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TCFS01\Shared\Contract_Admin\Contract_Equity\LBCE_Program\Reports\ACTAC\20260507\"/>
    </mc:Choice>
  </mc:AlternateContent>
  <xr:revisionPtr revIDLastSave="0" documentId="13_ncr:1_{D627CCFD-79BE-4466-936B-3447DB1E1A23}" xr6:coauthVersionLast="47" xr6:coauthVersionMax="47" xr10:uidLastSave="{00000000-0000-0000-0000-000000000000}"/>
  <bookViews>
    <workbookView xWindow="19118" yWindow="0" windowWidth="19365" windowHeight="20963" xr2:uid="{F9F6E229-21DA-4125-8F38-E1E80D9E61DB}"/>
  </bookViews>
  <sheets>
    <sheet name="Prof_Svcs_LBCE_Participation" sheetId="3" r:id="rId1"/>
    <sheet name="Con_LBCE_Participation" sheetId="4" r:id="rId2"/>
  </sheets>
  <externalReferences>
    <externalReference r:id="rId3"/>
  </externalReferences>
  <definedNames>
    <definedName name="eight">#REF!</definedName>
    <definedName name="five">#REF!</definedName>
    <definedName name="four">#REF!</definedName>
    <definedName name="nine">#REF!</definedName>
    <definedName name="one">#REF!</definedName>
    <definedName name="rate">#REF!</definedName>
    <definedName name="seven">#REF!</definedName>
    <definedName name="six">#REF!</definedName>
    <definedName name="three">#REF!</definedName>
    <definedName name="tw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0" i="3" l="1"/>
  <c r="C10" i="4"/>
  <c r="F9" i="4"/>
  <c r="E9" i="4"/>
  <c r="D9" i="4"/>
  <c r="F7" i="4"/>
  <c r="E7" i="4"/>
  <c r="D7" i="4"/>
  <c r="F8" i="4"/>
  <c r="E8" i="4"/>
  <c r="D8" i="4"/>
  <c r="F6" i="4"/>
  <c r="E6" i="4"/>
  <c r="D6" i="4"/>
  <c r="F5" i="4"/>
  <c r="E5" i="4"/>
  <c r="D5" i="4"/>
  <c r="F9" i="3"/>
  <c r="F8" i="3"/>
  <c r="F7" i="3"/>
  <c r="F6" i="3"/>
  <c r="F5" i="3"/>
  <c r="E9" i="3"/>
  <c r="E8" i="3"/>
  <c r="E6" i="3"/>
  <c r="E5" i="3"/>
  <c r="E7" i="3"/>
  <c r="D9" i="3"/>
  <c r="D8" i="3"/>
  <c r="D7" i="3"/>
  <c r="D6" i="3"/>
  <c r="D5" i="3"/>
  <c r="E10" i="3" l="1"/>
  <c r="F10" i="3"/>
  <c r="F11" i="3" s="1"/>
  <c r="E10" i="4"/>
  <c r="E11" i="4" s="1"/>
  <c r="F10" i="4"/>
  <c r="F11" i="4" s="1"/>
  <c r="D10" i="4"/>
  <c r="D11" i="4" s="1"/>
  <c r="E11" i="3"/>
  <c r="D10" i="3"/>
  <c r="D11" i="3" s="1"/>
</calcChain>
</file>

<file path=xl/sharedStrings.xml><?xml version="1.0" encoding="utf-8"?>
<sst xmlns="http://schemas.openxmlformats.org/spreadsheetml/2006/main" count="61" uniqueCount="32">
  <si>
    <t>Prime</t>
  </si>
  <si>
    <t>Tier 1</t>
  </si>
  <si>
    <t>FIRM</t>
  </si>
  <si>
    <t>TIER</t>
  </si>
  <si>
    <t>BUDGET</t>
  </si>
  <si>
    <t>Ants, Inc.</t>
  </si>
  <si>
    <t>Bumblebee LLC</t>
  </si>
  <si>
    <t>Cricket Corp</t>
  </si>
  <si>
    <t>Dragonfly Ltd.</t>
  </si>
  <si>
    <t>To be determined</t>
  </si>
  <si>
    <t>CONTRACT GOALS:</t>
  </si>
  <si>
    <t>N/A</t>
  </si>
  <si>
    <t>LBE PARTICIPATION</t>
  </si>
  <si>
    <t>SLBE PARTICIPATION</t>
  </si>
  <si>
    <t>VSLBE PARTICIPATION</t>
  </si>
  <si>
    <t>LBE CERTIFICATION</t>
  </si>
  <si>
    <t>SLBE CERTIFICATION</t>
  </si>
  <si>
    <t>VSLBE CERTIFICATION</t>
  </si>
  <si>
    <t>X</t>
  </si>
  <si>
    <t>GOAL ACHIEVEMENT:</t>
  </si>
  <si>
    <t>Tier 2 under Bumbleebee LLC</t>
  </si>
  <si>
    <t>Sample Professional Services Contract Worksheet</t>
  </si>
  <si>
    <t>Sample Construction Contract Worksheet</t>
  </si>
  <si>
    <t>CONTRACTOR</t>
  </si>
  <si>
    <t>Firefly Inc.</t>
  </si>
  <si>
    <t>Tier 2 under Earwig³</t>
  </si>
  <si>
    <t>Tier 2 under Firefly³</t>
  </si>
  <si>
    <t>Earwig Corp.</t>
  </si>
  <si>
    <t>Gnat Group</t>
  </si>
  <si>
    <t>Hornet LLC</t>
  </si>
  <si>
    <t>Fill in yellow highlighted cells only.</t>
  </si>
  <si>
    <t xml:space="preserve">TOTAL NON-CONTINGENT CONTRACT BUDGET: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</si>
</sst>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rgb="FFFFFFFF"/>
      <name val="Aptos Display"/>
      <family val="2"/>
    </font>
    <font>
      <sz val="10.5"/>
      <color rgb="FF000000"/>
      <name val="Aptos Display"/>
      <family val="2"/>
    </font>
    <font>
      <sz val="10.5"/>
      <name val="Aptos Display"/>
      <family val="2"/>
    </font>
    <font>
      <b/>
      <sz val="10.5"/>
      <name val="Aptos Display"/>
      <family val="2"/>
    </font>
    <font>
      <b/>
      <sz val="10.5"/>
      <color rgb="FF000000"/>
      <name val="Aptos Display"/>
      <family val="2"/>
    </font>
    <font>
      <sz val="10.5"/>
      <color rgb="FF0070C0"/>
      <name val="Aptos Display"/>
      <family val="2"/>
    </font>
    <font>
      <sz val="10.5"/>
      <color rgb="FF0070C0"/>
      <name val="Segoe UI Symbol"/>
      <family val="2"/>
    </font>
    <font>
      <i/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B592"/>
        <bgColor indexed="64"/>
      </patternFill>
    </fill>
    <fill>
      <patternFill patternType="solid">
        <fgColor rgb="FFECF0E9"/>
        <bgColor indexed="64"/>
      </patternFill>
    </fill>
  </fills>
  <borders count="6">
    <border>
      <left/>
      <right/>
      <top/>
      <bottom/>
      <diagonal/>
    </border>
    <border>
      <left style="medium">
        <color rgb="FFA5B592"/>
      </left>
      <right/>
      <top style="medium">
        <color rgb="FFA5B592"/>
      </top>
      <bottom style="medium">
        <color rgb="FFA5B592"/>
      </bottom>
      <diagonal/>
    </border>
    <border>
      <left/>
      <right/>
      <top style="medium">
        <color rgb="FFA5B592"/>
      </top>
      <bottom style="medium">
        <color rgb="FFA5B592"/>
      </bottom>
      <diagonal/>
    </border>
    <border>
      <left/>
      <right style="medium">
        <color rgb="FFA5B592"/>
      </right>
      <top style="medium">
        <color rgb="FFA5B592"/>
      </top>
      <bottom style="medium">
        <color rgb="FFA5B592"/>
      </bottom>
      <diagonal/>
    </border>
    <border>
      <left style="medium">
        <color rgb="FFC8D2BD"/>
      </left>
      <right style="medium">
        <color rgb="FFC8D2BD"/>
      </right>
      <top/>
      <bottom style="medium">
        <color rgb="FFC8D2BD"/>
      </bottom>
      <diagonal/>
    </border>
    <border>
      <left/>
      <right style="medium">
        <color rgb="FFC8D2BD"/>
      </right>
      <top/>
      <bottom style="medium">
        <color rgb="FFC8D2BD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8" fontId="4" fillId="4" borderId="5" xfId="0" applyNumberFormat="1" applyFont="1" applyFill="1" applyBorder="1" applyAlignment="1">
      <alignment horizontal="right" vertical="center" wrapText="1"/>
    </xf>
    <xf numFmtId="6" fontId="4" fillId="4" borderId="5" xfId="0" applyNumberFormat="1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8" fontId="5" fillId="0" borderId="5" xfId="0" applyNumberFormat="1" applyFont="1" applyBorder="1" applyAlignment="1">
      <alignment horizontal="right" vertical="center" wrapText="1"/>
    </xf>
    <xf numFmtId="6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6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right" vertical="center" wrapText="1"/>
    </xf>
    <xf numFmtId="10" fontId="4" fillId="4" borderId="5" xfId="0" applyNumberFormat="1" applyFont="1" applyFill="1" applyBorder="1" applyAlignment="1">
      <alignment horizontal="right" vertical="center" wrapText="1"/>
    </xf>
    <xf numFmtId="10" fontId="5" fillId="0" borderId="5" xfId="0" applyNumberFormat="1" applyFont="1" applyBorder="1" applyAlignment="1">
      <alignment horizontal="right" vertical="center" wrapText="1"/>
    </xf>
    <xf numFmtId="0" fontId="2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8" fontId="8" fillId="2" borderId="5" xfId="0" applyNumberFormat="1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</cellXfs>
  <cellStyles count="2">
    <cellStyle name="Normal" xfId="0" builtinId="0"/>
    <cellStyle name="Normal 2" xfId="1" xr:uid="{7C04CB8D-AEC4-44DC-B785-6EE6BB300D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Policies_Procedures_&amp;_Forms/Forms/Contracting/Cost_Proposal_FormB.xlsx" TargetMode="External"/><Relationship Id="rId2" Type="http://schemas.openxmlformats.org/officeDocument/2006/relationships/externalLinkPath" Target="file:///\\ACTCFS01\Shared\Policies_Procedures_&amp;_Forms\Forms\Contracting\Cost_Proposal_FormB.xlsx" TargetMode="External"/><Relationship Id="rId1" Type="http://schemas.openxmlformats.org/officeDocument/2006/relationships/externalLinkPath" Target="/Policies_Procedures_&amp;_Forms/Forms/Contracting/Cost_Proposal_Form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0_Instructions"/>
      <sheetName val="B1_Breakdown_of_Costs"/>
      <sheetName val="B2_Cost_Summary"/>
      <sheetName val="B3_Contact_Info_by_Firm"/>
      <sheetName val="B4_LBCE_Participation"/>
      <sheetName val="B5_Budget_by_Task"/>
      <sheetName val="B6_Budget_by_Firm"/>
      <sheetName val="B7_Rates_by_Firm"/>
      <sheetName val="B8_Unit_Costs_by_Firm_and_Tas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84A63-AFBE-4433-9843-21EF1253EA08}">
  <dimension ref="A1:I12"/>
  <sheetViews>
    <sheetView tabSelected="1" workbookViewId="0">
      <selection activeCell="G22" sqref="G22"/>
    </sheetView>
  </sheetViews>
  <sheetFormatPr defaultColWidth="45.46484375" defaultRowHeight="12.75" x14ac:dyDescent="0.35"/>
  <cols>
    <col min="1" max="1" width="14" bestFit="1" customWidth="1"/>
    <col min="2" max="2" width="23.86328125" bestFit="1" customWidth="1"/>
    <col min="3" max="3" width="18.9296875" bestFit="1" customWidth="1"/>
    <col min="4" max="4" width="16.3984375" bestFit="1" customWidth="1"/>
    <col min="5" max="5" width="17.46484375" bestFit="1" customWidth="1"/>
    <col min="6" max="6" width="18.53125" bestFit="1" customWidth="1"/>
    <col min="7" max="7" width="16.33203125" bestFit="1" customWidth="1"/>
    <col min="8" max="8" width="17.3984375" bestFit="1" customWidth="1"/>
    <col min="9" max="9" width="18.46484375" bestFit="1" customWidth="1"/>
  </cols>
  <sheetData>
    <row r="1" spans="1:9" x14ac:dyDescent="0.35">
      <c r="A1" s="18" t="s">
        <v>21</v>
      </c>
    </row>
    <row r="2" spans="1:9" x14ac:dyDescent="0.35">
      <c r="A2" s="18"/>
    </row>
    <row r="3" spans="1:9" ht="13.15" thickBot="1" x14ac:dyDescent="0.4">
      <c r="A3" s="23" t="s">
        <v>30</v>
      </c>
    </row>
    <row r="4" spans="1:9" ht="14.25" thickBot="1" x14ac:dyDescent="0.4">
      <c r="A4" s="1" t="s">
        <v>2</v>
      </c>
      <c r="B4" s="2" t="s">
        <v>3</v>
      </c>
      <c r="C4" s="2" t="s">
        <v>4</v>
      </c>
      <c r="D4" s="2" t="s">
        <v>12</v>
      </c>
      <c r="E4" s="2" t="s">
        <v>13</v>
      </c>
      <c r="F4" s="2" t="s">
        <v>14</v>
      </c>
      <c r="G4" s="3" t="s">
        <v>15</v>
      </c>
      <c r="H4" s="3" t="s">
        <v>16</v>
      </c>
      <c r="I4" s="3" t="s">
        <v>17</v>
      </c>
    </row>
    <row r="5" spans="1:9" ht="16.149999999999999" thickBot="1" x14ac:dyDescent="0.4">
      <c r="A5" s="25" t="s">
        <v>5</v>
      </c>
      <c r="B5" s="26" t="s">
        <v>0</v>
      </c>
      <c r="C5" s="21">
        <v>400000</v>
      </c>
      <c r="D5" s="5">
        <f>IF(G5&lt;&gt;"",$C5,"$0")</f>
        <v>400000</v>
      </c>
      <c r="E5" s="6" t="str">
        <f t="shared" ref="E5:E9" si="0">IF(H5&lt;&gt;"",$C5,"$0")</f>
        <v>$0</v>
      </c>
      <c r="F5" s="6" t="str">
        <f>IF(I5&lt;&gt;"",$C5,"$0")</f>
        <v>$0</v>
      </c>
      <c r="G5" s="22" t="s">
        <v>18</v>
      </c>
      <c r="H5" s="22"/>
      <c r="I5" s="22"/>
    </row>
    <row r="6" spans="1:9" ht="16.149999999999999" thickBot="1" x14ac:dyDescent="0.4">
      <c r="A6" s="27" t="s">
        <v>6</v>
      </c>
      <c r="B6" s="28" t="s">
        <v>1</v>
      </c>
      <c r="C6" s="21">
        <v>300000</v>
      </c>
      <c r="D6" s="9">
        <f>IF(G6&lt;&gt;"",$C6,"$0")</f>
        <v>300000</v>
      </c>
      <c r="E6" s="9">
        <f t="shared" si="0"/>
        <v>300000</v>
      </c>
      <c r="F6" s="10" t="str">
        <f>IF(I6&lt;&gt;"",$C6,"$0")</f>
        <v>$0</v>
      </c>
      <c r="G6" s="22" t="s">
        <v>18</v>
      </c>
      <c r="H6" s="22" t="s">
        <v>18</v>
      </c>
      <c r="I6" s="22"/>
    </row>
    <row r="7" spans="1:9" ht="16.149999999999999" thickBot="1" x14ac:dyDescent="0.4">
      <c r="A7" s="25" t="s">
        <v>7</v>
      </c>
      <c r="B7" s="26" t="s">
        <v>20</v>
      </c>
      <c r="C7" s="21">
        <v>100000</v>
      </c>
      <c r="D7" s="4">
        <f>IF(G7&lt;&gt;"",$C7,"$0")</f>
        <v>100000</v>
      </c>
      <c r="E7" s="5">
        <f>IF(H7&lt;&gt;"",$C7,"$0")</f>
        <v>100000</v>
      </c>
      <c r="F7" s="5">
        <f>IF(I7&lt;&gt;"",$C7,"$0")</f>
        <v>100000</v>
      </c>
      <c r="G7" s="22" t="s">
        <v>18</v>
      </c>
      <c r="H7" s="22" t="s">
        <v>18</v>
      </c>
      <c r="I7" s="22" t="s">
        <v>18</v>
      </c>
    </row>
    <row r="8" spans="1:9" ht="16.149999999999999" thickBot="1" x14ac:dyDescent="0.4">
      <c r="A8" s="27" t="s">
        <v>8</v>
      </c>
      <c r="B8" s="28" t="s">
        <v>1</v>
      </c>
      <c r="C8" s="21">
        <v>100000</v>
      </c>
      <c r="D8" s="8">
        <f t="shared" ref="D8:D9" si="1">IF(G8&lt;&gt;"",$C8,"$0")</f>
        <v>100000</v>
      </c>
      <c r="E8" s="10" t="str">
        <f t="shared" ref="E8:E9" si="2">IF(H8&lt;&gt;"",$C8,"$0")</f>
        <v>$0</v>
      </c>
      <c r="F8" s="10" t="str">
        <f>IF(I8&lt;&gt;"",$C8,"$0")</f>
        <v>$0</v>
      </c>
      <c r="G8" s="22" t="s">
        <v>18</v>
      </c>
      <c r="H8" s="22"/>
      <c r="I8" s="22"/>
    </row>
    <row r="9" spans="1:9" ht="16.149999999999999" thickBot="1" x14ac:dyDescent="0.4">
      <c r="A9" s="25" t="s">
        <v>9</v>
      </c>
      <c r="B9" s="26" t="s">
        <v>20</v>
      </c>
      <c r="C9" s="21">
        <v>100000</v>
      </c>
      <c r="D9" s="4" t="str">
        <f t="shared" si="1"/>
        <v>$0</v>
      </c>
      <c r="E9" s="6" t="str">
        <f t="shared" si="2"/>
        <v>$0</v>
      </c>
      <c r="F9" s="6" t="str">
        <f>IF(I9&lt;&gt;"",$C9,"$0")</f>
        <v>$0</v>
      </c>
      <c r="G9" s="22"/>
      <c r="H9" s="22"/>
      <c r="I9" s="22"/>
    </row>
    <row r="10" spans="1:9" ht="28.15" thickBot="1" x14ac:dyDescent="0.4">
      <c r="A10" s="11"/>
      <c r="B10" s="12" t="s">
        <v>31</v>
      </c>
      <c r="C10" s="8">
        <f t="shared" ref="C10" si="3">SUM(C4:C9)</f>
        <v>1000000</v>
      </c>
      <c r="D10" s="8">
        <f>SUM(D4:D9)</f>
        <v>900000</v>
      </c>
      <c r="E10" s="8">
        <f t="shared" ref="E10:F10" si="4">SUM(E4:E9)</f>
        <v>400000</v>
      </c>
      <c r="F10" s="8">
        <f t="shared" si="4"/>
        <v>100000</v>
      </c>
      <c r="G10" s="19"/>
      <c r="H10" s="19"/>
      <c r="I10" s="19"/>
    </row>
    <row r="11" spans="1:9" ht="14.25" thickBot="1" x14ac:dyDescent="0.4">
      <c r="A11" s="13"/>
      <c r="B11" s="14"/>
      <c r="C11" s="15" t="s">
        <v>19</v>
      </c>
      <c r="D11" s="16">
        <f t="shared" ref="D11:F11" si="5">+D10/$C$10</f>
        <v>0.9</v>
      </c>
      <c r="E11" s="16">
        <f t="shared" si="5"/>
        <v>0.4</v>
      </c>
      <c r="F11" s="16">
        <f t="shared" si="5"/>
        <v>0.1</v>
      </c>
      <c r="G11" s="20"/>
      <c r="H11" s="20"/>
      <c r="I11" s="20"/>
    </row>
    <row r="12" spans="1:9" ht="14.25" thickBot="1" x14ac:dyDescent="0.4">
      <c r="A12" s="11"/>
      <c r="B12" s="7"/>
      <c r="C12" s="12" t="s">
        <v>10</v>
      </c>
      <c r="D12" s="17">
        <v>0.7</v>
      </c>
      <c r="E12" s="17">
        <v>0.3</v>
      </c>
      <c r="F12" s="10" t="s">
        <v>11</v>
      </c>
      <c r="G12" s="19"/>
      <c r="H12" s="19"/>
      <c r="I12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7E08-089E-4784-93D3-70CA05307981}">
  <dimension ref="A1:I12"/>
  <sheetViews>
    <sheetView workbookViewId="0"/>
  </sheetViews>
  <sheetFormatPr defaultColWidth="45.46484375" defaultRowHeight="12.75" x14ac:dyDescent="0.35"/>
  <cols>
    <col min="1" max="1" width="14" bestFit="1" customWidth="1"/>
    <col min="2" max="2" width="23.86328125" bestFit="1" customWidth="1"/>
    <col min="3" max="3" width="18.9296875" bestFit="1" customWidth="1"/>
    <col min="4" max="4" width="16.3984375" bestFit="1" customWidth="1"/>
    <col min="5" max="5" width="17.46484375" bestFit="1" customWidth="1"/>
    <col min="6" max="6" width="18.53125" bestFit="1" customWidth="1"/>
    <col min="7" max="7" width="16.33203125" bestFit="1" customWidth="1"/>
    <col min="8" max="8" width="17.3984375" bestFit="1" customWidth="1"/>
    <col min="9" max="9" width="18.46484375" bestFit="1" customWidth="1"/>
  </cols>
  <sheetData>
    <row r="1" spans="1:9" s="24" customFormat="1" ht="13.15" x14ac:dyDescent="0.4">
      <c r="A1" s="24" t="s">
        <v>22</v>
      </c>
    </row>
    <row r="2" spans="1:9" x14ac:dyDescent="0.35">
      <c r="A2" s="18"/>
    </row>
    <row r="3" spans="1:9" ht="13.15" thickBot="1" x14ac:dyDescent="0.4">
      <c r="A3" s="23" t="s">
        <v>30</v>
      </c>
    </row>
    <row r="4" spans="1:9" ht="14.25" thickBot="1" x14ac:dyDescent="0.4">
      <c r="A4" s="1" t="s">
        <v>23</v>
      </c>
      <c r="B4" s="2" t="s">
        <v>3</v>
      </c>
      <c r="C4" s="2" t="s">
        <v>4</v>
      </c>
      <c r="D4" s="2" t="s">
        <v>12</v>
      </c>
      <c r="E4" s="2" t="s">
        <v>13</v>
      </c>
      <c r="F4" s="2" t="s">
        <v>14</v>
      </c>
      <c r="G4" s="3" t="s">
        <v>15</v>
      </c>
      <c r="H4" s="3" t="s">
        <v>16</v>
      </c>
      <c r="I4" s="3" t="s">
        <v>17</v>
      </c>
    </row>
    <row r="5" spans="1:9" ht="16.149999999999999" thickBot="1" x14ac:dyDescent="0.4">
      <c r="A5" s="25" t="s">
        <v>27</v>
      </c>
      <c r="B5" s="26" t="s">
        <v>0</v>
      </c>
      <c r="C5" s="21">
        <v>4000000</v>
      </c>
      <c r="D5" s="4">
        <f>IF(G5&lt;&gt;"",$C5,"$0")</f>
        <v>4000000</v>
      </c>
      <c r="E5" s="4" t="str">
        <f>IF(H5&lt;&gt;"",$C5,"$0")</f>
        <v>$0</v>
      </c>
      <c r="F5" s="4" t="str">
        <f>IF(I5&lt;&gt;"",$C5,"$0")</f>
        <v>$0</v>
      </c>
      <c r="G5" s="22" t="s">
        <v>18</v>
      </c>
      <c r="H5" s="22"/>
      <c r="I5" s="22"/>
    </row>
    <row r="6" spans="1:9" ht="16.149999999999999" thickBot="1" x14ac:dyDescent="0.4">
      <c r="A6" s="27" t="s">
        <v>24</v>
      </c>
      <c r="B6" s="28" t="s">
        <v>1</v>
      </c>
      <c r="C6" s="21">
        <v>2500000</v>
      </c>
      <c r="D6" s="8" t="str">
        <f>IF(G6&lt;&gt;"",$C6,"$0")</f>
        <v>$0</v>
      </c>
      <c r="E6" s="8" t="str">
        <f>IF(H6&lt;&gt;"",$C6,"$0")</f>
        <v>$0</v>
      </c>
      <c r="F6" s="8" t="str">
        <f>IF(I6&lt;&gt;"",$C6,"$0")</f>
        <v>$0</v>
      </c>
      <c r="G6" s="22"/>
      <c r="H6" s="22"/>
      <c r="I6" s="22"/>
    </row>
    <row r="7" spans="1:9" ht="16.149999999999999" thickBot="1" x14ac:dyDescent="0.4">
      <c r="A7" s="25" t="s">
        <v>28</v>
      </c>
      <c r="B7" s="26" t="s">
        <v>1</v>
      </c>
      <c r="C7" s="21">
        <v>2000000</v>
      </c>
      <c r="D7" s="4">
        <f>IF(G7&lt;&gt;"",$C7,"$0")</f>
        <v>2000000</v>
      </c>
      <c r="E7" s="4">
        <f>IF(H7&lt;&gt;"",$C7,"$0")</f>
        <v>2000000</v>
      </c>
      <c r="F7" s="4" t="str">
        <f>IF(I7&lt;&gt;"",$C7,"$0")</f>
        <v>$0</v>
      </c>
      <c r="G7" s="22" t="s">
        <v>18</v>
      </c>
      <c r="H7" s="22" t="s">
        <v>18</v>
      </c>
      <c r="I7" s="22"/>
    </row>
    <row r="8" spans="1:9" ht="16.149999999999999" thickBot="1" x14ac:dyDescent="0.4">
      <c r="A8" s="27" t="s">
        <v>29</v>
      </c>
      <c r="B8" s="28" t="s">
        <v>25</v>
      </c>
      <c r="C8" s="21">
        <v>1000000</v>
      </c>
      <c r="D8" s="8">
        <f>IF(G8&lt;&gt;"",$C8,"$0")</f>
        <v>1000000</v>
      </c>
      <c r="E8" s="8" t="str">
        <f>IF(H8&lt;&gt;"",$C8,"$0")</f>
        <v>$0</v>
      </c>
      <c r="F8" s="8" t="str">
        <f>IF(I8&lt;&gt;"",$C8,"$0")</f>
        <v>$0</v>
      </c>
      <c r="G8" s="22" t="s">
        <v>18</v>
      </c>
      <c r="H8" s="22"/>
      <c r="I8" s="22"/>
    </row>
    <row r="9" spans="1:9" ht="16.149999999999999" thickBot="1" x14ac:dyDescent="0.4">
      <c r="A9" s="25" t="s">
        <v>9</v>
      </c>
      <c r="B9" s="26" t="s">
        <v>26</v>
      </c>
      <c r="C9" s="21">
        <v>500000</v>
      </c>
      <c r="D9" s="4" t="str">
        <f>IF(G9&lt;&gt;"",$C9,"$0")</f>
        <v>$0</v>
      </c>
      <c r="E9" s="4" t="str">
        <f>IF(H9&lt;&gt;"",$C9,"$0")</f>
        <v>$0</v>
      </c>
      <c r="F9" s="4" t="str">
        <f>IF(I9&lt;&gt;"",$C9,"$0")</f>
        <v>$0</v>
      </c>
      <c r="G9" s="22"/>
      <c r="H9" s="22"/>
      <c r="I9" s="22"/>
    </row>
    <row r="10" spans="1:9" ht="28.15" thickBot="1" x14ac:dyDescent="0.4">
      <c r="A10" s="11"/>
      <c r="B10" s="12" t="s">
        <v>31</v>
      </c>
      <c r="C10" s="8">
        <f>SUM(C4:C9)</f>
        <v>10000000</v>
      </c>
      <c r="D10" s="8">
        <f t="shared" ref="D10:F10" si="0">SUM(D4:D9)</f>
        <v>7000000</v>
      </c>
      <c r="E10" s="8">
        <f t="shared" si="0"/>
        <v>2000000</v>
      </c>
      <c r="F10" s="8">
        <f t="shared" si="0"/>
        <v>0</v>
      </c>
      <c r="G10" s="19"/>
      <c r="H10" s="19"/>
      <c r="I10" s="19"/>
    </row>
    <row r="11" spans="1:9" ht="14.25" thickBot="1" x14ac:dyDescent="0.4">
      <c r="A11" s="13"/>
      <c r="B11" s="14"/>
      <c r="C11" s="15" t="s">
        <v>19</v>
      </c>
      <c r="D11" s="16">
        <f>+D10/$C$10</f>
        <v>0.7</v>
      </c>
      <c r="E11" s="16">
        <f t="shared" ref="E11:F11" si="1">+E10/$C$10</f>
        <v>0.2</v>
      </c>
      <c r="F11" s="16">
        <f t="shared" si="1"/>
        <v>0</v>
      </c>
      <c r="G11" s="20"/>
      <c r="H11" s="20"/>
      <c r="I11" s="20"/>
    </row>
    <row r="12" spans="1:9" ht="14.25" thickBot="1" x14ac:dyDescent="0.4">
      <c r="A12" s="11"/>
      <c r="B12" s="7"/>
      <c r="C12" s="12" t="s">
        <v>10</v>
      </c>
      <c r="D12" s="17">
        <v>0.6</v>
      </c>
      <c r="E12" s="17">
        <v>0.2</v>
      </c>
      <c r="F12" s="10" t="s">
        <v>11</v>
      </c>
      <c r="G12" s="19"/>
      <c r="H12" s="19"/>
      <c r="I12" s="19"/>
    </row>
  </sheetData>
  <sortState xmlns:xlrd2="http://schemas.microsoft.com/office/spreadsheetml/2017/richdata2" ref="A5:I8">
    <sortCondition ref="A5:A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Prof_Svcs_LBCE_Participation</vt:lpstr>
      <vt:lpstr>Con_LBCE_Participation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E.W. Cheng</dc:creator>
  <cp:lastModifiedBy>E.W. Cheng</cp:lastModifiedBy>
  <dcterms:created xsi:type="dcterms:W3CDTF">2026-04-18T06:04:42Z</dcterms:created>
  <dcterms:modified xsi:type="dcterms:W3CDTF">2026-04-18T06:55:21Z</dcterms:modified>
</cp:coreProperties>
</file>