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defaultThemeVersion="124226"/>
  <mc:AlternateContent xmlns:mc="http://schemas.openxmlformats.org/markup-compatibility/2006">
    <mc:Choice Requires="x15">
      <x15ac:absPath xmlns:x15ac="http://schemas.microsoft.com/office/spreadsheetml/2010/11/ac" url="R:\Programming\Programming\CIP\2028 CIP\Application\"/>
    </mc:Choice>
  </mc:AlternateContent>
  <xr:revisionPtr revIDLastSave="0" documentId="13_ncr:1_{EB88624A-23F0-4B1D-8245-5B5E3B11F61C}" xr6:coauthVersionLast="47" xr6:coauthVersionMax="47" xr10:uidLastSave="{00000000-0000-0000-0000-000000000000}"/>
  <bookViews>
    <workbookView xWindow="28680" yWindow="-120" windowWidth="29040" windowHeight="15720" tabRatio="716" xr2:uid="{1330C527-0A83-40EA-9262-A7E4BB35DE22}"/>
  </bookViews>
  <sheets>
    <sheet name="1. Budget" sheetId="1" r:id="rId1"/>
    <sheet name="2. Funding" sheetId="2" r:id="rId2"/>
    <sheet name="3. Schedule" sheetId="3" r:id="rId3"/>
    <sheet name="data-val_HIDE" sheetId="6" state="hidden" r:id="rId4"/>
  </sheets>
  <definedNames>
    <definedName name="_xlnm.Print_Area" localSheetId="0">'1. Budget'!$B$1:$J$28</definedName>
    <definedName name="_xlnm.Print_Area" localSheetId="1">'2. Funding'!$B$1:$M$24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 l="1"/>
  <c r="F22" i="1"/>
  <c r="E22" i="1"/>
  <c r="G22" i="1" s="1"/>
  <c r="D22" i="1"/>
  <c r="K11" i="2"/>
  <c r="K24" i="2"/>
  <c r="D11" i="2"/>
  <c r="M13" i="2"/>
  <c r="M14" i="2"/>
  <c r="M15" i="2"/>
  <c r="M16" i="2"/>
  <c r="M17" i="2"/>
  <c r="M18" i="2"/>
  <c r="M19" i="2"/>
  <c r="M20" i="2"/>
  <c r="M21" i="2"/>
  <c r="M22" i="2"/>
  <c r="M12" i="2"/>
  <c r="H22" i="1" l="1"/>
  <c r="J22" i="1" s="1"/>
  <c r="F15" i="1"/>
  <c r="F16" i="1"/>
  <c r="E15" i="1"/>
  <c r="E16" i="1"/>
  <c r="D15" i="1"/>
  <c r="D16" i="1"/>
  <c r="D24" i="2"/>
  <c r="I22" i="1" l="1"/>
  <c r="H15" i="1"/>
  <c r="G16" i="1"/>
  <c r="G15" i="1"/>
  <c r="H16" i="1"/>
  <c r="J16" i="1" s="1"/>
  <c r="E17" i="1"/>
  <c r="C4" i="2"/>
  <c r="C3" i="2"/>
  <c r="F21" i="1"/>
  <c r="F20" i="1"/>
  <c r="F19" i="1"/>
  <c r="F18" i="1"/>
  <c r="F17" i="1"/>
  <c r="E21" i="1"/>
  <c r="E20" i="1"/>
  <c r="E19" i="1"/>
  <c r="E18" i="1"/>
  <c r="D21" i="1"/>
  <c r="D20" i="1"/>
  <c r="D19" i="1"/>
  <c r="D18" i="1"/>
  <c r="D17" i="1"/>
  <c r="I15" i="1" l="1"/>
  <c r="I16" i="1"/>
  <c r="G21" i="1"/>
  <c r="H21" i="1"/>
  <c r="J21" i="1" s="1"/>
  <c r="C3" i="3"/>
  <c r="C2" i="3"/>
  <c r="I21" i="1" l="1"/>
  <c r="J24" i="2"/>
  <c r="I24" i="2"/>
  <c r="H24" i="2"/>
  <c r="G24" i="2"/>
  <c r="F24" i="2"/>
  <c r="E24" i="2"/>
  <c r="M26" i="2"/>
  <c r="M28" i="2"/>
  <c r="H20" i="1" l="1"/>
  <c r="J20" i="1" s="1"/>
  <c r="H18" i="1"/>
  <c r="J18" i="1" s="1"/>
  <c r="G20" i="1"/>
  <c r="G18" i="1"/>
  <c r="C24" i="1"/>
  <c r="M27" i="2"/>
  <c r="F24" i="1" l="1"/>
  <c r="F27" i="1" s="1"/>
  <c r="G17" i="1"/>
  <c r="H17" i="1"/>
  <c r="J17" i="1" s="1"/>
  <c r="G19" i="1"/>
  <c r="J15" i="1"/>
  <c r="D24" i="1"/>
  <c r="M24" i="2"/>
  <c r="I18" i="1"/>
  <c r="I20" i="1"/>
  <c r="I17" i="1" l="1"/>
  <c r="H19" i="1"/>
  <c r="H24" i="1" s="1"/>
  <c r="H27" i="1" s="1"/>
  <c r="G24" i="1"/>
  <c r="G27" i="1" s="1"/>
  <c r="E24" i="1"/>
  <c r="E27" i="1" s="1"/>
  <c r="J19" i="1" l="1"/>
  <c r="I19" i="1"/>
</calcChain>
</file>

<file path=xl/sharedStrings.xml><?xml version="1.0" encoding="utf-8"?>
<sst xmlns="http://schemas.openxmlformats.org/spreadsheetml/2006/main" count="116" uniqueCount="89">
  <si>
    <t>Project Phase</t>
  </si>
  <si>
    <t>Source</t>
  </si>
  <si>
    <t>Total Cost</t>
  </si>
  <si>
    <t>Secured Match</t>
  </si>
  <si>
    <t>Unsecured Match</t>
  </si>
  <si>
    <t>Total Matching Funds</t>
  </si>
  <si>
    <t>Total Funding</t>
  </si>
  <si>
    <t>Budget Check</t>
  </si>
  <si>
    <t>Design/PSE</t>
  </si>
  <si>
    <t>Right-of-Way (Acquisition and Engineering)</t>
  </si>
  <si>
    <t>Shuttle Operations</t>
  </si>
  <si>
    <t>Table 1. Project Budget</t>
  </si>
  <si>
    <t>Cost $ = 
Funding $?</t>
  </si>
  <si>
    <t>Meets Min. Match Req.?</t>
  </si>
  <si>
    <t>Match Check</t>
  </si>
  <si>
    <t>Cost</t>
  </si>
  <si>
    <t>Funding</t>
  </si>
  <si>
    <t>Sponsor:</t>
  </si>
  <si>
    <t>Project Name:</t>
  </si>
  <si>
    <t>Total</t>
  </si>
  <si>
    <t>2. Funding</t>
  </si>
  <si>
    <t>Secured</t>
  </si>
  <si>
    <t>Unsecured</t>
  </si>
  <si>
    <t>Status</t>
  </si>
  <si>
    <t>Total Secured Match</t>
  </si>
  <si>
    <t>Total Unsecured Match</t>
  </si>
  <si>
    <t>Total $ matches the Funding tab?</t>
  </si>
  <si>
    <t>Table 3. Milestone Schedule</t>
  </si>
  <si>
    <t>A. Capital Project</t>
  </si>
  <si>
    <t>Right-of-Way/Utility Relocation</t>
  </si>
  <si>
    <t>Contract Award</t>
  </si>
  <si>
    <t>Start Date</t>
  </si>
  <si>
    <t>End Date</t>
  </si>
  <si>
    <t>Phase / Activities</t>
  </si>
  <si>
    <t>% complete</t>
  </si>
  <si>
    <t/>
  </si>
  <si>
    <t>Scoping Activities</t>
  </si>
  <si>
    <t>Scoping document</t>
  </si>
  <si>
    <t>3. Schedule</t>
  </si>
  <si>
    <t>CE</t>
  </si>
  <si>
    <t>EIR</t>
  </si>
  <si>
    <t>ND/MND</t>
  </si>
  <si>
    <t>EIS</t>
  </si>
  <si>
    <t>FONSI</t>
  </si>
  <si>
    <t>CE/CE</t>
  </si>
  <si>
    <t>(ND/MND)/CE</t>
  </si>
  <si>
    <t>(ND/MND)/FONSI</t>
  </si>
  <si>
    <t>EIR/CE</t>
  </si>
  <si>
    <t>EIR/FONSI</t>
  </si>
  <si>
    <t>EIR/EIS</t>
  </si>
  <si>
    <t>Project Closeout</t>
  </si>
  <si>
    <t>Approval Date</t>
  </si>
  <si>
    <t>Construction Activities 
(End Date = Contract Acceptance)</t>
  </si>
  <si>
    <t xml:space="preserve">Document Type </t>
  </si>
  <si>
    <t xml:space="preserve">Program Operations </t>
  </si>
  <si>
    <t>Advertise Construction</t>
  </si>
  <si>
    <t>Environmental/PE *</t>
  </si>
  <si>
    <t>2026 CIP Request</t>
  </si>
  <si>
    <t>2026 3MT Request</t>
  </si>
  <si>
    <t>None/NA</t>
  </si>
  <si>
    <t>Detailed Design (PS&amp;E) (Ready to List)</t>
  </si>
  <si>
    <t>Env</t>
  </si>
  <si>
    <t>Design (PSE)</t>
  </si>
  <si>
    <t>Right of Way</t>
  </si>
  <si>
    <t>Construction</t>
  </si>
  <si>
    <t>Program Operations</t>
  </si>
  <si>
    <t xml:space="preserve">Environmental Document - CEQA </t>
  </si>
  <si>
    <t xml:space="preserve">Environmental Document - NEPA </t>
  </si>
  <si>
    <r>
      <t xml:space="preserve">Other funds  </t>
    </r>
    <r>
      <rPr>
        <i/>
        <sz val="11"/>
        <rFont val="Calibri"/>
        <family val="2"/>
      </rPr>
      <t>(specify)</t>
    </r>
  </si>
  <si>
    <r>
      <t>Other Key Task or Milestone</t>
    </r>
    <r>
      <rPr>
        <i/>
        <sz val="11"/>
        <rFont val="Calibri"/>
        <family val="2"/>
      </rPr>
      <t xml:space="preserve"> (specify)</t>
    </r>
  </si>
  <si>
    <t>Environmental</t>
  </si>
  <si>
    <t>Request</t>
  </si>
  <si>
    <t>CIP - General
Request</t>
  </si>
  <si>
    <r>
      <rPr>
        <b/>
        <sz val="11"/>
        <color rgb="FF0070C0"/>
        <rFont val="Calibri"/>
        <family val="2"/>
      </rPr>
      <t>General instruction</t>
    </r>
    <r>
      <rPr>
        <sz val="11"/>
        <color rgb="FF0070C0"/>
        <rFont val="Calibri"/>
        <family val="2"/>
      </rPr>
      <t>:</t>
    </r>
    <r>
      <rPr>
        <sz val="11"/>
        <rFont val="Calibri"/>
        <family val="2"/>
      </rPr>
      <t xml:space="preserve"> Only the yellow-highlighted cells can be filled.  All projects are to complete the Budget, Funding (one of two options), and Schedule tabs.</t>
    </r>
  </si>
  <si>
    <t>Table 2A. Funding Plan - General CIP</t>
  </si>
  <si>
    <t>2028 Comprehensive Investment Plan (CIP) Application - Budget, Funding, and Schedule</t>
  </si>
  <si>
    <t>Construction (Capital and Support; including Procurement)</t>
  </si>
  <si>
    <t>* For projects with federal funding, PE (Preliminary Engineering) includes both Environmental and Design phases, and leave the Design/PSE row blank.</t>
  </si>
  <si>
    <r>
      <rPr>
        <b/>
        <sz val="11"/>
        <color rgb="FF0070C0"/>
        <rFont val="Calibri"/>
        <family val="2"/>
      </rPr>
      <t>Table 1 instructions.</t>
    </r>
    <r>
      <rPr>
        <b/>
        <sz val="11"/>
        <rFont val="Calibri"/>
        <family val="2"/>
      </rPr>
      <t xml:space="preserve">  </t>
    </r>
    <r>
      <rPr>
        <sz val="11"/>
        <rFont val="Calibri"/>
        <family val="2"/>
      </rPr>
      <t>Complete the yellow cells with the cost by phase information (the other table columns will auto-fill once the applicable Funding table is completed). Enter the costs for the total project - even if the funding request is for just one phase. 
- The "2028 CIP Funding Request" columns, as well as "Secured" and "Unsecured" Matching Funding columns, are auto-filled from the Funding tab. After filling out the project costs by phase in this tab and the Funding tab, make sure that all applicable checks (far right columns) are shown as "Yes."
- The Match Check column in Table 1 reflects whether the minimum match requirements: at least 25% for a capital project (for each phase requesting 2028 CIP funding), 75% for shuttle/program operations (by year).  
- Per Alameda CTC's Local Agency Cooperation Policy, contract management/oversight costs are not eligible for reimbursement from Alameda CTC administered local funds, but these staff costs do count toward fulfilling the minimum match requirements.
- Amounts are to be entered to the dollar, but after rounding to the nearest $1,000 (e.g. enter $1,005,000 for $1,004,500). 
- For capital projects, if requesting funds for the construction phase, upload a detailed cost estimate in the Attachments tab of the online application.</t>
    </r>
  </si>
  <si>
    <t>2028 CIP</t>
  </si>
  <si>
    <r>
      <rPr>
        <b/>
        <sz val="11"/>
        <color rgb="FF0070C0"/>
        <rFont val="Calibri"/>
        <family val="2"/>
      </rPr>
      <t>Table 2 instructions.</t>
    </r>
    <r>
      <rPr>
        <b/>
        <sz val="11"/>
        <rFont val="Calibri"/>
        <family val="2"/>
      </rPr>
      <t xml:space="preserve"> </t>
    </r>
    <r>
      <rPr>
        <sz val="11"/>
        <rFont val="Calibri"/>
        <family val="2"/>
      </rPr>
      <t xml:space="preserve">Identify the project's complete funding plan by source, status, and amount, as follows:
- Enter project funding sources in the far left column.
- For each source, under the "Status" column, identify the status as either "Secured" or "Unsecured". Secured is defined as programmed/committed funding. For any TBD/pending funding, select "Unsecured", and explain in </t>
    </r>
    <r>
      <rPr>
        <sz val="11"/>
        <color rgb="FFC00000"/>
        <rFont val="Calibri"/>
        <family val="2"/>
      </rPr>
      <t>Question xx</t>
    </r>
    <r>
      <rPr>
        <b/>
        <sz val="11"/>
        <rFont val="Calibri"/>
        <family val="2"/>
      </rPr>
      <t xml:space="preserve"> </t>
    </r>
    <r>
      <rPr>
        <sz val="11"/>
        <rFont val="Calibri"/>
        <family val="2"/>
      </rPr>
      <t xml:space="preserve">of the application the status and timeline to secure the funds.
- Amounts are to be entered to the dollar, but after rounding to the nearest $1,000 (e.g. enter $1,005,000 for $1,004,500).
- The 2028 CIP Funding Request by phase entered below is to match the response to </t>
    </r>
    <r>
      <rPr>
        <sz val="11"/>
        <color rgb="FFC00000"/>
        <rFont val="Calibri"/>
        <family val="2"/>
      </rPr>
      <t>Question xx</t>
    </r>
    <r>
      <rPr>
        <sz val="11"/>
        <rFont val="Calibri"/>
        <family val="2"/>
      </rPr>
      <t xml:space="preserve"> of the application. </t>
    </r>
  </si>
  <si>
    <t>2028 Comprehensive Investment Plan Application - Budget, Funding, and Schedule Tables</t>
  </si>
  <si>
    <r>
      <rPr>
        <b/>
        <sz val="11"/>
        <color rgb="FF0070C0"/>
        <rFont val="Calibri"/>
        <family val="2"/>
      </rPr>
      <t>General instruction</t>
    </r>
    <r>
      <rPr>
        <sz val="11"/>
        <color rgb="FF0070C0"/>
        <rFont val="Calibri"/>
        <family val="2"/>
      </rPr>
      <t>:</t>
    </r>
    <r>
      <rPr>
        <sz val="11"/>
        <rFont val="Calibri"/>
        <family val="2"/>
      </rPr>
      <t xml:space="preserve"> Only the yellow-highlighted cells can be filled.  All projects are to complete the Budget, Funding, and Schedule tabs.</t>
    </r>
  </si>
  <si>
    <r>
      <rPr>
        <b/>
        <sz val="11"/>
        <color rgb="FF0070C0"/>
        <rFont val="Calibri"/>
        <family val="2"/>
        <scheme val="minor"/>
      </rPr>
      <t>Table 3 instructions</t>
    </r>
    <r>
      <rPr>
        <sz val="11"/>
        <rFont val="Calibri"/>
        <family val="2"/>
        <scheme val="minor"/>
      </rPr>
      <t xml:space="preserve">: Complete the applicable table section.
</t>
    </r>
    <r>
      <rPr>
        <u/>
        <sz val="11"/>
        <rFont val="Calibri"/>
        <family val="2"/>
        <scheme val="minor"/>
      </rPr>
      <t>A. Capital Project</t>
    </r>
    <r>
      <rPr>
        <sz val="11"/>
        <rFont val="Calibri"/>
        <family val="2"/>
        <scheme val="minor"/>
      </rPr>
      <t xml:space="preserve">: In Section A, provide the % complete and the actual or projected start and end dates for the listed milestones. For the Scoping and Environmental phases, also provide the document type and approval date. If a milestone is not applicable, enter "NA". 
</t>
    </r>
    <r>
      <rPr>
        <u/>
        <sz val="11"/>
        <rFont val="Calibri"/>
        <family val="2"/>
        <scheme val="minor"/>
      </rPr>
      <t>B. Shuttle and Program Operations</t>
    </r>
    <r>
      <rPr>
        <sz val="11"/>
        <rFont val="Calibri"/>
        <family val="2"/>
        <scheme val="minor"/>
      </rPr>
      <t>: In Section B, add the actual or projected start and end dates for operations. For both ongoing and pilot operations, the start and end dates provided are to reflect the time period for which 2028 CIP funding is requested. Additionally, add the actual or projected milestone dates for any other custom, key milestones (edit the "Other" milestone rows provided to include descriptions for up to 4 custom milestones).</t>
    </r>
  </si>
  <si>
    <t>Project Scoping</t>
  </si>
  <si>
    <t>Plans</t>
  </si>
  <si>
    <t>Total 2028 CIP Request</t>
  </si>
  <si>
    <t>B. Shuttle / Program Operations, Plans</t>
  </si>
  <si>
    <t>Operation / Plan Development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</si>
</sst>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quot;$&quot;#,##0"/>
    <numFmt numFmtId="165" formatCode="m/d/yy;@"/>
    <numFmt numFmtId="166" formatCode="&quot;$&quot;#,##0.00"/>
  </numFmts>
  <fonts count="24" x14ac:knownFonts="1">
    <font>
      <sz val="10"/>
      <name val="Arial"/>
    </font>
    <font>
      <sz val="10"/>
      <name val="Arial"/>
      <family val="2"/>
    </font>
    <font>
      <sz val="10"/>
      <name val="Century Gothic"/>
      <family val="2"/>
    </font>
    <font>
      <sz val="8"/>
      <name val="Arial"/>
      <family val="2"/>
    </font>
    <font>
      <sz val="10"/>
      <name val="Arial"/>
      <family val="2"/>
    </font>
    <font>
      <sz val="10"/>
      <name val="Calibri"/>
      <family val="2"/>
    </font>
    <font>
      <b/>
      <sz val="10"/>
      <name val="Calibri"/>
      <family val="2"/>
    </font>
    <font>
      <sz val="10"/>
      <name val="Calibri"/>
      <family val="2"/>
      <scheme val="minor"/>
    </font>
    <font>
      <b/>
      <sz val="14"/>
      <name val="Calibri"/>
      <family val="2"/>
      <scheme val="minor"/>
    </font>
    <font>
      <b/>
      <sz val="11"/>
      <name val="Calibri"/>
      <family val="2"/>
      <scheme val="minor"/>
    </font>
    <font>
      <u/>
      <sz val="11"/>
      <name val="Calibri"/>
      <family val="2"/>
      <scheme val="minor"/>
    </font>
    <font>
      <sz val="11"/>
      <name val="Calibri"/>
      <family val="2"/>
      <scheme val="minor"/>
    </font>
    <font>
      <b/>
      <sz val="14"/>
      <name val="Calibri"/>
      <family val="2"/>
    </font>
    <font>
      <b/>
      <sz val="11"/>
      <name val="Calibri"/>
      <family val="2"/>
    </font>
    <font>
      <sz val="11"/>
      <name val="Calibri"/>
      <family val="2"/>
    </font>
    <font>
      <b/>
      <sz val="12"/>
      <name val="Calibri"/>
      <family val="2"/>
    </font>
    <font>
      <b/>
      <u/>
      <sz val="12"/>
      <name val="Calibri"/>
      <family val="2"/>
    </font>
    <font>
      <b/>
      <sz val="11"/>
      <color rgb="FF0070C0"/>
      <name val="Calibri"/>
      <family val="2"/>
    </font>
    <font>
      <b/>
      <sz val="11"/>
      <color rgb="FF0070C0"/>
      <name val="Calibri"/>
      <family val="2"/>
      <scheme val="minor"/>
    </font>
    <font>
      <sz val="11"/>
      <name val="Arial"/>
      <family val="2"/>
    </font>
    <font>
      <sz val="11"/>
      <color rgb="FFC00000"/>
      <name val="Calibri"/>
      <family val="2"/>
    </font>
    <font>
      <sz val="10"/>
      <color rgb="FFC00000"/>
      <name val="Calibri"/>
      <family val="2"/>
    </font>
    <font>
      <i/>
      <sz val="11"/>
      <name val="Calibri"/>
      <family val="2"/>
    </font>
    <font>
      <sz val="11"/>
      <color rgb="FF0070C0"/>
      <name val="Calibri"/>
      <family val="2"/>
    </font>
  </fonts>
  <fills count="8">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rgb="FFFFFF99"/>
        <bgColor indexed="64"/>
      </patternFill>
    </fill>
    <fill>
      <patternFill patternType="lightTrellis">
        <bgColor indexed="43"/>
      </patternFill>
    </fill>
    <fill>
      <patternFill patternType="solid">
        <fgColor theme="0" tint="-4.9989318521683403E-2"/>
        <bgColor indexed="64"/>
      </patternFill>
    </fill>
    <fill>
      <patternFill patternType="solid">
        <fgColor theme="8" tint="0.79998168889431442"/>
        <bgColor indexed="64"/>
      </patternFill>
    </fill>
  </fills>
  <borders count="41">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54">
    <xf numFmtId="0" fontId="0" fillId="0" borderId="0" xfId="0"/>
    <xf numFmtId="0" fontId="7" fillId="0" borderId="0" xfId="0" applyFont="1"/>
    <xf numFmtId="5" fontId="5" fillId="2" borderId="1" xfId="0" applyNumberFormat="1" applyFont="1" applyFill="1" applyBorder="1" applyAlignment="1" applyProtection="1">
      <alignment vertical="center" wrapText="1"/>
      <protection locked="0"/>
    </xf>
    <xf numFmtId="164" fontId="5" fillId="2" borderId="6" xfId="2" applyNumberFormat="1" applyFont="1" applyFill="1" applyBorder="1" applyAlignment="1" applyProtection="1">
      <alignment horizontal="right" vertical="center"/>
      <protection locked="0"/>
    </xf>
    <xf numFmtId="164" fontId="5" fillId="2" borderId="5" xfId="2" applyNumberFormat="1" applyFont="1" applyFill="1" applyBorder="1" applyAlignment="1" applyProtection="1">
      <alignment horizontal="right" vertical="center"/>
      <protection locked="0"/>
    </xf>
    <xf numFmtId="0" fontId="14" fillId="2" borderId="1" xfId="0" applyFont="1" applyFill="1" applyBorder="1" applyAlignment="1" applyProtection="1">
      <alignment horizontal="left" vertical="center" wrapText="1"/>
      <protection locked="0"/>
    </xf>
    <xf numFmtId="0" fontId="14" fillId="4" borderId="16" xfId="0" applyFont="1" applyFill="1" applyBorder="1" applyAlignment="1" applyProtection="1">
      <alignment horizontal="center" vertical="center"/>
      <protection locked="0"/>
    </xf>
    <xf numFmtId="0" fontId="14" fillId="2" borderId="27" xfId="0" applyFont="1" applyFill="1" applyBorder="1" applyAlignment="1" applyProtection="1">
      <alignment horizontal="left" vertical="center" wrapText="1"/>
      <protection locked="0"/>
    </xf>
    <xf numFmtId="0" fontId="14" fillId="4" borderId="25" xfId="0" applyFont="1" applyFill="1" applyBorder="1" applyAlignment="1" applyProtection="1">
      <alignment horizontal="center" vertical="center"/>
      <protection locked="0"/>
    </xf>
    <xf numFmtId="9" fontId="14" fillId="2" borderId="1" xfId="1" applyFont="1" applyFill="1" applyBorder="1" applyAlignment="1" applyProtection="1">
      <alignment horizontal="center" vertical="center" wrapText="1"/>
      <protection locked="0"/>
    </xf>
    <xf numFmtId="9" fontId="14" fillId="2" borderId="1" xfId="1" quotePrefix="1" applyFont="1" applyFill="1" applyBorder="1" applyAlignment="1" applyProtection="1">
      <alignment horizontal="center" vertical="center" wrapText="1"/>
      <protection locked="0"/>
    </xf>
    <xf numFmtId="49" fontId="14" fillId="2" borderId="10" xfId="0" applyNumberFormat="1" applyFont="1" applyFill="1" applyBorder="1" applyAlignment="1" applyProtection="1">
      <alignment horizontal="center" vertical="center" wrapText="1"/>
      <protection locked="0"/>
    </xf>
    <xf numFmtId="165" fontId="14" fillId="2" borderId="24" xfId="0" applyNumberFormat="1" applyFont="1" applyFill="1" applyBorder="1" applyAlignment="1" applyProtection="1">
      <alignment horizontal="center" vertical="center" wrapText="1"/>
      <protection locked="0"/>
    </xf>
    <xf numFmtId="165" fontId="14" fillId="2" borderId="11" xfId="0" applyNumberFormat="1" applyFont="1" applyFill="1" applyBorder="1" applyAlignment="1" applyProtection="1">
      <alignment horizontal="center" vertical="center" wrapText="1"/>
      <protection locked="0"/>
    </xf>
    <xf numFmtId="9" fontId="14" fillId="2" borderId="2" xfId="1" applyFont="1" applyFill="1" applyBorder="1" applyAlignment="1" applyProtection="1">
      <alignment horizontal="center" vertical="center" wrapText="1"/>
      <protection locked="0"/>
    </xf>
    <xf numFmtId="9" fontId="14" fillId="2" borderId="14" xfId="1" applyFont="1" applyFill="1" applyBorder="1" applyAlignment="1" applyProtection="1">
      <alignment horizontal="center" vertical="center" wrapText="1"/>
      <protection locked="0"/>
    </xf>
    <xf numFmtId="9" fontId="14" fillId="2" borderId="15" xfId="1" applyFont="1" applyFill="1" applyBorder="1" applyAlignment="1" applyProtection="1">
      <alignment horizontal="center" vertical="center" wrapText="1"/>
      <protection locked="0"/>
    </xf>
    <xf numFmtId="165" fontId="14" fillId="2" borderId="10" xfId="0" applyNumberFormat="1" applyFont="1" applyFill="1" applyBorder="1" applyAlignment="1" applyProtection="1">
      <alignment horizontal="center" vertical="center" wrapText="1"/>
      <protection locked="0"/>
    </xf>
    <xf numFmtId="165" fontId="14" fillId="2" borderId="7" xfId="0" applyNumberFormat="1" applyFont="1" applyFill="1" applyBorder="1" applyAlignment="1" applyProtection="1">
      <alignment horizontal="center" vertical="center" wrapText="1"/>
      <protection locked="0"/>
    </xf>
    <xf numFmtId="165" fontId="14" fillId="2" borderId="16" xfId="0" applyNumberFormat="1" applyFont="1" applyFill="1" applyBorder="1" applyAlignment="1" applyProtection="1">
      <alignment horizontal="center" vertical="center" wrapText="1"/>
      <protection locked="0"/>
    </xf>
    <xf numFmtId="165" fontId="14" fillId="2" borderId="17" xfId="0" applyNumberFormat="1" applyFont="1" applyFill="1" applyBorder="1" applyAlignment="1" applyProtection="1">
      <alignment horizontal="center" vertical="center" wrapText="1"/>
      <protection locked="0"/>
    </xf>
    <xf numFmtId="0" fontId="14" fillId="4" borderId="1" xfId="0" applyFont="1" applyFill="1" applyBorder="1" applyAlignment="1" applyProtection="1">
      <alignment horizontal="left" vertical="center"/>
      <protection locked="0"/>
    </xf>
    <xf numFmtId="9" fontId="5" fillId="6" borderId="10" xfId="1" applyFont="1" applyFill="1" applyBorder="1" applyAlignment="1" applyProtection="1">
      <alignment horizontal="center" vertical="center" wrapText="1"/>
    </xf>
    <xf numFmtId="0" fontId="12" fillId="0" borderId="0" xfId="0" applyFont="1"/>
    <xf numFmtId="0" fontId="5" fillId="0" borderId="0" xfId="0" applyFont="1"/>
    <xf numFmtId="0" fontId="5" fillId="0" borderId="0" xfId="0" applyFont="1" applyAlignment="1">
      <alignment horizontal="center"/>
    </xf>
    <xf numFmtId="0" fontId="13" fillId="0" borderId="0" xfId="0" applyFont="1" applyAlignment="1">
      <alignment horizontal="right" vertical="center" indent="1"/>
    </xf>
    <xf numFmtId="0" fontId="14" fillId="0" borderId="38" xfId="0" applyFont="1" applyBorder="1" applyAlignment="1">
      <alignment vertical="center"/>
    </xf>
    <xf numFmtId="0" fontId="5" fillId="0" borderId="39" xfId="0" applyFont="1" applyBorder="1" applyAlignment="1">
      <alignment vertical="center"/>
    </xf>
    <xf numFmtId="0" fontId="5" fillId="0" borderId="40" xfId="0" applyFont="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20" fillId="0" borderId="0" xfId="0" applyFont="1" applyAlignment="1">
      <alignment horizontal="right"/>
    </xf>
    <xf numFmtId="5" fontId="14" fillId="0" borderId="26" xfId="0" applyNumberFormat="1" applyFont="1" applyBorder="1" applyAlignment="1">
      <alignment horizontal="center"/>
    </xf>
    <xf numFmtId="5" fontId="14" fillId="0" borderId="21" xfId="0" applyNumberFormat="1" applyFont="1" applyBorder="1" applyAlignment="1">
      <alignment horizontal="center" wrapText="1"/>
    </xf>
    <xf numFmtId="5" fontId="14" fillId="0" borderId="22" xfId="0" applyNumberFormat="1" applyFont="1" applyBorder="1" applyAlignment="1">
      <alignment horizontal="center" wrapText="1"/>
    </xf>
    <xf numFmtId="0" fontId="14" fillId="0" borderId="0" xfId="0" applyFont="1" applyAlignment="1">
      <alignment horizontal="left"/>
    </xf>
    <xf numFmtId="0" fontId="14" fillId="0" borderId="0" xfId="0" applyFont="1"/>
    <xf numFmtId="0" fontId="13" fillId="0" borderId="26" xfId="0" applyFont="1" applyBorder="1" applyAlignment="1">
      <alignment horizontal="left" wrapText="1"/>
    </xf>
    <xf numFmtId="5" fontId="13" fillId="0" borderId="27" xfId="0" applyNumberFormat="1" applyFont="1" applyBorder="1" applyAlignment="1">
      <alignment horizontal="center" wrapText="1"/>
    </xf>
    <xf numFmtId="5" fontId="13" fillId="0" borderId="24" xfId="0" applyNumberFormat="1" applyFont="1" applyBorder="1" applyAlignment="1">
      <alignment horizontal="center" wrapText="1"/>
    </xf>
    <xf numFmtId="5" fontId="13" fillId="0" borderId="5" xfId="0" applyNumberFormat="1" applyFont="1" applyBorder="1" applyAlignment="1">
      <alignment horizontal="center" wrapText="1"/>
    </xf>
    <xf numFmtId="5" fontId="13" fillId="0" borderId="25" xfId="0" applyNumberFormat="1" applyFont="1" applyBorder="1" applyAlignment="1">
      <alignment horizontal="center" wrapText="1"/>
    </xf>
    <xf numFmtId="0" fontId="14" fillId="0" borderId="1" xfId="0" applyFont="1" applyBorder="1" applyAlignment="1">
      <alignment horizontal="left" vertical="center"/>
    </xf>
    <xf numFmtId="5" fontId="6" fillId="6" borderId="10" xfId="0" applyNumberFormat="1" applyFont="1" applyFill="1" applyBorder="1" applyAlignment="1">
      <alignment vertical="center" wrapText="1"/>
    </xf>
    <xf numFmtId="5" fontId="5" fillId="6" borderId="6" xfId="0" applyNumberFormat="1" applyFont="1" applyFill="1" applyBorder="1" applyAlignment="1">
      <alignment vertical="center" wrapText="1"/>
    </xf>
    <xf numFmtId="5" fontId="5" fillId="6" borderId="16" xfId="0" applyNumberFormat="1" applyFont="1" applyFill="1" applyBorder="1" applyAlignment="1">
      <alignment vertical="center" wrapText="1"/>
    </xf>
    <xf numFmtId="5" fontId="5" fillId="6" borderId="16" xfId="0" applyNumberFormat="1" applyFont="1" applyFill="1" applyBorder="1" applyAlignment="1">
      <alignment horizontal="center" vertical="center" wrapText="1"/>
    </xf>
    <xf numFmtId="0" fontId="20" fillId="0" borderId="1" xfId="0" applyFont="1" applyBorder="1" applyAlignment="1">
      <alignment horizontal="left" vertical="center"/>
    </xf>
    <xf numFmtId="5" fontId="5" fillId="0" borderId="1" xfId="0" applyNumberFormat="1" applyFont="1" applyBorder="1" applyAlignment="1">
      <alignment vertical="center" wrapText="1"/>
    </xf>
    <xf numFmtId="5" fontId="5" fillId="0" borderId="10" xfId="0" applyNumberFormat="1" applyFont="1" applyBorder="1" applyAlignment="1">
      <alignment vertical="center" wrapText="1"/>
    </xf>
    <xf numFmtId="5" fontId="5" fillId="0" borderId="6" xfId="0" applyNumberFormat="1" applyFont="1" applyBorder="1" applyAlignment="1">
      <alignment vertical="center" wrapText="1"/>
    </xf>
    <xf numFmtId="5" fontId="5" fillId="0" borderId="16" xfId="0" applyNumberFormat="1" applyFont="1" applyBorder="1" applyAlignment="1">
      <alignment vertical="center" wrapText="1"/>
    </xf>
    <xf numFmtId="9" fontId="5" fillId="0" borderId="10" xfId="1" applyFont="1" applyFill="1" applyBorder="1" applyAlignment="1" applyProtection="1">
      <alignment horizontal="center" vertical="center" wrapText="1"/>
    </xf>
    <xf numFmtId="5" fontId="5" fillId="0" borderId="16" xfId="0" applyNumberFormat="1" applyFont="1" applyBorder="1" applyAlignment="1">
      <alignment horizontal="center" vertical="center" wrapText="1"/>
    </xf>
    <xf numFmtId="0" fontId="13" fillId="0" borderId="2" xfId="0" applyFont="1" applyBorder="1" applyAlignment="1">
      <alignment horizontal="right" vertical="center" wrapText="1"/>
    </xf>
    <xf numFmtId="5" fontId="6" fillId="6" borderId="2" xfId="0" applyNumberFormat="1" applyFont="1" applyFill="1" applyBorder="1" applyAlignment="1">
      <alignment vertical="center" wrapText="1"/>
    </xf>
    <xf numFmtId="5" fontId="6" fillId="6" borderId="11" xfId="0" applyNumberFormat="1" applyFont="1" applyFill="1" applyBorder="1" applyAlignment="1">
      <alignment vertical="center" wrapText="1"/>
    </xf>
    <xf numFmtId="5" fontId="6" fillId="6" borderId="23" xfId="0" applyNumberFormat="1" applyFont="1" applyFill="1" applyBorder="1" applyAlignment="1">
      <alignment vertical="center" wrapText="1"/>
    </xf>
    <xf numFmtId="5" fontId="6" fillId="6" borderId="17" xfId="0" applyNumberFormat="1" applyFont="1" applyFill="1" applyBorder="1" applyAlignment="1">
      <alignment vertical="center" wrapText="1"/>
    </xf>
    <xf numFmtId="9" fontId="6" fillId="6" borderId="11" xfId="1" applyFont="1" applyFill="1" applyBorder="1" applyAlignment="1" applyProtection="1">
      <alignment horizontal="center" vertical="center" wrapText="1"/>
    </xf>
    <xf numFmtId="5" fontId="6" fillId="6" borderId="17" xfId="0" applyNumberFormat="1" applyFont="1" applyFill="1" applyBorder="1" applyAlignment="1">
      <alignment horizontal="right" vertical="center" wrapText="1"/>
    </xf>
    <xf numFmtId="0" fontId="21" fillId="0" borderId="0" xfId="0" applyFont="1"/>
    <xf numFmtId="0" fontId="5" fillId="0" borderId="0" xfId="0" applyFont="1" applyAlignment="1">
      <alignment horizontal="right"/>
    </xf>
    <xf numFmtId="0" fontId="5" fillId="3" borderId="0" xfId="0" applyFont="1" applyFill="1" applyAlignment="1">
      <alignment horizontal="center"/>
    </xf>
    <xf numFmtId="0" fontId="14" fillId="6" borderId="7" xfId="0" applyFont="1" applyFill="1" applyBorder="1" applyAlignment="1">
      <alignment horizontal="left" vertical="center"/>
    </xf>
    <xf numFmtId="0" fontId="5" fillId="6" borderId="8" xfId="0" applyFont="1" applyFill="1" applyBorder="1" applyAlignment="1">
      <alignment vertical="center"/>
    </xf>
    <xf numFmtId="0" fontId="5" fillId="6" borderId="8" xfId="0" applyFont="1" applyFill="1" applyBorder="1" applyAlignment="1">
      <alignment horizontal="center" vertical="center"/>
    </xf>
    <xf numFmtId="0" fontId="5" fillId="6" borderId="9" xfId="0" applyFont="1" applyFill="1" applyBorder="1" applyAlignment="1">
      <alignment vertical="center"/>
    </xf>
    <xf numFmtId="0" fontId="13" fillId="0" borderId="0" xfId="0" applyFont="1" applyAlignment="1">
      <alignment horizontal="right"/>
    </xf>
    <xf numFmtId="0" fontId="5" fillId="0" borderId="39" xfId="0" applyFont="1" applyBorder="1" applyAlignment="1">
      <alignment horizontal="center" vertical="center"/>
    </xf>
    <xf numFmtId="0" fontId="5" fillId="0" borderId="40" xfId="0" applyFont="1" applyBorder="1" applyAlignment="1">
      <alignment vertical="center"/>
    </xf>
    <xf numFmtId="0" fontId="5" fillId="0" borderId="0" xfId="0" applyFont="1" applyAlignment="1">
      <alignment horizontal="left" vertical="center"/>
    </xf>
    <xf numFmtId="0" fontId="13" fillId="0" borderId="34" xfId="0" applyFont="1" applyBorder="1" applyAlignment="1">
      <alignment horizontal="center" wrapText="1"/>
    </xf>
    <xf numFmtId="0" fontId="13" fillId="0" borderId="30" xfId="0" applyFont="1" applyBorder="1" applyAlignment="1">
      <alignment horizontal="center" wrapText="1"/>
    </xf>
    <xf numFmtId="37" fontId="13" fillId="0" borderId="31" xfId="0" applyNumberFormat="1" applyFont="1" applyBorder="1" applyAlignment="1">
      <alignment horizontal="center" wrapText="1"/>
    </xf>
    <xf numFmtId="37" fontId="13" fillId="0" borderId="30" xfId="0" applyNumberFormat="1" applyFont="1" applyBorder="1" applyAlignment="1">
      <alignment horizontal="center" wrapText="1"/>
    </xf>
    <xf numFmtId="37" fontId="13" fillId="0" borderId="34" xfId="0" applyNumberFormat="1" applyFont="1" applyBorder="1" applyAlignment="1">
      <alignment horizontal="center" wrapText="1"/>
    </xf>
    <xf numFmtId="0" fontId="13" fillId="6" borderId="1" xfId="0" applyFont="1" applyFill="1" applyBorder="1" applyAlignment="1">
      <alignment horizontal="left" vertical="center" wrapText="1"/>
    </xf>
    <xf numFmtId="0" fontId="13" fillId="6" borderId="16" xfId="0" applyFont="1" applyFill="1" applyBorder="1" applyAlignment="1">
      <alignment horizontal="center" vertical="center"/>
    </xf>
    <xf numFmtId="164" fontId="6" fillId="0" borderId="16" xfId="2" applyNumberFormat="1" applyFont="1" applyFill="1" applyBorder="1" applyAlignment="1" applyProtection="1">
      <alignment horizontal="right" vertical="center"/>
    </xf>
    <xf numFmtId="164" fontId="5" fillId="0" borderId="16" xfId="2" applyNumberFormat="1" applyFont="1" applyFill="1" applyBorder="1" applyAlignment="1" applyProtection="1">
      <alignment horizontal="right" vertical="center"/>
    </xf>
    <xf numFmtId="164" fontId="5" fillId="6" borderId="1" xfId="0" applyNumberFormat="1" applyFont="1" applyFill="1" applyBorder="1" applyAlignment="1">
      <alignment vertical="center"/>
    </xf>
    <xf numFmtId="164" fontId="5" fillId="0" borderId="25" xfId="2" applyNumberFormat="1" applyFont="1" applyFill="1" applyBorder="1" applyAlignment="1" applyProtection="1">
      <alignment horizontal="right" vertical="center"/>
    </xf>
    <xf numFmtId="164" fontId="5" fillId="6" borderId="27" xfId="0" applyNumberFormat="1" applyFont="1" applyFill="1" applyBorder="1" applyAlignment="1">
      <alignment vertical="center"/>
    </xf>
    <xf numFmtId="0" fontId="14" fillId="0" borderId="1" xfId="0" applyFont="1" applyBorder="1" applyAlignment="1">
      <alignment wrapText="1"/>
    </xf>
    <xf numFmtId="37" fontId="14" fillId="0" borderId="3" xfId="0" applyNumberFormat="1" applyFont="1" applyBorder="1" applyAlignment="1">
      <alignment horizontal="center" vertical="center"/>
    </xf>
    <xf numFmtId="37" fontId="5" fillId="0" borderId="8" xfId="0" applyNumberFormat="1" applyFont="1" applyBorder="1"/>
    <xf numFmtId="37" fontId="5" fillId="0" borderId="3" xfId="0" applyNumberFormat="1" applyFont="1" applyBorder="1"/>
    <xf numFmtId="37" fontId="5" fillId="0" borderId="1" xfId="0" applyNumberFormat="1" applyFont="1" applyBorder="1"/>
    <xf numFmtId="0" fontId="13" fillId="0" borderId="35" xfId="0" applyFont="1" applyBorder="1" applyAlignment="1">
      <alignment horizontal="right" vertical="center" wrapText="1"/>
    </xf>
    <xf numFmtId="0" fontId="13" fillId="0" borderId="28" xfId="0" applyFont="1" applyBorder="1" applyAlignment="1">
      <alignment horizontal="center" vertical="center" wrapText="1"/>
    </xf>
    <xf numFmtId="164" fontId="6" fillId="6" borderId="32" xfId="0" applyNumberFormat="1" applyFont="1" applyFill="1" applyBorder="1" applyAlignment="1">
      <alignment vertical="center" wrapText="1"/>
    </xf>
    <xf numFmtId="164" fontId="6" fillId="0" borderId="33" xfId="0" applyNumberFormat="1" applyFont="1" applyBorder="1" applyAlignment="1">
      <alignment vertical="center" wrapText="1"/>
    </xf>
    <xf numFmtId="5" fontId="6" fillId="6" borderId="35" xfId="0" applyNumberFormat="1" applyFont="1" applyFill="1" applyBorder="1" applyAlignment="1">
      <alignment vertical="center"/>
    </xf>
    <xf numFmtId="166" fontId="5" fillId="0" borderId="0" xfId="0" applyNumberFormat="1" applyFont="1"/>
    <xf numFmtId="0" fontId="6" fillId="0" borderId="0" xfId="0" applyFont="1" applyAlignment="1">
      <alignment horizontal="right"/>
    </xf>
    <xf numFmtId="164" fontId="6" fillId="6" borderId="34" xfId="0" applyNumberFormat="1" applyFont="1" applyFill="1" applyBorder="1"/>
    <xf numFmtId="164" fontId="6" fillId="6" borderId="1" xfId="0" applyNumberFormat="1" applyFont="1" applyFill="1" applyBorder="1"/>
    <xf numFmtId="0" fontId="5" fillId="6" borderId="9" xfId="0" applyFont="1" applyFill="1" applyBorder="1" applyAlignment="1">
      <alignment horizontal="center" vertical="center"/>
    </xf>
    <xf numFmtId="0" fontId="14" fillId="0" borderId="0" xfId="0" applyFont="1" applyAlignment="1">
      <alignment horizontal="center"/>
    </xf>
    <xf numFmtId="0" fontId="2" fillId="0" borderId="0" xfId="0" applyFont="1" applyAlignment="1">
      <alignment horizontal="center"/>
    </xf>
    <xf numFmtId="0" fontId="2" fillId="0" borderId="0" xfId="0" applyFont="1"/>
    <xf numFmtId="0" fontId="0" fillId="0" borderId="0" xfId="0" applyAlignment="1">
      <alignment vertical="center"/>
    </xf>
    <xf numFmtId="0" fontId="7" fillId="0" borderId="0" xfId="0" applyFont="1" applyAlignment="1">
      <alignment horizontal="center"/>
    </xf>
    <xf numFmtId="0" fontId="0" fillId="0" borderId="0" xfId="0" applyAlignment="1">
      <alignment horizontal="center"/>
    </xf>
    <xf numFmtId="0" fontId="9" fillId="0" borderId="0" xfId="0" applyFont="1"/>
    <xf numFmtId="0" fontId="16" fillId="0" borderId="0" xfId="0" applyFont="1"/>
    <xf numFmtId="5" fontId="13" fillId="0" borderId="34" xfId="0" applyNumberFormat="1" applyFont="1" applyBorder="1" applyAlignment="1">
      <alignment horizontal="center" wrapText="1"/>
    </xf>
    <xf numFmtId="5" fontId="13" fillId="0" borderId="29" xfId="0" applyNumberFormat="1" applyFont="1" applyBorder="1" applyAlignment="1">
      <alignment horizontal="center" wrapText="1"/>
    </xf>
    <xf numFmtId="5" fontId="13" fillId="0" borderId="36" xfId="0" applyNumberFormat="1" applyFont="1" applyBorder="1" applyAlignment="1">
      <alignment horizontal="center" wrapText="1"/>
    </xf>
    <xf numFmtId="5" fontId="13" fillId="0" borderId="30" xfId="0" applyNumberFormat="1" applyFont="1" applyBorder="1" applyAlignment="1">
      <alignment horizontal="center" wrapText="1"/>
    </xf>
    <xf numFmtId="165" fontId="14" fillId="5" borderId="10" xfId="0" applyNumberFormat="1" applyFont="1" applyFill="1" applyBorder="1" applyAlignment="1">
      <alignment horizontal="center" vertical="center" wrapText="1"/>
    </xf>
    <xf numFmtId="165" fontId="14" fillId="5" borderId="16" xfId="0" applyNumberFormat="1" applyFont="1" applyFill="1" applyBorder="1" applyAlignment="1">
      <alignment horizontal="center" vertical="center" wrapText="1"/>
    </xf>
    <xf numFmtId="0" fontId="14" fillId="0" borderId="1" xfId="0" applyFont="1" applyBorder="1" applyAlignment="1">
      <alignment horizontal="right" vertical="center"/>
    </xf>
    <xf numFmtId="165" fontId="14" fillId="5" borderId="7" xfId="0" applyNumberFormat="1" applyFont="1" applyFill="1" applyBorder="1" applyAlignment="1">
      <alignment horizontal="center" vertical="center" wrapText="1"/>
    </xf>
    <xf numFmtId="165" fontId="14" fillId="0" borderId="0" xfId="0" applyNumberFormat="1" applyFont="1" applyAlignment="1">
      <alignment horizontal="center" vertical="center" wrapText="1"/>
    </xf>
    <xf numFmtId="9" fontId="14" fillId="0" borderId="0" xfId="1" applyFont="1" applyFill="1" applyBorder="1" applyAlignment="1" applyProtection="1">
      <alignment horizontal="center" vertical="center" wrapText="1"/>
    </xf>
    <xf numFmtId="0" fontId="19" fillId="0" borderId="0" xfId="0" applyFont="1" applyAlignment="1">
      <alignment horizontal="center" vertical="center"/>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1" fillId="0" borderId="0" xfId="0" applyFont="1" applyAlignment="1">
      <alignment horizontal="center"/>
    </xf>
    <xf numFmtId="0" fontId="11" fillId="0" borderId="0" xfId="0" applyFont="1"/>
    <xf numFmtId="0" fontId="19" fillId="0" borderId="0" xfId="0" applyFont="1" applyAlignment="1">
      <alignment horizontal="center"/>
    </xf>
    <xf numFmtId="0" fontId="13" fillId="0" borderId="34" xfId="0" applyFont="1" applyBorder="1" applyAlignment="1">
      <alignment horizontal="left" wrapText="1"/>
    </xf>
    <xf numFmtId="5" fontId="13" fillId="0" borderId="18" xfId="0" applyNumberFormat="1" applyFont="1" applyBorder="1" applyAlignment="1">
      <alignment horizontal="center" wrapText="1"/>
    </xf>
    <xf numFmtId="0" fontId="4" fillId="0" borderId="0" xfId="0" applyFont="1"/>
    <xf numFmtId="0" fontId="4" fillId="0" borderId="0" xfId="0" applyFont="1" applyAlignment="1">
      <alignment horizontal="center"/>
    </xf>
    <xf numFmtId="0" fontId="14" fillId="6" borderId="8" xfId="0" applyFont="1" applyFill="1" applyBorder="1" applyAlignment="1">
      <alignment horizontal="left" vertical="center"/>
    </xf>
    <xf numFmtId="0" fontId="13" fillId="0" borderId="29" xfId="0" applyFont="1" applyBorder="1" applyAlignment="1">
      <alignment horizontal="center" wrapText="1"/>
    </xf>
    <xf numFmtId="37" fontId="14" fillId="0" borderId="10" xfId="0" applyNumberFormat="1" applyFont="1" applyBorder="1" applyAlignment="1">
      <alignment horizontal="center" vertical="center"/>
    </xf>
    <xf numFmtId="37" fontId="5" fillId="0" borderId="7" xfId="0" applyNumberFormat="1" applyFont="1" applyBorder="1"/>
    <xf numFmtId="0" fontId="14" fillId="0" borderId="18" xfId="0" applyFont="1" applyBorder="1" applyAlignment="1">
      <alignment horizontal="center"/>
    </xf>
    <xf numFmtId="0" fontId="14" fillId="0" borderId="19" xfId="0" applyFont="1" applyBorder="1" applyAlignment="1">
      <alignment horizontal="center"/>
    </xf>
    <xf numFmtId="0" fontId="14" fillId="0" borderId="20" xfId="0" applyFont="1" applyBorder="1" applyAlignment="1">
      <alignment horizontal="center"/>
    </xf>
    <xf numFmtId="0" fontId="12" fillId="7" borderId="0" xfId="0" applyFont="1" applyFill="1" applyAlignment="1">
      <alignment horizontal="center" vertical="center" wrapText="1"/>
    </xf>
    <xf numFmtId="0" fontId="14" fillId="4" borderId="7" xfId="0" applyFont="1" applyFill="1" applyBorder="1" applyAlignment="1" applyProtection="1">
      <alignment horizontal="left" vertical="center" indent="1"/>
      <protection locked="0"/>
    </xf>
    <xf numFmtId="0" fontId="14" fillId="4" borderId="8" xfId="0" applyFont="1" applyFill="1" applyBorder="1" applyAlignment="1" applyProtection="1">
      <alignment horizontal="left" vertical="center" indent="1"/>
      <protection locked="0"/>
    </xf>
    <xf numFmtId="0" fontId="14" fillId="4" borderId="9" xfId="0" applyFont="1" applyFill="1" applyBorder="1" applyAlignment="1" applyProtection="1">
      <alignment horizontal="left" vertical="center" indent="1"/>
      <protection locked="0"/>
    </xf>
    <xf numFmtId="0" fontId="12" fillId="0" borderId="0" xfId="0" applyFont="1" applyAlignment="1">
      <alignment horizontal="center" vertical="center"/>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4" xfId="0" applyFont="1" applyBorder="1" applyAlignment="1">
      <alignment horizontal="left" vertical="center" wrapText="1"/>
    </xf>
    <xf numFmtId="0" fontId="12" fillId="7" borderId="0" xfId="0" applyFont="1" applyFill="1" applyAlignment="1">
      <alignment horizontal="center" vertical="center"/>
    </xf>
    <xf numFmtId="0" fontId="14" fillId="0" borderId="12" xfId="0" applyFont="1" applyBorder="1" applyAlignment="1">
      <alignment vertical="center" wrapText="1"/>
    </xf>
    <xf numFmtId="0" fontId="14" fillId="0" borderId="13" xfId="0" applyFont="1" applyBorder="1" applyAlignment="1">
      <alignment vertical="center" wrapText="1"/>
    </xf>
    <xf numFmtId="0" fontId="14" fillId="0" borderId="4" xfId="0" applyFont="1" applyBorder="1" applyAlignment="1">
      <alignment vertical="center" wrapText="1"/>
    </xf>
    <xf numFmtId="0" fontId="15" fillId="0" borderId="0" xfId="0" applyFont="1" applyAlignment="1">
      <alignment horizontal="left" vertical="center" wrapText="1"/>
    </xf>
    <xf numFmtId="0" fontId="5" fillId="0" borderId="0" xfId="0" applyFont="1" applyAlignment="1">
      <alignment horizontal="center"/>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4" xfId="0" applyFont="1" applyBorder="1" applyAlignment="1">
      <alignment horizontal="left" vertical="center" wrapText="1"/>
    </xf>
    <xf numFmtId="0" fontId="8" fillId="7" borderId="37" xfId="0" applyFont="1" applyFill="1" applyBorder="1" applyAlignment="1">
      <alignment horizontal="center" vertical="center"/>
    </xf>
  </cellXfs>
  <cellStyles count="3">
    <cellStyle name="Currency" xfId="2" builtinId="4"/>
    <cellStyle name="Normal" xfId="0" builtinId="0"/>
    <cellStyle name="Percent" xfId="1" builtinId="5"/>
  </cellStyles>
  <dxfs count="3">
    <dxf>
      <fill>
        <patternFill patternType="lightTrellis">
          <bgColor auto="1"/>
        </patternFill>
      </fill>
    </dxf>
    <dxf>
      <fill>
        <patternFill>
          <bgColor rgb="FFFFC000"/>
        </patternFill>
      </fill>
    </dxf>
    <dxf>
      <fill>
        <patternFill>
          <bgColor rgb="FFFFC000"/>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600075</xdr:colOff>
      <xdr:row>9</xdr:row>
      <xdr:rowOff>38100</xdr:rowOff>
    </xdr:from>
    <xdr:to>
      <xdr:col>6</xdr:col>
      <xdr:colOff>66856</xdr:colOff>
      <xdr:row>25</xdr:row>
      <xdr:rowOff>57514</xdr:rowOff>
    </xdr:to>
    <xdr:pic>
      <xdr:nvPicPr>
        <xdr:cNvPr id="2" name="Picture 1">
          <a:extLst>
            <a:ext uri="{FF2B5EF4-FFF2-40B4-BE49-F238E27FC236}">
              <a16:creationId xmlns:a16="http://schemas.microsoft.com/office/drawing/2014/main" id="{8FBC6C47-ED6A-5D69-7DC2-1AE4BBD61CA7}"/>
            </a:ext>
          </a:extLst>
        </xdr:cNvPr>
        <xdr:cNvPicPr>
          <a:picLocks noChangeAspect="1"/>
        </xdr:cNvPicPr>
      </xdr:nvPicPr>
      <xdr:blipFill>
        <a:blip xmlns:r="http://schemas.openxmlformats.org/officeDocument/2006/relationships" r:embed="rId1"/>
        <a:stretch>
          <a:fillRect/>
        </a:stretch>
      </xdr:blipFill>
      <xdr:spPr>
        <a:xfrm>
          <a:off x="2428875" y="1009650"/>
          <a:ext cx="1295581" cy="261021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5CA43-A9A9-4BB9-BC48-4654CE5B4C63}">
  <sheetPr>
    <pageSetUpPr fitToPage="1"/>
  </sheetPr>
  <dimension ref="B1:K27"/>
  <sheetViews>
    <sheetView tabSelected="1" zoomScaleNormal="100" zoomScaleSheetLayoutView="100" workbookViewId="0">
      <selection activeCell="C3" sqref="C3:J3"/>
    </sheetView>
  </sheetViews>
  <sheetFormatPr defaultColWidth="9.140625" defaultRowHeight="12.75" x14ac:dyDescent="0.2"/>
  <cols>
    <col min="1" max="1" width="1.7109375" style="24" customWidth="1"/>
    <col min="2" max="2" width="38.7109375" style="24" customWidth="1"/>
    <col min="3" max="8" width="14.140625" style="24" customWidth="1"/>
    <col min="9" max="9" width="13.140625" style="24" customWidth="1"/>
    <col min="10" max="10" width="13.5703125" style="25" customWidth="1"/>
    <col min="11" max="16384" width="9.140625" style="24"/>
  </cols>
  <sheetData>
    <row r="1" spans="2:11" ht="18.75" x14ac:dyDescent="0.3">
      <c r="B1" s="23" t="s">
        <v>75</v>
      </c>
    </row>
    <row r="2" spans="2:11" ht="4.5" customHeight="1" x14ac:dyDescent="0.3">
      <c r="B2" s="23"/>
    </row>
    <row r="3" spans="2:11" ht="24" customHeight="1" x14ac:dyDescent="0.2">
      <c r="B3" s="26" t="s">
        <v>17</v>
      </c>
      <c r="C3" s="137"/>
      <c r="D3" s="138"/>
      <c r="E3" s="138"/>
      <c r="F3" s="138"/>
      <c r="G3" s="138"/>
      <c r="H3" s="138"/>
      <c r="I3" s="138"/>
      <c r="J3" s="139"/>
    </row>
    <row r="4" spans="2:11" ht="24" customHeight="1" x14ac:dyDescent="0.2">
      <c r="B4" s="26" t="s">
        <v>18</v>
      </c>
      <c r="C4" s="137"/>
      <c r="D4" s="138"/>
      <c r="E4" s="138"/>
      <c r="F4" s="138"/>
      <c r="G4" s="138"/>
      <c r="H4" s="138"/>
      <c r="I4" s="138"/>
      <c r="J4" s="139"/>
    </row>
    <row r="5" spans="2:11" ht="10.5" customHeight="1" thickBot="1" x14ac:dyDescent="0.25"/>
    <row r="6" spans="2:11" s="30" customFormat="1" ht="24" customHeight="1" thickBot="1" x14ac:dyDescent="0.25">
      <c r="B6" s="27" t="s">
        <v>73</v>
      </c>
      <c r="C6" s="28"/>
      <c r="D6" s="28"/>
      <c r="E6" s="28"/>
      <c r="F6" s="28"/>
      <c r="G6" s="28"/>
      <c r="H6" s="28"/>
      <c r="I6" s="28"/>
      <c r="J6" s="29"/>
    </row>
    <row r="7" spans="2:11" ht="5.25" customHeight="1" x14ac:dyDescent="0.2"/>
    <row r="8" spans="2:11" ht="18" customHeight="1" thickBot="1" x14ac:dyDescent="0.25">
      <c r="B8" s="140" t="s">
        <v>11</v>
      </c>
      <c r="C8" s="140"/>
      <c r="D8" s="140"/>
      <c r="E8" s="140"/>
      <c r="F8" s="140"/>
      <c r="G8" s="140"/>
      <c r="H8" s="140"/>
      <c r="I8" s="140"/>
      <c r="J8" s="140"/>
    </row>
    <row r="9" spans="2:11" ht="3.75" hidden="1" customHeight="1" x14ac:dyDescent="0.2">
      <c r="B9" s="31"/>
      <c r="C9" s="31"/>
      <c r="D9" s="31"/>
      <c r="E9" s="31"/>
      <c r="F9" s="31"/>
      <c r="G9" s="31"/>
      <c r="H9" s="31"/>
      <c r="I9" s="31"/>
      <c r="J9" s="31"/>
    </row>
    <row r="10" spans="2:11" s="30" customFormat="1" ht="231" customHeight="1" thickBot="1" x14ac:dyDescent="0.25">
      <c r="B10" s="141" t="s">
        <v>78</v>
      </c>
      <c r="C10" s="142"/>
      <c r="D10" s="142"/>
      <c r="E10" s="142"/>
      <c r="F10" s="142"/>
      <c r="G10" s="142"/>
      <c r="H10" s="142"/>
      <c r="I10" s="142"/>
      <c r="J10" s="143"/>
    </row>
    <row r="11" spans="2:11" s="30" customFormat="1" ht="6.75" customHeight="1" x14ac:dyDescent="0.2">
      <c r="B11" s="32"/>
      <c r="C11" s="32"/>
      <c r="D11" s="32"/>
      <c r="E11" s="32"/>
      <c r="F11" s="32"/>
      <c r="G11" s="32"/>
      <c r="H11" s="32"/>
      <c r="I11" s="32"/>
      <c r="J11" s="32"/>
    </row>
    <row r="12" spans="2:11" s="30" customFormat="1" ht="18" customHeight="1" thickBot="1" x14ac:dyDescent="0.25">
      <c r="B12" s="136" t="s">
        <v>11</v>
      </c>
      <c r="C12" s="136"/>
      <c r="D12" s="136"/>
      <c r="E12" s="136"/>
      <c r="F12" s="136"/>
      <c r="G12" s="136"/>
      <c r="H12" s="136"/>
      <c r="I12" s="136"/>
      <c r="J12" s="136"/>
    </row>
    <row r="13" spans="2:11" s="38" customFormat="1" ht="24" customHeight="1" thickBot="1" x14ac:dyDescent="0.3">
      <c r="B13" s="33"/>
      <c r="C13" s="34" t="s">
        <v>15</v>
      </c>
      <c r="D13" s="133" t="s">
        <v>16</v>
      </c>
      <c r="E13" s="134"/>
      <c r="F13" s="134"/>
      <c r="G13" s="134"/>
      <c r="H13" s="135"/>
      <c r="I13" s="35" t="s">
        <v>14</v>
      </c>
      <c r="J13" s="36" t="s">
        <v>7</v>
      </c>
      <c r="K13" s="37"/>
    </row>
    <row r="14" spans="2:11" ht="30.75" customHeight="1" x14ac:dyDescent="0.25">
      <c r="B14" s="39" t="s">
        <v>0</v>
      </c>
      <c r="C14" s="40" t="s">
        <v>2</v>
      </c>
      <c r="D14" s="41" t="s">
        <v>72</v>
      </c>
      <c r="E14" s="42" t="s">
        <v>3</v>
      </c>
      <c r="F14" s="42" t="s">
        <v>4</v>
      </c>
      <c r="G14" s="42" t="s">
        <v>5</v>
      </c>
      <c r="H14" s="43" t="s">
        <v>6</v>
      </c>
      <c r="I14" s="41" t="s">
        <v>13</v>
      </c>
      <c r="J14" s="43" t="s">
        <v>12</v>
      </c>
    </row>
    <row r="15" spans="2:11" s="30" customFormat="1" ht="24" customHeight="1" x14ac:dyDescent="0.2">
      <c r="B15" s="44" t="s">
        <v>84</v>
      </c>
      <c r="C15" s="2"/>
      <c r="D15" s="45">
        <f>'2. Funding'!D12</f>
        <v>0</v>
      </c>
      <c r="E15" s="46">
        <f>SUMIF('2. Funding'!$C$13:$C$23,"S*",'2. Funding'!$D$13:$D$23)</f>
        <v>0</v>
      </c>
      <c r="F15" s="46">
        <f>SUMIF('2. Funding'!$C$13:$C$23,"U*",'2. Funding'!$D$13:$D$23)</f>
        <v>0</v>
      </c>
      <c r="G15" s="46">
        <f>SUM(E15:F15)</f>
        <v>0</v>
      </c>
      <c r="H15" s="47">
        <f>SUM(D15:F15)</f>
        <v>0</v>
      </c>
      <c r="I15" s="22" t="e">
        <f>IF((G15/H15)&lt;25%,"No","Yes")</f>
        <v>#DIV/0!</v>
      </c>
      <c r="J15" s="48" t="str">
        <f>IF(C15=H15,"Yes","No")</f>
        <v>Yes</v>
      </c>
    </row>
    <row r="16" spans="2:11" s="30" customFormat="1" ht="24" customHeight="1" x14ac:dyDescent="0.2">
      <c r="B16" s="44" t="s">
        <v>56</v>
      </c>
      <c r="C16" s="2"/>
      <c r="D16" s="45">
        <f>'2. Funding'!E12</f>
        <v>0</v>
      </c>
      <c r="E16" s="46">
        <f>SUMIF('2. Funding'!$C$13:$C$23,"S*",'2. Funding'!$E$13:$E$23)</f>
        <v>0</v>
      </c>
      <c r="F16" s="46">
        <f>SUMIF('2. Funding'!$C$13:$C$23,"U*",'2. Funding'!$E$13:$E$23)</f>
        <v>0</v>
      </c>
      <c r="G16" s="46">
        <f>SUM(E16:F16)</f>
        <v>0</v>
      </c>
      <c r="H16" s="47">
        <f>SUM(D16:F16)</f>
        <v>0</v>
      </c>
      <c r="I16" s="22" t="e">
        <f>IF((G16/H16)&lt;25%,"No","Yes")</f>
        <v>#DIV/0!</v>
      </c>
      <c r="J16" s="48" t="str">
        <f>IF(C16=H16,"Yes","No")</f>
        <v>Yes</v>
      </c>
    </row>
    <row r="17" spans="2:10" s="30" customFormat="1" ht="24" customHeight="1" x14ac:dyDescent="0.2">
      <c r="B17" s="44" t="s">
        <v>8</v>
      </c>
      <c r="C17" s="2"/>
      <c r="D17" s="45">
        <f>'2. Funding'!F12</f>
        <v>0</v>
      </c>
      <c r="E17" s="46">
        <f>SUMIF('2. Funding'!$C$13:$C$23,"S*",'2. Funding'!$F$13:$F$23)</f>
        <v>0</v>
      </c>
      <c r="F17" s="46">
        <f>SUMIF('2. Funding'!$C$13:$C$23,"U*",'2. Funding'!$F$13:$F$23)</f>
        <v>0</v>
      </c>
      <c r="G17" s="46">
        <f t="shared" ref="G17:G20" si="0">SUM(E17:F17)</f>
        <v>0</v>
      </c>
      <c r="H17" s="47">
        <f t="shared" ref="H17:H20" si="1">SUM(D17:F17)</f>
        <v>0</v>
      </c>
      <c r="I17" s="22" t="e">
        <f t="shared" ref="I17:I19" si="2">IF((G17/H17)&lt;25%,"No","Yes")</f>
        <v>#DIV/0!</v>
      </c>
      <c r="J17" s="48" t="str">
        <f t="shared" ref="J17:J20" si="3">IF(C17=H17,"Yes","No")</f>
        <v>Yes</v>
      </c>
    </row>
    <row r="18" spans="2:10" s="30" customFormat="1" ht="24" customHeight="1" x14ac:dyDescent="0.2">
      <c r="B18" s="44" t="s">
        <v>9</v>
      </c>
      <c r="C18" s="2"/>
      <c r="D18" s="45">
        <f>'2. Funding'!G12</f>
        <v>0</v>
      </c>
      <c r="E18" s="46">
        <f>SUMIF('2. Funding'!$C$13:$C$23,"S*",'2. Funding'!$G$13:$G$23)</f>
        <v>0</v>
      </c>
      <c r="F18" s="46">
        <f>SUMIF('2. Funding'!$C$13:$C$23,"U*",'2. Funding'!$G$13:$G$23)</f>
        <v>0</v>
      </c>
      <c r="G18" s="46">
        <f t="shared" si="0"/>
        <v>0</v>
      </c>
      <c r="H18" s="47">
        <f t="shared" si="1"/>
        <v>0</v>
      </c>
      <c r="I18" s="22" t="e">
        <f t="shared" si="2"/>
        <v>#DIV/0!</v>
      </c>
      <c r="J18" s="48" t="str">
        <f t="shared" si="3"/>
        <v>Yes</v>
      </c>
    </row>
    <row r="19" spans="2:10" s="30" customFormat="1" ht="32.25" customHeight="1" x14ac:dyDescent="0.2">
      <c r="B19" s="120" t="s">
        <v>76</v>
      </c>
      <c r="C19" s="2"/>
      <c r="D19" s="45">
        <f>'2. Funding'!H12</f>
        <v>0</v>
      </c>
      <c r="E19" s="46">
        <f>SUMIF('2. Funding'!$C$13:$C$23,"S*",'2. Funding'!$H$13:$H$23)</f>
        <v>0</v>
      </c>
      <c r="F19" s="46">
        <f>SUMIF('2. Funding'!$C$13:$C$23,"U*",'2. Funding'!$H$13:$H$23)</f>
        <v>0</v>
      </c>
      <c r="G19" s="46">
        <f t="shared" si="0"/>
        <v>0</v>
      </c>
      <c r="H19" s="47">
        <f t="shared" si="1"/>
        <v>0</v>
      </c>
      <c r="I19" s="22" t="e">
        <f t="shared" si="2"/>
        <v>#DIV/0!</v>
      </c>
      <c r="J19" s="48" t="str">
        <f t="shared" si="3"/>
        <v>Yes</v>
      </c>
    </row>
    <row r="20" spans="2:10" s="30" customFormat="1" ht="24" customHeight="1" x14ac:dyDescent="0.2">
      <c r="B20" s="44" t="s">
        <v>10</v>
      </c>
      <c r="C20" s="2"/>
      <c r="D20" s="45">
        <f>'2. Funding'!I12</f>
        <v>0</v>
      </c>
      <c r="E20" s="46">
        <f>SUMIF('2. Funding'!$C$13:$C$23,"S*",'2. Funding'!$I$13:$I$23)</f>
        <v>0</v>
      </c>
      <c r="F20" s="46">
        <f>SUMIF('2. Funding'!$C$13:$C$23,"U*",'2. Funding'!$I$13:$I$23)</f>
        <v>0</v>
      </c>
      <c r="G20" s="46">
        <f t="shared" si="0"/>
        <v>0</v>
      </c>
      <c r="H20" s="47">
        <f t="shared" si="1"/>
        <v>0</v>
      </c>
      <c r="I20" s="22" t="e">
        <f>IF((G20/H20)&lt;75%,"No","Yes")</f>
        <v>#DIV/0!</v>
      </c>
      <c r="J20" s="48" t="str">
        <f t="shared" si="3"/>
        <v>Yes</v>
      </c>
    </row>
    <row r="21" spans="2:10" s="30" customFormat="1" ht="24" customHeight="1" x14ac:dyDescent="0.2">
      <c r="B21" s="44" t="s">
        <v>54</v>
      </c>
      <c r="C21" s="2"/>
      <c r="D21" s="45">
        <f>'2. Funding'!J12</f>
        <v>0</v>
      </c>
      <c r="E21" s="46">
        <f>SUMIF('2. Funding'!$C$13:$C$23,"S*",'2. Funding'!$J$13:$J$23)</f>
        <v>0</v>
      </c>
      <c r="F21" s="46">
        <f>SUMIF('2. Funding'!$C$13:$C$23,"U*",'2. Funding'!$J$13:$J$23)</f>
        <v>0</v>
      </c>
      <c r="G21" s="46">
        <f t="shared" ref="G21" si="4">SUM(E21:F21)</f>
        <v>0</v>
      </c>
      <c r="H21" s="47">
        <f t="shared" ref="H21" si="5">SUM(D21:F21)</f>
        <v>0</v>
      </c>
      <c r="I21" s="22" t="e">
        <f>IF((G21/H21)&lt;75%,"No","Yes")</f>
        <v>#DIV/0!</v>
      </c>
      <c r="J21" s="48" t="str">
        <f t="shared" ref="J21" si="6">IF(C21=H21,"Yes","No")</f>
        <v>Yes</v>
      </c>
    </row>
    <row r="22" spans="2:10" s="30" customFormat="1" ht="24" customHeight="1" x14ac:dyDescent="0.2">
      <c r="B22" s="44" t="s">
        <v>85</v>
      </c>
      <c r="C22" s="2"/>
      <c r="D22" s="45">
        <f>'2. Funding'!K12</f>
        <v>0</v>
      </c>
      <c r="E22" s="46">
        <f>SUMIF('2. Funding'!$C$13:$C$23,"S*",'2. Funding'!$K$13:$K$23)</f>
        <v>0</v>
      </c>
      <c r="F22" s="46">
        <f>SUMIF('2. Funding'!$C$13:$C$23,"U*",'2. Funding'!$K$13:$K$23)</f>
        <v>0</v>
      </c>
      <c r="G22" s="46">
        <f>SUM(E22:F22)</f>
        <v>0</v>
      </c>
      <c r="H22" s="47">
        <f>SUM(D22:F22)</f>
        <v>0</v>
      </c>
      <c r="I22" s="22" t="e">
        <f>IF((G22/H22)&lt;25%,"No","Yes")</f>
        <v>#DIV/0!</v>
      </c>
      <c r="J22" s="48" t="str">
        <f>IF(C22=H22,"Yes","No")</f>
        <v>Yes</v>
      </c>
    </row>
    <row r="23" spans="2:10" s="30" customFormat="1" ht="6" customHeight="1" x14ac:dyDescent="0.2">
      <c r="B23" s="49"/>
      <c r="C23" s="50"/>
      <c r="D23" s="51"/>
      <c r="E23" s="52"/>
      <c r="F23" s="52"/>
      <c r="G23" s="52"/>
      <c r="H23" s="53"/>
      <c r="I23" s="54"/>
      <c r="J23" s="55"/>
    </row>
    <row r="24" spans="2:10" s="30" customFormat="1" ht="24" customHeight="1" thickBot="1" x14ac:dyDescent="0.25">
      <c r="B24" s="56" t="s">
        <v>19</v>
      </c>
      <c r="C24" s="57">
        <f t="shared" ref="C24:H24" si="7">SUM(C15:C23)</f>
        <v>0</v>
      </c>
      <c r="D24" s="58">
        <f t="shared" si="7"/>
        <v>0</v>
      </c>
      <c r="E24" s="59">
        <f t="shared" si="7"/>
        <v>0</v>
      </c>
      <c r="F24" s="59">
        <f t="shared" si="7"/>
        <v>0</v>
      </c>
      <c r="G24" s="59">
        <f t="shared" si="7"/>
        <v>0</v>
      </c>
      <c r="H24" s="60">
        <f t="shared" si="7"/>
        <v>0</v>
      </c>
      <c r="I24" s="61"/>
      <c r="J24" s="62"/>
    </row>
    <row r="25" spans="2:10" x14ac:dyDescent="0.2">
      <c r="B25" s="24" t="s">
        <v>77</v>
      </c>
    </row>
    <row r="26" spans="2:10" ht="5.25" customHeight="1" x14ac:dyDescent="0.2">
      <c r="B26" s="63"/>
    </row>
    <row r="27" spans="2:10" x14ac:dyDescent="0.2">
      <c r="C27" s="64" t="s">
        <v>26</v>
      </c>
      <c r="D27" s="65" t="str">
        <f>IF(D24='2. Funding'!$M$26,"Yes","No")</f>
        <v>Yes</v>
      </c>
      <c r="E27" s="65" t="str">
        <f>IF(E24='2. Funding'!$M$27,"Yes","No")</f>
        <v>Yes</v>
      </c>
      <c r="F27" s="65" t="str">
        <f>IF(F24='2. Funding'!$M$28,"Yes","No")</f>
        <v>Yes</v>
      </c>
      <c r="G27" s="65" t="str">
        <f>IF(G24=('2. Funding'!$M$27+'2. Funding'!$M$28),"Yes","No")</f>
        <v>Yes</v>
      </c>
      <c r="H27" s="65" t="str">
        <f>IF(H24='2. Funding'!$M$24,"Yes","No")</f>
        <v>Yes</v>
      </c>
    </row>
  </sheetData>
  <sheetProtection sheet="1" selectLockedCells="1"/>
  <mergeCells count="6">
    <mergeCell ref="D13:H13"/>
    <mergeCell ref="B12:J12"/>
    <mergeCell ref="C3:J3"/>
    <mergeCell ref="C4:J4"/>
    <mergeCell ref="B8:J8"/>
    <mergeCell ref="B10:J10"/>
  </mergeCells>
  <phoneticPr fontId="3" type="noConversion"/>
  <conditionalFormatting sqref="D27:H27">
    <cfRule type="containsText" dxfId="2" priority="8" stopIfTrue="1" operator="containsText" text="No">
      <formula>NOT(ISERROR(SEARCH("No",D27)))</formula>
    </cfRule>
  </conditionalFormatting>
  <conditionalFormatting sqref="I15:J23">
    <cfRule type="containsText" dxfId="1" priority="4" stopIfTrue="1" operator="containsText" text="No">
      <formula>NOT(ISERROR(SEARCH("No",I15)))</formula>
    </cfRule>
    <cfRule type="containsErrors" dxfId="0" priority="10" stopIfTrue="1">
      <formula>ISERROR(I15)</formula>
    </cfRule>
  </conditionalFormatting>
  <printOptions horizontalCentered="1"/>
  <pageMargins left="0.25" right="0.25" top="0.75" bottom="0.75" header="0.3" footer="0.3"/>
  <pageSetup scale="69" fitToHeight="0" orientation="portrait" r:id="rId1"/>
  <headerFooter alignWithMargins="0">
    <oddHeader xml:space="preserve">&amp;L&amp;"Arial,Italic"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C63DF-30AB-4A61-B58F-57808F69A8D0}">
  <sheetPr>
    <pageSetUpPr fitToPage="1"/>
  </sheetPr>
  <dimension ref="B1:M28"/>
  <sheetViews>
    <sheetView topLeftCell="A9" zoomScaleNormal="100" zoomScaleSheetLayoutView="100" workbookViewId="0">
      <selection activeCell="K21" sqref="K21"/>
    </sheetView>
  </sheetViews>
  <sheetFormatPr defaultColWidth="9.140625" defaultRowHeight="12.75" x14ac:dyDescent="0.2"/>
  <cols>
    <col min="1" max="1" width="1.7109375" style="24" customWidth="1"/>
    <col min="2" max="2" width="27.28515625" style="24" customWidth="1"/>
    <col min="3" max="4" width="13.7109375" style="31" customWidth="1"/>
    <col min="5" max="11" width="14" style="24" customWidth="1"/>
    <col min="12" max="12" width="2.28515625" style="24" customWidth="1"/>
    <col min="13" max="13" width="15.85546875" style="24" customWidth="1"/>
    <col min="14" max="16384" width="9.140625" style="24"/>
  </cols>
  <sheetData>
    <row r="1" spans="2:13" ht="18.75" x14ac:dyDescent="0.3">
      <c r="B1" s="23" t="s">
        <v>75</v>
      </c>
      <c r="J1" s="25"/>
      <c r="K1" s="25"/>
      <c r="L1" s="25"/>
    </row>
    <row r="2" spans="2:13" ht="8.25" customHeight="1" x14ac:dyDescent="0.3">
      <c r="B2" s="23"/>
      <c r="J2" s="25"/>
      <c r="K2" s="25"/>
      <c r="L2" s="25"/>
    </row>
    <row r="3" spans="2:13" s="30" customFormat="1" ht="24" customHeight="1" x14ac:dyDescent="0.2">
      <c r="B3" s="26" t="s">
        <v>17</v>
      </c>
      <c r="C3" s="66">
        <f>'1. Budget'!C3</f>
        <v>0</v>
      </c>
      <c r="D3" s="129"/>
      <c r="E3" s="67"/>
      <c r="F3" s="67"/>
      <c r="G3" s="67"/>
      <c r="H3" s="67"/>
      <c r="I3" s="67"/>
      <c r="J3" s="68"/>
      <c r="K3" s="68"/>
      <c r="L3" s="67"/>
      <c r="M3" s="69"/>
    </row>
    <row r="4" spans="2:13" s="30" customFormat="1" ht="24" customHeight="1" x14ac:dyDescent="0.2">
      <c r="B4" s="26" t="s">
        <v>18</v>
      </c>
      <c r="C4" s="66">
        <f>'1. Budget'!C4</f>
        <v>0</v>
      </c>
      <c r="D4" s="129"/>
      <c r="E4" s="67"/>
      <c r="F4" s="67"/>
      <c r="G4" s="67"/>
      <c r="H4" s="67"/>
      <c r="I4" s="67"/>
      <c r="J4" s="68"/>
      <c r="K4" s="68"/>
      <c r="L4" s="67"/>
      <c r="M4" s="69"/>
    </row>
    <row r="5" spans="2:13" ht="6.75" customHeight="1" thickBot="1" x14ac:dyDescent="0.3">
      <c r="B5" s="70"/>
      <c r="J5" s="25"/>
      <c r="K5" s="25"/>
    </row>
    <row r="6" spans="2:13" s="30" customFormat="1" ht="24" customHeight="1" thickBot="1" x14ac:dyDescent="0.25">
      <c r="B6" s="27" t="s">
        <v>73</v>
      </c>
      <c r="C6" s="71"/>
      <c r="D6" s="71"/>
      <c r="E6" s="28"/>
      <c r="F6" s="28"/>
      <c r="G6" s="28"/>
      <c r="H6" s="28"/>
      <c r="I6" s="28"/>
      <c r="J6" s="71"/>
      <c r="K6" s="71"/>
      <c r="L6" s="28"/>
      <c r="M6" s="72"/>
    </row>
    <row r="7" spans="2:13" x14ac:dyDescent="0.2">
      <c r="J7" s="25"/>
      <c r="K7" s="25"/>
      <c r="L7" s="25"/>
    </row>
    <row r="8" spans="2:13" ht="19.5" customHeight="1" thickBot="1" x14ac:dyDescent="0.25">
      <c r="B8" s="144" t="s">
        <v>74</v>
      </c>
      <c r="C8" s="144"/>
      <c r="D8" s="144"/>
      <c r="E8" s="144"/>
      <c r="F8" s="144"/>
      <c r="G8" s="144"/>
      <c r="H8" s="144"/>
      <c r="I8" s="144"/>
      <c r="J8" s="144"/>
      <c r="K8" s="144"/>
      <c r="L8" s="144"/>
      <c r="M8" s="144"/>
    </row>
    <row r="9" spans="2:13" s="73" customFormat="1" ht="173.25" customHeight="1" thickBot="1" x14ac:dyDescent="0.25">
      <c r="B9" s="145" t="s">
        <v>80</v>
      </c>
      <c r="C9" s="146"/>
      <c r="D9" s="146"/>
      <c r="E9" s="146"/>
      <c r="F9" s="146"/>
      <c r="G9" s="146"/>
      <c r="H9" s="146"/>
      <c r="I9" s="146"/>
      <c r="J9" s="146"/>
      <c r="K9" s="146"/>
      <c r="L9" s="146"/>
      <c r="M9" s="147"/>
    </row>
    <row r="10" spans="2:13" s="30" customFormat="1" ht="7.5" customHeight="1" thickBot="1" x14ac:dyDescent="0.25">
      <c r="B10" s="148"/>
      <c r="C10" s="148"/>
      <c r="D10" s="148"/>
      <c r="E10" s="148"/>
      <c r="F10" s="148"/>
      <c r="G10" s="148"/>
      <c r="H10" s="148"/>
      <c r="I10" s="148"/>
      <c r="J10" s="148"/>
      <c r="K10" s="148"/>
      <c r="L10" s="148"/>
      <c r="M10" s="148"/>
    </row>
    <row r="11" spans="2:13" s="25" customFormat="1" ht="30.75" customHeight="1" x14ac:dyDescent="0.25">
      <c r="B11" s="74" t="s">
        <v>1</v>
      </c>
      <c r="C11" s="75" t="s">
        <v>23</v>
      </c>
      <c r="D11" s="130" t="str">
        <f>'1. Budget'!B15</f>
        <v>Project Scoping</v>
      </c>
      <c r="E11" s="76" t="s">
        <v>61</v>
      </c>
      <c r="F11" s="76" t="s">
        <v>62</v>
      </c>
      <c r="G11" s="76" t="s">
        <v>63</v>
      </c>
      <c r="H11" s="76" t="s">
        <v>64</v>
      </c>
      <c r="I11" s="76" t="s">
        <v>10</v>
      </c>
      <c r="J11" s="76" t="s">
        <v>65</v>
      </c>
      <c r="K11" s="76" t="str">
        <f>'1. Budget'!B22</f>
        <v>Plans</v>
      </c>
      <c r="L11" s="77"/>
      <c r="M11" s="78" t="s">
        <v>19</v>
      </c>
    </row>
    <row r="12" spans="2:13" s="30" customFormat="1" ht="24" customHeight="1" x14ac:dyDescent="0.2">
      <c r="B12" s="79" t="s">
        <v>79</v>
      </c>
      <c r="C12" s="80" t="s">
        <v>71</v>
      </c>
      <c r="D12" s="3"/>
      <c r="E12" s="3"/>
      <c r="F12" s="3"/>
      <c r="G12" s="3"/>
      <c r="H12" s="3"/>
      <c r="I12" s="3"/>
      <c r="J12" s="3"/>
      <c r="K12" s="3"/>
      <c r="L12" s="81"/>
      <c r="M12" s="83">
        <f t="shared" ref="M12:M22" si="0">SUM(D12:L12)</f>
        <v>0</v>
      </c>
    </row>
    <row r="13" spans="2:13" s="30" customFormat="1" ht="24" customHeight="1" x14ac:dyDescent="0.2">
      <c r="B13" s="5" t="s">
        <v>68</v>
      </c>
      <c r="C13" s="6"/>
      <c r="D13" s="3"/>
      <c r="E13" s="3"/>
      <c r="F13" s="3"/>
      <c r="G13" s="3"/>
      <c r="H13" s="3"/>
      <c r="I13" s="3"/>
      <c r="J13" s="3"/>
      <c r="K13" s="3"/>
      <c r="L13" s="82"/>
      <c r="M13" s="83">
        <f t="shared" si="0"/>
        <v>0</v>
      </c>
    </row>
    <row r="14" spans="2:13" s="30" customFormat="1" ht="24" customHeight="1" x14ac:dyDescent="0.2">
      <c r="B14" s="5" t="s">
        <v>68</v>
      </c>
      <c r="C14" s="6"/>
      <c r="D14" s="3"/>
      <c r="E14" s="3"/>
      <c r="F14" s="3"/>
      <c r="G14" s="3"/>
      <c r="H14" s="3"/>
      <c r="I14" s="3"/>
      <c r="J14" s="3"/>
      <c r="K14" s="3"/>
      <c r="L14" s="82"/>
      <c r="M14" s="83">
        <f t="shared" si="0"/>
        <v>0</v>
      </c>
    </row>
    <row r="15" spans="2:13" s="30" customFormat="1" ht="24" customHeight="1" x14ac:dyDescent="0.2">
      <c r="B15" s="5" t="s">
        <v>68</v>
      </c>
      <c r="C15" s="6"/>
      <c r="D15" s="3"/>
      <c r="E15" s="3"/>
      <c r="F15" s="3"/>
      <c r="G15" s="3"/>
      <c r="H15" s="3"/>
      <c r="I15" s="3"/>
      <c r="J15" s="3"/>
      <c r="K15" s="3"/>
      <c r="L15" s="82"/>
      <c r="M15" s="83">
        <f t="shared" si="0"/>
        <v>0</v>
      </c>
    </row>
    <row r="16" spans="2:13" s="30" customFormat="1" ht="24" customHeight="1" x14ac:dyDescent="0.2">
      <c r="B16" s="5" t="s">
        <v>68</v>
      </c>
      <c r="C16" s="6"/>
      <c r="D16" s="3"/>
      <c r="E16" s="3"/>
      <c r="F16" s="3"/>
      <c r="G16" s="3"/>
      <c r="H16" s="3"/>
      <c r="I16" s="3"/>
      <c r="J16" s="3"/>
      <c r="K16" s="3"/>
      <c r="L16" s="82"/>
      <c r="M16" s="83">
        <f t="shared" si="0"/>
        <v>0</v>
      </c>
    </row>
    <row r="17" spans="2:13" s="30" customFormat="1" ht="24" customHeight="1" x14ac:dyDescent="0.2">
      <c r="B17" s="5" t="s">
        <v>68</v>
      </c>
      <c r="C17" s="6"/>
      <c r="D17" s="3"/>
      <c r="E17" s="3"/>
      <c r="F17" s="3"/>
      <c r="G17" s="3"/>
      <c r="H17" s="3"/>
      <c r="I17" s="3"/>
      <c r="J17" s="3"/>
      <c r="K17" s="3"/>
      <c r="L17" s="82"/>
      <c r="M17" s="83">
        <f t="shared" si="0"/>
        <v>0</v>
      </c>
    </row>
    <row r="18" spans="2:13" s="30" customFormat="1" ht="24" customHeight="1" x14ac:dyDescent="0.2">
      <c r="B18" s="5" t="s">
        <v>68</v>
      </c>
      <c r="C18" s="6"/>
      <c r="D18" s="3"/>
      <c r="E18" s="3"/>
      <c r="F18" s="3"/>
      <c r="G18" s="3"/>
      <c r="H18" s="3"/>
      <c r="I18" s="3"/>
      <c r="J18" s="3"/>
      <c r="K18" s="3"/>
      <c r="L18" s="82"/>
      <c r="M18" s="83">
        <f t="shared" si="0"/>
        <v>0</v>
      </c>
    </row>
    <row r="19" spans="2:13" s="30" customFormat="1" ht="24" customHeight="1" x14ac:dyDescent="0.2">
      <c r="B19" s="5" t="s">
        <v>68</v>
      </c>
      <c r="C19" s="6"/>
      <c r="D19" s="3"/>
      <c r="E19" s="3"/>
      <c r="F19" s="3"/>
      <c r="G19" s="3"/>
      <c r="H19" s="3"/>
      <c r="I19" s="3"/>
      <c r="J19" s="3"/>
      <c r="K19" s="3"/>
      <c r="L19" s="82"/>
      <c r="M19" s="83">
        <f t="shared" si="0"/>
        <v>0</v>
      </c>
    </row>
    <row r="20" spans="2:13" s="30" customFormat="1" ht="24" customHeight="1" x14ac:dyDescent="0.2">
      <c r="B20" s="5" t="s">
        <v>68</v>
      </c>
      <c r="C20" s="6"/>
      <c r="D20" s="3"/>
      <c r="E20" s="3"/>
      <c r="F20" s="3"/>
      <c r="G20" s="3"/>
      <c r="H20" s="3"/>
      <c r="I20" s="3"/>
      <c r="J20" s="3"/>
      <c r="K20" s="3"/>
      <c r="L20" s="82"/>
      <c r="M20" s="83">
        <f t="shared" si="0"/>
        <v>0</v>
      </c>
    </row>
    <row r="21" spans="2:13" s="30" customFormat="1" ht="24" customHeight="1" x14ac:dyDescent="0.2">
      <c r="B21" s="5" t="s">
        <v>68</v>
      </c>
      <c r="C21" s="6"/>
      <c r="D21" s="3"/>
      <c r="E21" s="3"/>
      <c r="F21" s="3"/>
      <c r="G21" s="3"/>
      <c r="H21" s="3"/>
      <c r="I21" s="3"/>
      <c r="J21" s="3"/>
      <c r="K21" s="3"/>
      <c r="L21" s="82"/>
      <c r="M21" s="83">
        <f t="shared" si="0"/>
        <v>0</v>
      </c>
    </row>
    <row r="22" spans="2:13" s="30" customFormat="1" ht="24" customHeight="1" x14ac:dyDescent="0.2">
      <c r="B22" s="7" t="s">
        <v>68</v>
      </c>
      <c r="C22" s="8"/>
      <c r="D22" s="4"/>
      <c r="E22" s="4"/>
      <c r="F22" s="4"/>
      <c r="G22" s="4"/>
      <c r="H22" s="4"/>
      <c r="I22" s="4"/>
      <c r="J22" s="4"/>
      <c r="K22" s="4"/>
      <c r="L22" s="84"/>
      <c r="M22" s="85">
        <f t="shared" si="0"/>
        <v>0</v>
      </c>
    </row>
    <row r="23" spans="2:13" ht="3" customHeight="1" x14ac:dyDescent="0.25">
      <c r="B23" s="86"/>
      <c r="C23" s="87"/>
      <c r="D23" s="131"/>
      <c r="E23" s="132"/>
      <c r="F23" s="88"/>
      <c r="G23" s="88"/>
      <c r="H23" s="88"/>
      <c r="I23" s="88"/>
      <c r="J23" s="88"/>
      <c r="K23" s="88"/>
      <c r="L23" s="89"/>
      <c r="M23" s="90"/>
    </row>
    <row r="24" spans="2:13" s="30" customFormat="1" ht="24" customHeight="1" thickBot="1" x14ac:dyDescent="0.25">
      <c r="B24" s="91" t="s">
        <v>19</v>
      </c>
      <c r="C24" s="92"/>
      <c r="D24" s="93">
        <f>SUM(D12:D23)</f>
        <v>0</v>
      </c>
      <c r="E24" s="93">
        <f>SUM(E12:E23)</f>
        <v>0</v>
      </c>
      <c r="F24" s="93">
        <f t="shared" ref="F24:J24" si="1">SUM(F12:F23)</f>
        <v>0</v>
      </c>
      <c r="G24" s="93">
        <f t="shared" si="1"/>
        <v>0</v>
      </c>
      <c r="H24" s="93">
        <f t="shared" si="1"/>
        <v>0</v>
      </c>
      <c r="I24" s="93">
        <f t="shared" si="1"/>
        <v>0</v>
      </c>
      <c r="J24" s="93">
        <f t="shared" si="1"/>
        <v>0</v>
      </c>
      <c r="K24" s="93">
        <f t="shared" ref="K24" si="2">SUM(K12:K23)</f>
        <v>0</v>
      </c>
      <c r="L24" s="94"/>
      <c r="M24" s="95">
        <f>SUM(M12:M23)</f>
        <v>0</v>
      </c>
    </row>
    <row r="25" spans="2:13" ht="13.5" thickBot="1" x14ac:dyDescent="0.25"/>
    <row r="26" spans="2:13" ht="18" customHeight="1" x14ac:dyDescent="0.2">
      <c r="G26" s="96"/>
      <c r="L26" s="97" t="s">
        <v>86</v>
      </c>
      <c r="M26" s="98">
        <f>M12</f>
        <v>0</v>
      </c>
    </row>
    <row r="27" spans="2:13" ht="18" customHeight="1" x14ac:dyDescent="0.2">
      <c r="L27" s="97" t="s">
        <v>24</v>
      </c>
      <c r="M27" s="99">
        <f>SUMIF($C$13:$C$23,"=S*",$M$13:$M$23)</f>
        <v>0</v>
      </c>
    </row>
    <row r="28" spans="2:13" ht="18" customHeight="1" x14ac:dyDescent="0.2">
      <c r="L28" s="97" t="s">
        <v>25</v>
      </c>
      <c r="M28" s="99">
        <f>SUMIF($C$13:$C$23,"=U*",$M$13:$M$23)</f>
        <v>0</v>
      </c>
    </row>
  </sheetData>
  <sheetProtection sheet="1" selectLockedCells="1"/>
  <mergeCells count="3">
    <mergeCell ref="B8:M8"/>
    <mergeCell ref="B9:M9"/>
    <mergeCell ref="B10:M10"/>
  </mergeCells>
  <phoneticPr fontId="3" type="noConversion"/>
  <printOptions horizontalCentered="1"/>
  <pageMargins left="0.5" right="0.5" top="0.89" bottom="0.65" header="0.35" footer="0.5"/>
  <pageSetup scale="6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5289292-4DC6-4DD4-ACC7-89D5B04C56FC}">
          <x14:formula1>
            <xm:f>'data-val_HIDE'!$A$4:$A$5</xm:f>
          </x14:formula1>
          <xm:sqref>C13:C22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F394F-0C11-4F24-B981-F9DE653306DF}">
  <sheetPr>
    <pageSetUpPr fitToPage="1"/>
  </sheetPr>
  <dimension ref="B1:I47"/>
  <sheetViews>
    <sheetView topLeftCell="A8" zoomScaleNormal="100" zoomScaleSheetLayoutView="100" workbookViewId="0">
      <selection activeCell="D33" sqref="D33"/>
    </sheetView>
  </sheetViews>
  <sheetFormatPr defaultRowHeight="12.75" x14ac:dyDescent="0.2"/>
  <cols>
    <col min="1" max="1" width="1.28515625" customWidth="1"/>
    <col min="2" max="2" width="35" style="127" customWidth="1"/>
    <col min="3" max="3" width="10" style="128" customWidth="1"/>
    <col min="4" max="5" width="20.7109375" customWidth="1"/>
    <col min="6" max="6" width="21" style="106" customWidth="1"/>
    <col min="7" max="7" width="19.140625" style="106" customWidth="1"/>
  </cols>
  <sheetData>
    <row r="1" spans="2:9" s="24" customFormat="1" ht="18.75" x14ac:dyDescent="0.3">
      <c r="B1" s="23" t="s">
        <v>81</v>
      </c>
      <c r="C1" s="25"/>
      <c r="F1" s="25"/>
      <c r="G1" s="25"/>
      <c r="H1" s="25"/>
      <c r="I1" s="25"/>
    </row>
    <row r="2" spans="2:9" s="30" customFormat="1" ht="24" customHeight="1" x14ac:dyDescent="0.2">
      <c r="B2" s="26" t="s">
        <v>17</v>
      </c>
      <c r="C2" s="66">
        <f>'1. Budget'!C3</f>
        <v>0</v>
      </c>
      <c r="D2" s="67"/>
      <c r="E2" s="67"/>
      <c r="F2" s="68"/>
      <c r="G2" s="100"/>
      <c r="H2" s="31"/>
    </row>
    <row r="3" spans="2:9" s="30" customFormat="1" ht="24" customHeight="1" x14ac:dyDescent="0.2">
      <c r="B3" s="26" t="s">
        <v>18</v>
      </c>
      <c r="C3" s="66">
        <f>'1. Budget'!C4</f>
        <v>0</v>
      </c>
      <c r="D3" s="67"/>
      <c r="E3" s="67"/>
      <c r="F3" s="68"/>
      <c r="G3" s="100"/>
      <c r="H3" s="31"/>
    </row>
    <row r="4" spans="2:9" s="24" customFormat="1" ht="6" customHeight="1" thickBot="1" x14ac:dyDescent="0.3">
      <c r="B4" s="70"/>
      <c r="C4" s="101"/>
      <c r="F4" s="25"/>
      <c r="G4" s="25"/>
      <c r="H4" s="25"/>
    </row>
    <row r="5" spans="2:9" s="30" customFormat="1" ht="24" customHeight="1" thickBot="1" x14ac:dyDescent="0.25">
      <c r="B5" s="27" t="s">
        <v>82</v>
      </c>
      <c r="C5" s="71"/>
      <c r="D5" s="28"/>
      <c r="E5" s="28"/>
      <c r="F5" s="71"/>
      <c r="G5" s="29"/>
      <c r="H5" s="31"/>
    </row>
    <row r="6" spans="2:9" s="24" customFormat="1" ht="5.25" customHeight="1" x14ac:dyDescent="0.2">
      <c r="C6" s="25"/>
      <c r="F6" s="25"/>
      <c r="G6" s="25"/>
      <c r="H6" s="25"/>
      <c r="I6" s="25"/>
    </row>
    <row r="7" spans="2:9" s="103" customFormat="1" ht="19.5" customHeight="1" thickBot="1" x14ac:dyDescent="0.3">
      <c r="B7" s="153" t="s">
        <v>27</v>
      </c>
      <c r="C7" s="153"/>
      <c r="D7" s="153"/>
      <c r="E7" s="153"/>
      <c r="F7" s="153"/>
      <c r="G7" s="153"/>
      <c r="H7" s="102"/>
    </row>
    <row r="8" spans="2:9" s="104" customFormat="1" ht="150.75" customHeight="1" thickBot="1" x14ac:dyDescent="0.25">
      <c r="B8" s="150" t="s">
        <v>83</v>
      </c>
      <c r="C8" s="151"/>
      <c r="D8" s="151"/>
      <c r="E8" s="151"/>
      <c r="F8" s="151"/>
      <c r="G8" s="152"/>
    </row>
    <row r="9" spans="2:9" ht="7.5" customHeight="1" x14ac:dyDescent="0.2">
      <c r="B9" s="1"/>
      <c r="C9" s="105"/>
      <c r="D9" s="1"/>
      <c r="E9" s="1"/>
    </row>
    <row r="10" spans="2:9" ht="18" customHeight="1" x14ac:dyDescent="0.25">
      <c r="B10" s="107" t="s">
        <v>28</v>
      </c>
      <c r="C10" s="105"/>
      <c r="D10" s="1"/>
      <c r="E10" s="1"/>
    </row>
    <row r="11" spans="2:9" ht="6.75" customHeight="1" thickBot="1" x14ac:dyDescent="0.3">
      <c r="B11" s="108"/>
      <c r="C11" s="149"/>
      <c r="D11" s="149"/>
      <c r="E11" s="25"/>
    </row>
    <row r="12" spans="2:9" s="106" customFormat="1" ht="29.25" customHeight="1" x14ac:dyDescent="0.25">
      <c r="B12" s="74" t="s">
        <v>33</v>
      </c>
      <c r="C12" s="109" t="s">
        <v>34</v>
      </c>
      <c r="D12" s="110" t="s">
        <v>31</v>
      </c>
      <c r="E12" s="111" t="s">
        <v>32</v>
      </c>
      <c r="F12" s="110" t="s">
        <v>53</v>
      </c>
      <c r="G12" s="112" t="s">
        <v>51</v>
      </c>
    </row>
    <row r="13" spans="2:9" ht="24" customHeight="1" x14ac:dyDescent="0.2">
      <c r="B13" s="44" t="s">
        <v>36</v>
      </c>
      <c r="C13" s="9"/>
      <c r="D13" s="17"/>
      <c r="E13" s="18"/>
      <c r="F13" s="113"/>
      <c r="G13" s="114"/>
    </row>
    <row r="14" spans="2:9" ht="24" customHeight="1" x14ac:dyDescent="0.2">
      <c r="B14" s="115" t="s">
        <v>37</v>
      </c>
      <c r="C14" s="10" t="s">
        <v>35</v>
      </c>
      <c r="D14" s="113"/>
      <c r="E14" s="116"/>
      <c r="F14" s="11"/>
      <c r="G14" s="19"/>
    </row>
    <row r="15" spans="2:9" ht="24" customHeight="1" x14ac:dyDescent="0.2">
      <c r="B15" s="44" t="s">
        <v>70</v>
      </c>
      <c r="C15" s="9"/>
      <c r="D15" s="17"/>
      <c r="E15" s="18"/>
      <c r="F15" s="113"/>
      <c r="G15" s="114"/>
    </row>
    <row r="16" spans="2:9" ht="24" customHeight="1" x14ac:dyDescent="0.2">
      <c r="B16" s="115" t="s">
        <v>66</v>
      </c>
      <c r="C16" s="9"/>
      <c r="D16" s="17"/>
      <c r="E16" s="18"/>
      <c r="F16" s="12"/>
      <c r="G16" s="19"/>
    </row>
    <row r="17" spans="2:7" ht="24" customHeight="1" thickBot="1" x14ac:dyDescent="0.25">
      <c r="B17" s="115" t="s">
        <v>67</v>
      </c>
      <c r="C17" s="9"/>
      <c r="D17" s="17"/>
      <c r="E17" s="18"/>
      <c r="F17" s="13"/>
      <c r="G17" s="20"/>
    </row>
    <row r="18" spans="2:7" ht="24" customHeight="1" x14ac:dyDescent="0.2">
      <c r="B18" s="44" t="s">
        <v>60</v>
      </c>
      <c r="C18" s="9"/>
      <c r="D18" s="17"/>
      <c r="E18" s="19"/>
      <c r="F18" s="117"/>
      <c r="G18" s="118"/>
    </row>
    <row r="19" spans="2:7" ht="24" customHeight="1" x14ac:dyDescent="0.2">
      <c r="B19" s="44" t="s">
        <v>29</v>
      </c>
      <c r="C19" s="9"/>
      <c r="D19" s="17"/>
      <c r="E19" s="19"/>
      <c r="F19" s="117"/>
      <c r="G19" s="118"/>
    </row>
    <row r="20" spans="2:7" ht="24" customHeight="1" x14ac:dyDescent="0.2">
      <c r="B20" s="44" t="s">
        <v>55</v>
      </c>
      <c r="C20" s="9"/>
      <c r="D20" s="17"/>
      <c r="E20" s="19"/>
      <c r="F20" s="117"/>
      <c r="G20" s="118"/>
    </row>
    <row r="21" spans="2:7" ht="24" customHeight="1" x14ac:dyDescent="0.2">
      <c r="B21" s="44" t="s">
        <v>30</v>
      </c>
      <c r="C21" s="9"/>
      <c r="D21" s="17"/>
      <c r="E21" s="19"/>
      <c r="F21" s="119"/>
      <c r="G21" s="118"/>
    </row>
    <row r="22" spans="2:7" ht="30" customHeight="1" x14ac:dyDescent="0.2">
      <c r="B22" s="120" t="s">
        <v>52</v>
      </c>
      <c r="C22" s="9"/>
      <c r="D22" s="17"/>
      <c r="E22" s="19"/>
      <c r="F22" s="117"/>
      <c r="G22" s="118"/>
    </row>
    <row r="23" spans="2:7" ht="24" customHeight="1" thickBot="1" x14ac:dyDescent="0.25">
      <c r="B23" s="121" t="s">
        <v>50</v>
      </c>
      <c r="C23" s="14"/>
      <c r="D23" s="13"/>
      <c r="E23" s="20"/>
      <c r="F23" s="117"/>
      <c r="G23" s="118"/>
    </row>
    <row r="24" spans="2:7" ht="5.25" customHeight="1" x14ac:dyDescent="0.25">
      <c r="B24" s="1"/>
      <c r="C24" s="122"/>
      <c r="D24" s="123"/>
      <c r="E24" s="123"/>
      <c r="F24" s="124"/>
      <c r="G24" s="124"/>
    </row>
    <row r="25" spans="2:7" ht="18" customHeight="1" x14ac:dyDescent="0.25">
      <c r="B25" s="107" t="s">
        <v>87</v>
      </c>
      <c r="C25" s="105"/>
      <c r="D25" s="1"/>
      <c r="E25" s="1"/>
    </row>
    <row r="26" spans="2:7" ht="4.5" customHeight="1" thickBot="1" x14ac:dyDescent="0.3">
      <c r="B26" s="108"/>
      <c r="C26" s="149"/>
      <c r="D26" s="149"/>
      <c r="E26" s="25"/>
    </row>
    <row r="27" spans="2:7" ht="30" x14ac:dyDescent="0.25">
      <c r="B27" s="125" t="s">
        <v>33</v>
      </c>
      <c r="C27" s="126" t="s">
        <v>34</v>
      </c>
      <c r="D27" s="110" t="s">
        <v>31</v>
      </c>
      <c r="E27" s="112" t="s">
        <v>32</v>
      </c>
    </row>
    <row r="28" spans="2:7" ht="24" customHeight="1" x14ac:dyDescent="0.2">
      <c r="B28" s="44" t="s">
        <v>88</v>
      </c>
      <c r="C28" s="15"/>
      <c r="D28" s="17"/>
      <c r="E28" s="19"/>
    </row>
    <row r="29" spans="2:7" ht="24" customHeight="1" x14ac:dyDescent="0.2">
      <c r="B29" s="21" t="s">
        <v>69</v>
      </c>
      <c r="C29" s="15"/>
      <c r="D29" s="17"/>
      <c r="E29" s="19"/>
    </row>
    <row r="30" spans="2:7" ht="24" customHeight="1" x14ac:dyDescent="0.2">
      <c r="B30" s="21" t="s">
        <v>69</v>
      </c>
      <c r="C30" s="15"/>
      <c r="D30" s="17"/>
      <c r="E30" s="19"/>
    </row>
    <row r="31" spans="2:7" ht="24" customHeight="1" x14ac:dyDescent="0.2">
      <c r="B31" s="21" t="s">
        <v>69</v>
      </c>
      <c r="C31" s="15"/>
      <c r="D31" s="17"/>
      <c r="E31" s="19"/>
    </row>
    <row r="32" spans="2:7" ht="24" customHeight="1" x14ac:dyDescent="0.2">
      <c r="B32" s="21" t="s">
        <v>69</v>
      </c>
      <c r="C32" s="15"/>
      <c r="D32" s="17"/>
      <c r="E32" s="19"/>
    </row>
    <row r="33" spans="2:5" ht="24" customHeight="1" thickBot="1" x14ac:dyDescent="0.25">
      <c r="B33" s="121" t="s">
        <v>50</v>
      </c>
      <c r="C33" s="16"/>
      <c r="D33" s="13"/>
      <c r="E33" s="20"/>
    </row>
    <row r="34" spans="2:5" x14ac:dyDescent="0.2">
      <c r="B34" s="1"/>
      <c r="C34" s="105"/>
      <c r="D34" s="1"/>
      <c r="E34" s="1"/>
    </row>
    <row r="35" spans="2:5" x14ac:dyDescent="0.2">
      <c r="B35" s="1"/>
      <c r="C35" s="105"/>
      <c r="D35" s="1"/>
      <c r="E35" s="1"/>
    </row>
    <row r="36" spans="2:5" x14ac:dyDescent="0.2">
      <c r="B36" s="1"/>
      <c r="C36" s="105"/>
      <c r="D36" s="1"/>
      <c r="E36" s="1"/>
    </row>
    <row r="37" spans="2:5" x14ac:dyDescent="0.2">
      <c r="B37" s="1"/>
      <c r="C37" s="105"/>
      <c r="D37" s="1"/>
      <c r="E37" s="1"/>
    </row>
    <row r="38" spans="2:5" x14ac:dyDescent="0.2">
      <c r="B38" s="1"/>
      <c r="C38" s="105"/>
      <c r="D38" s="1"/>
      <c r="E38" s="1"/>
    </row>
    <row r="39" spans="2:5" x14ac:dyDescent="0.2">
      <c r="B39" s="1"/>
      <c r="C39" s="105"/>
      <c r="D39" s="1"/>
      <c r="E39" s="1"/>
    </row>
    <row r="40" spans="2:5" x14ac:dyDescent="0.2">
      <c r="B40" s="1"/>
      <c r="C40" s="105"/>
      <c r="D40" s="1"/>
      <c r="E40" s="1"/>
    </row>
    <row r="41" spans="2:5" x14ac:dyDescent="0.2">
      <c r="B41" s="1"/>
      <c r="C41" s="105"/>
      <c r="D41" s="1"/>
      <c r="E41" s="1"/>
    </row>
    <row r="42" spans="2:5" x14ac:dyDescent="0.2">
      <c r="B42" s="1"/>
      <c r="C42" s="105"/>
      <c r="D42" s="1"/>
      <c r="E42" s="1"/>
    </row>
    <row r="43" spans="2:5" x14ac:dyDescent="0.2">
      <c r="B43" s="1"/>
      <c r="C43" s="105"/>
      <c r="D43" s="1"/>
      <c r="E43" s="1"/>
    </row>
    <row r="44" spans="2:5" x14ac:dyDescent="0.2">
      <c r="B44" s="1"/>
      <c r="C44" s="105"/>
      <c r="D44" s="1"/>
      <c r="E44" s="1"/>
    </row>
    <row r="45" spans="2:5" x14ac:dyDescent="0.2">
      <c r="B45" s="1"/>
      <c r="C45" s="105"/>
      <c r="D45" s="1"/>
      <c r="E45" s="1"/>
    </row>
    <row r="46" spans="2:5" x14ac:dyDescent="0.2">
      <c r="B46" s="1"/>
      <c r="C46" s="105"/>
      <c r="D46" s="1"/>
      <c r="E46" s="1"/>
    </row>
    <row r="47" spans="2:5" x14ac:dyDescent="0.2">
      <c r="B47" s="1"/>
      <c r="C47" s="105"/>
      <c r="D47" s="1"/>
      <c r="E47" s="1"/>
    </row>
  </sheetData>
  <sheetProtection sheet="1" selectLockedCells="1"/>
  <mergeCells count="4">
    <mergeCell ref="C26:D26"/>
    <mergeCell ref="C11:D11"/>
    <mergeCell ref="B8:G8"/>
    <mergeCell ref="B7:G7"/>
  </mergeCells>
  <phoneticPr fontId="3" type="noConversion"/>
  <printOptions horizontalCentered="1"/>
  <pageMargins left="0.5" right="0.5" top="0.89" bottom="0.65" header="0.35" footer="0.5"/>
  <pageSetup scale="71"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F9136FA-1E15-471C-9778-4FCBC01474A2}">
          <x14:formula1>
            <xm:f>'data-val_HIDE'!$A$12:$A$23</xm:f>
          </x14:formula1>
          <xm:sqref>F16:F17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57866-5049-466D-8A09-4391C4AB59BE}">
  <dimension ref="A2:A23"/>
  <sheetViews>
    <sheetView workbookViewId="0">
      <selection activeCell="G35" sqref="G35"/>
    </sheetView>
  </sheetViews>
  <sheetFormatPr defaultColWidth="9.140625" defaultRowHeight="12.75" x14ac:dyDescent="0.2"/>
  <cols>
    <col min="1" max="16384" width="9.140625" style="1"/>
  </cols>
  <sheetData>
    <row r="2" spans="1:1" x14ac:dyDescent="0.2">
      <c r="A2" s="1" t="s">
        <v>20</v>
      </c>
    </row>
    <row r="4" spans="1:1" x14ac:dyDescent="0.2">
      <c r="A4" s="1" t="s">
        <v>21</v>
      </c>
    </row>
    <row r="5" spans="1:1" x14ac:dyDescent="0.2">
      <c r="A5" s="1" t="s">
        <v>22</v>
      </c>
    </row>
    <row r="7" spans="1:1" x14ac:dyDescent="0.2">
      <c r="A7" s="1" t="s">
        <v>57</v>
      </c>
    </row>
    <row r="8" spans="1:1" x14ac:dyDescent="0.2">
      <c r="A8" s="1" t="s">
        <v>58</v>
      </c>
    </row>
    <row r="10" spans="1:1" x14ac:dyDescent="0.2">
      <c r="A10" s="1" t="s">
        <v>38</v>
      </c>
    </row>
    <row r="12" spans="1:1" x14ac:dyDescent="0.2">
      <c r="A12" s="1" t="s">
        <v>59</v>
      </c>
    </row>
    <row r="13" spans="1:1" x14ac:dyDescent="0.2">
      <c r="A13" s="1" t="s">
        <v>41</v>
      </c>
    </row>
    <row r="14" spans="1:1" x14ac:dyDescent="0.2">
      <c r="A14" s="1" t="s">
        <v>40</v>
      </c>
    </row>
    <row r="15" spans="1:1" x14ac:dyDescent="0.2">
      <c r="A15" s="1" t="s">
        <v>42</v>
      </c>
    </row>
    <row r="16" spans="1:1" x14ac:dyDescent="0.2">
      <c r="A16" s="1" t="s">
        <v>43</v>
      </c>
    </row>
    <row r="17" spans="1:1" x14ac:dyDescent="0.2">
      <c r="A17" s="1" t="s">
        <v>39</v>
      </c>
    </row>
    <row r="18" spans="1:1" x14ac:dyDescent="0.2">
      <c r="A18" s="1" t="s">
        <v>44</v>
      </c>
    </row>
    <row r="19" spans="1:1" x14ac:dyDescent="0.2">
      <c r="A19" s="1" t="s">
        <v>45</v>
      </c>
    </row>
    <row r="20" spans="1:1" x14ac:dyDescent="0.2">
      <c r="A20" s="1" t="s">
        <v>46</v>
      </c>
    </row>
    <row r="21" spans="1:1" x14ac:dyDescent="0.2">
      <c r="A21" s="1" t="s">
        <v>47</v>
      </c>
    </row>
    <row r="22" spans="1:1" x14ac:dyDescent="0.2">
      <c r="A22" s="1" t="s">
        <v>48</v>
      </c>
    </row>
    <row r="23" spans="1:1" x14ac:dyDescent="0.2">
      <c r="A23" s="1" t="s">
        <v>49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1. Budget</vt:lpstr>
      <vt:lpstr>2. Funding</vt:lpstr>
      <vt:lpstr>3. Schedule</vt:lpstr>
      <vt:lpstr>data-val_HIDE</vt:lpstr>
      <vt:lpstr>'1. Budget'!Print_Area</vt:lpstr>
      <vt:lpstr>'2. Funding'!Print_Area</vt:lpstr>
    </vt:vector>
  </TitlesOfParts>
  <Company>ACTIA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dc:creator>
  <cp:lastModifiedBy>Seon Joo Kim</cp:lastModifiedBy>
  <cp:lastPrinted>2024-08-30T01:43:41Z</cp:lastPrinted>
  <dcterms:created xsi:type="dcterms:W3CDTF">2004-10-22T22:02:15Z</dcterms:created>
  <dcterms:modified xsi:type="dcterms:W3CDTF">2026-05-13T22:58:22Z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-1492641979</vt:i4>
  </property>
  <property fmtid="{D5CDD505-2E9C-101B-9397-08002B2CF9AE}" pid="3" name="_EmailSubject">
    <vt:lpwstr>Coordinated Funding Program: Final Documents!</vt:lpwstr>
  </property>
  <property fmtid="{D5CDD505-2E9C-101B-9397-08002B2CF9AE}" pid="4" name="_AuthorEmail">
    <vt:lpwstr>Rochelle@ACTA2002.com</vt:lpwstr>
  </property>
  <property fmtid="{D5CDD505-2E9C-101B-9397-08002B2CF9AE}" pid="5" name="_AuthorEmailDisplayName">
    <vt:lpwstr>Rochelle Wheeler</vt:lpwstr>
  </property>
  <property fmtid="{D5CDD505-2E9C-101B-9397-08002B2CF9AE}" pid="6" name="_ReviewingToolsShownOnce">
    <vt:lpwstr/>
  </property>
</Properties>
</file>