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howInkAnnotation="0" defaultThemeVersion="124226"/>
  <mc:AlternateContent xmlns:mc="http://schemas.openxmlformats.org/markup-compatibility/2006">
    <mc:Choice Requires="x15">
      <x15ac:absPath xmlns:x15ac="http://schemas.microsoft.com/office/spreadsheetml/2010/11/ac" url="R:\Programming\Programming\AlaCTC_Administered_Funds\TFCA\2526_Program\CFP\Application\"/>
    </mc:Choice>
  </mc:AlternateContent>
  <xr:revisionPtr revIDLastSave="0" documentId="13_ncr:1_{4DF4796A-0151-40C6-A7E7-5B811BD6B763}" xr6:coauthVersionLast="47" xr6:coauthVersionMax="47" xr10:uidLastSave="{00000000-0000-0000-0000-000000000000}"/>
  <bookViews>
    <workbookView xWindow="28680" yWindow="-120" windowWidth="29040" windowHeight="15720" tabRatio="716" xr2:uid="{1330C527-0A83-40EA-9262-A7E4BB35DE22}"/>
  </bookViews>
  <sheets>
    <sheet name="1. Budget" sheetId="1" r:id="rId1"/>
    <sheet name="2. Funding" sheetId="2" r:id="rId2"/>
    <sheet name="3. Schedule" sheetId="3" r:id="rId3"/>
    <sheet name="data-val_HIDE" sheetId="6" state="hidden" r:id="rId4"/>
  </sheets>
  <definedNames>
    <definedName name="_xlnm.Print_Area" localSheetId="0">'1. Budget'!$B$1:$J$26</definedName>
    <definedName name="_xlnm.Print_Area" localSheetId="1">'2. Funding'!$B$1:$K$33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3" l="1"/>
  <c r="D18" i="1" l="1"/>
  <c r="E16" i="1" l="1"/>
  <c r="C4" i="2"/>
  <c r="C3" i="2"/>
  <c r="F20" i="1"/>
  <c r="F19" i="1"/>
  <c r="F18" i="1"/>
  <c r="F17" i="1"/>
  <c r="F16" i="1"/>
  <c r="F15" i="1"/>
  <c r="E20" i="1"/>
  <c r="E19" i="1"/>
  <c r="E18" i="1"/>
  <c r="E17" i="1"/>
  <c r="E15" i="1"/>
  <c r="D20" i="1"/>
  <c r="D19" i="1"/>
  <c r="K13" i="2"/>
  <c r="G20" i="1" l="1"/>
  <c r="H20" i="1"/>
  <c r="J20" i="1" s="1"/>
  <c r="C3" i="3"/>
  <c r="C2" i="3"/>
  <c r="I20" i="1" l="1"/>
  <c r="I24" i="2"/>
  <c r="J24" i="2"/>
  <c r="H24" i="2"/>
  <c r="G24" i="2"/>
  <c r="F24" i="2"/>
  <c r="E24" i="2"/>
  <c r="D24" i="2"/>
  <c r="K12" i="2"/>
  <c r="K26" i="2" s="1"/>
  <c r="K22" i="2"/>
  <c r="K21" i="2"/>
  <c r="K20" i="2"/>
  <c r="K19" i="2"/>
  <c r="K18" i="2"/>
  <c r="K17" i="2"/>
  <c r="K28" i="2" s="1"/>
  <c r="K16" i="2"/>
  <c r="H19" i="1" l="1"/>
  <c r="J19" i="1" s="1"/>
  <c r="H17" i="1"/>
  <c r="J17" i="1" s="1"/>
  <c r="G19" i="1"/>
  <c r="I19" i="1" s="1"/>
  <c r="G17" i="1"/>
  <c r="I17" i="1" s="1"/>
  <c r="C22" i="1"/>
  <c r="K15" i="2"/>
  <c r="K14" i="2"/>
  <c r="K27" i="2" s="1"/>
  <c r="F22" i="1" l="1"/>
  <c r="F25" i="1" s="1"/>
  <c r="G16" i="1"/>
  <c r="H16" i="1"/>
  <c r="J16" i="1" s="1"/>
  <c r="G18" i="1"/>
  <c r="H15" i="1"/>
  <c r="J15" i="1" s="1"/>
  <c r="D22" i="1"/>
  <c r="D25" i="1" s="1"/>
  <c r="K24" i="2"/>
  <c r="I16" i="1" l="1"/>
  <c r="H18" i="1"/>
  <c r="H22" i="1" s="1"/>
  <c r="H25" i="1" s="1"/>
  <c r="G15" i="1"/>
  <c r="E22" i="1"/>
  <c r="E25" i="1" s="1"/>
  <c r="G22" i="1" l="1"/>
  <c r="G25" i="1" s="1"/>
  <c r="I15" i="1"/>
  <c r="I18" i="1"/>
  <c r="J18" i="1"/>
</calcChain>
</file>

<file path=xl/sharedStrings.xml><?xml version="1.0" encoding="utf-8"?>
<sst xmlns="http://schemas.openxmlformats.org/spreadsheetml/2006/main" count="118" uniqueCount="91">
  <si>
    <t>Project Phase</t>
  </si>
  <si>
    <t>Source</t>
  </si>
  <si>
    <t>Total Cost</t>
  </si>
  <si>
    <t>Unsecured Match</t>
  </si>
  <si>
    <t>Total Matching Funds</t>
  </si>
  <si>
    <t>Total Funding</t>
  </si>
  <si>
    <t>Budget Check</t>
  </si>
  <si>
    <t>Design/PSE</t>
  </si>
  <si>
    <t>Right-of-Way (Acquisition and Engineering)</t>
  </si>
  <si>
    <t>Shuttle Operations</t>
  </si>
  <si>
    <t>Table 1. Project Budget</t>
  </si>
  <si>
    <t>Cost $ = 
Funding $?</t>
  </si>
  <si>
    <t>Cost</t>
  </si>
  <si>
    <t>Funding</t>
  </si>
  <si>
    <t>Sponsor:</t>
  </si>
  <si>
    <t>Project Name:</t>
  </si>
  <si>
    <t>Total</t>
  </si>
  <si>
    <t>2. Funding</t>
  </si>
  <si>
    <t>Secured</t>
  </si>
  <si>
    <t>Unsecured</t>
  </si>
  <si>
    <t>Status</t>
  </si>
  <si>
    <t>Total Secured Match</t>
  </si>
  <si>
    <t>Total Unsecured Match</t>
  </si>
  <si>
    <t>Total $ matches the Funding tab?</t>
  </si>
  <si>
    <t>Table 3. Milestone Schedule</t>
  </si>
  <si>
    <t>A. Capital Project</t>
  </si>
  <si>
    <t>Right-of-Way/Utility Relocation</t>
  </si>
  <si>
    <t>Contract Award</t>
  </si>
  <si>
    <t>Start Date</t>
  </si>
  <si>
    <t>End Date</t>
  </si>
  <si>
    <t>B. Shuttle / Program Operations</t>
  </si>
  <si>
    <t>Phase / Activities</t>
  </si>
  <si>
    <t>Operation Period</t>
  </si>
  <si>
    <t>% complete</t>
  </si>
  <si>
    <t/>
  </si>
  <si>
    <t>Scoping Activities</t>
  </si>
  <si>
    <t>Scoping document</t>
  </si>
  <si>
    <t>3. Schedule</t>
  </si>
  <si>
    <t>CE</t>
  </si>
  <si>
    <t>EIR</t>
  </si>
  <si>
    <t>ND/MND</t>
  </si>
  <si>
    <t>EIS</t>
  </si>
  <si>
    <t>FONSI</t>
  </si>
  <si>
    <t>CE/CE</t>
  </si>
  <si>
    <t>(ND/MND)/CE</t>
  </si>
  <si>
    <t>(ND/MND)/FONSI</t>
  </si>
  <si>
    <t>EIR/CE</t>
  </si>
  <si>
    <t>EIR/FONSI</t>
  </si>
  <si>
    <t>EIR/EIS</t>
  </si>
  <si>
    <t>Project Closeout</t>
  </si>
  <si>
    <t>Approval Date</t>
  </si>
  <si>
    <t>Construction Activities 
(End Date = Contract Acceptance)</t>
  </si>
  <si>
    <t xml:space="preserve">Document Type </t>
  </si>
  <si>
    <t xml:space="preserve">Program Operations </t>
  </si>
  <si>
    <t>Advertise Construction</t>
  </si>
  <si>
    <t>Environmental/PE *</t>
  </si>
  <si>
    <t>2026 CIP Request</t>
  </si>
  <si>
    <t>2026 3MT Request</t>
  </si>
  <si>
    <t>None/NA</t>
  </si>
  <si>
    <t>Detailed Design (PS&amp;E) (Ready to List)</t>
  </si>
  <si>
    <t>Env</t>
  </si>
  <si>
    <t>Design (PSE)</t>
  </si>
  <si>
    <t>Right of Way</t>
  </si>
  <si>
    <t>Construction</t>
  </si>
  <si>
    <t>Program Operations</t>
  </si>
  <si>
    <t xml:space="preserve">Environmental Document - CEQA </t>
  </si>
  <si>
    <t xml:space="preserve">Environmental Document - NEPA </t>
  </si>
  <si>
    <r>
      <t xml:space="preserve">Other funds  </t>
    </r>
    <r>
      <rPr>
        <i/>
        <sz val="11"/>
        <rFont val="Calibri"/>
        <family val="2"/>
      </rPr>
      <t>(specify)</t>
    </r>
  </si>
  <si>
    <r>
      <t>Other Key Task or Milestone</t>
    </r>
    <r>
      <rPr>
        <i/>
        <sz val="11"/>
        <rFont val="Calibri"/>
        <family val="2"/>
      </rPr>
      <t xml:space="preserve"> (specify)</t>
    </r>
  </si>
  <si>
    <t>Environmental</t>
  </si>
  <si>
    <t>Request</t>
  </si>
  <si>
    <r>
      <rPr>
        <b/>
        <sz val="11"/>
        <color rgb="FF0070C0"/>
        <rFont val="Calibri"/>
        <family val="2"/>
      </rPr>
      <t>General instruction</t>
    </r>
    <r>
      <rPr>
        <sz val="11"/>
        <color rgb="FF0070C0"/>
        <rFont val="Calibri"/>
        <family val="2"/>
      </rPr>
      <t>:</t>
    </r>
    <r>
      <rPr>
        <sz val="11"/>
        <rFont val="Calibri"/>
        <family val="2"/>
      </rPr>
      <t xml:space="preserve"> Only the yellow-highlighted cells can be filled.  All projects are to complete the Budget, Funding (one of two options), and Schedule tabs.</t>
    </r>
  </si>
  <si>
    <r>
      <rPr>
        <b/>
        <sz val="11"/>
        <color rgb="FF0070C0"/>
        <rFont val="Calibri"/>
        <family val="2"/>
      </rPr>
      <t>General instruction</t>
    </r>
    <r>
      <rPr>
        <sz val="11"/>
        <color rgb="FF0070C0"/>
        <rFont val="Calibri"/>
        <family val="2"/>
      </rPr>
      <t>:</t>
    </r>
    <r>
      <rPr>
        <sz val="11"/>
        <rFont val="Calibri"/>
        <family val="2"/>
      </rPr>
      <t xml:space="preserve"> Only the yellow-highlighted cells can be filled.  All projects are to complete the Budget, Funding, and Schedule tabs.</t>
    </r>
  </si>
  <si>
    <t>(For capital projects, TFCA is limited to the CON phase.)</t>
  </si>
  <si>
    <t>Total TFCA FY25-26 Request</t>
  </si>
  <si>
    <t>TFCA CPM FY 25-26</t>
  </si>
  <si>
    <t>Table 2. Funding Plan</t>
  </si>
  <si>
    <t>(Limit of 250 characters. Use Alt-Enter for hard returns.)</t>
  </si>
  <si>
    <t xml:space="preserve"> If a detailed project budget is available, include it as an additional attachment to the application.</t>
  </si>
  <si>
    <r>
      <t xml:space="preserve">Budget Explanation: </t>
    </r>
    <r>
      <rPr>
        <sz val="11"/>
        <rFont val="Calibri"/>
        <family val="2"/>
      </rPr>
      <t>Provide the status and timing for the approval of each unsecured fund source.</t>
    </r>
  </si>
  <si>
    <t>TFCA CPM request</t>
  </si>
  <si>
    <t>Secured
Match</t>
  </si>
  <si>
    <t>Construction (Capital and Support; including Procurement)</t>
  </si>
  <si>
    <t>Match</t>
  </si>
  <si>
    <t>Match %</t>
  </si>
  <si>
    <t>* For projects with federal funding, PE (Preliminary Engineering) includes both Environmental and Design phases, and leave the Design/PSE row blank.</t>
  </si>
  <si>
    <r>
      <rPr>
        <b/>
        <u/>
        <sz val="11"/>
        <color rgb="FF0070C0"/>
        <rFont val="Calibri"/>
        <family val="2"/>
      </rPr>
      <t>Table 1 instructions</t>
    </r>
    <r>
      <rPr>
        <b/>
        <sz val="11"/>
        <rFont val="Calibri"/>
        <family val="2"/>
      </rPr>
      <t xml:space="preserve">: </t>
    </r>
    <r>
      <rPr>
        <sz val="11"/>
        <rFont val="Calibri"/>
        <family val="2"/>
      </rPr>
      <t xml:space="preserve">Complete the yellow cells with the cost by phase information (the other table columns will auto-fill once the applicable Funding table is completed). Enter the costs for the total project - even if the funding request is for just one phase. 
- The "TFCA Request" columns, as well as "Secured" and "Unsecured" Matching Funds columns, are auto-filled from the Funding tab (Table 2). After filling out the project costs by phase in this tab and the Funding tab, make sure that all applicable checks (far right columns) are shown as "Yes."
- </t>
    </r>
    <r>
      <rPr>
        <b/>
        <sz val="11"/>
        <rFont val="Calibri"/>
        <family val="2"/>
      </rPr>
      <t xml:space="preserve"> </t>
    </r>
    <r>
      <rPr>
        <b/>
        <sz val="11"/>
        <color rgb="FFC00000"/>
        <rFont val="Calibri"/>
        <family val="2"/>
      </rPr>
      <t>TFCA funds are to be used to reimburse direct project implementation costs. Indirect costs, as well as staff costs for project/contract management or grant administration activities are ineligible</t>
    </r>
    <r>
      <rPr>
        <sz val="11"/>
        <rFont val="Calibri"/>
        <family val="2"/>
      </rPr>
      <t xml:space="preserve">. If you have any questions about eligible costs, please contact Alameda CTC to discuss.
- Projects that provide a service, such as ridesharing programs and shuttle operations, are eligible to apply for a funding period of up to two (2) years. Successful applicants may apply for funding beyond the two-year period in future TFCA funding cycles.
- Amounts are to be entered to the dollar, but after rounding to the nearest $1,000 (e.g. enter $1,005,000 for $1,004,500). </t>
    </r>
  </si>
  <si>
    <t>Alameda CTC TFCA Fund Application - Budget, Funding, and Schedule</t>
  </si>
  <si>
    <t>Alameda CTC Transportation Fund for Clean Air (TFCA) Fund Application - Budget, Funding, and Schedule</t>
  </si>
  <si>
    <r>
      <rPr>
        <b/>
        <sz val="11"/>
        <color rgb="FF0070C0"/>
        <rFont val="Calibri"/>
        <family val="2"/>
      </rPr>
      <t>Table 2 instructions</t>
    </r>
    <r>
      <rPr>
        <b/>
        <sz val="11"/>
        <rFont val="Calibri"/>
        <family val="2"/>
      </rPr>
      <t xml:space="preserve">: </t>
    </r>
    <r>
      <rPr>
        <sz val="11"/>
        <rFont val="Calibri"/>
        <family val="2"/>
      </rPr>
      <t xml:space="preserve">Identify the project's complete funding plan by source, status, and amount, as follows:
- Enter project funding sources in the far left column.
- For each source, under the "Status" column, identify the status as either "Secured" or "Unsecured." Secured is defined as programmed/committed through a board action, resolution, or signed agreement. For any TBD/pending funding*, select "Unsecured," and explain in the Budget Explanation box the status and timeline to secure the funds. </t>
    </r>
    <r>
      <rPr>
        <sz val="11"/>
        <color rgb="FFC00000"/>
        <rFont val="Calibri"/>
        <family val="2"/>
      </rPr>
      <t xml:space="preserve"> * TFCA funds can only be awarded to projects with complete funding plans. If TFCA is awarded to projects with other pending grant awards, the TFCA may need to be canceled if the pending funding is not received and the sponsor cannot fulfill the funding shortfall through other sources.</t>
    </r>
    <r>
      <rPr>
        <sz val="11"/>
        <rFont val="Calibri"/>
        <family val="2"/>
      </rPr>
      <t xml:space="preserve">
- Amounts are to be entered to the dollar, but after rounding to the nearest $1,000 (e.g. enter $1,005,000 for $1,004,500).</t>
    </r>
  </si>
  <si>
    <r>
      <rPr>
        <b/>
        <sz val="11"/>
        <color rgb="FF0070C0"/>
        <rFont val="Calibri"/>
        <family val="2"/>
        <scheme val="minor"/>
      </rPr>
      <t>Table 3 instructions</t>
    </r>
    <r>
      <rPr>
        <sz val="11"/>
        <rFont val="Calibri"/>
        <family val="2"/>
        <scheme val="minor"/>
      </rPr>
      <t xml:space="preserve">: Complete the applicable table section with the schedule that is compliant with the Air District's "readiness" policy:
</t>
    </r>
    <r>
      <rPr>
        <b/>
        <sz val="11"/>
        <color rgb="FFC00000"/>
        <rFont val="Calibri"/>
        <family val="2"/>
        <scheme val="minor"/>
      </rPr>
      <t xml:space="preserve">- Project must have completed all applicable environmental reviews/clearances or be on track to complete them soon (e.g., if not prior to the   award of TFCA funds, then shortly thereafter).  Per Air District direction, TFCA funds should not be encumbered/entered into a funding agreement prior to completion of the Environmental phase. Thus, a TFCA award for a project with delayed Environmental phase completion may need to be cancelled. 
- Project is expected to be ready to start construction (e.g. advertise at a minimum), procurement (e.g. issue a purchase order), or start the service (for operations or programs) by ~December 2026 and expend TFCA funds by ~December 2027. 
</t>
    </r>
    <r>
      <rPr>
        <sz val="11"/>
        <rFont val="Calibri"/>
        <family val="2"/>
        <scheme val="minor"/>
      </rPr>
      <t xml:space="preserve">
</t>
    </r>
    <r>
      <rPr>
        <i/>
        <sz val="11"/>
        <color rgb="FFC00000"/>
        <rFont val="Calibri"/>
        <family val="2"/>
        <scheme val="minor"/>
      </rPr>
      <t>For the FY 25-26 TFCA cycle, Alameda CTC may grant</t>
    </r>
    <r>
      <rPr>
        <i/>
        <sz val="11"/>
        <color rgb="FF00B050"/>
        <rFont val="Calibri"/>
        <family val="2"/>
        <scheme val="minor"/>
      </rPr>
      <t xml:space="preserve"> </t>
    </r>
    <r>
      <rPr>
        <i/>
        <sz val="11"/>
        <color rgb="FFC00000"/>
        <rFont val="Calibri"/>
        <family val="2"/>
        <scheme val="minor"/>
      </rPr>
      <t>expenditure time extensions up to December 2029; any extensions beyond that must be approved by  Alameda CTC and the Air District.</t>
    </r>
    <r>
      <rPr>
        <sz val="11"/>
        <color theme="8" tint="-0.499984740745262"/>
        <rFont val="Calibri"/>
        <family val="2"/>
        <scheme val="minor"/>
      </rPr>
      <t xml:space="preserve">
</t>
    </r>
    <r>
      <rPr>
        <sz val="11"/>
        <rFont val="Calibri"/>
        <family val="2"/>
        <scheme val="minor"/>
      </rPr>
      <t xml:space="preserve">
</t>
    </r>
    <r>
      <rPr>
        <u/>
        <sz val="11"/>
        <rFont val="Calibri"/>
        <family val="2"/>
        <scheme val="minor"/>
      </rPr>
      <t>A. Capital Project</t>
    </r>
    <r>
      <rPr>
        <sz val="11"/>
        <rFont val="Calibri"/>
        <family val="2"/>
        <scheme val="minor"/>
      </rPr>
      <t xml:space="preserve">: In Section A, provide the % complete and the actual or projected start and end dates for the listed milestones. For the Scoping and Environmental phases, also provide the document type and approval date. If a milestone is not applicable, enter "NA".
</t>
    </r>
    <r>
      <rPr>
        <u/>
        <sz val="11"/>
        <rFont val="Calibri"/>
        <family val="2"/>
        <scheme val="minor"/>
      </rPr>
      <t>B. Shuttle and Program Operations</t>
    </r>
    <r>
      <rPr>
        <sz val="11"/>
        <rFont val="Calibri"/>
        <family val="2"/>
        <scheme val="minor"/>
      </rPr>
      <t>: In Section B, add the actual or projected start and end dates that reflect the time period for which TFCA funding is requested, whether ongoing (up to two years) or pilot (up to three years). Additionally, add the actual or projected milestone dates for any other custom, key milestones (edit the "Other" milestone rows provided to include descriptions for up to 4 custom milestones).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</si>
</sst>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quot;$&quot;#,##0"/>
    <numFmt numFmtId="165" formatCode="m/d/yy;@"/>
    <numFmt numFmtId="166" formatCode="&quot;$&quot;#,##0.00"/>
  </numFmts>
  <fonts count="31" x14ac:knownFonts="1">
    <font>
      <sz val="10"/>
      <name val="Arial"/>
    </font>
    <font>
      <sz val="10"/>
      <name val="Arial"/>
      <family val="2"/>
    </font>
    <font>
      <sz val="10"/>
      <name val="Century Gothic"/>
      <family val="2"/>
    </font>
    <font>
      <sz val="8"/>
      <name val="Arial"/>
      <family val="2"/>
    </font>
    <font>
      <sz val="10"/>
      <name val="Arial"/>
      <family val="2"/>
    </font>
    <font>
      <sz val="10"/>
      <name val="Calibri"/>
      <family val="2"/>
    </font>
    <font>
      <b/>
      <sz val="10"/>
      <name val="Calibri"/>
      <family val="2"/>
    </font>
    <font>
      <sz val="10"/>
      <name val="Calibri"/>
      <family val="2"/>
      <scheme val="minor"/>
    </font>
    <font>
      <b/>
      <sz val="14"/>
      <name val="Calibri"/>
      <family val="2"/>
      <scheme val="minor"/>
    </font>
    <font>
      <b/>
      <sz val="11"/>
      <name val="Calibri"/>
      <family val="2"/>
      <scheme val="minor"/>
    </font>
    <font>
      <u/>
      <sz val="11"/>
      <name val="Calibri"/>
      <family val="2"/>
      <scheme val="minor"/>
    </font>
    <font>
      <sz val="11"/>
      <name val="Calibri"/>
      <family val="2"/>
      <scheme val="minor"/>
    </font>
    <font>
      <b/>
      <sz val="14"/>
      <name val="Calibri"/>
      <family val="2"/>
    </font>
    <font>
      <b/>
      <sz val="11"/>
      <name val="Calibri"/>
      <family val="2"/>
    </font>
    <font>
      <sz val="11"/>
      <name val="Calibri"/>
      <family val="2"/>
    </font>
    <font>
      <b/>
      <sz val="12"/>
      <name val="Calibri"/>
      <family val="2"/>
    </font>
    <font>
      <b/>
      <u/>
      <sz val="12"/>
      <name val="Calibri"/>
      <family val="2"/>
    </font>
    <font>
      <b/>
      <sz val="11"/>
      <color rgb="FF0070C0"/>
      <name val="Calibri"/>
      <family val="2"/>
    </font>
    <font>
      <b/>
      <sz val="11"/>
      <color rgb="FF0070C0"/>
      <name val="Calibri"/>
      <family val="2"/>
      <scheme val="minor"/>
    </font>
    <font>
      <sz val="11"/>
      <name val="Arial"/>
      <family val="2"/>
    </font>
    <font>
      <sz val="11"/>
      <color rgb="FFC00000"/>
      <name val="Calibri"/>
      <family val="2"/>
    </font>
    <font>
      <sz val="10"/>
      <color rgb="FFC00000"/>
      <name val="Calibri"/>
      <family val="2"/>
    </font>
    <font>
      <b/>
      <u/>
      <sz val="11"/>
      <color rgb="FF0070C0"/>
      <name val="Calibri"/>
      <family val="2"/>
    </font>
    <font>
      <i/>
      <sz val="11"/>
      <name val="Calibri"/>
      <family val="2"/>
    </font>
    <font>
      <sz val="11"/>
      <color rgb="FF0070C0"/>
      <name val="Calibri"/>
      <family val="2"/>
    </font>
    <font>
      <sz val="9"/>
      <name val="Calibri"/>
      <family val="2"/>
    </font>
    <font>
      <b/>
      <sz val="11"/>
      <color rgb="FFC00000"/>
      <name val="Calibri"/>
      <family val="2"/>
    </font>
    <font>
      <b/>
      <sz val="11"/>
      <color rgb="FFC00000"/>
      <name val="Calibri"/>
      <family val="2"/>
      <scheme val="minor"/>
    </font>
    <font>
      <i/>
      <sz val="11"/>
      <color rgb="FF00B050"/>
      <name val="Calibri"/>
      <family val="2"/>
      <scheme val="minor"/>
    </font>
    <font>
      <sz val="11"/>
      <color theme="8" tint="-0.499984740745262"/>
      <name val="Calibri"/>
      <family val="2"/>
      <scheme val="minor"/>
    </font>
    <font>
      <i/>
      <sz val="11"/>
      <color rgb="FFC00000"/>
      <name val="Calibri"/>
      <family val="2"/>
      <scheme val="minor"/>
    </font>
  </fonts>
  <fills count="8">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rgb="FFFFFF99"/>
        <bgColor indexed="64"/>
      </patternFill>
    </fill>
    <fill>
      <patternFill patternType="lightTrellis">
        <bgColor indexed="43"/>
      </patternFill>
    </fill>
    <fill>
      <patternFill patternType="solid">
        <fgColor theme="0" tint="-4.9989318521683403E-2"/>
        <bgColor indexed="64"/>
      </patternFill>
    </fill>
    <fill>
      <patternFill patternType="solid">
        <fgColor theme="8" tint="0.79998168889431442"/>
        <bgColor indexed="64"/>
      </patternFill>
    </fill>
  </fills>
  <borders count="44">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65">
    <xf numFmtId="0" fontId="0" fillId="0" borderId="0" xfId="0"/>
    <xf numFmtId="0" fontId="7" fillId="0" borderId="0" xfId="0" applyFont="1"/>
    <xf numFmtId="5" fontId="5" fillId="2" borderId="1" xfId="0" applyNumberFormat="1" applyFont="1" applyFill="1" applyBorder="1" applyAlignment="1" applyProtection="1">
      <alignment vertical="center" wrapText="1"/>
      <protection locked="0"/>
    </xf>
    <xf numFmtId="164" fontId="5" fillId="2" borderId="10" xfId="2" applyNumberFormat="1" applyFont="1" applyFill="1" applyBorder="1" applyAlignment="1" applyProtection="1">
      <alignment horizontal="right" vertical="center"/>
      <protection locked="0"/>
    </xf>
    <xf numFmtId="164" fontId="5" fillId="2" borderId="6" xfId="2" applyNumberFormat="1" applyFont="1" applyFill="1" applyBorder="1" applyAlignment="1" applyProtection="1">
      <alignment horizontal="right" vertical="center"/>
      <protection locked="0"/>
    </xf>
    <xf numFmtId="164" fontId="5" fillId="2" borderId="24" xfId="2" applyNumberFormat="1" applyFont="1" applyFill="1" applyBorder="1" applyAlignment="1" applyProtection="1">
      <alignment horizontal="right" vertical="center"/>
      <protection locked="0"/>
    </xf>
    <xf numFmtId="164" fontId="5" fillId="2" borderId="5" xfId="2" applyNumberFormat="1" applyFont="1" applyFill="1" applyBorder="1" applyAlignment="1" applyProtection="1">
      <alignment horizontal="right" vertical="center"/>
      <protection locked="0"/>
    </xf>
    <xf numFmtId="164" fontId="6" fillId="2" borderId="6" xfId="2" applyNumberFormat="1" applyFont="1" applyFill="1" applyBorder="1" applyAlignment="1" applyProtection="1">
      <alignment horizontal="right" vertical="center"/>
      <protection locked="0"/>
    </xf>
    <xf numFmtId="0" fontId="14" fillId="2" borderId="1" xfId="0" applyFont="1" applyFill="1" applyBorder="1" applyAlignment="1" applyProtection="1">
      <alignment horizontal="left" vertical="center" wrapText="1"/>
      <protection locked="0"/>
    </xf>
    <xf numFmtId="0" fontId="14" fillId="4" borderId="16" xfId="0" applyFont="1" applyFill="1" applyBorder="1" applyAlignment="1" applyProtection="1">
      <alignment horizontal="center" vertical="center"/>
      <protection locked="0"/>
    </xf>
    <xf numFmtId="0" fontId="14" fillId="2" borderId="27" xfId="0" applyFont="1" applyFill="1" applyBorder="1" applyAlignment="1" applyProtection="1">
      <alignment horizontal="left" vertical="center" wrapText="1"/>
      <protection locked="0"/>
    </xf>
    <xf numFmtId="0" fontId="14" fillId="4" borderId="25" xfId="0" applyFont="1" applyFill="1" applyBorder="1" applyAlignment="1" applyProtection="1">
      <alignment horizontal="center" vertical="center"/>
      <protection locked="0"/>
    </xf>
    <xf numFmtId="9" fontId="14" fillId="2" borderId="1" xfId="1" applyFont="1" applyFill="1" applyBorder="1" applyAlignment="1" applyProtection="1">
      <alignment horizontal="center" vertical="center" wrapText="1"/>
      <protection locked="0"/>
    </xf>
    <xf numFmtId="9" fontId="14" fillId="2" borderId="1" xfId="1" quotePrefix="1" applyFont="1" applyFill="1" applyBorder="1" applyAlignment="1" applyProtection="1">
      <alignment horizontal="center" vertical="center" wrapText="1"/>
      <protection locked="0"/>
    </xf>
    <xf numFmtId="49" fontId="14" fillId="2" borderId="10" xfId="0" applyNumberFormat="1" applyFont="1" applyFill="1" applyBorder="1" applyAlignment="1" applyProtection="1">
      <alignment horizontal="center" vertical="center" wrapText="1"/>
      <protection locked="0"/>
    </xf>
    <xf numFmtId="165" fontId="14" fillId="2" borderId="24" xfId="0" applyNumberFormat="1" applyFont="1" applyFill="1" applyBorder="1" applyAlignment="1" applyProtection="1">
      <alignment horizontal="center" vertical="center" wrapText="1"/>
      <protection locked="0"/>
    </xf>
    <xf numFmtId="165" fontId="14" fillId="2" borderId="11" xfId="0" applyNumberFormat="1" applyFont="1" applyFill="1" applyBorder="1" applyAlignment="1" applyProtection="1">
      <alignment horizontal="center" vertical="center" wrapText="1"/>
      <protection locked="0"/>
    </xf>
    <xf numFmtId="9" fontId="14" fillId="2" borderId="2" xfId="1" applyFont="1" applyFill="1" applyBorder="1" applyAlignment="1" applyProtection="1">
      <alignment horizontal="center" vertical="center" wrapText="1"/>
      <protection locked="0"/>
    </xf>
    <xf numFmtId="9" fontId="14" fillId="2" borderId="14" xfId="1" applyFont="1" applyFill="1" applyBorder="1" applyAlignment="1" applyProtection="1">
      <alignment horizontal="center" vertical="center" wrapText="1"/>
      <protection locked="0"/>
    </xf>
    <xf numFmtId="9" fontId="14" fillId="2" borderId="15" xfId="1" applyFont="1" applyFill="1" applyBorder="1" applyAlignment="1" applyProtection="1">
      <alignment horizontal="center" vertical="center" wrapText="1"/>
      <protection locked="0"/>
    </xf>
    <xf numFmtId="165" fontId="14" fillId="2" borderId="10" xfId="0" applyNumberFormat="1" applyFont="1" applyFill="1" applyBorder="1" applyAlignment="1" applyProtection="1">
      <alignment horizontal="center" vertical="center" wrapText="1"/>
      <protection locked="0"/>
    </xf>
    <xf numFmtId="165" fontId="14" fillId="2" borderId="7" xfId="0" applyNumberFormat="1" applyFont="1" applyFill="1" applyBorder="1" applyAlignment="1" applyProtection="1">
      <alignment horizontal="center" vertical="center" wrapText="1"/>
      <protection locked="0"/>
    </xf>
    <xf numFmtId="165" fontId="14" fillId="2" borderId="16" xfId="0" applyNumberFormat="1" applyFont="1" applyFill="1" applyBorder="1" applyAlignment="1" applyProtection="1">
      <alignment horizontal="center" vertical="center" wrapText="1"/>
      <protection locked="0"/>
    </xf>
    <xf numFmtId="165" fontId="14" fillId="2" borderId="17" xfId="0" applyNumberFormat="1" applyFont="1" applyFill="1" applyBorder="1" applyAlignment="1" applyProtection="1">
      <alignment horizontal="center" vertical="center" wrapText="1"/>
      <protection locked="0"/>
    </xf>
    <xf numFmtId="0" fontId="14" fillId="4" borderId="1" xfId="0" applyFont="1" applyFill="1" applyBorder="1" applyAlignment="1" applyProtection="1">
      <alignment horizontal="left" vertical="center"/>
      <protection locked="0"/>
    </xf>
    <xf numFmtId="0" fontId="12" fillId="0" borderId="0" xfId="0" applyFont="1"/>
    <xf numFmtId="0" fontId="5" fillId="0" borderId="0" xfId="0" applyFont="1"/>
    <xf numFmtId="0" fontId="5" fillId="0" borderId="0" xfId="0" applyFont="1" applyAlignment="1">
      <alignment horizontal="center"/>
    </xf>
    <xf numFmtId="0" fontId="13" fillId="0" borderId="0" xfId="0" applyFont="1" applyAlignment="1">
      <alignment horizontal="right" vertical="center" indent="1"/>
    </xf>
    <xf numFmtId="0" fontId="14" fillId="0" borderId="39"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wrapText="1"/>
    </xf>
    <xf numFmtId="5" fontId="14" fillId="0" borderId="26" xfId="0" applyNumberFormat="1" applyFont="1" applyBorder="1" applyAlignment="1">
      <alignment horizontal="center"/>
    </xf>
    <xf numFmtId="5" fontId="14" fillId="0" borderId="21" xfId="0" applyNumberFormat="1" applyFont="1" applyBorder="1" applyAlignment="1">
      <alignment horizontal="center" wrapText="1"/>
    </xf>
    <xf numFmtId="5" fontId="14" fillId="0" borderId="22" xfId="0" applyNumberFormat="1" applyFont="1" applyBorder="1" applyAlignment="1">
      <alignment horizontal="center" wrapText="1"/>
    </xf>
    <xf numFmtId="0" fontId="14" fillId="0" borderId="0" xfId="0" applyFont="1" applyAlignment="1">
      <alignment horizontal="left"/>
    </xf>
    <xf numFmtId="0" fontId="14" fillId="0" borderId="0" xfId="0" applyFont="1"/>
    <xf numFmtId="0" fontId="13" fillId="0" borderId="26" xfId="0" applyFont="1" applyBorder="1" applyAlignment="1">
      <alignment horizontal="left" wrapText="1"/>
    </xf>
    <xf numFmtId="5" fontId="13" fillId="0" borderId="27" xfId="0" applyNumberFormat="1" applyFont="1" applyBorder="1" applyAlignment="1">
      <alignment horizontal="center" wrapText="1"/>
    </xf>
    <xf numFmtId="5" fontId="13" fillId="0" borderId="24" xfId="0" applyNumberFormat="1" applyFont="1" applyBorder="1" applyAlignment="1">
      <alignment horizontal="center" wrapText="1"/>
    </xf>
    <xf numFmtId="5" fontId="13" fillId="0" borderId="5" xfId="0" applyNumberFormat="1" applyFont="1" applyBorder="1" applyAlignment="1">
      <alignment horizontal="center" wrapText="1"/>
    </xf>
    <xf numFmtId="5" fontId="13" fillId="0" borderId="25" xfId="0" applyNumberFormat="1" applyFont="1" applyBorder="1" applyAlignment="1">
      <alignment horizontal="center" wrapText="1"/>
    </xf>
    <xf numFmtId="0" fontId="14" fillId="0" borderId="1" xfId="0" applyFont="1" applyBorder="1" applyAlignment="1">
      <alignment horizontal="left" vertical="center"/>
    </xf>
    <xf numFmtId="5" fontId="6" fillId="6" borderId="10" xfId="0" applyNumberFormat="1" applyFont="1" applyFill="1" applyBorder="1" applyAlignment="1">
      <alignment vertical="center" wrapText="1"/>
    </xf>
    <xf numFmtId="5" fontId="5" fillId="6" borderId="6" xfId="0" applyNumberFormat="1" applyFont="1" applyFill="1" applyBorder="1" applyAlignment="1">
      <alignment vertical="center" wrapText="1"/>
    </xf>
    <xf numFmtId="5" fontId="5" fillId="6" borderId="16" xfId="0" applyNumberFormat="1" applyFont="1" applyFill="1" applyBorder="1" applyAlignment="1">
      <alignment vertical="center" wrapText="1"/>
    </xf>
    <xf numFmtId="5" fontId="5" fillId="6" borderId="16" xfId="0" applyNumberFormat="1" applyFont="1" applyFill="1" applyBorder="1" applyAlignment="1">
      <alignment horizontal="center" vertical="center" wrapText="1"/>
    </xf>
    <xf numFmtId="0" fontId="20" fillId="0" borderId="1" xfId="0" applyFont="1" applyBorder="1" applyAlignment="1">
      <alignment horizontal="left" vertical="center"/>
    </xf>
    <xf numFmtId="5" fontId="5" fillId="0" borderId="1" xfId="0" applyNumberFormat="1" applyFont="1" applyBorder="1" applyAlignment="1">
      <alignment vertical="center" wrapText="1"/>
    </xf>
    <xf numFmtId="5" fontId="5" fillId="0" borderId="10" xfId="0" applyNumberFormat="1" applyFont="1" applyBorder="1" applyAlignment="1">
      <alignment vertical="center" wrapText="1"/>
    </xf>
    <xf numFmtId="5" fontId="5" fillId="0" borderId="6" xfId="0" applyNumberFormat="1" applyFont="1" applyBorder="1" applyAlignment="1">
      <alignment vertical="center" wrapText="1"/>
    </xf>
    <xf numFmtId="5" fontId="5" fillId="0" borderId="16" xfId="0" applyNumberFormat="1" applyFont="1" applyBorder="1" applyAlignment="1">
      <alignment vertical="center" wrapText="1"/>
    </xf>
    <xf numFmtId="9" fontId="5" fillId="0" borderId="10" xfId="1" applyFont="1" applyFill="1" applyBorder="1" applyAlignment="1" applyProtection="1">
      <alignment horizontal="center" vertical="center" wrapText="1"/>
    </xf>
    <xf numFmtId="5" fontId="5" fillId="0" borderId="16" xfId="0" applyNumberFormat="1" applyFont="1" applyBorder="1" applyAlignment="1">
      <alignment horizontal="center" vertical="center" wrapText="1"/>
    </xf>
    <xf numFmtId="0" fontId="13" fillId="0" borderId="2" xfId="0" applyFont="1" applyBorder="1" applyAlignment="1">
      <alignment horizontal="right" vertical="center" wrapText="1"/>
    </xf>
    <xf numFmtId="5" fontId="6" fillId="6" borderId="2" xfId="0" applyNumberFormat="1" applyFont="1" applyFill="1" applyBorder="1" applyAlignment="1">
      <alignment vertical="center" wrapText="1"/>
    </xf>
    <xf numFmtId="5" fontId="6" fillId="6" borderId="11" xfId="0" applyNumberFormat="1" applyFont="1" applyFill="1" applyBorder="1" applyAlignment="1">
      <alignment vertical="center" wrapText="1"/>
    </xf>
    <xf numFmtId="5" fontId="6" fillId="6" borderId="23" xfId="0" applyNumberFormat="1" applyFont="1" applyFill="1" applyBorder="1" applyAlignment="1">
      <alignment vertical="center" wrapText="1"/>
    </xf>
    <xf numFmtId="5" fontId="6" fillId="6" borderId="17" xfId="0" applyNumberFormat="1" applyFont="1" applyFill="1" applyBorder="1" applyAlignment="1">
      <alignment vertical="center" wrapText="1"/>
    </xf>
    <xf numFmtId="9" fontId="6" fillId="6" borderId="11" xfId="1" applyFont="1" applyFill="1" applyBorder="1" applyAlignment="1" applyProtection="1">
      <alignment horizontal="center" vertical="center" wrapText="1"/>
    </xf>
    <xf numFmtId="5" fontId="6" fillId="6" borderId="17" xfId="0" applyNumberFormat="1" applyFont="1" applyFill="1" applyBorder="1" applyAlignment="1">
      <alignment horizontal="right" vertical="center" wrapText="1"/>
    </xf>
    <xf numFmtId="0" fontId="21" fillId="0" borderId="0" xfId="0" applyFont="1"/>
    <xf numFmtId="0" fontId="5" fillId="0" borderId="0" xfId="0" applyFont="1" applyAlignment="1">
      <alignment horizontal="right"/>
    </xf>
    <xf numFmtId="0" fontId="5" fillId="3" borderId="0" xfId="0" applyFont="1" applyFill="1" applyAlignment="1">
      <alignment horizontal="center"/>
    </xf>
    <xf numFmtId="0" fontId="14" fillId="6" borderId="7" xfId="0" applyFont="1" applyFill="1" applyBorder="1" applyAlignment="1">
      <alignment horizontal="left" vertical="center"/>
    </xf>
    <xf numFmtId="0" fontId="5" fillId="6" borderId="8" xfId="0" applyFont="1" applyFill="1" applyBorder="1" applyAlignment="1">
      <alignment vertical="center"/>
    </xf>
    <xf numFmtId="0" fontId="5" fillId="6" borderId="8" xfId="0" applyFont="1" applyFill="1" applyBorder="1" applyAlignment="1">
      <alignment horizontal="center" vertical="center"/>
    </xf>
    <xf numFmtId="0" fontId="5" fillId="6" borderId="9" xfId="0" applyFont="1" applyFill="1" applyBorder="1" applyAlignment="1">
      <alignment vertical="center"/>
    </xf>
    <xf numFmtId="0" fontId="13" fillId="0" borderId="0" xfId="0" applyFont="1" applyAlignment="1">
      <alignment horizontal="right"/>
    </xf>
    <xf numFmtId="0" fontId="5" fillId="0" borderId="40" xfId="0" applyFont="1" applyBorder="1" applyAlignment="1">
      <alignment horizontal="center" vertical="center"/>
    </xf>
    <xf numFmtId="0" fontId="5" fillId="0" borderId="41" xfId="0" applyFont="1" applyBorder="1" applyAlignment="1">
      <alignment vertical="center"/>
    </xf>
    <xf numFmtId="0" fontId="5" fillId="0" borderId="0" xfId="0" applyFont="1" applyAlignment="1">
      <alignment horizontal="left" vertical="center"/>
    </xf>
    <xf numFmtId="0" fontId="13" fillId="0" borderId="35" xfId="0" applyFont="1" applyBorder="1" applyAlignment="1">
      <alignment horizontal="center" wrapText="1"/>
    </xf>
    <xf numFmtId="0" fontId="13" fillId="0" borderId="30" xfId="0" applyFont="1" applyBorder="1" applyAlignment="1">
      <alignment horizontal="center" wrapText="1"/>
    </xf>
    <xf numFmtId="37" fontId="13" fillId="0" borderId="29" xfId="0" applyNumberFormat="1" applyFont="1" applyBorder="1" applyAlignment="1">
      <alignment horizontal="center" wrapText="1"/>
    </xf>
    <xf numFmtId="37" fontId="13" fillId="0" borderId="31" xfId="0" applyNumberFormat="1" applyFont="1" applyBorder="1" applyAlignment="1">
      <alignment horizontal="center" wrapText="1"/>
    </xf>
    <xf numFmtId="37" fontId="13" fillId="0" borderId="30" xfId="0" applyNumberFormat="1" applyFont="1" applyBorder="1" applyAlignment="1">
      <alignment horizontal="center" wrapText="1"/>
    </xf>
    <xf numFmtId="37" fontId="13" fillId="0" borderId="35" xfId="0" applyNumberFormat="1" applyFont="1" applyBorder="1" applyAlignment="1">
      <alignment horizontal="center" wrapText="1"/>
    </xf>
    <xf numFmtId="0" fontId="13" fillId="6" borderId="1" xfId="0" applyFont="1" applyFill="1" applyBorder="1" applyAlignment="1">
      <alignment horizontal="left" vertical="center" wrapText="1"/>
    </xf>
    <xf numFmtId="0" fontId="13" fillId="6" borderId="16" xfId="0" applyFont="1" applyFill="1" applyBorder="1" applyAlignment="1">
      <alignment horizontal="center" vertical="center"/>
    </xf>
    <xf numFmtId="164" fontId="6" fillId="0" borderId="16" xfId="2" applyNumberFormat="1" applyFont="1" applyFill="1" applyBorder="1" applyAlignment="1" applyProtection="1">
      <alignment horizontal="right" vertical="center"/>
    </xf>
    <xf numFmtId="164" fontId="6" fillId="6" borderId="1" xfId="0" applyNumberFormat="1" applyFont="1" applyFill="1" applyBorder="1" applyAlignment="1">
      <alignment vertical="center"/>
    </xf>
    <xf numFmtId="164" fontId="5" fillId="0" borderId="16" xfId="2" applyNumberFormat="1" applyFont="1" applyFill="1" applyBorder="1" applyAlignment="1" applyProtection="1">
      <alignment horizontal="right" vertical="center"/>
    </xf>
    <xf numFmtId="164" fontId="5" fillId="6" borderId="1" xfId="0" applyNumberFormat="1" applyFont="1" applyFill="1" applyBorder="1" applyAlignment="1">
      <alignment vertical="center"/>
    </xf>
    <xf numFmtId="164" fontId="5" fillId="0" borderId="25" xfId="2" applyNumberFormat="1" applyFont="1" applyFill="1" applyBorder="1" applyAlignment="1" applyProtection="1">
      <alignment horizontal="right" vertical="center"/>
    </xf>
    <xf numFmtId="164" fontId="5" fillId="6" borderId="27" xfId="0" applyNumberFormat="1" applyFont="1" applyFill="1" applyBorder="1" applyAlignment="1">
      <alignment vertical="center"/>
    </xf>
    <xf numFmtId="0" fontId="14" fillId="0" borderId="1" xfId="0" applyFont="1" applyBorder="1" applyAlignment="1">
      <alignment wrapText="1"/>
    </xf>
    <xf numFmtId="37" fontId="14" fillId="0" borderId="3" xfId="0" applyNumberFormat="1" applyFont="1" applyBorder="1" applyAlignment="1">
      <alignment horizontal="center" vertical="center"/>
    </xf>
    <xf numFmtId="37" fontId="5" fillId="0" borderId="14" xfId="0" applyNumberFormat="1" applyFont="1" applyBorder="1"/>
    <xf numFmtId="37" fontId="5" fillId="0" borderId="8" xfId="0" applyNumberFormat="1" applyFont="1" applyBorder="1"/>
    <xf numFmtId="37" fontId="5" fillId="0" borderId="3" xfId="0" applyNumberFormat="1" applyFont="1" applyBorder="1"/>
    <xf numFmtId="37" fontId="5" fillId="0" borderId="1" xfId="0" applyNumberFormat="1" applyFont="1" applyBorder="1"/>
    <xf numFmtId="0" fontId="13" fillId="0" borderId="36" xfId="0" applyFont="1" applyBorder="1" applyAlignment="1">
      <alignment horizontal="right" vertical="center" wrapText="1"/>
    </xf>
    <xf numFmtId="0" fontId="13" fillId="0" borderId="28" xfId="0" applyFont="1" applyBorder="1" applyAlignment="1">
      <alignment horizontal="center" vertical="center" wrapText="1"/>
    </xf>
    <xf numFmtId="164" fontId="6" fillId="6" borderId="32" xfId="0" applyNumberFormat="1" applyFont="1" applyFill="1" applyBorder="1" applyAlignment="1">
      <alignment vertical="center" wrapText="1"/>
    </xf>
    <xf numFmtId="164" fontId="6" fillId="6" borderId="33" xfId="0" applyNumberFormat="1" applyFont="1" applyFill="1" applyBorder="1" applyAlignment="1">
      <alignment vertical="center" wrapText="1"/>
    </xf>
    <xf numFmtId="164" fontId="6" fillId="0" borderId="34" xfId="0" applyNumberFormat="1" applyFont="1" applyBorder="1" applyAlignment="1">
      <alignment vertical="center" wrapText="1"/>
    </xf>
    <xf numFmtId="5" fontId="6" fillId="6" borderId="36" xfId="0" applyNumberFormat="1" applyFont="1" applyFill="1" applyBorder="1" applyAlignment="1">
      <alignment vertical="center"/>
    </xf>
    <xf numFmtId="166" fontId="5" fillId="0" borderId="0" xfId="0" applyNumberFormat="1" applyFont="1"/>
    <xf numFmtId="0" fontId="6" fillId="0" borderId="0" xfId="0" applyFont="1" applyAlignment="1">
      <alignment horizontal="right"/>
    </xf>
    <xf numFmtId="164" fontId="6" fillId="6" borderId="35" xfId="0" applyNumberFormat="1" applyFont="1" applyFill="1" applyBorder="1"/>
    <xf numFmtId="164" fontId="6" fillId="6" borderId="1" xfId="0" applyNumberFormat="1" applyFont="1" applyFill="1" applyBorder="1"/>
    <xf numFmtId="0" fontId="5" fillId="6" borderId="9" xfId="0" applyFont="1" applyFill="1" applyBorder="1" applyAlignment="1">
      <alignment horizontal="center" vertical="center"/>
    </xf>
    <xf numFmtId="0" fontId="14" fillId="0" borderId="0" xfId="0" applyFont="1" applyAlignment="1">
      <alignment horizontal="center"/>
    </xf>
    <xf numFmtId="0" fontId="2" fillId="0" borderId="0" xfId="0" applyFont="1"/>
    <xf numFmtId="0" fontId="0" fillId="0" borderId="0" xfId="0" applyAlignment="1">
      <alignment vertical="center"/>
    </xf>
    <xf numFmtId="0" fontId="7" fillId="0" borderId="0" xfId="0" applyFont="1" applyAlignment="1">
      <alignment horizontal="center"/>
    </xf>
    <xf numFmtId="0" fontId="0" fillId="0" borderId="0" xfId="0" applyAlignment="1">
      <alignment horizontal="center"/>
    </xf>
    <xf numFmtId="0" fontId="9" fillId="0" borderId="0" xfId="0" applyFont="1"/>
    <xf numFmtId="0" fontId="16" fillId="0" borderId="0" xfId="0" applyFont="1"/>
    <xf numFmtId="5" fontId="13" fillId="0" borderId="35" xfId="0" applyNumberFormat="1" applyFont="1" applyBorder="1" applyAlignment="1">
      <alignment horizontal="center" wrapText="1"/>
    </xf>
    <xf numFmtId="5" fontId="13" fillId="0" borderId="29" xfId="0" applyNumberFormat="1" applyFont="1" applyBorder="1" applyAlignment="1">
      <alignment horizontal="center" wrapText="1"/>
    </xf>
    <xf numFmtId="5" fontId="13" fillId="0" borderId="37" xfId="0" applyNumberFormat="1" applyFont="1" applyBorder="1" applyAlignment="1">
      <alignment horizontal="center" wrapText="1"/>
    </xf>
    <xf numFmtId="5" fontId="13" fillId="0" borderId="30" xfId="0" applyNumberFormat="1" applyFont="1" applyBorder="1" applyAlignment="1">
      <alignment horizontal="center" wrapText="1"/>
    </xf>
    <xf numFmtId="165" fontId="14" fillId="5" borderId="10" xfId="0" applyNumberFormat="1" applyFont="1" applyFill="1" applyBorder="1" applyAlignment="1">
      <alignment horizontal="center" vertical="center" wrapText="1"/>
    </xf>
    <xf numFmtId="165" fontId="14" fillId="5" borderId="16" xfId="0" applyNumberFormat="1" applyFont="1" applyFill="1" applyBorder="1" applyAlignment="1">
      <alignment horizontal="center" vertical="center" wrapText="1"/>
    </xf>
    <xf numFmtId="0" fontId="14" fillId="0" borderId="1" xfId="0" applyFont="1" applyBorder="1" applyAlignment="1">
      <alignment horizontal="right" vertical="center"/>
    </xf>
    <xf numFmtId="165" fontId="14" fillId="5" borderId="7" xfId="0" applyNumberFormat="1" applyFont="1" applyFill="1" applyBorder="1" applyAlignment="1">
      <alignment horizontal="center" vertical="center" wrapText="1"/>
    </xf>
    <xf numFmtId="165" fontId="14" fillId="0" borderId="0" xfId="0" applyNumberFormat="1" applyFont="1" applyAlignment="1">
      <alignment horizontal="center" vertical="center" wrapText="1"/>
    </xf>
    <xf numFmtId="9" fontId="14" fillId="0" borderId="0" xfId="1" applyFont="1" applyFill="1" applyBorder="1" applyAlignment="1" applyProtection="1">
      <alignment horizontal="center" vertical="center" wrapText="1"/>
    </xf>
    <xf numFmtId="0" fontId="19" fillId="0" borderId="0" xfId="0" applyFont="1" applyAlignment="1">
      <alignment horizontal="center" vertical="center"/>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1" fillId="0" borderId="0" xfId="0" applyFont="1" applyAlignment="1">
      <alignment horizontal="center"/>
    </xf>
    <xf numFmtId="0" fontId="11" fillId="0" borderId="0" xfId="0" applyFont="1"/>
    <xf numFmtId="0" fontId="19" fillId="0" borderId="0" xfId="0" applyFont="1" applyAlignment="1">
      <alignment horizontal="center"/>
    </xf>
    <xf numFmtId="0" fontId="13" fillId="0" borderId="35" xfId="0" applyFont="1" applyBorder="1" applyAlignment="1">
      <alignment horizontal="left" wrapText="1"/>
    </xf>
    <xf numFmtId="5" fontId="13" fillId="0" borderId="18" xfId="0" applyNumberFormat="1" applyFont="1" applyBorder="1" applyAlignment="1">
      <alignment horizontal="center" wrapText="1"/>
    </xf>
    <xf numFmtId="0" fontId="4" fillId="0" borderId="0" xfId="0" applyFont="1"/>
    <xf numFmtId="0" fontId="4" fillId="0" borderId="0" xfId="0" applyFont="1" applyAlignment="1">
      <alignment horizontal="center"/>
    </xf>
    <xf numFmtId="164" fontId="6" fillId="6" borderId="6" xfId="2" applyNumberFormat="1" applyFont="1" applyFill="1" applyBorder="1" applyAlignment="1" applyProtection="1">
      <alignment horizontal="right" vertical="center"/>
      <protection locked="0"/>
    </xf>
    <xf numFmtId="164" fontId="25" fillId="6" borderId="10" xfId="2" applyNumberFormat="1" applyFont="1" applyFill="1" applyBorder="1" applyAlignment="1" applyProtection="1">
      <alignment horizontal="left" vertical="center"/>
      <protection locked="0"/>
    </xf>
    <xf numFmtId="0" fontId="13" fillId="0" borderId="0" xfId="0" applyFont="1"/>
    <xf numFmtId="0" fontId="23" fillId="0" borderId="0" xfId="0" applyFont="1" applyAlignment="1">
      <alignment horizontal="left" wrapText="1"/>
    </xf>
    <xf numFmtId="0" fontId="14" fillId="0" borderId="18" xfId="0" applyFont="1" applyBorder="1" applyAlignment="1">
      <alignment horizontal="center"/>
    </xf>
    <xf numFmtId="0" fontId="14" fillId="0" borderId="19" xfId="0" applyFont="1" applyBorder="1" applyAlignment="1">
      <alignment horizontal="center"/>
    </xf>
    <xf numFmtId="0" fontId="14" fillId="0" borderId="20" xfId="0" applyFont="1" applyBorder="1" applyAlignment="1">
      <alignment horizontal="center"/>
    </xf>
    <xf numFmtId="5" fontId="5" fillId="6" borderId="24" xfId="0" applyNumberFormat="1" applyFont="1" applyFill="1" applyBorder="1" applyAlignment="1">
      <alignment horizontal="center" vertical="center" wrapText="1"/>
    </xf>
    <xf numFmtId="5" fontId="5" fillId="6" borderId="42" xfId="0" applyNumberFormat="1" applyFont="1" applyFill="1" applyBorder="1" applyAlignment="1">
      <alignment horizontal="center" vertical="center" wrapText="1"/>
    </xf>
    <xf numFmtId="5" fontId="5" fillId="6" borderId="43" xfId="0" applyNumberFormat="1" applyFont="1" applyFill="1" applyBorder="1" applyAlignment="1">
      <alignment horizontal="center" vertical="center" wrapText="1"/>
    </xf>
    <xf numFmtId="0" fontId="12" fillId="7" borderId="0" xfId="0" applyFont="1" applyFill="1" applyAlignment="1">
      <alignment horizontal="center" vertical="center" wrapText="1"/>
    </xf>
    <xf numFmtId="0" fontId="14" fillId="4" borderId="7" xfId="0" applyFont="1" applyFill="1" applyBorder="1" applyAlignment="1" applyProtection="1">
      <alignment horizontal="left" vertical="center" indent="1"/>
      <protection locked="0"/>
    </xf>
    <xf numFmtId="0" fontId="14" fillId="4" borderId="8" xfId="0" applyFont="1" applyFill="1" applyBorder="1" applyAlignment="1" applyProtection="1">
      <alignment horizontal="left" vertical="center" indent="1"/>
      <protection locked="0"/>
    </xf>
    <xf numFmtId="0" fontId="14" fillId="4" borderId="9" xfId="0" applyFont="1" applyFill="1" applyBorder="1" applyAlignment="1" applyProtection="1">
      <alignment horizontal="left" vertical="center" indent="1"/>
      <protection locked="0"/>
    </xf>
    <xf numFmtId="0" fontId="12" fillId="0" borderId="0" xfId="0" applyFont="1" applyAlignment="1">
      <alignment horizontal="center" vertical="center"/>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4" xfId="0" applyFont="1" applyBorder="1" applyAlignment="1">
      <alignment horizontal="left" vertical="center" wrapText="1"/>
    </xf>
    <xf numFmtId="0" fontId="12" fillId="7" borderId="0" xfId="0" applyFont="1" applyFill="1" applyAlignment="1">
      <alignment horizontal="center" vertical="center"/>
    </xf>
    <xf numFmtId="0" fontId="14" fillId="0" borderId="12" xfId="0" applyFont="1" applyBorder="1" applyAlignment="1">
      <alignment vertical="center" wrapText="1"/>
    </xf>
    <xf numFmtId="0" fontId="14" fillId="0" borderId="13" xfId="0" applyFont="1" applyBorder="1" applyAlignment="1">
      <alignment vertical="center" wrapText="1"/>
    </xf>
    <xf numFmtId="0" fontId="14" fillId="0" borderId="4" xfId="0" applyFont="1" applyBorder="1" applyAlignment="1">
      <alignment vertical="center" wrapText="1"/>
    </xf>
    <xf numFmtId="0" fontId="15" fillId="0" borderId="0" xfId="0" applyFont="1" applyAlignment="1">
      <alignment horizontal="left" vertical="center" wrapText="1"/>
    </xf>
    <xf numFmtId="0" fontId="14" fillId="4" borderId="12" xfId="0" applyFont="1" applyFill="1" applyBorder="1" applyAlignment="1">
      <alignment horizontal="left" vertical="top" wrapText="1"/>
    </xf>
    <xf numFmtId="0" fontId="14" fillId="4" borderId="13" xfId="0" applyFont="1" applyFill="1" applyBorder="1" applyAlignment="1">
      <alignment horizontal="left" vertical="top"/>
    </xf>
    <xf numFmtId="0" fontId="14" fillId="4" borderId="4" xfId="0" applyFont="1" applyFill="1" applyBorder="1" applyAlignment="1">
      <alignment horizontal="left" vertical="top"/>
    </xf>
    <xf numFmtId="0" fontId="5" fillId="0" borderId="0" xfId="0" applyFont="1" applyAlignment="1">
      <alignment horizontal="center"/>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4" xfId="0" applyFont="1" applyBorder="1" applyAlignment="1">
      <alignment horizontal="left" vertical="center" wrapText="1"/>
    </xf>
    <xf numFmtId="0" fontId="8" fillId="7" borderId="38" xfId="0" applyFont="1" applyFill="1" applyBorder="1" applyAlignment="1">
      <alignment horizontal="center" vertical="center"/>
    </xf>
    <xf numFmtId="9" fontId="5" fillId="6" borderId="10" xfId="1" applyFont="1" applyFill="1" applyBorder="1" applyAlignment="1">
      <alignment horizontal="center" vertical="center" wrapText="1"/>
    </xf>
  </cellXfs>
  <cellStyles count="3">
    <cellStyle name="Currency" xfId="2" builtinId="4"/>
    <cellStyle name="Normal" xfId="0" builtinId="0"/>
    <cellStyle name="Percent" xfId="1" builtinId="5"/>
  </cellStyles>
  <dxfs count="3">
    <dxf>
      <fill>
        <patternFill patternType="lightTrellis">
          <bgColor auto="1"/>
        </patternFill>
      </fill>
    </dxf>
    <dxf>
      <fill>
        <patternFill>
          <bgColor rgb="FFFFC000"/>
        </patternFill>
      </fill>
    </dxf>
    <dxf>
      <fill>
        <patternFill>
          <bgColor rgb="FFFFC000"/>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600075</xdr:colOff>
      <xdr:row>9</xdr:row>
      <xdr:rowOff>38100</xdr:rowOff>
    </xdr:from>
    <xdr:to>
      <xdr:col>6</xdr:col>
      <xdr:colOff>66856</xdr:colOff>
      <xdr:row>25</xdr:row>
      <xdr:rowOff>57514</xdr:rowOff>
    </xdr:to>
    <xdr:pic>
      <xdr:nvPicPr>
        <xdr:cNvPr id="2" name="Picture 1">
          <a:extLst>
            <a:ext uri="{FF2B5EF4-FFF2-40B4-BE49-F238E27FC236}">
              <a16:creationId xmlns:a16="http://schemas.microsoft.com/office/drawing/2014/main" id="{8FBC6C47-ED6A-5D69-7DC2-1AE4BBD61CA7}"/>
            </a:ext>
          </a:extLst>
        </xdr:cNvPr>
        <xdr:cNvPicPr>
          <a:picLocks noChangeAspect="1"/>
        </xdr:cNvPicPr>
      </xdr:nvPicPr>
      <xdr:blipFill>
        <a:blip xmlns:r="http://schemas.openxmlformats.org/officeDocument/2006/relationships" r:embed="rId1"/>
        <a:stretch>
          <a:fillRect/>
        </a:stretch>
      </xdr:blipFill>
      <xdr:spPr>
        <a:xfrm>
          <a:off x="2428875" y="1009650"/>
          <a:ext cx="1295581" cy="261021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5CA43-A9A9-4BB9-BC48-4654CE5B4C63}">
  <sheetPr>
    <pageSetUpPr fitToPage="1"/>
  </sheetPr>
  <dimension ref="B1:K25"/>
  <sheetViews>
    <sheetView tabSelected="1" zoomScaleNormal="100" zoomScaleSheetLayoutView="100" workbookViewId="0">
      <selection activeCell="C15" sqref="C15"/>
    </sheetView>
  </sheetViews>
  <sheetFormatPr defaultRowHeight="12.75" x14ac:dyDescent="0.2"/>
  <cols>
    <col min="1" max="1" width="1.7109375" style="26" customWidth="1"/>
    <col min="2" max="2" width="38.7109375" style="26" customWidth="1"/>
    <col min="3" max="8" width="14.140625" style="26" customWidth="1"/>
    <col min="9" max="9" width="13.140625" style="26" customWidth="1"/>
    <col min="10" max="10" width="13.5703125" style="27" customWidth="1"/>
    <col min="11" max="16384" width="9.140625" style="26"/>
  </cols>
  <sheetData>
    <row r="1" spans="2:11" ht="18.75" x14ac:dyDescent="0.3">
      <c r="B1" s="25" t="s">
        <v>88</v>
      </c>
    </row>
    <row r="2" spans="2:11" ht="4.5" customHeight="1" x14ac:dyDescent="0.3">
      <c r="B2" s="25"/>
    </row>
    <row r="3" spans="2:11" ht="24" customHeight="1" x14ac:dyDescent="0.2">
      <c r="B3" s="28" t="s">
        <v>14</v>
      </c>
      <c r="C3" s="144"/>
      <c r="D3" s="145"/>
      <c r="E3" s="145"/>
      <c r="F3" s="145"/>
      <c r="G3" s="145"/>
      <c r="H3" s="145"/>
      <c r="I3" s="145"/>
      <c r="J3" s="146"/>
    </row>
    <row r="4" spans="2:11" ht="24" customHeight="1" x14ac:dyDescent="0.2">
      <c r="B4" s="28" t="s">
        <v>15</v>
      </c>
      <c r="C4" s="144"/>
      <c r="D4" s="145"/>
      <c r="E4" s="145"/>
      <c r="F4" s="145"/>
      <c r="G4" s="145"/>
      <c r="H4" s="145"/>
      <c r="I4" s="145"/>
      <c r="J4" s="146"/>
    </row>
    <row r="5" spans="2:11" ht="10.5" customHeight="1" thickBot="1" x14ac:dyDescent="0.25"/>
    <row r="6" spans="2:11" s="32" customFormat="1" ht="24" customHeight="1" thickBot="1" x14ac:dyDescent="0.25">
      <c r="B6" s="29" t="s">
        <v>72</v>
      </c>
      <c r="C6" s="30"/>
      <c r="D6" s="30"/>
      <c r="E6" s="30"/>
      <c r="F6" s="30"/>
      <c r="G6" s="30"/>
      <c r="H6" s="30"/>
      <c r="I6" s="30"/>
      <c r="J6" s="31"/>
    </row>
    <row r="7" spans="2:11" ht="5.25" customHeight="1" x14ac:dyDescent="0.2"/>
    <row r="8" spans="2:11" ht="18" customHeight="1" thickBot="1" x14ac:dyDescent="0.25">
      <c r="B8" s="147" t="s">
        <v>10</v>
      </c>
      <c r="C8" s="147"/>
      <c r="D8" s="147"/>
      <c r="E8" s="147"/>
      <c r="F8" s="147"/>
      <c r="G8" s="147"/>
      <c r="H8" s="147"/>
      <c r="I8" s="147"/>
      <c r="J8" s="147"/>
    </row>
    <row r="9" spans="2:11" ht="3.75" hidden="1" customHeight="1" x14ac:dyDescent="0.2">
      <c r="B9" s="33"/>
      <c r="C9" s="33"/>
      <c r="D9" s="33"/>
      <c r="E9" s="33"/>
      <c r="F9" s="33"/>
      <c r="G9" s="33"/>
      <c r="H9" s="33"/>
      <c r="I9" s="33"/>
      <c r="J9" s="33"/>
    </row>
    <row r="10" spans="2:11" s="32" customFormat="1" ht="210.75" customHeight="1" thickBot="1" x14ac:dyDescent="0.25">
      <c r="B10" s="148" t="s">
        <v>86</v>
      </c>
      <c r="C10" s="149"/>
      <c r="D10" s="149"/>
      <c r="E10" s="149"/>
      <c r="F10" s="149"/>
      <c r="G10" s="149"/>
      <c r="H10" s="149"/>
      <c r="I10" s="149"/>
      <c r="J10" s="150"/>
    </row>
    <row r="11" spans="2:11" s="32" customFormat="1" ht="6.75" customHeight="1" x14ac:dyDescent="0.2">
      <c r="B11" s="34"/>
      <c r="C11" s="34"/>
      <c r="D11" s="34"/>
      <c r="E11" s="34"/>
      <c r="F11" s="34"/>
      <c r="G11" s="34"/>
      <c r="H11" s="34"/>
      <c r="I11" s="34"/>
      <c r="J11" s="34"/>
    </row>
    <row r="12" spans="2:11" s="32" customFormat="1" ht="18" customHeight="1" thickBot="1" x14ac:dyDescent="0.25">
      <c r="B12" s="143" t="s">
        <v>10</v>
      </c>
      <c r="C12" s="143"/>
      <c r="D12" s="143"/>
      <c r="E12" s="143"/>
      <c r="F12" s="143"/>
      <c r="G12" s="143"/>
      <c r="H12" s="143"/>
      <c r="I12" s="143"/>
      <c r="J12" s="143"/>
    </row>
    <row r="13" spans="2:11" s="39" customFormat="1" ht="32.25" customHeight="1" thickBot="1" x14ac:dyDescent="0.3">
      <c r="B13" s="136"/>
      <c r="C13" s="35" t="s">
        <v>12</v>
      </c>
      <c r="D13" s="137" t="s">
        <v>13</v>
      </c>
      <c r="E13" s="138"/>
      <c r="F13" s="138"/>
      <c r="G13" s="138"/>
      <c r="H13" s="139"/>
      <c r="I13" s="36" t="s">
        <v>83</v>
      </c>
      <c r="J13" s="37" t="s">
        <v>6</v>
      </c>
      <c r="K13" s="38"/>
    </row>
    <row r="14" spans="2:11" ht="30.75" customHeight="1" x14ac:dyDescent="0.25">
      <c r="B14" s="40" t="s">
        <v>0</v>
      </c>
      <c r="C14" s="41" t="s">
        <v>2</v>
      </c>
      <c r="D14" s="42" t="s">
        <v>80</v>
      </c>
      <c r="E14" s="43" t="s">
        <v>81</v>
      </c>
      <c r="F14" s="43" t="s">
        <v>3</v>
      </c>
      <c r="G14" s="43" t="s">
        <v>4</v>
      </c>
      <c r="H14" s="44" t="s">
        <v>5</v>
      </c>
      <c r="I14" s="42" t="s">
        <v>84</v>
      </c>
      <c r="J14" s="44" t="s">
        <v>11</v>
      </c>
    </row>
    <row r="15" spans="2:11" s="32" customFormat="1" ht="24" customHeight="1" x14ac:dyDescent="0.2">
      <c r="B15" s="45" t="s">
        <v>55</v>
      </c>
      <c r="C15" s="2"/>
      <c r="D15" s="140" t="s">
        <v>73</v>
      </c>
      <c r="E15" s="47">
        <f>SUMIF('2. Funding'!$C$13:$C$23,"S*",'2. Funding'!$D$13:$D$23)</f>
        <v>0</v>
      </c>
      <c r="F15" s="47">
        <f>SUMIF('2. Funding'!$C$13:$C$23,"U*",'2. Funding'!$D$13:$D$23)</f>
        <v>0</v>
      </c>
      <c r="G15" s="47">
        <f t="shared" ref="G15:G19" si="0">SUM(E15:F15)</f>
        <v>0</v>
      </c>
      <c r="H15" s="48">
        <f>SUM(D15:F15)</f>
        <v>0</v>
      </c>
      <c r="I15" s="164" t="e">
        <f t="shared" ref="I15:I20" si="1">G15/H15</f>
        <v>#DIV/0!</v>
      </c>
      <c r="J15" s="49" t="str">
        <f>IF(C15=H15,"Yes","No")</f>
        <v>Yes</v>
      </c>
    </row>
    <row r="16" spans="2:11" s="32" customFormat="1" ht="24" customHeight="1" x14ac:dyDescent="0.2">
      <c r="B16" s="45" t="s">
        <v>7</v>
      </c>
      <c r="C16" s="2"/>
      <c r="D16" s="141"/>
      <c r="E16" s="47">
        <f>SUMIF('2. Funding'!$C$13:$C$23,"S*",'2. Funding'!$E$13:$E$23)</f>
        <v>0</v>
      </c>
      <c r="F16" s="47">
        <f>SUMIF('2. Funding'!$C$13:$C$23,"U*",'2. Funding'!$E$13:$E$23)</f>
        <v>0</v>
      </c>
      <c r="G16" s="47">
        <f t="shared" si="0"/>
        <v>0</v>
      </c>
      <c r="H16" s="48">
        <f t="shared" ref="H16:H19" si="2">SUM(D16:F16)</f>
        <v>0</v>
      </c>
      <c r="I16" s="164" t="e">
        <f t="shared" si="1"/>
        <v>#DIV/0!</v>
      </c>
      <c r="J16" s="49" t="str">
        <f t="shared" ref="J16:J19" si="3">IF(C16=H16,"Yes","No")</f>
        <v>Yes</v>
      </c>
    </row>
    <row r="17" spans="2:10" s="32" customFormat="1" ht="24" customHeight="1" x14ac:dyDescent="0.2">
      <c r="B17" s="45" t="s">
        <v>8</v>
      </c>
      <c r="C17" s="2"/>
      <c r="D17" s="142"/>
      <c r="E17" s="47">
        <f>SUMIF('2. Funding'!$C$13:$C$23,"S*",'2. Funding'!$F$13:$F$23)</f>
        <v>0</v>
      </c>
      <c r="F17" s="47">
        <f>SUMIF('2. Funding'!$C$13:$C$23,"U*",'2. Funding'!$F$13:$F$23)</f>
        <v>0</v>
      </c>
      <c r="G17" s="47">
        <f t="shared" si="0"/>
        <v>0</v>
      </c>
      <c r="H17" s="48">
        <f t="shared" si="2"/>
        <v>0</v>
      </c>
      <c r="I17" s="164" t="e">
        <f t="shared" si="1"/>
        <v>#DIV/0!</v>
      </c>
      <c r="J17" s="49" t="str">
        <f t="shared" si="3"/>
        <v>Yes</v>
      </c>
    </row>
    <row r="18" spans="2:10" s="32" customFormat="1" ht="31.5" customHeight="1" x14ac:dyDescent="0.2">
      <c r="B18" s="124" t="s">
        <v>82</v>
      </c>
      <c r="C18" s="2"/>
      <c r="D18" s="46">
        <f>'2. Funding'!G12</f>
        <v>0</v>
      </c>
      <c r="E18" s="47">
        <f>SUMIF('2. Funding'!$C$13:$C$23,"S*",'2. Funding'!$G$13:$G$23)</f>
        <v>0</v>
      </c>
      <c r="F18" s="47">
        <f>SUMIF('2. Funding'!$C$13:$C$23,"U*",'2. Funding'!$G$13:$G$23)</f>
        <v>0</v>
      </c>
      <c r="G18" s="47">
        <f t="shared" si="0"/>
        <v>0</v>
      </c>
      <c r="H18" s="48">
        <f t="shared" si="2"/>
        <v>0</v>
      </c>
      <c r="I18" s="164" t="e">
        <f t="shared" si="1"/>
        <v>#DIV/0!</v>
      </c>
      <c r="J18" s="49" t="str">
        <f t="shared" si="3"/>
        <v>Yes</v>
      </c>
    </row>
    <row r="19" spans="2:10" s="32" customFormat="1" ht="24" customHeight="1" x14ac:dyDescent="0.2">
      <c r="B19" s="45" t="s">
        <v>9</v>
      </c>
      <c r="C19" s="2"/>
      <c r="D19" s="46">
        <f>'2. Funding'!H12</f>
        <v>0</v>
      </c>
      <c r="E19" s="47">
        <f>SUMIF('2. Funding'!$C$13:$C$23,"S*",'2. Funding'!$H$13:$H$23)</f>
        <v>0</v>
      </c>
      <c r="F19" s="47">
        <f>SUMIF('2. Funding'!$C$13:$C$23,"U*",'2. Funding'!$H$13:$H$23)</f>
        <v>0</v>
      </c>
      <c r="G19" s="47">
        <f t="shared" si="0"/>
        <v>0</v>
      </c>
      <c r="H19" s="48">
        <f t="shared" si="2"/>
        <v>0</v>
      </c>
      <c r="I19" s="164" t="e">
        <f t="shared" si="1"/>
        <v>#DIV/0!</v>
      </c>
      <c r="J19" s="49" t="str">
        <f t="shared" si="3"/>
        <v>Yes</v>
      </c>
    </row>
    <row r="20" spans="2:10" s="32" customFormat="1" ht="24" customHeight="1" x14ac:dyDescent="0.2">
      <c r="B20" s="45" t="s">
        <v>53</v>
      </c>
      <c r="C20" s="2"/>
      <c r="D20" s="46">
        <f>'2. Funding'!I12</f>
        <v>0</v>
      </c>
      <c r="E20" s="47">
        <f>SUMIF('2. Funding'!$C$13:$C$23,"S*",'2. Funding'!$I$13:$I$23)</f>
        <v>0</v>
      </c>
      <c r="F20" s="47">
        <f>SUMIF('2. Funding'!$C$13:$C$23,"U*",'2. Funding'!$I$13:$I$23)</f>
        <v>0</v>
      </c>
      <c r="G20" s="47">
        <f t="shared" ref="G20" si="4">SUM(E20:F20)</f>
        <v>0</v>
      </c>
      <c r="H20" s="48">
        <f t="shared" ref="H20" si="5">SUM(D20:F20)</f>
        <v>0</v>
      </c>
      <c r="I20" s="164" t="e">
        <f t="shared" si="1"/>
        <v>#DIV/0!</v>
      </c>
      <c r="J20" s="49" t="str">
        <f t="shared" ref="J20" si="6">IF(C20=H20,"Yes","No")</f>
        <v>Yes</v>
      </c>
    </row>
    <row r="21" spans="2:10" s="32" customFormat="1" ht="6" customHeight="1" x14ac:dyDescent="0.2">
      <c r="B21" s="50"/>
      <c r="C21" s="51"/>
      <c r="D21" s="52"/>
      <c r="E21" s="53"/>
      <c r="F21" s="53"/>
      <c r="G21" s="53"/>
      <c r="H21" s="54"/>
      <c r="I21" s="55"/>
      <c r="J21" s="56"/>
    </row>
    <row r="22" spans="2:10" s="32" customFormat="1" ht="24" customHeight="1" thickBot="1" x14ac:dyDescent="0.25">
      <c r="B22" s="57" t="s">
        <v>16</v>
      </c>
      <c r="C22" s="58">
        <f t="shared" ref="C22:H22" si="7">SUM(C15:C21)</f>
        <v>0</v>
      </c>
      <c r="D22" s="59">
        <f t="shared" si="7"/>
        <v>0</v>
      </c>
      <c r="E22" s="60">
        <f t="shared" si="7"/>
        <v>0</v>
      </c>
      <c r="F22" s="60">
        <f t="shared" si="7"/>
        <v>0</v>
      </c>
      <c r="G22" s="60">
        <f t="shared" si="7"/>
        <v>0</v>
      </c>
      <c r="H22" s="61">
        <f t="shared" si="7"/>
        <v>0</v>
      </c>
      <c r="I22" s="62"/>
      <c r="J22" s="63"/>
    </row>
    <row r="23" spans="2:10" x14ac:dyDescent="0.2">
      <c r="B23" s="26" t="s">
        <v>85</v>
      </c>
    </row>
    <row r="24" spans="2:10" ht="5.25" customHeight="1" x14ac:dyDescent="0.2">
      <c r="B24" s="64"/>
    </row>
    <row r="25" spans="2:10" x14ac:dyDescent="0.2">
      <c r="C25" s="65" t="s">
        <v>23</v>
      </c>
      <c r="D25" s="66" t="str">
        <f>IF(D22='2. Funding'!$K$26,"Yes","No")</f>
        <v>Yes</v>
      </c>
      <c r="E25" s="66" t="str">
        <f>IF(E22='2. Funding'!$K$27,"Yes","No")</f>
        <v>Yes</v>
      </c>
      <c r="F25" s="66" t="str">
        <f>IF(F22='2. Funding'!$K$28,"Yes","No")</f>
        <v>Yes</v>
      </c>
      <c r="G25" s="66" t="str">
        <f>IF(G22=('2. Funding'!$K$27+'2. Funding'!$K$28),"Yes","No")</f>
        <v>Yes</v>
      </c>
      <c r="H25" s="66" t="str">
        <f>IF(H22='2. Funding'!$K$24,"Yes","No")</f>
        <v>Yes</v>
      </c>
    </row>
  </sheetData>
  <sheetProtection sheet="1" selectLockedCells="1"/>
  <mergeCells count="7">
    <mergeCell ref="D13:H13"/>
    <mergeCell ref="D15:D17"/>
    <mergeCell ref="B12:J12"/>
    <mergeCell ref="C3:J3"/>
    <mergeCell ref="C4:J4"/>
    <mergeCell ref="B8:J8"/>
    <mergeCell ref="B10:J10"/>
  </mergeCells>
  <phoneticPr fontId="3" type="noConversion"/>
  <conditionalFormatting sqref="D25:H25">
    <cfRule type="containsText" dxfId="2" priority="8" stopIfTrue="1" operator="containsText" text="No">
      <formula>NOT(ISERROR(SEARCH("No",D25)))</formula>
    </cfRule>
  </conditionalFormatting>
  <conditionalFormatting sqref="J15:J20 I21:J21">
    <cfRule type="containsText" dxfId="1" priority="4" stopIfTrue="1" operator="containsText" text="No">
      <formula>NOT(ISERROR(SEARCH("No",I15)))</formula>
    </cfRule>
    <cfRule type="containsErrors" dxfId="0" priority="10" stopIfTrue="1">
      <formula>ISERROR(I15)</formula>
    </cfRule>
  </conditionalFormatting>
  <printOptions horizontalCentered="1"/>
  <pageMargins left="0.25" right="0.25" top="0.75" bottom="0.75" header="0.3" footer="0.3"/>
  <pageSetup scale="67" fitToHeight="0" orientation="portrait" r:id="rId1"/>
  <headerFooter alignWithMargins="0">
    <oddHeader xml:space="preserve">&amp;L&amp;"Arial,Italic"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C63DF-30AB-4A61-B58F-57808F69A8D0}">
  <sheetPr>
    <pageSetUpPr fitToPage="1"/>
  </sheetPr>
  <dimension ref="B1:K33"/>
  <sheetViews>
    <sheetView zoomScaleNormal="100" zoomScaleSheetLayoutView="100" workbookViewId="0">
      <selection activeCell="C13" sqref="C13"/>
    </sheetView>
  </sheetViews>
  <sheetFormatPr defaultRowHeight="12.75" x14ac:dyDescent="0.2"/>
  <cols>
    <col min="1" max="1" width="1.7109375" style="26" customWidth="1"/>
    <col min="2" max="2" width="27.28515625" style="26" customWidth="1"/>
    <col min="3" max="3" width="13.7109375" style="33" customWidth="1"/>
    <col min="4" max="9" width="14" style="26" customWidth="1"/>
    <col min="10" max="10" width="0.7109375" style="26" customWidth="1"/>
    <col min="11" max="11" width="15.85546875" style="26" customWidth="1"/>
    <col min="12" max="16384" width="9.140625" style="26"/>
  </cols>
  <sheetData>
    <row r="1" spans="2:11" ht="18.75" x14ac:dyDescent="0.3">
      <c r="B1" s="25" t="s">
        <v>87</v>
      </c>
      <c r="I1" s="27"/>
      <c r="J1" s="27"/>
    </row>
    <row r="2" spans="2:11" ht="8.25" customHeight="1" x14ac:dyDescent="0.3">
      <c r="B2" s="25"/>
      <c r="I2" s="27"/>
      <c r="J2" s="27"/>
    </row>
    <row r="3" spans="2:11" s="32" customFormat="1" ht="24" customHeight="1" x14ac:dyDescent="0.2">
      <c r="B3" s="28" t="s">
        <v>14</v>
      </c>
      <c r="C3" s="67">
        <f>'1. Budget'!C3</f>
        <v>0</v>
      </c>
      <c r="D3" s="68"/>
      <c r="E3" s="68"/>
      <c r="F3" s="68"/>
      <c r="G3" s="68"/>
      <c r="H3" s="68"/>
      <c r="I3" s="69"/>
      <c r="J3" s="68"/>
      <c r="K3" s="70"/>
    </row>
    <row r="4" spans="2:11" s="32" customFormat="1" ht="24" customHeight="1" x14ac:dyDescent="0.2">
      <c r="B4" s="28" t="s">
        <v>15</v>
      </c>
      <c r="C4" s="67">
        <f>'1. Budget'!C4</f>
        <v>0</v>
      </c>
      <c r="D4" s="68"/>
      <c r="E4" s="68"/>
      <c r="F4" s="68"/>
      <c r="G4" s="68"/>
      <c r="H4" s="68"/>
      <c r="I4" s="69"/>
      <c r="J4" s="68"/>
      <c r="K4" s="70"/>
    </row>
    <row r="5" spans="2:11" ht="6.75" customHeight="1" thickBot="1" x14ac:dyDescent="0.3">
      <c r="B5" s="71"/>
      <c r="I5" s="27"/>
    </row>
    <row r="6" spans="2:11" s="32" customFormat="1" ht="24" customHeight="1" thickBot="1" x14ac:dyDescent="0.25">
      <c r="B6" s="29" t="s">
        <v>71</v>
      </c>
      <c r="C6" s="72"/>
      <c r="D6" s="30"/>
      <c r="E6" s="30"/>
      <c r="F6" s="30"/>
      <c r="G6" s="30"/>
      <c r="H6" s="30"/>
      <c r="I6" s="72"/>
      <c r="J6" s="30"/>
      <c r="K6" s="73"/>
    </row>
    <row r="7" spans="2:11" x14ac:dyDescent="0.2">
      <c r="I7" s="27"/>
      <c r="J7" s="27"/>
    </row>
    <row r="8" spans="2:11" ht="19.5" customHeight="1" thickBot="1" x14ac:dyDescent="0.25">
      <c r="B8" s="151" t="s">
        <v>76</v>
      </c>
      <c r="C8" s="151"/>
      <c r="D8" s="151"/>
      <c r="E8" s="151"/>
      <c r="F8" s="151"/>
      <c r="G8" s="151"/>
      <c r="H8" s="151"/>
      <c r="I8" s="151"/>
      <c r="J8" s="151"/>
      <c r="K8" s="151"/>
    </row>
    <row r="9" spans="2:11" s="74" customFormat="1" ht="171.75" customHeight="1" thickBot="1" x14ac:dyDescent="0.25">
      <c r="B9" s="152" t="s">
        <v>89</v>
      </c>
      <c r="C9" s="153"/>
      <c r="D9" s="153"/>
      <c r="E9" s="153"/>
      <c r="F9" s="153"/>
      <c r="G9" s="153"/>
      <c r="H9" s="153"/>
      <c r="I9" s="153"/>
      <c r="J9" s="153"/>
      <c r="K9" s="154"/>
    </row>
    <row r="10" spans="2:11" s="32" customFormat="1" ht="7.5" customHeight="1" thickBot="1" x14ac:dyDescent="0.25">
      <c r="B10" s="155"/>
      <c r="C10" s="155"/>
      <c r="D10" s="155"/>
      <c r="E10" s="155"/>
      <c r="F10" s="155"/>
      <c r="G10" s="155"/>
      <c r="H10" s="155"/>
      <c r="I10" s="155"/>
      <c r="J10" s="155"/>
      <c r="K10" s="155"/>
    </row>
    <row r="11" spans="2:11" s="27" customFormat="1" ht="30.75" customHeight="1" x14ac:dyDescent="0.25">
      <c r="B11" s="75" t="s">
        <v>1</v>
      </c>
      <c r="C11" s="76" t="s">
        <v>20</v>
      </c>
      <c r="D11" s="77" t="s">
        <v>60</v>
      </c>
      <c r="E11" s="78" t="s">
        <v>61</v>
      </c>
      <c r="F11" s="78" t="s">
        <v>62</v>
      </c>
      <c r="G11" s="78" t="s">
        <v>63</v>
      </c>
      <c r="H11" s="78" t="s">
        <v>9</v>
      </c>
      <c r="I11" s="78" t="s">
        <v>64</v>
      </c>
      <c r="J11" s="79"/>
      <c r="K11" s="80" t="s">
        <v>16</v>
      </c>
    </row>
    <row r="12" spans="2:11" s="32" customFormat="1" ht="24" customHeight="1" x14ac:dyDescent="0.2">
      <c r="B12" s="81" t="s">
        <v>75</v>
      </c>
      <c r="C12" s="82" t="s">
        <v>70</v>
      </c>
      <c r="D12" s="134" t="s">
        <v>73</v>
      </c>
      <c r="E12" s="133"/>
      <c r="F12" s="133"/>
      <c r="G12" s="7"/>
      <c r="H12" s="7"/>
      <c r="I12" s="7"/>
      <c r="J12" s="83"/>
      <c r="K12" s="84">
        <f t="shared" ref="K12:K22" si="0">SUM(D12:J12)</f>
        <v>0</v>
      </c>
    </row>
    <row r="13" spans="2:11" s="32" customFormat="1" ht="24" customHeight="1" x14ac:dyDescent="0.2">
      <c r="B13" s="8" t="s">
        <v>67</v>
      </c>
      <c r="C13" s="9"/>
      <c r="D13" s="3"/>
      <c r="E13" s="4"/>
      <c r="F13" s="4"/>
      <c r="G13" s="4"/>
      <c r="H13" s="4"/>
      <c r="I13" s="4"/>
      <c r="J13" s="85"/>
      <c r="K13" s="86">
        <f t="shared" si="0"/>
        <v>0</v>
      </c>
    </row>
    <row r="14" spans="2:11" s="32" customFormat="1" ht="24" customHeight="1" x14ac:dyDescent="0.2">
      <c r="B14" s="8" t="s">
        <v>67</v>
      </c>
      <c r="C14" s="9"/>
      <c r="D14" s="3"/>
      <c r="E14" s="4"/>
      <c r="F14" s="4"/>
      <c r="G14" s="4"/>
      <c r="H14" s="4"/>
      <c r="I14" s="4"/>
      <c r="J14" s="85"/>
      <c r="K14" s="86">
        <f t="shared" si="0"/>
        <v>0</v>
      </c>
    </row>
    <row r="15" spans="2:11" s="32" customFormat="1" ht="24" customHeight="1" x14ac:dyDescent="0.2">
      <c r="B15" s="8" t="s">
        <v>67</v>
      </c>
      <c r="C15" s="9"/>
      <c r="D15" s="3"/>
      <c r="E15" s="4"/>
      <c r="F15" s="4"/>
      <c r="G15" s="4"/>
      <c r="H15" s="4"/>
      <c r="I15" s="4"/>
      <c r="J15" s="85"/>
      <c r="K15" s="86">
        <f t="shared" si="0"/>
        <v>0</v>
      </c>
    </row>
    <row r="16" spans="2:11" s="32" customFormat="1" ht="24" customHeight="1" x14ac:dyDescent="0.2">
      <c r="B16" s="8" t="s">
        <v>67</v>
      </c>
      <c r="C16" s="9"/>
      <c r="D16" s="3"/>
      <c r="E16" s="4"/>
      <c r="F16" s="4"/>
      <c r="G16" s="4"/>
      <c r="H16" s="4"/>
      <c r="I16" s="4"/>
      <c r="J16" s="85"/>
      <c r="K16" s="86">
        <f t="shared" si="0"/>
        <v>0</v>
      </c>
    </row>
    <row r="17" spans="2:11" s="32" customFormat="1" ht="24" customHeight="1" x14ac:dyDescent="0.2">
      <c r="B17" s="8" t="s">
        <v>67</v>
      </c>
      <c r="C17" s="9"/>
      <c r="D17" s="3"/>
      <c r="E17" s="4"/>
      <c r="F17" s="4"/>
      <c r="G17" s="4"/>
      <c r="H17" s="4"/>
      <c r="I17" s="4"/>
      <c r="J17" s="85"/>
      <c r="K17" s="86">
        <f t="shared" si="0"/>
        <v>0</v>
      </c>
    </row>
    <row r="18" spans="2:11" s="32" customFormat="1" ht="24" customHeight="1" x14ac:dyDescent="0.2">
      <c r="B18" s="8" t="s">
        <v>67</v>
      </c>
      <c r="C18" s="9"/>
      <c r="D18" s="3"/>
      <c r="E18" s="4"/>
      <c r="F18" s="4"/>
      <c r="G18" s="4"/>
      <c r="H18" s="4"/>
      <c r="I18" s="4"/>
      <c r="J18" s="85"/>
      <c r="K18" s="86">
        <f t="shared" si="0"/>
        <v>0</v>
      </c>
    </row>
    <row r="19" spans="2:11" s="32" customFormat="1" ht="24" customHeight="1" x14ac:dyDescent="0.2">
      <c r="B19" s="8" t="s">
        <v>67</v>
      </c>
      <c r="C19" s="9"/>
      <c r="D19" s="3"/>
      <c r="E19" s="4"/>
      <c r="F19" s="4"/>
      <c r="G19" s="4"/>
      <c r="H19" s="4"/>
      <c r="I19" s="4"/>
      <c r="J19" s="85"/>
      <c r="K19" s="86">
        <f t="shared" si="0"/>
        <v>0</v>
      </c>
    </row>
    <row r="20" spans="2:11" s="32" customFormat="1" ht="24" customHeight="1" x14ac:dyDescent="0.2">
      <c r="B20" s="8" t="s">
        <v>67</v>
      </c>
      <c r="C20" s="9"/>
      <c r="D20" s="3"/>
      <c r="E20" s="4"/>
      <c r="F20" s="4"/>
      <c r="G20" s="4"/>
      <c r="H20" s="4"/>
      <c r="I20" s="4"/>
      <c r="J20" s="85"/>
      <c r="K20" s="86">
        <f t="shared" si="0"/>
        <v>0</v>
      </c>
    </row>
    <row r="21" spans="2:11" s="32" customFormat="1" ht="24" customHeight="1" x14ac:dyDescent="0.2">
      <c r="B21" s="8" t="s">
        <v>67</v>
      </c>
      <c r="C21" s="9"/>
      <c r="D21" s="3"/>
      <c r="E21" s="4"/>
      <c r="F21" s="4"/>
      <c r="G21" s="4"/>
      <c r="H21" s="4"/>
      <c r="I21" s="4"/>
      <c r="J21" s="85"/>
      <c r="K21" s="86">
        <f t="shared" si="0"/>
        <v>0</v>
      </c>
    </row>
    <row r="22" spans="2:11" s="32" customFormat="1" ht="24" customHeight="1" x14ac:dyDescent="0.2">
      <c r="B22" s="10" t="s">
        <v>67</v>
      </c>
      <c r="C22" s="11"/>
      <c r="D22" s="5"/>
      <c r="E22" s="6"/>
      <c r="F22" s="6"/>
      <c r="G22" s="6"/>
      <c r="H22" s="6"/>
      <c r="I22" s="6"/>
      <c r="J22" s="87"/>
      <c r="K22" s="88">
        <f t="shared" si="0"/>
        <v>0</v>
      </c>
    </row>
    <row r="23" spans="2:11" ht="3" customHeight="1" x14ac:dyDescent="0.25">
      <c r="B23" s="89"/>
      <c r="C23" s="90"/>
      <c r="D23" s="91"/>
      <c r="E23" s="92"/>
      <c r="F23" s="92"/>
      <c r="G23" s="92"/>
      <c r="H23" s="92"/>
      <c r="I23" s="92"/>
      <c r="J23" s="93"/>
      <c r="K23" s="94"/>
    </row>
    <row r="24" spans="2:11" s="32" customFormat="1" ht="24" customHeight="1" thickBot="1" x14ac:dyDescent="0.25">
      <c r="B24" s="95" t="s">
        <v>16</v>
      </c>
      <c r="C24" s="96"/>
      <c r="D24" s="97">
        <f>SUM(D12:D23)</f>
        <v>0</v>
      </c>
      <c r="E24" s="98">
        <f t="shared" ref="E24:J24" si="1">SUM(E12:E23)</f>
        <v>0</v>
      </c>
      <c r="F24" s="98">
        <f t="shared" si="1"/>
        <v>0</v>
      </c>
      <c r="G24" s="98">
        <f t="shared" si="1"/>
        <v>0</v>
      </c>
      <c r="H24" s="98">
        <f t="shared" si="1"/>
        <v>0</v>
      </c>
      <c r="I24" s="98">
        <f t="shared" si="1"/>
        <v>0</v>
      </c>
      <c r="J24" s="99">
        <f t="shared" si="1"/>
        <v>0</v>
      </c>
      <c r="K24" s="100">
        <f>SUM(K12:K23)</f>
        <v>0</v>
      </c>
    </row>
    <row r="25" spans="2:11" ht="13.5" thickBot="1" x14ac:dyDescent="0.25"/>
    <row r="26" spans="2:11" ht="18" customHeight="1" x14ac:dyDescent="0.2">
      <c r="F26" s="101"/>
      <c r="J26" s="102" t="s">
        <v>74</v>
      </c>
      <c r="K26" s="103">
        <f>K12</f>
        <v>0</v>
      </c>
    </row>
    <row r="27" spans="2:11" ht="18" customHeight="1" x14ac:dyDescent="0.2">
      <c r="J27" s="102" t="s">
        <v>21</v>
      </c>
      <c r="K27" s="104">
        <f>SUMIF($C$13:$C$23,"=S*",$K$13:$K$23)</f>
        <v>0</v>
      </c>
    </row>
    <row r="28" spans="2:11" ht="18" customHeight="1" x14ac:dyDescent="0.2">
      <c r="J28" s="102" t="s">
        <v>22</v>
      </c>
      <c r="K28" s="104">
        <f>SUMIF($C$13:$C$23,"=U*",$K$13:$K$23)</f>
        <v>0</v>
      </c>
    </row>
    <row r="29" spans="2:11" ht="5.25" customHeight="1" x14ac:dyDescent="0.2"/>
    <row r="30" spans="2:11" ht="15" x14ac:dyDescent="0.25">
      <c r="B30" s="135" t="s">
        <v>79</v>
      </c>
    </row>
    <row r="31" spans="2:11" ht="15" x14ac:dyDescent="0.25">
      <c r="B31" s="39" t="s">
        <v>78</v>
      </c>
    </row>
    <row r="32" spans="2:11" ht="13.5" thickBot="1" x14ac:dyDescent="0.25">
      <c r="B32" s="26" t="s">
        <v>77</v>
      </c>
    </row>
    <row r="33" spans="2:11" ht="247.5" customHeight="1" thickBot="1" x14ac:dyDescent="0.25">
      <c r="B33" s="156"/>
      <c r="C33" s="157"/>
      <c r="D33" s="157"/>
      <c r="E33" s="157"/>
      <c r="F33" s="157"/>
      <c r="G33" s="157"/>
      <c r="H33" s="157"/>
      <c r="I33" s="157"/>
      <c r="J33" s="157"/>
      <c r="K33" s="158"/>
    </row>
  </sheetData>
  <sheetProtection sheet="1" selectLockedCells="1"/>
  <mergeCells count="4">
    <mergeCell ref="B8:K8"/>
    <mergeCell ref="B9:K9"/>
    <mergeCell ref="B10:K10"/>
    <mergeCell ref="B33:K33"/>
  </mergeCells>
  <phoneticPr fontId="3" type="noConversion"/>
  <printOptions horizontalCentered="1"/>
  <pageMargins left="0.5" right="0.5" top="0.89" bottom="0.65" header="0.35" footer="0.5"/>
  <pageSetup scale="6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5289292-4DC6-4DD4-ACC7-89D5B04C56FC}">
          <x14:formula1>
            <xm:f>'data-val_HIDE'!$A$4:$A$5</xm:f>
          </x14:formula1>
          <xm:sqref>C13:C22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F394F-0C11-4F24-B981-F9DE653306DF}">
  <sheetPr>
    <pageSetUpPr fitToPage="1"/>
  </sheetPr>
  <dimension ref="B1:H47"/>
  <sheetViews>
    <sheetView zoomScaleNormal="100" zoomScaleSheetLayoutView="100" workbookViewId="0">
      <selection activeCell="C15" sqref="C15"/>
    </sheetView>
  </sheetViews>
  <sheetFormatPr defaultRowHeight="12.75" x14ac:dyDescent="0.2"/>
  <cols>
    <col min="1" max="1" width="1.28515625" customWidth="1"/>
    <col min="2" max="2" width="35" style="131" customWidth="1"/>
    <col min="3" max="3" width="10" style="132" customWidth="1"/>
    <col min="4" max="5" width="20.7109375" customWidth="1"/>
    <col min="6" max="6" width="21" style="110" customWidth="1"/>
    <col min="7" max="7" width="19.140625" style="110" customWidth="1"/>
  </cols>
  <sheetData>
    <row r="1" spans="2:8" s="26" customFormat="1" ht="18.75" x14ac:dyDescent="0.3">
      <c r="B1" s="25" t="str">
        <f>'2. Funding'!B1</f>
        <v>Alameda CTC TFCA Fund Application - Budget, Funding, and Schedule</v>
      </c>
      <c r="C1" s="27"/>
      <c r="F1" s="27"/>
      <c r="G1" s="27"/>
      <c r="H1" s="27"/>
    </row>
    <row r="2" spans="2:8" s="32" customFormat="1" ht="24" customHeight="1" x14ac:dyDescent="0.2">
      <c r="B2" s="28" t="s">
        <v>14</v>
      </c>
      <c r="C2" s="67">
        <f>'1. Budget'!C3</f>
        <v>0</v>
      </c>
      <c r="D2" s="68"/>
      <c r="E2" s="68"/>
      <c r="F2" s="69"/>
      <c r="G2" s="105"/>
    </row>
    <row r="3" spans="2:8" s="32" customFormat="1" ht="24" customHeight="1" x14ac:dyDescent="0.2">
      <c r="B3" s="28" t="s">
        <v>15</v>
      </c>
      <c r="C3" s="67">
        <f>'1. Budget'!C4</f>
        <v>0</v>
      </c>
      <c r="D3" s="68"/>
      <c r="E3" s="68"/>
      <c r="F3" s="69"/>
      <c r="G3" s="105"/>
    </row>
    <row r="4" spans="2:8" s="26" customFormat="1" ht="6" customHeight="1" thickBot="1" x14ac:dyDescent="0.3">
      <c r="B4" s="71"/>
      <c r="C4" s="106"/>
      <c r="F4" s="27"/>
      <c r="G4" s="27"/>
    </row>
    <row r="5" spans="2:8" s="32" customFormat="1" ht="24" customHeight="1" thickBot="1" x14ac:dyDescent="0.25">
      <c r="B5" s="29" t="s">
        <v>71</v>
      </c>
      <c r="C5" s="72"/>
      <c r="D5" s="30"/>
      <c r="E5" s="30"/>
      <c r="F5" s="72"/>
      <c r="G5" s="31"/>
    </row>
    <row r="6" spans="2:8" s="26" customFormat="1" ht="5.25" customHeight="1" x14ac:dyDescent="0.2">
      <c r="C6" s="27"/>
      <c r="F6" s="27"/>
      <c r="G6" s="27"/>
      <c r="H6" s="27"/>
    </row>
    <row r="7" spans="2:8" s="107" customFormat="1" ht="19.5" customHeight="1" thickBot="1" x14ac:dyDescent="0.3">
      <c r="B7" s="163" t="s">
        <v>24</v>
      </c>
      <c r="C7" s="163"/>
      <c r="D7" s="163"/>
      <c r="E7" s="163"/>
      <c r="F7" s="163"/>
      <c r="G7" s="163"/>
    </row>
    <row r="8" spans="2:8" s="108" customFormat="1" ht="267" customHeight="1" thickBot="1" x14ac:dyDescent="0.25">
      <c r="B8" s="160" t="s">
        <v>90</v>
      </c>
      <c r="C8" s="161"/>
      <c r="D8" s="161"/>
      <c r="E8" s="161"/>
      <c r="F8" s="161"/>
      <c r="G8" s="162"/>
    </row>
    <row r="9" spans="2:8" ht="7.5" customHeight="1" x14ac:dyDescent="0.2">
      <c r="B9" s="1"/>
      <c r="C9" s="109"/>
      <c r="D9" s="1"/>
      <c r="E9" s="1"/>
    </row>
    <row r="10" spans="2:8" ht="18" customHeight="1" x14ac:dyDescent="0.25">
      <c r="B10" s="111" t="s">
        <v>25</v>
      </c>
      <c r="C10" s="109"/>
      <c r="D10" s="1"/>
      <c r="E10" s="1"/>
    </row>
    <row r="11" spans="2:8" ht="6.75" customHeight="1" thickBot="1" x14ac:dyDescent="0.3">
      <c r="B11" s="112"/>
      <c r="C11" s="159"/>
      <c r="D11" s="159"/>
      <c r="E11" s="27"/>
    </row>
    <row r="12" spans="2:8" s="110" customFormat="1" ht="29.25" customHeight="1" x14ac:dyDescent="0.25">
      <c r="B12" s="75" t="s">
        <v>31</v>
      </c>
      <c r="C12" s="113" t="s">
        <v>33</v>
      </c>
      <c r="D12" s="114" t="s">
        <v>28</v>
      </c>
      <c r="E12" s="115" t="s">
        <v>29</v>
      </c>
      <c r="F12" s="114" t="s">
        <v>52</v>
      </c>
      <c r="G12" s="116" t="s">
        <v>50</v>
      </c>
    </row>
    <row r="13" spans="2:8" ht="24" customHeight="1" x14ac:dyDescent="0.2">
      <c r="B13" s="45" t="s">
        <v>35</v>
      </c>
      <c r="C13" s="12"/>
      <c r="D13" s="20"/>
      <c r="E13" s="21"/>
      <c r="F13" s="117"/>
      <c r="G13" s="118"/>
    </row>
    <row r="14" spans="2:8" ht="24" customHeight="1" x14ac:dyDescent="0.2">
      <c r="B14" s="119" t="s">
        <v>36</v>
      </c>
      <c r="C14" s="13" t="s">
        <v>34</v>
      </c>
      <c r="D14" s="117"/>
      <c r="E14" s="120"/>
      <c r="F14" s="14"/>
      <c r="G14" s="22"/>
    </row>
    <row r="15" spans="2:8" ht="24" customHeight="1" x14ac:dyDescent="0.2">
      <c r="B15" s="45" t="s">
        <v>69</v>
      </c>
      <c r="C15" s="12"/>
      <c r="D15" s="20"/>
      <c r="E15" s="21"/>
      <c r="F15" s="117"/>
      <c r="G15" s="118"/>
    </row>
    <row r="16" spans="2:8" ht="24" customHeight="1" x14ac:dyDescent="0.2">
      <c r="B16" s="119" t="s">
        <v>65</v>
      </c>
      <c r="C16" s="12"/>
      <c r="D16" s="20"/>
      <c r="E16" s="21"/>
      <c r="F16" s="15"/>
      <c r="G16" s="22"/>
    </row>
    <row r="17" spans="2:7" ht="24" customHeight="1" thickBot="1" x14ac:dyDescent="0.25">
      <c r="B17" s="119" t="s">
        <v>66</v>
      </c>
      <c r="C17" s="12"/>
      <c r="D17" s="20"/>
      <c r="E17" s="21"/>
      <c r="F17" s="16"/>
      <c r="G17" s="23"/>
    </row>
    <row r="18" spans="2:7" ht="24" customHeight="1" x14ac:dyDescent="0.2">
      <c r="B18" s="45" t="s">
        <v>59</v>
      </c>
      <c r="C18" s="12"/>
      <c r="D18" s="20"/>
      <c r="E18" s="22"/>
      <c r="F18" s="121"/>
      <c r="G18" s="122"/>
    </row>
    <row r="19" spans="2:7" ht="24" customHeight="1" x14ac:dyDescent="0.2">
      <c r="B19" s="45" t="s">
        <v>26</v>
      </c>
      <c r="C19" s="12"/>
      <c r="D19" s="20"/>
      <c r="E19" s="22"/>
      <c r="F19" s="121"/>
      <c r="G19" s="122"/>
    </row>
    <row r="20" spans="2:7" ht="24" customHeight="1" x14ac:dyDescent="0.2">
      <c r="B20" s="45" t="s">
        <v>54</v>
      </c>
      <c r="C20" s="12"/>
      <c r="D20" s="20"/>
      <c r="E20" s="22"/>
      <c r="F20" s="121"/>
      <c r="G20" s="122"/>
    </row>
    <row r="21" spans="2:7" ht="24" customHeight="1" x14ac:dyDescent="0.2">
      <c r="B21" s="45" t="s">
        <v>27</v>
      </c>
      <c r="C21" s="12"/>
      <c r="D21" s="20"/>
      <c r="E21" s="22"/>
      <c r="F21" s="123"/>
      <c r="G21" s="122"/>
    </row>
    <row r="22" spans="2:7" ht="30" customHeight="1" x14ac:dyDescent="0.2">
      <c r="B22" s="124" t="s">
        <v>51</v>
      </c>
      <c r="C22" s="12"/>
      <c r="D22" s="20"/>
      <c r="E22" s="22"/>
      <c r="F22" s="121"/>
      <c r="G22" s="122"/>
    </row>
    <row r="23" spans="2:7" ht="24" customHeight="1" thickBot="1" x14ac:dyDescent="0.25">
      <c r="B23" s="125" t="s">
        <v>49</v>
      </c>
      <c r="C23" s="17"/>
      <c r="D23" s="16"/>
      <c r="E23" s="23"/>
      <c r="F23" s="121"/>
      <c r="G23" s="122"/>
    </row>
    <row r="24" spans="2:7" ht="5.25" customHeight="1" x14ac:dyDescent="0.25">
      <c r="B24" s="1"/>
      <c r="C24" s="126"/>
      <c r="D24" s="127"/>
      <c r="E24" s="127"/>
      <c r="F24" s="128"/>
      <c r="G24" s="128"/>
    </row>
    <row r="25" spans="2:7" ht="18" customHeight="1" x14ac:dyDescent="0.25">
      <c r="B25" s="111" t="s">
        <v>30</v>
      </c>
      <c r="C25" s="109"/>
      <c r="D25" s="1"/>
      <c r="E25" s="1"/>
    </row>
    <row r="26" spans="2:7" ht="4.5" customHeight="1" thickBot="1" x14ac:dyDescent="0.3">
      <c r="B26" s="112"/>
      <c r="C26" s="159"/>
      <c r="D26" s="159"/>
      <c r="E26" s="27"/>
    </row>
    <row r="27" spans="2:7" ht="30" x14ac:dyDescent="0.25">
      <c r="B27" s="129" t="s">
        <v>31</v>
      </c>
      <c r="C27" s="130" t="s">
        <v>33</v>
      </c>
      <c r="D27" s="114" t="s">
        <v>28</v>
      </c>
      <c r="E27" s="116" t="s">
        <v>29</v>
      </c>
    </row>
    <row r="28" spans="2:7" ht="24" customHeight="1" x14ac:dyDescent="0.2">
      <c r="B28" s="45" t="s">
        <v>32</v>
      </c>
      <c r="C28" s="18"/>
      <c r="D28" s="20"/>
      <c r="E28" s="22"/>
    </row>
    <row r="29" spans="2:7" ht="24" customHeight="1" x14ac:dyDescent="0.2">
      <c r="B29" s="24" t="s">
        <v>68</v>
      </c>
      <c r="C29" s="18"/>
      <c r="D29" s="20"/>
      <c r="E29" s="22"/>
    </row>
    <row r="30" spans="2:7" ht="24" customHeight="1" x14ac:dyDescent="0.2">
      <c r="B30" s="24" t="s">
        <v>68</v>
      </c>
      <c r="C30" s="18"/>
      <c r="D30" s="20"/>
      <c r="E30" s="22"/>
    </row>
    <row r="31" spans="2:7" ht="24" customHeight="1" x14ac:dyDescent="0.2">
      <c r="B31" s="24" t="s">
        <v>68</v>
      </c>
      <c r="C31" s="18"/>
      <c r="D31" s="20"/>
      <c r="E31" s="22"/>
    </row>
    <row r="32" spans="2:7" ht="24" customHeight="1" x14ac:dyDescent="0.2">
      <c r="B32" s="24" t="s">
        <v>68</v>
      </c>
      <c r="C32" s="18"/>
      <c r="D32" s="20"/>
      <c r="E32" s="22"/>
    </row>
    <row r="33" spans="2:5" ht="24" customHeight="1" thickBot="1" x14ac:dyDescent="0.25">
      <c r="B33" s="125" t="s">
        <v>49</v>
      </c>
      <c r="C33" s="19"/>
      <c r="D33" s="16"/>
      <c r="E33" s="23"/>
    </row>
    <row r="34" spans="2:5" x14ac:dyDescent="0.2">
      <c r="B34" s="1"/>
      <c r="C34" s="109"/>
      <c r="D34" s="1"/>
      <c r="E34" s="1"/>
    </row>
    <row r="35" spans="2:5" x14ac:dyDescent="0.2">
      <c r="B35" s="1"/>
      <c r="C35" s="109"/>
      <c r="D35" s="1"/>
      <c r="E35" s="1"/>
    </row>
    <row r="36" spans="2:5" x14ac:dyDescent="0.2">
      <c r="B36" s="1"/>
      <c r="C36" s="109"/>
      <c r="D36" s="1"/>
      <c r="E36" s="1"/>
    </row>
    <row r="37" spans="2:5" x14ac:dyDescent="0.2">
      <c r="B37" s="1"/>
      <c r="C37" s="109"/>
      <c r="D37" s="1"/>
      <c r="E37" s="1"/>
    </row>
    <row r="38" spans="2:5" x14ac:dyDescent="0.2">
      <c r="B38" s="1"/>
      <c r="C38" s="109"/>
      <c r="D38" s="1"/>
      <c r="E38" s="1"/>
    </row>
    <row r="39" spans="2:5" x14ac:dyDescent="0.2">
      <c r="B39" s="1"/>
      <c r="C39" s="109"/>
      <c r="D39" s="1"/>
      <c r="E39" s="1"/>
    </row>
    <row r="40" spans="2:5" x14ac:dyDescent="0.2">
      <c r="B40" s="1"/>
      <c r="C40" s="109"/>
      <c r="D40" s="1"/>
      <c r="E40" s="1"/>
    </row>
    <row r="41" spans="2:5" x14ac:dyDescent="0.2">
      <c r="B41" s="1"/>
      <c r="C41" s="109"/>
      <c r="D41" s="1"/>
      <c r="E41" s="1"/>
    </row>
    <row r="42" spans="2:5" x14ac:dyDescent="0.2">
      <c r="B42" s="1"/>
      <c r="C42" s="109"/>
      <c r="D42" s="1"/>
      <c r="E42" s="1"/>
    </row>
    <row r="43" spans="2:5" x14ac:dyDescent="0.2">
      <c r="B43" s="1"/>
      <c r="C43" s="109"/>
      <c r="D43" s="1"/>
      <c r="E43" s="1"/>
    </row>
    <row r="44" spans="2:5" x14ac:dyDescent="0.2">
      <c r="B44" s="1"/>
      <c r="C44" s="109"/>
      <c r="D44" s="1"/>
      <c r="E44" s="1"/>
    </row>
    <row r="45" spans="2:5" x14ac:dyDescent="0.2">
      <c r="B45" s="1"/>
      <c r="C45" s="109"/>
      <c r="D45" s="1"/>
      <c r="E45" s="1"/>
    </row>
    <row r="46" spans="2:5" x14ac:dyDescent="0.2">
      <c r="B46" s="1"/>
      <c r="C46" s="109"/>
      <c r="D46" s="1"/>
      <c r="E46" s="1"/>
    </row>
    <row r="47" spans="2:5" x14ac:dyDescent="0.2">
      <c r="B47" s="1"/>
      <c r="C47" s="109"/>
      <c r="D47" s="1"/>
      <c r="E47" s="1"/>
    </row>
  </sheetData>
  <sheetProtection sheet="1" selectLockedCells="1"/>
  <mergeCells count="4">
    <mergeCell ref="C26:D26"/>
    <mergeCell ref="C11:D11"/>
    <mergeCell ref="B8:G8"/>
    <mergeCell ref="B7:G7"/>
  </mergeCells>
  <phoneticPr fontId="3" type="noConversion"/>
  <printOptions horizontalCentered="1"/>
  <pageMargins left="0.5" right="0.5" top="0.89" bottom="0.65" header="0.35" footer="0.5"/>
  <pageSetup scale="56"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F9136FA-1E15-471C-9778-4FCBC01474A2}">
          <x14:formula1>
            <xm:f>'data-val_HIDE'!$A$12:$A$23</xm:f>
          </x14:formula1>
          <xm:sqref>F16:F17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57866-5049-466D-8A09-4391C4AB59BE}">
  <dimension ref="A2:A23"/>
  <sheetViews>
    <sheetView workbookViewId="0">
      <selection activeCell="G35" sqref="G35"/>
    </sheetView>
  </sheetViews>
  <sheetFormatPr defaultRowHeight="12.75" x14ac:dyDescent="0.2"/>
  <cols>
    <col min="1" max="16384" width="9.140625" style="1"/>
  </cols>
  <sheetData>
    <row r="2" spans="1:1" x14ac:dyDescent="0.2">
      <c r="A2" s="1" t="s">
        <v>17</v>
      </c>
    </row>
    <row r="4" spans="1:1" x14ac:dyDescent="0.2">
      <c r="A4" s="1" t="s">
        <v>18</v>
      </c>
    </row>
    <row r="5" spans="1:1" x14ac:dyDescent="0.2">
      <c r="A5" s="1" t="s">
        <v>19</v>
      </c>
    </row>
    <row r="7" spans="1:1" x14ac:dyDescent="0.2">
      <c r="A7" s="1" t="s">
        <v>56</v>
      </c>
    </row>
    <row r="8" spans="1:1" x14ac:dyDescent="0.2">
      <c r="A8" s="1" t="s">
        <v>57</v>
      </c>
    </row>
    <row r="10" spans="1:1" x14ac:dyDescent="0.2">
      <c r="A10" s="1" t="s">
        <v>37</v>
      </c>
    </row>
    <row r="12" spans="1:1" x14ac:dyDescent="0.2">
      <c r="A12" s="1" t="s">
        <v>58</v>
      </c>
    </row>
    <row r="13" spans="1:1" x14ac:dyDescent="0.2">
      <c r="A13" s="1" t="s">
        <v>40</v>
      </c>
    </row>
    <row r="14" spans="1:1" x14ac:dyDescent="0.2">
      <c r="A14" s="1" t="s">
        <v>39</v>
      </c>
    </row>
    <row r="15" spans="1:1" x14ac:dyDescent="0.2">
      <c r="A15" s="1" t="s">
        <v>41</v>
      </c>
    </row>
    <row r="16" spans="1:1" x14ac:dyDescent="0.2">
      <c r="A16" s="1" t="s">
        <v>42</v>
      </c>
    </row>
    <row r="17" spans="1:1" x14ac:dyDescent="0.2">
      <c r="A17" s="1" t="s">
        <v>38</v>
      </c>
    </row>
    <row r="18" spans="1:1" x14ac:dyDescent="0.2">
      <c r="A18" s="1" t="s">
        <v>43</v>
      </c>
    </row>
    <row r="19" spans="1:1" x14ac:dyDescent="0.2">
      <c r="A19" s="1" t="s">
        <v>44</v>
      </c>
    </row>
    <row r="20" spans="1:1" x14ac:dyDescent="0.2">
      <c r="A20" s="1" t="s">
        <v>45</v>
      </c>
    </row>
    <row r="21" spans="1:1" x14ac:dyDescent="0.2">
      <c r="A21" s="1" t="s">
        <v>46</v>
      </c>
    </row>
    <row r="22" spans="1:1" x14ac:dyDescent="0.2">
      <c r="A22" s="1" t="s">
        <v>47</v>
      </c>
    </row>
    <row r="23" spans="1:1" x14ac:dyDescent="0.2">
      <c r="A23" s="1" t="s">
        <v>48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 Budget</vt:lpstr>
      <vt:lpstr>2. Funding</vt:lpstr>
      <vt:lpstr>3. Schedule</vt:lpstr>
      <vt:lpstr>data-val_HIDE</vt:lpstr>
      <vt:lpstr>'1. Budget'!Print_Area</vt:lpstr>
      <vt:lpstr>'2. Funding'!Print_Area</vt:lpstr>
    </vt:vector>
  </TitlesOfParts>
  <Company>ACTIA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dc:creator>
  <cp:lastModifiedBy>Seon Joo Kim</cp:lastModifiedBy>
  <cp:lastPrinted>2025-06-04T19:01:02Z</cp:lastPrinted>
  <dcterms:created xsi:type="dcterms:W3CDTF">2004-10-22T22:02:15Z</dcterms:created>
  <dcterms:modified xsi:type="dcterms:W3CDTF">2025-06-13T04:35:41Z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-1492641979</vt:i4>
  </property>
  <property fmtid="{D5CDD505-2E9C-101B-9397-08002B2CF9AE}" pid="3" name="_EmailSubject">
    <vt:lpwstr>Coordinated Funding Program: Final Documents!</vt:lpwstr>
  </property>
  <property fmtid="{D5CDD505-2E9C-101B-9397-08002B2CF9AE}" pid="4" name="_AuthorEmail">
    <vt:lpwstr>Rochelle@ACTA2002.com</vt:lpwstr>
  </property>
  <property fmtid="{D5CDD505-2E9C-101B-9397-08002B2CF9AE}" pid="5" name="_AuthorEmailDisplayName">
    <vt:lpwstr>Rochelle Wheeler</vt:lpwstr>
  </property>
  <property fmtid="{D5CDD505-2E9C-101B-9397-08002B2CF9AE}" pid="6" name="_ReviewingToolsShownOnce">
    <vt:lpwstr/>
  </property>
</Properties>
</file>