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R:\Projects\Capital_Projects\1587.000_EBGW_Phase1\100_Admin\02-Grants\08-Fed RCN 2023\Attachments\"/>
    </mc:Choice>
  </mc:AlternateContent>
  <xr:revisionPtr revIDLastSave="0" documentId="13_ncr:1_{FAFC9562-5062-45E8-BD6E-23C059A4A04C}" xr6:coauthVersionLast="36" xr6:coauthVersionMax="36" xr10:uidLastSave="{00000000-0000-0000-0000-000000000000}"/>
  <bookViews>
    <workbookView xWindow="-28920" yWindow="-120" windowWidth="29040" windowHeight="15840" xr2:uid="{AAB09865-E1EC-40FE-B919-D90ED0C5810F}"/>
  </bookViews>
  <sheets>
    <sheet name="TEMPLATE" sheetId="2" r:id="rId1"/>
  </sheet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9" i="2" l="1"/>
  <c r="C28" i="2"/>
  <c r="C27" i="2"/>
  <c r="E16" i="2" l="1"/>
  <c r="E24" i="2"/>
  <c r="E26" i="2" s="1"/>
  <c r="F4" i="2"/>
  <c r="F12" i="2" s="1"/>
  <c r="G18" i="2"/>
  <c r="F18" i="2" s="1"/>
  <c r="F16" i="2" s="1"/>
  <c r="F24" i="2" s="1"/>
  <c r="D16" i="2"/>
  <c r="D24" i="2" s="1"/>
  <c r="D26" i="2" s="1"/>
  <c r="F26" i="2" l="1"/>
  <c r="G21" i="2"/>
  <c r="C21" i="2"/>
  <c r="G16" i="2"/>
  <c r="G9" i="2"/>
  <c r="C9" i="2"/>
  <c r="G4" i="2"/>
  <c r="C4" i="2"/>
  <c r="C12" i="2" l="1"/>
  <c r="G12" i="2"/>
  <c r="G24" i="2"/>
  <c r="G26" i="2" s="1"/>
  <c r="C24" i="2"/>
  <c r="C26" i="2" s="1"/>
</calcChain>
</file>

<file path=xl/sharedStrings.xml><?xml version="1.0" encoding="utf-8"?>
<sst xmlns="http://schemas.openxmlformats.org/spreadsheetml/2006/main" count="37" uniqueCount="26">
  <si>
    <t>Total Project Costs</t>
  </si>
  <si>
    <t>Component</t>
  </si>
  <si>
    <t>Planning, Design, and Development Project #2</t>
  </si>
  <si>
    <t>Implementation Project #2</t>
  </si>
  <si>
    <t>Preliminary Engineering/Environmental</t>
  </si>
  <si>
    <t>Final Design</t>
  </si>
  <si>
    <t>East Bay Greenway Multimodal Project</t>
  </si>
  <si>
    <t>Construction Capital</t>
  </si>
  <si>
    <t>Construction Administration</t>
  </si>
  <si>
    <t>* Active Transportation Program Cycle 6 Grant (https://dot.ca.gov/-/media/dot-media/programs/local-assistance/documents/atp/2020/atpfactsheet20202024.pdf)</t>
  </si>
  <si>
    <t>** State Solutions for Congested Corridors Program grant</t>
  </si>
  <si>
    <t xml:space="preserve">Federal Costs - Other </t>
  </si>
  <si>
    <t>State Costs</t>
  </si>
  <si>
    <t>Federal Costs - ATP Cycle 6*</t>
  </si>
  <si>
    <t>Local Costs</t>
  </si>
  <si>
    <t>State Costs - SB1 SCCP Grant**</t>
  </si>
  <si>
    <t>RCN Capital Construction Grant - Budget</t>
  </si>
  <si>
    <t>Subtotal Budget for Planning, Design, and Development Activities</t>
  </si>
  <si>
    <t>Subtotal Budget for Construction</t>
  </si>
  <si>
    <t>Planning, Design, and Development Activities</t>
  </si>
  <si>
    <t>Capital Construction</t>
  </si>
  <si>
    <t>Total</t>
  </si>
  <si>
    <t>Federal Costs - RCN</t>
  </si>
  <si>
    <t>RCN fund percentage</t>
  </si>
  <si>
    <t>Federal fund percentage</t>
  </si>
  <si>
    <t>Matching (non-federal) fund percentage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</si>
</sst>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9">
    <border>
      <left/>
      <right/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double">
        <color auto="1"/>
      </left>
      <right/>
      <top style="medium">
        <color auto="1"/>
      </top>
      <bottom style="medium">
        <color auto="1"/>
      </bottom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5">
    <xf numFmtId="0" fontId="0" fillId="0" borderId="0" xfId="0"/>
    <xf numFmtId="44" fontId="0" fillId="0" borderId="0" xfId="1" applyFont="1"/>
    <xf numFmtId="0" fontId="0" fillId="0" borderId="1" xfId="0" applyBorder="1"/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/>
    <xf numFmtId="0" fontId="3" fillId="0" borderId="1" xfId="0" applyFont="1" applyBorder="1" applyAlignment="1">
      <alignment horizontal="right"/>
    </xf>
    <xf numFmtId="44" fontId="3" fillId="0" borderId="12" xfId="1" applyFont="1" applyBorder="1" applyAlignment="1">
      <alignment horizontal="center"/>
    </xf>
    <xf numFmtId="44" fontId="3" fillId="0" borderId="3" xfId="1" applyFont="1" applyBorder="1" applyAlignment="1">
      <alignment horizontal="center"/>
    </xf>
    <xf numFmtId="44" fontId="3" fillId="0" borderId="13" xfId="1" applyFont="1" applyBorder="1" applyAlignment="1">
      <alignment horizontal="center"/>
    </xf>
    <xf numFmtId="44" fontId="3" fillId="0" borderId="4" xfId="1" applyFont="1" applyBorder="1" applyAlignment="1">
      <alignment horizontal="center"/>
    </xf>
    <xf numFmtId="0" fontId="2" fillId="0" borderId="16" xfId="0" applyFont="1" applyBorder="1"/>
    <xf numFmtId="44" fontId="2" fillId="0" borderId="18" xfId="1" applyFont="1" applyBorder="1"/>
    <xf numFmtId="0" fontId="2" fillId="0" borderId="2" xfId="0" applyFont="1" applyBorder="1" applyAlignment="1">
      <alignment wrapText="1"/>
    </xf>
    <xf numFmtId="44" fontId="0" fillId="2" borderId="11" xfId="1" applyFont="1" applyFill="1" applyBorder="1" applyAlignment="1">
      <alignment horizontal="center"/>
    </xf>
    <xf numFmtId="44" fontId="0" fillId="2" borderId="13" xfId="1" applyFont="1" applyFill="1" applyBorder="1" applyAlignment="1">
      <alignment horizontal="center"/>
    </xf>
    <xf numFmtId="44" fontId="0" fillId="2" borderId="12" xfId="1" applyFont="1" applyFill="1" applyBorder="1" applyAlignment="1">
      <alignment horizontal="center"/>
    </xf>
    <xf numFmtId="44" fontId="2" fillId="2" borderId="14" xfId="1" applyFont="1" applyFill="1" applyBorder="1" applyAlignment="1">
      <alignment horizontal="center"/>
    </xf>
    <xf numFmtId="44" fontId="2" fillId="2" borderId="13" xfId="1" applyFont="1" applyFill="1" applyBorder="1" applyAlignment="1">
      <alignment horizontal="center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10" fontId="2" fillId="0" borderId="17" xfId="0" applyNumberFormat="1" applyFont="1" applyFill="1" applyBorder="1"/>
    <xf numFmtId="0" fontId="2" fillId="0" borderId="1" xfId="0" applyFont="1" applyBorder="1" applyAlignment="1">
      <alignment horizontal="left" indent="1"/>
    </xf>
    <xf numFmtId="0" fontId="0" fillId="0" borderId="10" xfId="0" applyBorder="1" applyAlignment="1">
      <alignment horizontal="center"/>
    </xf>
    <xf numFmtId="0" fontId="0" fillId="0" borderId="6" xfId="0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9" xfId="0" applyFont="1" applyBorder="1"/>
    <xf numFmtId="44" fontId="2" fillId="0" borderId="0" xfId="1" applyFont="1" applyBorder="1"/>
    <xf numFmtId="44" fontId="2" fillId="0" borderId="0" xfId="1" applyFont="1" applyFill="1" applyBorder="1"/>
    <xf numFmtId="44" fontId="0" fillId="0" borderId="17" xfId="1" applyFont="1" applyFill="1" applyBorder="1"/>
    <xf numFmtId="10" fontId="2" fillId="0" borderId="0" xfId="2" applyNumberFormat="1" applyFont="1" applyBorder="1"/>
    <xf numFmtId="10" fontId="2" fillId="0" borderId="0" xfId="2" applyNumberFormat="1" applyFont="1" applyFill="1" applyBorder="1"/>
  </cellXfs>
  <cellStyles count="3">
    <cellStyle name="Currency" xfId="1" builtinId="4"/>
    <cellStyle name="Normal" xfId="0" builtinId="0"/>
    <cellStyle name="Percent" xfId="2" builtinId="5"/>
  </cellStyles>
  <dxfs count="2">
    <dxf>
      <font>
        <color rgb="FF9C0006"/>
      </font>
      <fill>
        <patternFill>
          <bgColor rgb="FFFFC7CE"/>
        </patternFill>
      </fill>
    </dxf>
    <dxf>
      <fill>
        <patternFill>
          <bgColor theme="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18A69A-43C8-4EDC-B0D7-369497EC3C7C}">
  <sheetPr>
    <pageSetUpPr fitToPage="1"/>
  </sheetPr>
  <dimension ref="B1:G32"/>
  <sheetViews>
    <sheetView tabSelected="1" topLeftCell="B7" zoomScale="115" zoomScaleNormal="115" workbookViewId="0">
      <selection activeCell="B30" sqref="B30"/>
    </sheetView>
  </sheetViews>
  <sheetFormatPr defaultRowHeight="15" x14ac:dyDescent="0.25"/>
  <cols>
    <col min="1" max="1" width="3.140625" customWidth="1"/>
    <col min="2" max="2" width="47.28515625" customWidth="1"/>
    <col min="3" max="6" width="16.5703125" customWidth="1"/>
    <col min="7" max="7" width="17.5703125" style="1" bestFit="1" customWidth="1"/>
  </cols>
  <sheetData>
    <row r="1" spans="2:7" x14ac:dyDescent="0.25">
      <c r="B1" s="26" t="s">
        <v>16</v>
      </c>
      <c r="C1" s="26"/>
      <c r="D1" s="26"/>
      <c r="E1" s="26"/>
      <c r="F1" s="26"/>
      <c r="G1" s="26"/>
    </row>
    <row r="2" spans="2:7" ht="15.75" thickBot="1" x14ac:dyDescent="0.3">
      <c r="B2" s="25" t="s">
        <v>19</v>
      </c>
      <c r="C2" s="26"/>
      <c r="D2" s="26"/>
      <c r="E2" s="26"/>
      <c r="F2" s="26"/>
      <c r="G2" s="26"/>
    </row>
    <row r="3" spans="2:7" ht="30.75" thickBot="1" x14ac:dyDescent="0.3">
      <c r="B3" s="3"/>
      <c r="C3" s="19" t="s">
        <v>22</v>
      </c>
      <c r="D3" s="19" t="s">
        <v>11</v>
      </c>
      <c r="E3" s="19" t="s">
        <v>12</v>
      </c>
      <c r="F3" s="19" t="s">
        <v>14</v>
      </c>
      <c r="G3" s="4" t="s">
        <v>0</v>
      </c>
    </row>
    <row r="4" spans="2:7" x14ac:dyDescent="0.25">
      <c r="B4" s="22" t="s">
        <v>6</v>
      </c>
      <c r="C4" s="14">
        <f>SUM(C5:C8)</f>
        <v>0</v>
      </c>
      <c r="D4" s="14"/>
      <c r="E4" s="14"/>
      <c r="F4" s="14">
        <f>SUM(F5:F8)</f>
        <v>8997000</v>
      </c>
      <c r="G4" s="14">
        <f>SUM(G5:G8)</f>
        <v>8997000</v>
      </c>
    </row>
    <row r="5" spans="2:7" x14ac:dyDescent="0.25">
      <c r="B5" s="6" t="s">
        <v>4</v>
      </c>
      <c r="C5" s="7">
        <v>0</v>
      </c>
      <c r="D5" s="8"/>
      <c r="E5" s="8"/>
      <c r="F5" s="8">
        <v>844000</v>
      </c>
      <c r="G5" s="8">
        <v>844000</v>
      </c>
    </row>
    <row r="6" spans="2:7" x14ac:dyDescent="0.25">
      <c r="B6" s="6" t="s">
        <v>5</v>
      </c>
      <c r="C6" s="7">
        <v>0</v>
      </c>
      <c r="D6" s="8"/>
      <c r="E6" s="8"/>
      <c r="F6" s="8">
        <v>8153000</v>
      </c>
      <c r="G6" s="8">
        <v>8153000</v>
      </c>
    </row>
    <row r="7" spans="2:7" x14ac:dyDescent="0.25">
      <c r="B7" s="6" t="s">
        <v>1</v>
      </c>
      <c r="C7" s="7">
        <v>0</v>
      </c>
      <c r="D7" s="8"/>
      <c r="E7" s="8"/>
      <c r="F7" s="8"/>
      <c r="G7" s="8">
        <v>0</v>
      </c>
    </row>
    <row r="8" spans="2:7" x14ac:dyDescent="0.25">
      <c r="B8" s="6" t="s">
        <v>1</v>
      </c>
      <c r="C8" s="9">
        <v>0</v>
      </c>
      <c r="D8" s="10"/>
      <c r="E8" s="10"/>
      <c r="F8" s="10"/>
      <c r="G8" s="8">
        <v>0</v>
      </c>
    </row>
    <row r="9" spans="2:7" x14ac:dyDescent="0.25">
      <c r="B9" s="2" t="s">
        <v>2</v>
      </c>
      <c r="C9" s="15">
        <f>SUM(C10:C11)</f>
        <v>0</v>
      </c>
      <c r="D9" s="15"/>
      <c r="E9" s="15"/>
      <c r="F9" s="15"/>
      <c r="G9" s="15">
        <f t="shared" ref="G9" si="0">SUM(G10:G11)</f>
        <v>0</v>
      </c>
    </row>
    <row r="10" spans="2:7" x14ac:dyDescent="0.25">
      <c r="B10" s="6" t="s">
        <v>1</v>
      </c>
      <c r="C10" s="9">
        <v>0</v>
      </c>
      <c r="D10" s="10"/>
      <c r="E10" s="10"/>
      <c r="F10" s="10"/>
      <c r="G10" s="8">
        <v>0</v>
      </c>
    </row>
    <row r="11" spans="2:7" x14ac:dyDescent="0.25">
      <c r="B11" s="6" t="s">
        <v>1</v>
      </c>
      <c r="C11" s="9">
        <v>0</v>
      </c>
      <c r="D11" s="10"/>
      <c r="E11" s="10"/>
      <c r="F11" s="10"/>
      <c r="G11" s="8">
        <v>0</v>
      </c>
    </row>
    <row r="12" spans="2:7" ht="30.75" thickBot="1" x14ac:dyDescent="0.3">
      <c r="B12" s="13" t="s">
        <v>17</v>
      </c>
      <c r="C12" s="18">
        <f>SUM(C4,C9)</f>
        <v>0</v>
      </c>
      <c r="D12" s="18"/>
      <c r="E12" s="18"/>
      <c r="F12" s="18">
        <f>SUM(F4,F9)</f>
        <v>8997000</v>
      </c>
      <c r="G12" s="18">
        <f>SUM(G4,G9)</f>
        <v>8997000</v>
      </c>
    </row>
    <row r="13" spans="2:7" x14ac:dyDescent="0.25">
      <c r="B13" s="23"/>
      <c r="C13" s="24"/>
      <c r="D13" s="24"/>
      <c r="E13" s="24"/>
      <c r="F13" s="24"/>
      <c r="G13" s="24"/>
    </row>
    <row r="14" spans="2:7" ht="15.75" thickBot="1" x14ac:dyDescent="0.3">
      <c r="B14" s="25" t="s">
        <v>20</v>
      </c>
      <c r="C14" s="26"/>
      <c r="D14" s="26"/>
      <c r="E14" s="26"/>
      <c r="F14" s="26"/>
      <c r="G14" s="26"/>
    </row>
    <row r="15" spans="2:7" ht="30.75" thickBot="1" x14ac:dyDescent="0.3">
      <c r="B15" s="3"/>
      <c r="C15" s="19" t="s">
        <v>22</v>
      </c>
      <c r="D15" s="19" t="s">
        <v>13</v>
      </c>
      <c r="E15" s="19" t="s">
        <v>15</v>
      </c>
      <c r="F15" s="19" t="s">
        <v>14</v>
      </c>
      <c r="G15" s="20" t="s">
        <v>0</v>
      </c>
    </row>
    <row r="16" spans="2:7" x14ac:dyDescent="0.25">
      <c r="B16" s="2" t="s">
        <v>6</v>
      </c>
      <c r="C16" s="14">
        <v>30000000</v>
      </c>
      <c r="D16" s="14">
        <f>SUM(D17:D20)</f>
        <v>19500000</v>
      </c>
      <c r="E16" s="14">
        <f>SUM(E17:E20)</f>
        <v>39375000</v>
      </c>
      <c r="F16" s="14">
        <f>SUM(F17:F20)</f>
        <v>23072000</v>
      </c>
      <c r="G16" s="14">
        <f>SUM(G17:G20)</f>
        <v>111947000</v>
      </c>
    </row>
    <row r="17" spans="2:7" x14ac:dyDescent="0.25">
      <c r="B17" s="6" t="s">
        <v>8</v>
      </c>
      <c r="C17" s="7">
        <v>0</v>
      </c>
      <c r="D17" s="8"/>
      <c r="E17" s="8"/>
      <c r="F17" s="8">
        <v>12608000</v>
      </c>
      <c r="G17" s="8">
        <v>12608000</v>
      </c>
    </row>
    <row r="18" spans="2:7" x14ac:dyDescent="0.25">
      <c r="B18" s="6" t="s">
        <v>7</v>
      </c>
      <c r="C18" s="7">
        <v>30000000</v>
      </c>
      <c r="D18" s="8">
        <v>19500000</v>
      </c>
      <c r="E18" s="8">
        <v>39375000</v>
      </c>
      <c r="F18" s="8">
        <f>G18-C18-D18-E18</f>
        <v>10464000</v>
      </c>
      <c r="G18" s="8">
        <f>99339000</f>
        <v>99339000</v>
      </c>
    </row>
    <row r="19" spans="2:7" x14ac:dyDescent="0.25">
      <c r="B19" s="6" t="s">
        <v>1</v>
      </c>
      <c r="C19" s="7">
        <v>0</v>
      </c>
      <c r="D19" s="8"/>
      <c r="E19" s="8"/>
      <c r="F19" s="8"/>
      <c r="G19" s="8">
        <v>0</v>
      </c>
    </row>
    <row r="20" spans="2:7" x14ac:dyDescent="0.25">
      <c r="B20" s="6" t="s">
        <v>1</v>
      </c>
      <c r="C20" s="7">
        <v>0</v>
      </c>
      <c r="D20" s="8"/>
      <c r="E20" s="8"/>
      <c r="F20" s="8"/>
      <c r="G20" s="8">
        <v>0</v>
      </c>
    </row>
    <row r="21" spans="2:7" x14ac:dyDescent="0.25">
      <c r="B21" s="2" t="s">
        <v>3</v>
      </c>
      <c r="C21" s="16">
        <f>SUM(C22:C23)</f>
        <v>0</v>
      </c>
      <c r="D21" s="16"/>
      <c r="E21" s="16"/>
      <c r="F21" s="16"/>
      <c r="G21" s="16">
        <f t="shared" ref="G21" si="1">SUM(G22:G23)</f>
        <v>0</v>
      </c>
    </row>
    <row r="22" spans="2:7" x14ac:dyDescent="0.25">
      <c r="B22" s="6" t="s">
        <v>1</v>
      </c>
      <c r="C22" s="7">
        <v>0</v>
      </c>
      <c r="D22" s="8"/>
      <c r="E22" s="8"/>
      <c r="F22" s="8"/>
      <c r="G22" s="8">
        <v>0</v>
      </c>
    </row>
    <row r="23" spans="2:7" x14ac:dyDescent="0.25">
      <c r="B23" s="6" t="s">
        <v>1</v>
      </c>
      <c r="C23" s="7">
        <v>0</v>
      </c>
      <c r="D23" s="8"/>
      <c r="E23" s="8"/>
      <c r="F23" s="8"/>
      <c r="G23" s="8">
        <v>0</v>
      </c>
    </row>
    <row r="24" spans="2:7" ht="15.75" thickBot="1" x14ac:dyDescent="0.3">
      <c r="B24" s="13" t="s">
        <v>18</v>
      </c>
      <c r="C24" s="17">
        <f t="shared" ref="C24:G24" si="2">SUM(C16,C21)</f>
        <v>30000000</v>
      </c>
      <c r="D24" s="17">
        <f t="shared" si="2"/>
        <v>19500000</v>
      </c>
      <c r="E24" s="17">
        <f t="shared" si="2"/>
        <v>39375000</v>
      </c>
      <c r="F24" s="17">
        <f t="shared" si="2"/>
        <v>23072000</v>
      </c>
      <c r="G24" s="17">
        <f t="shared" si="2"/>
        <v>111947000</v>
      </c>
    </row>
    <row r="25" spans="2:7" ht="15.75" thickBot="1" x14ac:dyDescent="0.3">
      <c r="B25" s="27"/>
      <c r="C25" s="28"/>
      <c r="D25" s="28"/>
      <c r="E25" s="28"/>
      <c r="F25" s="28"/>
      <c r="G25" s="28"/>
    </row>
    <row r="26" spans="2:7" ht="15.75" thickBot="1" x14ac:dyDescent="0.3">
      <c r="B26" s="5" t="s">
        <v>21</v>
      </c>
      <c r="C26" s="12">
        <f>SUM(C24,C12)</f>
        <v>30000000</v>
      </c>
      <c r="D26" s="12">
        <f>SUM(D24,D12)</f>
        <v>19500000</v>
      </c>
      <c r="E26" s="12">
        <f>SUM(E24,E12)</f>
        <v>39375000</v>
      </c>
      <c r="F26" s="12">
        <f>SUM(F24,F12)</f>
        <v>32069000</v>
      </c>
      <c r="G26" s="12">
        <f>SUM(G24,G12)</f>
        <v>120944000</v>
      </c>
    </row>
    <row r="27" spans="2:7" x14ac:dyDescent="0.25">
      <c r="B27" s="29" t="s">
        <v>23</v>
      </c>
      <c r="C27" s="33">
        <f>C26/G26</f>
        <v>0.24804868368831856</v>
      </c>
      <c r="D27" s="30"/>
      <c r="E27" s="30"/>
      <c r="F27" s="30"/>
      <c r="G27" s="30"/>
    </row>
    <row r="28" spans="2:7" x14ac:dyDescent="0.25">
      <c r="B28" s="29" t="s">
        <v>24</v>
      </c>
      <c r="C28" s="34">
        <f>(C26+D26)/G26</f>
        <v>0.40928032808572562</v>
      </c>
      <c r="D28" s="31"/>
      <c r="E28" s="31"/>
      <c r="F28" s="31"/>
      <c r="G28" s="31"/>
    </row>
    <row r="29" spans="2:7" ht="15.75" thickBot="1" x14ac:dyDescent="0.3">
      <c r="B29" s="11" t="s">
        <v>25</v>
      </c>
      <c r="C29" s="21">
        <f>(E26+F26)/G26</f>
        <v>0.59071967191427432</v>
      </c>
      <c r="D29" s="21"/>
      <c r="E29" s="21"/>
      <c r="F29" s="21"/>
      <c r="G29" s="32"/>
    </row>
    <row r="30" spans="2:7" ht="15.75" thickTop="1" x14ac:dyDescent="0.25"/>
    <row r="31" spans="2:7" x14ac:dyDescent="0.25">
      <c r="B31" t="s">
        <v>9</v>
      </c>
    </row>
    <row r="32" spans="2:7" x14ac:dyDescent="0.25">
      <c r="B32" t="s">
        <v>10</v>
      </c>
    </row>
  </sheetData>
  <mergeCells count="5">
    <mergeCell ref="B13:G13"/>
    <mergeCell ref="B14:G14"/>
    <mergeCell ref="B25:G25"/>
    <mergeCell ref="B1:G1"/>
    <mergeCell ref="B2:G2"/>
  </mergeCells>
  <conditionalFormatting sqref="C29:F29">
    <cfRule type="cellIs" dxfId="1" priority="1" operator="lessThanOrEqual">
      <formula>80</formula>
    </cfRule>
    <cfRule type="cellIs" dxfId="0" priority="2" operator="greaterThan">
      <formula>80</formula>
    </cfRule>
  </conditionalFormatting>
  <pageMargins left="0.7" right="0.7" top="0.75" bottom="0.75" header="0.3" footer="0.3"/>
  <pageSetup scale="76" orientation="landscape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41A70BE235C642AE3EE2905CBA9AD2" ma:contentTypeVersion="14" ma:contentTypeDescription="Create a new document." ma:contentTypeScope="" ma:versionID="4ed754b03b910c69df8db28d0a028917">
  <xsd:schema xmlns:xsd="http://www.w3.org/2001/XMLSchema" xmlns:xs="http://www.w3.org/2001/XMLSchema" xmlns:p="http://schemas.microsoft.com/office/2006/metadata/properties" xmlns:ns2="6dd46299-25c1-451e-b3ef-839a5c7b3f96" xmlns:ns3="ca16393a-f5d8-4089-bece-96efb3901bf4" targetNamespace="http://schemas.microsoft.com/office/2006/metadata/properties" ma:root="true" ma:fieldsID="bd3b22a8197b0f611305b61429ad6b17" ns2:_="" ns3:_="">
    <xsd:import namespace="6dd46299-25c1-451e-b3ef-839a5c7b3f96"/>
    <xsd:import namespace="ca16393a-f5d8-4089-bece-96efb3901bf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d46299-25c1-451e-b3ef-839a5c7b3f9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2aa446fb-c4e7-47d1-9e02-aae3431be31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16393a-f5d8-4089-bece-96efb3901bf4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cc94460e-0521-412c-bdff-a934653d8316}" ma:internalName="TaxCatchAll" ma:showField="CatchAllData" ma:web="ca16393a-f5d8-4089-bece-96efb3901bf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a16393a-f5d8-4089-bece-96efb3901bf4" xsi:nil="true"/>
    <lcf76f155ced4ddcb4097134ff3c332f xmlns="6dd46299-25c1-451e-b3ef-839a5c7b3f96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24C404F-EC1B-41DB-B38A-82F2A47572B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dd46299-25c1-451e-b3ef-839a5c7b3f96"/>
    <ds:schemaRef ds:uri="ca16393a-f5d8-4089-bece-96efb3901bf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5A87338-32C7-47BD-BE88-AFE66815FBF8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ca16393a-f5d8-4089-bece-96efb3901bf4"/>
    <ds:schemaRef ds:uri="http://purl.org/dc/terms/"/>
    <ds:schemaRef ds:uri="http://schemas.openxmlformats.org/package/2006/metadata/core-properties"/>
    <ds:schemaRef ds:uri="6dd46299-25c1-451e-b3ef-839a5c7b3f96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7078DA8B-3F31-4069-B031-50CF0C9C879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TEMPLATE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Hoobler, John (VOLPE)</dc:creator>
  <cp:keywords/>
  <dc:description/>
  <cp:lastModifiedBy>Matthew Bomberg</cp:lastModifiedBy>
  <cp:revision/>
  <cp:lastPrinted>2023-07-07T00:22:56Z</cp:lastPrinted>
  <dcterms:created xsi:type="dcterms:W3CDTF">2023-03-14T22:01:53Z</dcterms:created>
  <dcterms:modified xsi:type="dcterms:W3CDTF">2023-09-26T23:11:38Z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0x010100C441A70BE235C642AE3EE2905CBA9AD2</vt:lpwstr>
  </property>
  <property fmtid="{D5CDD505-2E9C-101B-9397-08002B2CF9AE}" pid="3" name="MediaServiceImageTags">
    <vt:lpwstr/>
  </property>
</Properties>
</file>