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R:\Planning_Policy_Public_Affairs\Programs\Paratransit\DLD_Programs\Base_Program_Applications\FY23-24\1_Forms\"/>
    </mc:Choice>
  </mc:AlternateContent>
  <xr:revisionPtr revIDLastSave="0" documentId="8_{FC83CD62-F1BE-44D8-81B8-E156F0FDD193}" xr6:coauthVersionLast="36" xr6:coauthVersionMax="36" xr10:uidLastSave="{00000000-0000-0000-0000-000000000000}"/>
  <bookViews>
    <workbookView xWindow="0" yWindow="0" windowWidth="28800" windowHeight="12030" xr2:uid="{00000000-000D-0000-FFFF-FFFF00000000}"/>
  </bookViews>
  <sheets>
    <sheet name="Table A FY21-22 Prog Info" sheetId="6" r:id="rId1"/>
    <sheet name="Table B FY23-24 Prog Desc" sheetId="1" r:id="rId2"/>
    <sheet name="Table C FY23-24 Costs &amp; Funding" sheetId="5" r:id="rId3"/>
    <sheet name="Table D Vehicle Fleet" sheetId="2" r:id="rId4"/>
  </sheets>
  <definedNames>
    <definedName name="A_Bike">#REF!</definedName>
    <definedName name="A_Bike_Category" localSheetId="2">#REF!</definedName>
    <definedName name="A_Bike_Category">#REF!</definedName>
    <definedName name="A_Local_Category" localSheetId="2">#REF!</definedName>
    <definedName name="A_Local_Category">#REF!</definedName>
    <definedName name="A_Mass_Category" localSheetId="2">#REF!</definedName>
    <definedName name="A_Mass_Category">#REF!</definedName>
    <definedName name="A_Para_Category" localSheetId="2">'Table C FY23-24 Costs &amp; Funding'!#REF!</definedName>
    <definedName name="A_Para_Category">'Table B FY23-24 Prog Desc'!#REF!</definedName>
    <definedName name="Accessibility">'Table B FY23-24 Prog Desc'!$G$47:$G$48</definedName>
    <definedName name="B_Phase" localSheetId="2">'Table C FY23-24 Costs &amp; Funding'!#REF!</definedName>
    <definedName name="B_Phase">'Table B FY23-24 Prog Desc'!#REF!</definedName>
    <definedName name="C_Bike_Type" localSheetId="2">#REF!</definedName>
    <definedName name="C_Bike_Type">#REF!</definedName>
    <definedName name="C_Local_Type" localSheetId="2">#REF!</definedName>
    <definedName name="C_Local_Type">#REF!</definedName>
    <definedName name="C_Mass_Type" localSheetId="2">#REF!</definedName>
    <definedName name="C_Mass_Type">#REF!</definedName>
    <definedName name="C_Para_Type" localSheetId="1">'Table B FY23-24 Prog Desc'!$A$47:$A$56</definedName>
    <definedName name="C_Para_Type" localSheetId="2">'Table C FY23-24 Costs &amp; Funding'!#REF!</definedName>
    <definedName name="C_Para_Type" localSheetId="3">'Table B FY23-24 Prog Desc'!$A$47:$A$56</definedName>
    <definedName name="G_Status" localSheetId="0">'Table B FY23-24 Prog Desc'!$H$51:$H$53</definedName>
    <definedName name="G_Status" localSheetId="1">'Table B FY23-24 Prog Desc'!$H$51:$H$53</definedName>
    <definedName name="G_Status" localSheetId="2">'Table C FY23-24 Costs &amp; Funding'!#REF!</definedName>
    <definedName name="G_Status" localSheetId="3">'Table B FY23-24 Prog Desc'!$H$51:$H$53</definedName>
    <definedName name="I_Para_Units" localSheetId="2">'Table C FY23-24 Costs &amp; Funding'!#REF!</definedName>
    <definedName name="I_Para_Units">'Table B FY23-24 Prog Desc'!#REF!</definedName>
    <definedName name="I_Units" localSheetId="1">'Table B FY23-24 Prog Desc'!#REF!</definedName>
    <definedName name="I_Units" localSheetId="2">'Table C FY23-24 Costs &amp; Funding'!#REF!</definedName>
    <definedName name="J_Para_TripType" localSheetId="2">'Table C FY23-24 Costs &amp; Funding'!#REF!</definedName>
    <definedName name="J_Para_TripType">'Table B FY23-24 Prog Desc'!#REF!</definedName>
    <definedName name="OriginDestination">'Table B FY23-24 Prog Desc'!$I$47:$I$49</definedName>
    <definedName name="P_Bike_Board_Approval" localSheetId="2">#REF!</definedName>
    <definedName name="P_Bike_Board_Approval">#REF!</definedName>
    <definedName name="_xlnm.Print_Area" localSheetId="0">'Table A FY21-22 Prog Info'!$A$1:$O$31</definedName>
    <definedName name="_xlnm.Print_Area" localSheetId="1">'Table B FY23-24 Prog Desc'!$A$1:$J$42</definedName>
    <definedName name="_xlnm.Print_Area" localSheetId="2">'Table C FY23-24 Costs &amp; Funding'!$A$1:$L$35</definedName>
    <definedName name="_xlnm.Print_Area" localSheetId="3">'Table D Vehicle Fleet'!$A$1:$J$26</definedName>
    <definedName name="Q_Bike_Plan" localSheetId="2">#REF!</definedName>
    <definedName name="Q_Bike_Plan">#REF!</definedName>
    <definedName name="Service_Type">'Table B FY23-24 Prog Desc'!$A$47:$A$58</definedName>
    <definedName name="Status">'Table B FY23-24 Prog Desc'!$H$51:$H$53</definedName>
    <definedName name="Timing">'Table B FY23-24 Prog Desc'!$H$47:$H$48</definedName>
    <definedName name="Z_6F254B6F_2745_443C_B308_4988959D5896_.wvu.Rows" localSheetId="1" hidden="1">'Table B FY23-24 Prog Desc'!$46:$56</definedName>
    <definedName name="Z_6F254B6F_2745_443C_B308_4988959D5896_.wvu.Rows" localSheetId="2" hidden="1">'Table C FY23-24 Costs &amp; Funding'!$36:$46</definedName>
  </definedNames>
  <calcPr calcId="191029"/>
  <customWorkbookViews>
    <customWorkbookView name="Sully - Personal View" guid="{6F254B6F-2745-443C-B308-4988959D5896}" mergeInterval="0" personalView="1" maximized="1" xWindow="1" yWindow="1" windowWidth="1276" windowHeight="580" activeSheetId="1"/>
  </customWorkbookViews>
</workbook>
</file>

<file path=xl/calcChain.xml><?xml version="1.0" encoding="utf-8"?>
<calcChain xmlns="http://schemas.openxmlformats.org/spreadsheetml/2006/main">
  <c r="F33" i="5" l="1"/>
  <c r="D32" i="5"/>
  <c r="E32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14" i="5"/>
  <c r="N17" i="6"/>
  <c r="N30" i="6"/>
  <c r="N18" i="6"/>
  <c r="N19" i="6"/>
  <c r="N20" i="6"/>
  <c r="N21" i="6"/>
  <c r="N22" i="6"/>
  <c r="N23" i="6"/>
  <c r="N24" i="6"/>
  <c r="N25" i="6"/>
  <c r="N26" i="6"/>
  <c r="N27" i="6"/>
  <c r="N28" i="6"/>
  <c r="N29" i="6"/>
  <c r="G9" i="6"/>
  <c r="G11" i="6" l="1"/>
  <c r="K7" i="5"/>
  <c r="G31" i="6"/>
  <c r="D28" i="5"/>
  <c r="L31" i="6"/>
  <c r="K31" i="6"/>
  <c r="I31" i="6"/>
  <c r="H31" i="6"/>
  <c r="F31" i="6"/>
  <c r="E31" i="6"/>
  <c r="O16" i="5"/>
  <c r="O18" i="5"/>
  <c r="O19" i="5"/>
  <c r="O20" i="5"/>
  <c r="O21" i="5"/>
  <c r="O22" i="5"/>
  <c r="O23" i="5"/>
  <c r="O26" i="5"/>
  <c r="O27" i="5"/>
  <c r="O14" i="5"/>
  <c r="O15" i="5"/>
  <c r="C28" i="5"/>
  <c r="H28" i="5"/>
  <c r="E28" i="5"/>
  <c r="A15" i="5"/>
  <c r="A14" i="5"/>
  <c r="A28" i="1"/>
  <c r="B28" i="1"/>
  <c r="A29" i="1"/>
  <c r="B29" i="1"/>
  <c r="A30" i="1"/>
  <c r="B30" i="1"/>
  <c r="A31" i="1"/>
  <c r="B31" i="1"/>
  <c r="A32" i="1"/>
  <c r="B32" i="1"/>
  <c r="A41" i="1"/>
  <c r="A40" i="1"/>
  <c r="A39" i="1"/>
  <c r="A38" i="1"/>
  <c r="A37" i="1"/>
  <c r="A36" i="1"/>
  <c r="A35" i="1"/>
  <c r="A34" i="1"/>
  <c r="A33" i="1"/>
  <c r="B15" i="5"/>
  <c r="B16" i="5"/>
  <c r="N16" i="5" s="1"/>
  <c r="B17" i="5"/>
  <c r="N17" i="5" s="1"/>
  <c r="B18" i="5"/>
  <c r="N18" i="5" s="1"/>
  <c r="B19" i="5"/>
  <c r="N19" i="5" s="1"/>
  <c r="B20" i="5"/>
  <c r="N20" i="5" s="1"/>
  <c r="B21" i="5"/>
  <c r="B22" i="5"/>
  <c r="N22" i="5" s="1"/>
  <c r="B23" i="5"/>
  <c r="N23" i="5" s="1"/>
  <c r="B24" i="5"/>
  <c r="N24" i="5" s="1"/>
  <c r="B25" i="5"/>
  <c r="N25" i="5" s="1"/>
  <c r="B26" i="5"/>
  <c r="N26" i="5" s="1"/>
  <c r="B27" i="5"/>
  <c r="B14" i="5"/>
  <c r="N14" i="5" s="1"/>
  <c r="B33" i="1"/>
  <c r="B34" i="1"/>
  <c r="B35" i="1"/>
  <c r="B36" i="1"/>
  <c r="B37" i="1"/>
  <c r="B38" i="1"/>
  <c r="B39" i="1"/>
  <c r="B40" i="1"/>
  <c r="B41" i="1"/>
  <c r="I28" i="5"/>
  <c r="F28" i="5"/>
  <c r="A16" i="5"/>
  <c r="A17" i="5"/>
  <c r="A18" i="5"/>
  <c r="A19" i="5"/>
  <c r="A20" i="5"/>
  <c r="A21" i="5"/>
  <c r="A22" i="5"/>
  <c r="A23" i="5"/>
  <c r="A24" i="5"/>
  <c r="A25" i="5"/>
  <c r="A26" i="5"/>
  <c r="A27" i="5"/>
  <c r="M21" i="5" l="1"/>
  <c r="M15" i="5"/>
  <c r="E33" i="5"/>
  <c r="L19" i="5"/>
  <c r="P27" i="5"/>
  <c r="L23" i="5"/>
  <c r="P19" i="5"/>
  <c r="P23" i="5"/>
  <c r="M27" i="5"/>
  <c r="P21" i="5"/>
  <c r="P26" i="5"/>
  <c r="P22" i="5"/>
  <c r="P18" i="5"/>
  <c r="L16" i="5"/>
  <c r="P15" i="5"/>
  <c r="M25" i="5"/>
  <c r="M17" i="5"/>
  <c r="L22" i="5"/>
  <c r="M16" i="5"/>
  <c r="K9" i="5"/>
  <c r="L26" i="5"/>
  <c r="M19" i="5"/>
  <c r="M20" i="5"/>
  <c r="O25" i="5"/>
  <c r="P25" i="5" s="1"/>
  <c r="O17" i="5"/>
  <c r="P17" i="5" s="1"/>
  <c r="P14" i="5"/>
  <c r="L24" i="5"/>
  <c r="P20" i="5"/>
  <c r="P16" i="5"/>
  <c r="B28" i="5"/>
  <c r="L15" i="5"/>
  <c r="L21" i="5"/>
  <c r="N31" i="6"/>
  <c r="F32" i="5"/>
  <c r="L18" i="5"/>
  <c r="L17" i="5"/>
  <c r="L25" i="5"/>
  <c r="L20" i="5"/>
  <c r="M22" i="5"/>
  <c r="M24" i="5"/>
  <c r="M23" i="5"/>
  <c r="L14" i="5"/>
  <c r="N27" i="5"/>
  <c r="N21" i="5"/>
  <c r="N15" i="5"/>
  <c r="O24" i="5"/>
  <c r="P24" i="5" s="1"/>
  <c r="M26" i="5"/>
  <c r="L27" i="5"/>
  <c r="M18" i="5"/>
  <c r="M14" i="5"/>
  <c r="K28" i="5"/>
  <c r="K30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Tamara Halbritter</author>
    <author>Jacki Taylor</author>
    <author>tc={48DB81D1-4A46-497C-84F0-172B6D1AD732}</author>
  </authors>
  <commentList>
    <comment ref="A16" authorId="0" shapeId="0" xr:uid="{00000000-0006-0000-0000-000001000000}">
      <text>
        <r>
          <rPr>
            <b/>
            <sz val="11"/>
            <color indexed="81"/>
            <rFont val="Calibri"/>
            <family val="2"/>
          </rPr>
          <t xml:space="preserve">Service/Program Type: </t>
        </r>
        <r>
          <rPr>
            <sz val="11"/>
            <color indexed="81"/>
            <rFont val="Calibri"/>
            <family val="2"/>
          </rPr>
          <t>(See Implementation Guidelines for more information on these eligible service types)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C16" authorId="1" shapeId="0" xr:uid="{00000000-0006-0000-0000-000002000000}">
      <text>
        <r>
          <rPr>
            <sz val="10"/>
            <color indexed="81"/>
            <rFont val="Tahoma"/>
            <family val="2"/>
          </rPr>
          <t>Quantity examples: One-way passenger trips, mobility mgmt contacts, consumers travel trained, fares subsidized, meals delivered, etc.)</t>
        </r>
        <r>
          <rPr>
            <b/>
            <sz val="9"/>
            <color indexed="81"/>
            <rFont val="Tahoma"/>
            <family val="2"/>
          </rPr>
          <t xml:space="preserve">  </t>
        </r>
      </text>
    </comment>
    <comment ref="A36" authorId="2" shapeId="0" xr:uid="{48DB81D1-4A46-497C-84F0-172B6D1AD732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Need to clean this up. the apps don't match the Implmentation guides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Tamara Halbritter</author>
  </authors>
  <commentList>
    <comment ref="A6" authorId="0" shapeId="0" xr:uid="{00000000-0006-0000-0100-000001000000}">
      <text>
        <r>
          <rPr>
            <b/>
            <sz val="11"/>
            <color indexed="81"/>
            <rFont val="Calibri"/>
            <family val="2"/>
          </rPr>
          <t xml:space="preserve">Service/Program Type: </t>
        </r>
        <r>
          <rPr>
            <sz val="11"/>
            <color indexed="81"/>
            <rFont val="Calibri"/>
            <family val="2"/>
          </rPr>
          <t>(See Implementation Guidelines for more information on these eligible service types)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JTaylor</author>
  </authors>
  <commentList>
    <comment ref="H13" authorId="0" shapeId="0" xr:uid="{00000000-0006-0000-0200-000001000000}">
      <text>
        <r>
          <rPr>
            <sz val="9"/>
            <color indexed="81"/>
            <rFont val="Tahoma"/>
            <family val="2"/>
          </rPr>
          <t>If the amount of fare revenue to be expended is less than the amount of fare revenue expected, please provide an explanation under the Miscellaneous section of application.</t>
        </r>
      </text>
    </comment>
    <comment ref="A28" authorId="0" shapeId="0" xr:uid="{00000000-0006-0000-0200-000002000000}">
      <text>
        <r>
          <rPr>
            <sz val="9"/>
            <color indexed="81"/>
            <rFont val="Tahoma"/>
            <family val="2"/>
          </rPr>
          <t xml:space="preserve">TOTALS WILL CALCULATE AUTOMATICALLY
</t>
        </r>
      </text>
    </comment>
  </commentList>
</comments>
</file>

<file path=xl/sharedStrings.xml><?xml version="1.0" encoding="utf-8"?>
<sst xmlns="http://schemas.openxmlformats.org/spreadsheetml/2006/main" count="300" uniqueCount="163">
  <si>
    <t>Status</t>
  </si>
  <si>
    <t>Deliverables</t>
  </si>
  <si>
    <t>Column A</t>
  </si>
  <si>
    <t>Column B</t>
  </si>
  <si>
    <t>Column C</t>
  </si>
  <si>
    <t>Column D</t>
  </si>
  <si>
    <t>Column E</t>
  </si>
  <si>
    <t>Column F</t>
  </si>
  <si>
    <t>Column G</t>
  </si>
  <si>
    <t>Column H</t>
  </si>
  <si>
    <t>Column I</t>
  </si>
  <si>
    <t>Column J</t>
  </si>
  <si>
    <t>Column K</t>
  </si>
  <si>
    <t>Column L</t>
  </si>
  <si>
    <t>Column M</t>
  </si>
  <si>
    <t>Column N</t>
  </si>
  <si>
    <t>Column O</t>
  </si>
  <si>
    <t>Column P</t>
  </si>
  <si>
    <t>Column Q</t>
  </si>
  <si>
    <t>Group Trips</t>
  </si>
  <si>
    <t>Instructions:  Please complete table below.  If necessary, please contact your contractors to obtain the information.</t>
  </si>
  <si>
    <t>Make</t>
  </si>
  <si>
    <t>Fuel Type</t>
  </si>
  <si>
    <t>Number of Vehicles</t>
  </si>
  <si>
    <t>Ambulatory</t>
  </si>
  <si>
    <t>Wheelchair</t>
  </si>
  <si>
    <t>     </t>
  </si>
  <si>
    <t>Vehicle Fleet</t>
  </si>
  <si>
    <t>Management/Overhead</t>
  </si>
  <si>
    <t>Not Accessible</t>
  </si>
  <si>
    <t>Fixed Route</t>
  </si>
  <si>
    <t>Accessible</t>
  </si>
  <si>
    <t>Service Area</t>
  </si>
  <si>
    <t>Eligibility Requirements</t>
  </si>
  <si>
    <t>Column R</t>
  </si>
  <si>
    <t>Notes</t>
  </si>
  <si>
    <t>Fixed Route w/Deviations</t>
  </si>
  <si>
    <t>Customer Service and Outreach</t>
  </si>
  <si>
    <t>Cost per Trip</t>
  </si>
  <si>
    <t>Measure B Cost per Trip</t>
  </si>
  <si>
    <t>Service/Program Name</t>
  </si>
  <si>
    <t>Service/Program/Project Name</t>
  </si>
  <si>
    <t>Service/Program Type and Name</t>
  </si>
  <si>
    <t>Contractor</t>
  </si>
  <si>
    <t>Schedule</t>
  </si>
  <si>
    <t xml:space="preserve">Eligibility  </t>
  </si>
  <si>
    <r>
      <t xml:space="preserve">Percentage of total cost funded through Measure B
</t>
    </r>
    <r>
      <rPr>
        <i/>
        <sz val="12"/>
        <rFont val="Calibri"/>
        <family val="2"/>
        <scheme val="minor"/>
      </rPr>
      <t>Will automatically calculate</t>
    </r>
  </si>
  <si>
    <r>
      <t xml:space="preserve">Number of planned trips funded by Measure B
</t>
    </r>
    <r>
      <rPr>
        <i/>
        <sz val="12"/>
        <rFont val="Calibri"/>
        <family val="2"/>
        <scheme val="minor"/>
      </rPr>
      <t>Will automatically calculate</t>
    </r>
  </si>
  <si>
    <t>Portion of Program Funded by Measure B</t>
  </si>
  <si>
    <t xml:space="preserve">Total Cost  </t>
  </si>
  <si>
    <t>WE CAN HIDE THESE 2 COLUMNS</t>
  </si>
  <si>
    <r>
      <t xml:space="preserve">Service/Program/Project Name
</t>
    </r>
    <r>
      <rPr>
        <i/>
        <sz val="12"/>
        <rFont val="Calibri"/>
        <family val="2"/>
        <scheme val="minor"/>
      </rPr>
      <t>Will automatically populate from rows above</t>
    </r>
  </si>
  <si>
    <t>Column B (repeated)</t>
  </si>
  <si>
    <t>Column A (repeated)</t>
  </si>
  <si>
    <r>
      <t xml:space="preserve">Service/Program
Type    
</t>
    </r>
    <r>
      <rPr>
        <i/>
        <sz val="12"/>
        <rFont val="Calibri"/>
        <family val="2"/>
        <scheme val="minor"/>
      </rPr>
      <t>Will automatically populate from rows above</t>
    </r>
    <r>
      <rPr>
        <i/>
        <sz val="12"/>
        <rFont val="Calibri"/>
        <family val="2"/>
      </rPr>
      <t xml:space="preserve">  </t>
    </r>
    <r>
      <rPr>
        <b/>
        <sz val="12"/>
        <rFont val="Calibri"/>
        <family val="2"/>
      </rPr>
      <t xml:space="preserve">             </t>
    </r>
  </si>
  <si>
    <t>Fare/Cost to Consumer</t>
  </si>
  <si>
    <r>
      <t xml:space="preserve">Is this a same day or pre-scheduled service? 
</t>
    </r>
    <r>
      <rPr>
        <i/>
        <sz val="12"/>
        <rFont val="Calibri"/>
        <family val="2"/>
      </rPr>
      <t xml:space="preserve">Drop-down Menu 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             </t>
    </r>
  </si>
  <si>
    <t>Cost to Consumer</t>
  </si>
  <si>
    <t>Limits</t>
  </si>
  <si>
    <t>Need(s) Met</t>
  </si>
  <si>
    <t>For Trip Provision Services</t>
  </si>
  <si>
    <t>Capital Purchase</t>
  </si>
  <si>
    <r>
      <t xml:space="preserve">Cost per Trip or other unit of service 
</t>
    </r>
    <r>
      <rPr>
        <sz val="12"/>
        <rFont val="Calibri"/>
        <family val="2"/>
        <scheme val="minor"/>
      </rPr>
      <t>(e.g. per training, meal, etc.)</t>
    </r>
    <r>
      <rPr>
        <b/>
        <sz val="12"/>
        <rFont val="Calibri"/>
        <family val="2"/>
        <scheme val="minor"/>
      </rPr>
      <t xml:space="preserve">
</t>
    </r>
    <r>
      <rPr>
        <i/>
        <sz val="12"/>
        <rFont val="Calibri"/>
        <family val="2"/>
        <scheme val="minor"/>
      </rPr>
      <t>Will automatically calculate</t>
    </r>
  </si>
  <si>
    <r>
      <t xml:space="preserve">Net Cost per Trip or other unit of service 
</t>
    </r>
    <r>
      <rPr>
        <sz val="12"/>
        <rFont val="Calibri"/>
        <family val="2"/>
        <scheme val="minor"/>
      </rPr>
      <t xml:space="preserve">(net of fare revenue)
</t>
    </r>
    <r>
      <rPr>
        <b/>
        <sz val="12"/>
        <rFont val="Calibri"/>
        <family val="2"/>
        <scheme val="minor"/>
      </rPr>
      <t xml:space="preserve">
</t>
    </r>
    <r>
      <rPr>
        <i/>
        <sz val="12"/>
        <rFont val="Calibri"/>
        <family val="2"/>
        <scheme val="minor"/>
      </rPr>
      <t>Will automatically calculate</t>
    </r>
  </si>
  <si>
    <r>
      <t xml:space="preserve">Measure B Cost per Trip or other unit of service
</t>
    </r>
    <r>
      <rPr>
        <i/>
        <sz val="12"/>
        <rFont val="Calibri"/>
        <family val="2"/>
        <scheme val="minor"/>
      </rPr>
      <t>Will automatically calculate</t>
    </r>
  </si>
  <si>
    <t>Vehicle Capacity</t>
  </si>
  <si>
    <t>Year of Vehicle</t>
  </si>
  <si>
    <t>Totals</t>
  </si>
  <si>
    <r>
      <t>Project Status</t>
    </r>
    <r>
      <rPr>
        <b/>
        <sz val="12"/>
        <rFont val="Calibri"/>
        <family val="2"/>
      </rPr>
      <t xml:space="preserve">
</t>
    </r>
    <r>
      <rPr>
        <i/>
        <sz val="12"/>
        <rFont val="Calibri"/>
        <family val="2"/>
      </rPr>
      <t xml:space="preserve">Drop-down Menu </t>
    </r>
    <r>
      <rPr>
        <b/>
        <i/>
        <sz val="12"/>
        <rFont val="Calibri"/>
        <family val="2"/>
      </rPr>
      <t xml:space="preserve">  </t>
    </r>
  </si>
  <si>
    <t>If pre-scheduled, what days/hours are reservations accepted for trip, training, etc?</t>
  </si>
  <si>
    <t>If pre-scheduled, how far in advance can/must a consumer schedule a trip, training, etc?</t>
  </si>
  <si>
    <t>If service is contracted, provide name of contractor/service provider</t>
  </si>
  <si>
    <r>
      <t xml:space="preserve">Eligible Service/Program
Type    
</t>
    </r>
    <r>
      <rPr>
        <i/>
        <sz val="12"/>
        <rFont val="Calibri"/>
        <family val="2"/>
      </rPr>
      <t>Drop-down Menu</t>
    </r>
    <r>
      <rPr>
        <b/>
        <i/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              </t>
    </r>
  </si>
  <si>
    <t>Days/Hours of Operation</t>
  </si>
  <si>
    <r>
      <t xml:space="preserve">Miscellaneous Notes
</t>
    </r>
    <r>
      <rPr>
        <sz val="12"/>
        <rFont val="Calibri"/>
        <family val="2"/>
      </rPr>
      <t>(If necessary, provide any notes/clarification about trip/program)</t>
    </r>
  </si>
  <si>
    <t>Pre-scheduled</t>
  </si>
  <si>
    <t>Continuing/Ongoing</t>
  </si>
  <si>
    <t xml:space="preserve">Fare Revenue to be expended on service </t>
  </si>
  <si>
    <t>Measure BB</t>
  </si>
  <si>
    <r>
      <t xml:space="preserve">Service/Program/Project Name
</t>
    </r>
    <r>
      <rPr>
        <i/>
        <sz val="12"/>
        <rFont val="Calibri"/>
        <family val="2"/>
        <scheme val="minor"/>
      </rPr>
      <t xml:space="preserve">
Automatically populated from prior sheet (column B)</t>
    </r>
  </si>
  <si>
    <r>
      <t xml:space="preserve">Total Cost
(all sources)
</t>
    </r>
    <r>
      <rPr>
        <i/>
        <sz val="12"/>
        <rFont val="Calibri"/>
        <family val="2"/>
        <scheme val="minor"/>
      </rPr>
      <t>Automatically calculated</t>
    </r>
  </si>
  <si>
    <t xml:space="preserve">PARATRANSIT DLD RESERVE BALANCES </t>
  </si>
  <si>
    <t>Measure B</t>
  </si>
  <si>
    <t>Budget check (total revenue less total cost):</t>
  </si>
  <si>
    <t xml:space="preserve">Fare Revenue expended on service </t>
  </si>
  <si>
    <r>
      <t xml:space="preserve">What was the source of these non-Alameda CTC funds?
</t>
    </r>
    <r>
      <rPr>
        <sz val="12"/>
        <rFont val="Calibri"/>
        <family val="2"/>
        <scheme val="minor"/>
      </rPr>
      <t>(e.g. City general fund, federal, state, etc.)</t>
    </r>
  </si>
  <si>
    <t>Note: Definitions for each drop-down menu are in the Implementation Guidelines</t>
  </si>
  <si>
    <r>
      <t xml:space="preserve">What is the source of these non-Alameda CTC funds?
</t>
    </r>
    <r>
      <rPr>
        <sz val="12"/>
        <rFont val="Calibri"/>
        <family val="2"/>
        <scheme val="minor"/>
      </rPr>
      <t>(e.g. city funds, federal, state, etc.)</t>
    </r>
  </si>
  <si>
    <r>
      <t xml:space="preserve">Limits on number of trips/
use of service?
</t>
    </r>
    <r>
      <rPr>
        <sz val="12"/>
        <rFont val="Calibri"/>
        <family val="2"/>
        <scheme val="minor"/>
      </rPr>
      <t>(e.g. trip limits per month/quarter/year or a maximum expenditure per consumer)</t>
    </r>
  </si>
  <si>
    <r>
      <t xml:space="preserve">Is this a fixed route or origin-to-destination service 
(e.g. door-to-door)?
</t>
    </r>
    <r>
      <rPr>
        <i/>
        <sz val="12"/>
        <rFont val="Calibri"/>
        <family val="2"/>
      </rPr>
      <t xml:space="preserve">Drop-down Menu 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             </t>
    </r>
  </si>
  <si>
    <r>
      <t xml:space="preserve">Quantity Planned 
</t>
    </r>
    <r>
      <rPr>
        <sz val="12"/>
        <rFont val="Calibri"/>
        <family val="2"/>
      </rPr>
      <t>Provide total number of units  (one-way passenger trips, consumers trained, meals delivered, etc.)</t>
    </r>
    <r>
      <rPr>
        <b/>
        <sz val="12"/>
        <rFont val="Calibri"/>
        <family val="2"/>
      </rPr>
      <t xml:space="preserve">  </t>
    </r>
  </si>
  <si>
    <r>
      <t xml:space="preserve">Total Funds expended
(all sources)
</t>
    </r>
    <r>
      <rPr>
        <i/>
        <sz val="12"/>
        <rFont val="Calibri"/>
        <family val="2"/>
        <scheme val="minor"/>
      </rPr>
      <t>Automatically calculated</t>
    </r>
  </si>
  <si>
    <r>
      <t xml:space="preserve">Type of Vehicle(s) </t>
    </r>
    <r>
      <rPr>
        <sz val="12"/>
        <rFont val="Calibri"/>
        <family val="2"/>
        <scheme val="minor"/>
      </rPr>
      <t>(specify bus, large van, minivan, sedan)</t>
    </r>
  </si>
  <si>
    <r>
      <t>Lift/Ramp Equipment</t>
    </r>
    <r>
      <rPr>
        <sz val="12"/>
        <rFont val="Calibri"/>
        <family val="2"/>
        <scheme val="minor"/>
      </rPr>
      <t xml:space="preserve"> (specify lift, ramp, or none)</t>
    </r>
  </si>
  <si>
    <t>City that vehicle(s) are garaged</t>
  </si>
  <si>
    <r>
      <t>Owner</t>
    </r>
    <r>
      <rPr>
        <sz val="12"/>
        <rFont val="Calibri"/>
        <family val="2"/>
        <scheme val="minor"/>
      </rPr>
      <t xml:space="preserve"> (specify if contractor)</t>
    </r>
  </si>
  <si>
    <t>Total MB/BB</t>
  </si>
  <si>
    <t>*Alameda CTC's Timely Use of Funds policy looks at entire jurisdiction's fund balance.</t>
  </si>
  <si>
    <t>Door-through-Door/Volunteer Driver</t>
  </si>
  <si>
    <t>Mobility Mgmt/Travel Training</t>
  </si>
  <si>
    <t>Door-to-Door</t>
  </si>
  <si>
    <t xml:space="preserve">Door-through-Door </t>
  </si>
  <si>
    <t>Curb-to-Curb</t>
  </si>
  <si>
    <t>Same Day</t>
  </si>
  <si>
    <t>Same-Day Transp. - Taxi</t>
  </si>
  <si>
    <t>Same-Day Transp. - TNC</t>
  </si>
  <si>
    <t>Specialized Accessible Van</t>
  </si>
  <si>
    <t xml:space="preserve"> Amount of RESERVE Measure B Paratransit
DLD funds EXPENDED</t>
  </si>
  <si>
    <t xml:space="preserve"> Amount of RESERVE Measure BB Paratransit
DLD funds EXPENDED</t>
  </si>
  <si>
    <t>Amount of OTHER 
Measure B/BB funds EXPENDED</t>
  </si>
  <si>
    <r>
      <t xml:space="preserve">Amount of all non-Alameda CTC funds EXPENDED
</t>
    </r>
    <r>
      <rPr>
        <sz val="12"/>
        <rFont val="Calibri"/>
        <family val="2"/>
        <scheme val="minor"/>
      </rPr>
      <t xml:space="preserve"> (not including fares)</t>
    </r>
    <r>
      <rPr>
        <b/>
        <sz val="12"/>
        <rFont val="Calibri"/>
        <family val="2"/>
        <scheme val="minor"/>
      </rPr>
      <t xml:space="preserve">
</t>
    </r>
  </si>
  <si>
    <t xml:space="preserve"> Amount of RESERVE Measure B Paratransit
DLD funds to be EXPENDED</t>
  </si>
  <si>
    <t>Amount of RESERVE Measure BB Paratransit
DLD funds to be EXPENDED</t>
  </si>
  <si>
    <t>Amount of OTHER 
Measure B/BB funds to be EXPENDED</t>
  </si>
  <si>
    <r>
      <t xml:space="preserve">Amount of all Non-Alameda CTC funds to be EXPENDED
</t>
    </r>
    <r>
      <rPr>
        <sz val="12"/>
        <rFont val="Calibri"/>
        <family val="2"/>
        <scheme val="minor"/>
      </rPr>
      <t xml:space="preserve"> (not including fares)</t>
    </r>
    <r>
      <rPr>
        <b/>
        <sz val="12"/>
        <rFont val="Calibri"/>
        <family val="2"/>
        <scheme val="minor"/>
      </rPr>
      <t xml:space="preserve">
</t>
    </r>
  </si>
  <si>
    <t>Attachment Table B: Description of Planned Program</t>
  </si>
  <si>
    <t>Attachment Table D: Vehicle Fleet</t>
  </si>
  <si>
    <t>ADA Paratransit</t>
  </si>
  <si>
    <t>Means-Based Fare Program</t>
  </si>
  <si>
    <t>Meal Delivery</t>
  </si>
  <si>
    <r>
      <t xml:space="preserve">What was the source of these OTHER Measure B/BB funds?
</t>
    </r>
    <r>
      <rPr>
        <sz val="12"/>
        <rFont val="Calibri"/>
        <family val="2"/>
        <scheme val="minor"/>
      </rPr>
      <t>(e.g. CIP Grant, LSR, etc.)</t>
    </r>
  </si>
  <si>
    <r>
      <t xml:space="preserve">What is the source of these OTHER Measure B/BB funds?
</t>
    </r>
    <r>
      <rPr>
        <sz val="12"/>
        <rFont val="Calibri"/>
        <family val="2"/>
        <scheme val="minor"/>
      </rPr>
      <t>(e.g. CIP Grant, LSR, etc.)</t>
    </r>
  </si>
  <si>
    <t>N/A</t>
  </si>
  <si>
    <t>ADA-Mandated Paratransit</t>
  </si>
  <si>
    <t>Accessible Shuttle</t>
  </si>
  <si>
    <t>Scholarship/Subsidized Fare</t>
  </si>
  <si>
    <t>Meal Delivery (existing program)</t>
  </si>
  <si>
    <t>Same-Day Transportation</t>
  </si>
  <si>
    <t>Performance FY 2021-22</t>
  </si>
  <si>
    <t xml:space="preserve">Quantity Provided 
FY 2021-22 
Provide total number of one-way trips or units </t>
  </si>
  <si>
    <t>On-Time Performance 
FY 2021-22 
Percent of passenger trips arrived within designated window (indicate if data is unavailable or non-applicable)</t>
  </si>
  <si>
    <t>Amount of FY 2021-22 Measure B Paratransit
DLD funds EXPENDED</t>
  </si>
  <si>
    <t>Amount of FY 2021-22 Measure BB Paratransit
DLD funds EXPENDED</t>
  </si>
  <si>
    <t>Total FY 2021-22 Program Costs Expended by Fund Source
 (Measure B, Measure BB and all other funds expended during FY 2021-22)</t>
  </si>
  <si>
    <t>Alameda CTC FY 2023-24 Annual Paratransit Program Plan Application (July 1, 2023 - June 30, 2024)</t>
  </si>
  <si>
    <t>Alameda CTC FY 2023-24 Annual Paratransit Program Plan Application (July 1, 2023 - June 30, 2024)
Attachment Table C: Program Revenue, Cost and Fund Sources</t>
  </si>
  <si>
    <t xml:space="preserve">Estimated Measure B Paratransit DLD ending balance at the end of THIS fiscal year, FY 2022-23 (June 30, 2023) </t>
  </si>
  <si>
    <t xml:space="preserve">Estimated Measure BB Paratransit DLD ending balance at the end of THIS fiscal year, FY 2022-23 (June 30, 2023) </t>
  </si>
  <si>
    <t>Projected FY 2023-24 Measure BB DLD Paratransit revenue (Use projections distributed by the Alameda CTC)</t>
  </si>
  <si>
    <t>Total FY 2023-24 Measure B and BB Paratransit DLD Revenue (Automatically calculated)</t>
  </si>
  <si>
    <t xml:space="preserve">Quantity Planned for FY 2023-24
Automatically populated from prior sheet 
(column Q) </t>
  </si>
  <si>
    <t>Amount of FY 2023-24 Measure BB Paratransit
DLD funds to be EXPENDED</t>
  </si>
  <si>
    <t>Estimated Reserve Balance, June 30, 2024:</t>
  </si>
  <si>
    <t>Total FY 2023-24 Program Revenue
 (Measure B, Measure BB and all other funds available for FY 2023-24)</t>
  </si>
  <si>
    <t>Total FY 2023-24 Program Costs by Fund Source
 (Measure B, Measure BB and all other funds planned to be expended during FY 2023-24)</t>
  </si>
  <si>
    <t>Reserve balance as percent of FY 2023-24 Revenue*</t>
  </si>
  <si>
    <t xml:space="preserve"> Attachment Table A: Summary of Past Program Service, Performance, Revenue, and Costs (FY 2021-22)</t>
  </si>
  <si>
    <t>Estimated Measure B Paratransit DLD reserve balance at the start of FY 2021-22</t>
  </si>
  <si>
    <t>FY 2021-22 Measure B DLD Paratransit revenue (Staff will confirm using Alameda CTC reports)</t>
  </si>
  <si>
    <t>Estimated Measure BB Paratransit DLD reserve balance at the start of FY 2021-22</t>
  </si>
  <si>
    <t>FY 2021-22 Measure BB DLD Paratransit revenue (Staff will confirm using Alameda CTC reports)</t>
  </si>
  <si>
    <t>Total FY 2021-22 Measure B and BB Paratransit DLD Revenue (Automatically calculated)</t>
  </si>
  <si>
    <r>
      <t xml:space="preserve">Need(s) this Service Meets
</t>
    </r>
    <r>
      <rPr>
        <sz val="12"/>
        <rFont val="Calibri"/>
        <family val="2"/>
        <scheme val="minor"/>
      </rPr>
      <t>(E.g. medical, grocery, recreation, regional trips, etc.)</t>
    </r>
  </si>
  <si>
    <r>
      <t xml:space="preserve">Service/Program/Project Name
</t>
    </r>
    <r>
      <rPr>
        <sz val="12"/>
        <rFont val="Calibri"/>
        <family val="2"/>
        <scheme val="minor"/>
      </rPr>
      <t>(Should also note Type in some way)</t>
    </r>
  </si>
  <si>
    <r>
      <t xml:space="preserve">Fare Medium
</t>
    </r>
    <r>
      <rPr>
        <sz val="12"/>
        <rFont val="Calibri"/>
        <family val="2"/>
        <scheme val="minor"/>
      </rPr>
      <t>(E.g. online, cash, voucher, reimbursement, annual fee, etc.)</t>
    </r>
  </si>
  <si>
    <r>
      <t xml:space="preserve">Vehicle Accessibility    
</t>
    </r>
    <r>
      <rPr>
        <sz val="12"/>
        <rFont val="Calibri"/>
        <family val="2"/>
        <scheme val="minor"/>
      </rPr>
      <t>(wheelchair or mobility devices that require a lift/ramp)</t>
    </r>
    <r>
      <rPr>
        <b/>
        <sz val="12"/>
        <rFont val="Calibri"/>
        <family val="2"/>
        <scheme val="minor"/>
      </rPr>
      <t xml:space="preserve">
</t>
    </r>
    <r>
      <rPr>
        <i/>
        <sz val="12"/>
        <rFont val="Calibri"/>
        <family val="2"/>
      </rPr>
      <t xml:space="preserve">Drop-down Menu </t>
    </r>
    <r>
      <rPr>
        <b/>
        <sz val="12"/>
        <rFont val="Calibri"/>
        <family val="2"/>
      </rPr>
      <t xml:space="preserve">              </t>
    </r>
  </si>
  <si>
    <t>To be initiated in FY 23-24</t>
  </si>
  <si>
    <t>To be closed out in FY 23-24</t>
  </si>
  <si>
    <t>Total FY 2021-22 Other Revenue (All other revenue sources, non-DLD, including fares, discretionary grant, non-Meas B and BB) (should equal Columns I, K, and L)</t>
  </si>
  <si>
    <t>Total FY 2023-24 Other Revenue (All other revenue sources, non-DLD, including fares, discretionary grant, non-Meas B and BB) (should equal Columns F, H, and I)</t>
  </si>
  <si>
    <t>Total FY FY 2021-22 Program Revenue
 (Measure B, Measure BB and all other funds available for FY 2021-22)</t>
  </si>
  <si>
    <t>Total FY 2021-22 Program Revenue (Measure B, Measure BB and all other sources available for FY 2021-22)  (Automatically calculated)</t>
  </si>
  <si>
    <t>Total FY 2022-23 Program Revenue  (Measure B, Measure BB and all other sources available for FY 2022-23)  (Automatically calculated)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</si>
</sst>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&quot;$&quot;#,##0.00"/>
    <numFmt numFmtId="165" formatCode="_(&quot;$&quot;* #,##0_);_(&quot;$&quot;* \(#,##0\);_(&quot;$&quot;* &quot;-&quot;??_);_(@_)"/>
    <numFmt numFmtId="166" formatCode="&quot;$&quot;#,##0"/>
  </numFmts>
  <fonts count="38" x14ac:knownFonts="1">
    <font>
      <sz val="11"/>
      <color theme="1"/>
      <name val="Calibri"/>
      <family val="2"/>
      <scheme val="minor"/>
    </font>
    <font>
      <i/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Calibri"/>
      <family val="2"/>
    </font>
    <font>
      <b/>
      <i/>
      <sz val="12"/>
      <name val="Calibri"/>
      <family val="2"/>
    </font>
    <font>
      <b/>
      <sz val="11"/>
      <color indexed="81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i/>
      <sz val="12"/>
      <name val="Calibri"/>
      <family val="2"/>
    </font>
    <font>
      <sz val="12"/>
      <name val="Calibri"/>
      <family val="2"/>
    </font>
    <font>
      <sz val="11"/>
      <color indexed="81"/>
      <name val="Calibri"/>
      <family val="2"/>
    </font>
    <font>
      <i/>
      <sz val="1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rgb="FFFF0000"/>
      <name val="Arial"/>
      <family val="2"/>
    </font>
    <font>
      <i/>
      <sz val="11"/>
      <name val="Calibri"/>
      <family val="2"/>
      <scheme val="minor"/>
    </font>
    <font>
      <sz val="10"/>
      <color indexed="81"/>
      <name val="Tahoma"/>
      <family val="2"/>
    </font>
    <font>
      <b/>
      <sz val="11"/>
      <color theme="1"/>
      <name val="Arial"/>
      <family val="2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4EDF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DDF1DD"/>
        <bgColor indexed="64"/>
      </patternFill>
    </fill>
    <fill>
      <patternFill patternType="solid">
        <fgColor rgb="FFDDF1DD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8">
    <xf numFmtId="0" fontId="0" fillId="0" borderId="0"/>
    <xf numFmtId="9" fontId="22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</cellStyleXfs>
  <cellXfs count="136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3" fontId="0" fillId="0" borderId="0" xfId="0" applyNumberFormat="1" applyAlignment="1">
      <alignment horizontal="left" vertical="top" wrapText="1"/>
    </xf>
    <xf numFmtId="3" fontId="0" fillId="0" borderId="0" xfId="0" applyNumberFormat="1"/>
    <xf numFmtId="164" fontId="0" fillId="0" borderId="0" xfId="0" applyNumberFormat="1" applyAlignment="1">
      <alignment horizontal="left" vertical="top" wrapText="1"/>
    </xf>
    <xf numFmtId="0" fontId="11" fillId="0" borderId="0" xfId="0" applyFont="1" applyAlignment="1">
      <alignment horizontal="left"/>
    </xf>
    <xf numFmtId="3" fontId="0" fillId="0" borderId="0" xfId="0" applyNumberFormat="1" applyAlignment="1">
      <alignment horizontal="center" vertical="top"/>
    </xf>
    <xf numFmtId="164" fontId="0" fillId="0" borderId="0" xfId="0" applyNumberFormat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8" fillId="0" borderId="2" xfId="0" applyFont="1" applyBorder="1" applyAlignment="1">
      <alignment horizontal="center" wrapText="1"/>
    </xf>
    <xf numFmtId="0" fontId="4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0" fillId="4" borderId="1" xfId="0" applyFont="1" applyFill="1" applyBorder="1" applyAlignment="1">
      <alignment horizontal="center" vertical="center" wrapText="1"/>
    </xf>
    <xf numFmtId="164" fontId="0" fillId="2" borderId="3" xfId="0" applyNumberForma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23" fillId="0" borderId="0" xfId="0" applyFont="1"/>
    <xf numFmtId="3" fontId="23" fillId="0" borderId="0" xfId="0" applyNumberFormat="1" applyFont="1"/>
    <xf numFmtId="164" fontId="23" fillId="0" borderId="0" xfId="0" applyNumberFormat="1" applyFont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24" fillId="0" borderId="0" xfId="0" applyFont="1"/>
    <xf numFmtId="0" fontId="25" fillId="0" borderId="0" xfId="0" applyFont="1" applyAlignment="1">
      <alignment horizontal="left" vertical="top"/>
    </xf>
    <xf numFmtId="0" fontId="26" fillId="0" borderId="0" xfId="0" applyFont="1"/>
    <xf numFmtId="0" fontId="8" fillId="0" borderId="7" xfId="0" applyFont="1" applyBorder="1" applyAlignment="1">
      <alignment horizontal="center" wrapText="1"/>
    </xf>
    <xf numFmtId="0" fontId="10" fillId="4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3" fontId="9" fillId="3" borderId="7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right" vertical="top" wrapText="1"/>
    </xf>
    <xf numFmtId="3" fontId="3" fillId="2" borderId="7" xfId="0" applyNumberFormat="1" applyFont="1" applyFill="1" applyBorder="1" applyAlignment="1">
      <alignment horizontal="right" vertical="top" wrapText="1"/>
    </xf>
    <xf numFmtId="0" fontId="9" fillId="3" borderId="7" xfId="0" applyFont="1" applyFill="1" applyBorder="1" applyAlignment="1">
      <alignment horizontal="center"/>
    </xf>
    <xf numFmtId="0" fontId="0" fillId="0" borderId="8" xfId="0" applyBorder="1" applyAlignment="1">
      <alignment horizontal="left" vertical="top" wrapText="1"/>
    </xf>
    <xf numFmtId="0" fontId="9" fillId="3" borderId="10" xfId="0" applyFont="1" applyFill="1" applyBorder="1" applyAlignment="1">
      <alignment horizontal="center"/>
    </xf>
    <xf numFmtId="3" fontId="0" fillId="0" borderId="7" xfId="0" applyNumberFormat="1" applyBorder="1" applyAlignment="1">
      <alignment horizontal="left" vertical="top" wrapText="1"/>
    </xf>
    <xf numFmtId="0" fontId="10" fillId="5" borderId="7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8" fillId="0" borderId="12" xfId="0" applyFont="1" applyBorder="1" applyAlignment="1">
      <alignment horizontal="center" wrapText="1"/>
    </xf>
    <xf numFmtId="0" fontId="10" fillId="4" borderId="4" xfId="0" applyFont="1" applyFill="1" applyBorder="1" applyAlignment="1">
      <alignment horizontal="center" vertical="center" wrapText="1"/>
    </xf>
    <xf numFmtId="0" fontId="0" fillId="2" borderId="4" xfId="1" applyNumberFormat="1" applyFont="1" applyFill="1" applyBorder="1" applyAlignment="1">
      <alignment horizontal="left" vertical="top" wrapText="1"/>
    </xf>
    <xf numFmtId="9" fontId="0" fillId="2" borderId="4" xfId="1" applyFont="1" applyFill="1" applyBorder="1" applyAlignment="1">
      <alignment horizontal="left" vertical="top" wrapText="1"/>
    </xf>
    <xf numFmtId="164" fontId="0" fillId="2" borderId="13" xfId="0" applyNumberFormat="1" applyFill="1" applyBorder="1" applyAlignment="1">
      <alignment horizontal="left" vertical="top" wrapText="1"/>
    </xf>
    <xf numFmtId="3" fontId="9" fillId="3" borderId="7" xfId="0" applyNumberFormat="1" applyFont="1" applyFill="1" applyBorder="1" applyAlignment="1">
      <alignment horizontal="center"/>
    </xf>
    <xf numFmtId="3" fontId="9" fillId="3" borderId="7" xfId="0" applyNumberFormat="1" applyFont="1" applyFill="1" applyBorder="1" applyAlignment="1">
      <alignment horizontal="center" wrapText="1"/>
    </xf>
    <xf numFmtId="164" fontId="0" fillId="2" borderId="7" xfId="0" applyNumberFormat="1" applyFill="1" applyBorder="1" applyAlignment="1">
      <alignment horizontal="left" vertical="top" wrapText="1"/>
    </xf>
    <xf numFmtId="2" fontId="0" fillId="2" borderId="7" xfId="0" applyNumberFormat="1" applyFill="1" applyBorder="1" applyAlignment="1">
      <alignment horizontal="left" vertical="top" wrapText="1"/>
    </xf>
    <xf numFmtId="0" fontId="8" fillId="4" borderId="7" xfId="0" applyFont="1" applyFill="1" applyBorder="1" applyAlignment="1">
      <alignment horizontal="center" wrapText="1"/>
    </xf>
    <xf numFmtId="1" fontId="0" fillId="0" borderId="7" xfId="0" applyNumberFormat="1" applyBorder="1" applyAlignment="1">
      <alignment horizontal="left" vertical="top" wrapText="1"/>
    </xf>
    <xf numFmtId="0" fontId="8" fillId="6" borderId="7" xfId="0" applyFont="1" applyFill="1" applyBorder="1" applyAlignment="1">
      <alignment horizontal="center" wrapText="1"/>
    </xf>
    <xf numFmtId="0" fontId="28" fillId="2" borderId="7" xfId="0" applyFont="1" applyFill="1" applyBorder="1" applyAlignment="1">
      <alignment horizontal="left" vertical="top" wrapText="1"/>
    </xf>
    <xf numFmtId="3" fontId="0" fillId="2" borderId="7" xfId="0" applyNumberFormat="1" applyFill="1" applyBorder="1" applyAlignment="1">
      <alignment horizontal="center" vertical="top" wrapText="1"/>
    </xf>
    <xf numFmtId="3" fontId="3" fillId="2" borderId="7" xfId="0" applyNumberFormat="1" applyFont="1" applyFill="1" applyBorder="1" applyAlignment="1">
      <alignment horizontal="center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/>
    <xf numFmtId="49" fontId="0" fillId="0" borderId="7" xfId="0" applyNumberFormat="1" applyBorder="1" applyAlignment="1">
      <alignment horizontal="left" vertical="top" wrapText="1" indent="1"/>
    </xf>
    <xf numFmtId="49" fontId="3" fillId="2" borderId="7" xfId="0" applyNumberFormat="1" applyFont="1" applyFill="1" applyBorder="1" applyAlignment="1">
      <alignment horizontal="left" vertical="top" wrapText="1" indent="2"/>
    </xf>
    <xf numFmtId="165" fontId="0" fillId="0" borderId="7" xfId="0" applyNumberFormat="1" applyBorder="1" applyAlignment="1">
      <alignment vertical="top" wrapText="1"/>
    </xf>
    <xf numFmtId="165" fontId="3" fillId="2" borderId="7" xfId="0" applyNumberFormat="1" applyFont="1" applyFill="1" applyBorder="1" applyAlignment="1">
      <alignment horizontal="right" vertical="top" wrapText="1" indent="1"/>
    </xf>
    <xf numFmtId="165" fontId="0" fillId="2" borderId="7" xfId="0" applyNumberFormat="1" applyFill="1" applyBorder="1" applyAlignment="1">
      <alignment vertical="top" wrapText="1"/>
    </xf>
    <xf numFmtId="49" fontId="23" fillId="0" borderId="0" xfId="0" applyNumberFormat="1" applyFont="1" applyAlignment="1">
      <alignment horizontal="right"/>
    </xf>
    <xf numFmtId="6" fontId="23" fillId="0" borderId="0" xfId="0" applyNumberFormat="1" applyFont="1" applyAlignment="1">
      <alignment horizontal="right" vertical="top" wrapText="1"/>
    </xf>
    <xf numFmtId="166" fontId="0" fillId="0" borderId="0" xfId="0" applyNumberFormat="1" applyAlignment="1">
      <alignment horizontal="right" indent="1"/>
    </xf>
    <xf numFmtId="0" fontId="29" fillId="3" borderId="7" xfId="0" applyFont="1" applyFill="1" applyBorder="1" applyAlignment="1">
      <alignment horizontal="center"/>
    </xf>
    <xf numFmtId="166" fontId="30" fillId="7" borderId="7" xfId="0" applyNumberFormat="1" applyFont="1" applyFill="1" applyBorder="1" applyAlignment="1">
      <alignment horizontal="right" indent="1"/>
    </xf>
    <xf numFmtId="9" fontId="8" fillId="0" borderId="0" xfId="0" applyNumberFormat="1" applyFont="1" applyAlignment="1">
      <alignment horizontal="center"/>
    </xf>
    <xf numFmtId="0" fontId="10" fillId="0" borderId="0" xfId="0" applyFont="1" applyAlignment="1">
      <alignment horizontal="center" wrapText="1"/>
    </xf>
    <xf numFmtId="9" fontId="0" fillId="0" borderId="7" xfId="1" applyFont="1" applyBorder="1" applyAlignment="1">
      <alignment horizontal="left" vertical="top" wrapText="1"/>
    </xf>
    <xf numFmtId="6" fontId="0" fillId="0" borderId="7" xfId="0" applyNumberFormat="1" applyBorder="1" applyAlignment="1">
      <alignment horizontal="right" vertical="center" indent="1"/>
    </xf>
    <xf numFmtId="6" fontId="0" fillId="0" borderId="15" xfId="0" applyNumberFormat="1" applyBorder="1" applyAlignment="1">
      <alignment horizontal="right" vertical="center" indent="1"/>
    </xf>
    <xf numFmtId="6" fontId="8" fillId="2" borderId="14" xfId="0" applyNumberFormat="1" applyFont="1" applyFill="1" applyBorder="1" applyAlignment="1">
      <alignment horizontal="right" vertical="center" indent="1"/>
    </xf>
    <xf numFmtId="9" fontId="32" fillId="2" borderId="7" xfId="0" applyNumberFormat="1" applyFont="1" applyFill="1" applyBorder="1" applyAlignment="1">
      <alignment horizontal="right" indent="1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7" fillId="0" borderId="0" xfId="0" applyFont="1" applyAlignment="1">
      <alignment wrapText="1"/>
    </xf>
    <xf numFmtId="0" fontId="3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164" fontId="0" fillId="0" borderId="0" xfId="0" applyNumberFormat="1" applyAlignment="1">
      <alignment vertical="center" wrapText="1"/>
    </xf>
    <xf numFmtId="9" fontId="31" fillId="2" borderId="7" xfId="1" applyFont="1" applyFill="1" applyBorder="1" applyAlignment="1">
      <alignment wrapText="1"/>
    </xf>
    <xf numFmtId="165" fontId="0" fillId="0" borderId="15" xfId="0" applyNumberFormat="1" applyBorder="1" applyAlignment="1">
      <alignment horizontal="right" vertical="center" indent="1"/>
    </xf>
    <xf numFmtId="0" fontId="37" fillId="0" borderId="0" xfId="0" applyFont="1" applyAlignment="1">
      <alignment horizontal="center" wrapText="1"/>
    </xf>
    <xf numFmtId="0" fontId="0" fillId="0" borderId="7" xfId="0" applyBorder="1"/>
    <xf numFmtId="0" fontId="0" fillId="0" borderId="24" xfId="0" applyBorder="1"/>
    <xf numFmtId="0" fontId="37" fillId="0" borderId="0" xfId="0" applyFont="1" applyAlignment="1">
      <alignment horizontal="center" vertical="center" wrapText="1"/>
    </xf>
    <xf numFmtId="0" fontId="9" fillId="3" borderId="9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3" fontId="9" fillId="3" borderId="9" xfId="0" applyNumberFormat="1" applyFont="1" applyFill="1" applyBorder="1" applyAlignment="1">
      <alignment horizontal="center" wrapText="1"/>
    </xf>
    <xf numFmtId="3" fontId="9" fillId="3" borderId="11" xfId="0" applyNumberFormat="1" applyFont="1" applyFill="1" applyBorder="1" applyAlignment="1">
      <alignment horizontal="center" wrapText="1"/>
    </xf>
    <xf numFmtId="3" fontId="9" fillId="3" borderId="10" xfId="0" applyNumberFormat="1" applyFont="1" applyFill="1" applyBorder="1" applyAlignment="1">
      <alignment horizontal="center" wrapText="1"/>
    </xf>
    <xf numFmtId="3" fontId="9" fillId="3" borderId="9" xfId="0" applyNumberFormat="1" applyFont="1" applyFill="1" applyBorder="1" applyAlignment="1">
      <alignment horizontal="center" vertical="center"/>
    </xf>
    <xf numFmtId="3" fontId="9" fillId="3" borderId="10" xfId="0" applyNumberFormat="1" applyFont="1" applyFill="1" applyBorder="1" applyAlignment="1">
      <alignment horizontal="center" vertical="center"/>
    </xf>
    <xf numFmtId="0" fontId="15" fillId="0" borderId="9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9" fillId="3" borderId="9" xfId="0" applyFont="1" applyFill="1" applyBorder="1" applyAlignment="1">
      <alignment horizontal="center" wrapText="1"/>
    </xf>
    <xf numFmtId="0" fontId="9" fillId="3" borderId="11" xfId="0" applyFont="1" applyFill="1" applyBorder="1" applyAlignment="1">
      <alignment horizontal="center" wrapText="1"/>
    </xf>
    <xf numFmtId="0" fontId="9" fillId="3" borderId="11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0" fillId="0" borderId="7" xfId="0" applyBorder="1" applyAlignment="1">
      <alignment horizontal="right" indent="1"/>
    </xf>
    <xf numFmtId="0" fontId="31" fillId="0" borderId="7" xfId="0" applyFont="1" applyBorder="1" applyAlignment="1">
      <alignment horizontal="right" wrapText="1" indent="1"/>
    </xf>
    <xf numFmtId="0" fontId="31" fillId="0" borderId="7" xfId="0" applyFont="1" applyBorder="1" applyAlignment="1">
      <alignment horizontal="right" indent="1"/>
    </xf>
    <xf numFmtId="3" fontId="9" fillId="3" borderId="5" xfId="0" applyNumberFormat="1" applyFont="1" applyFill="1" applyBorder="1" applyAlignment="1">
      <alignment horizontal="center" wrapText="1"/>
    </xf>
    <xf numFmtId="3" fontId="9" fillId="3" borderId="6" xfId="0" applyNumberFormat="1" applyFont="1" applyFill="1" applyBorder="1" applyAlignment="1">
      <alignment horizontal="center" wrapText="1"/>
    </xf>
    <xf numFmtId="0" fontId="29" fillId="3" borderId="18" xfId="0" applyFont="1" applyFill="1" applyBorder="1" applyAlignment="1">
      <alignment horizontal="center"/>
    </xf>
    <xf numFmtId="0" fontId="29" fillId="3" borderId="0" xfId="0" applyFont="1" applyFill="1" applyAlignment="1">
      <alignment horizontal="center"/>
    </xf>
    <xf numFmtId="0" fontId="29" fillId="3" borderId="1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3" fontId="9" fillId="3" borderId="7" xfId="0" applyNumberFormat="1" applyFont="1" applyFill="1" applyBorder="1" applyAlignment="1">
      <alignment horizontal="center"/>
    </xf>
    <xf numFmtId="0" fontId="10" fillId="0" borderId="23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37" fillId="0" borderId="0" xfId="0" applyFont="1" applyAlignment="1">
      <alignment horizontal="center" wrapText="1"/>
    </xf>
    <xf numFmtId="0" fontId="9" fillId="3" borderId="10" xfId="0" applyFont="1" applyFill="1" applyBorder="1" applyAlignment="1">
      <alignment horizontal="center" wrapText="1"/>
    </xf>
    <xf numFmtId="0" fontId="15" fillId="0" borderId="10" xfId="0" applyFont="1" applyBorder="1" applyAlignment="1">
      <alignment horizontal="left" vertical="center" wrapText="1"/>
    </xf>
    <xf numFmtId="0" fontId="13" fillId="3" borderId="7" xfId="0" applyFont="1" applyFill="1" applyBorder="1" applyAlignment="1">
      <alignment horizontal="center"/>
    </xf>
    <xf numFmtId="0" fontId="0" fillId="3" borderId="7" xfId="0" applyFill="1" applyBorder="1"/>
    <xf numFmtId="0" fontId="8" fillId="4" borderId="7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36" fillId="0" borderId="0" xfId="0" applyFont="1" applyAlignment="1">
      <alignment horizontal="center" vertical="center"/>
    </xf>
  </cellXfs>
  <cellStyles count="18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E4EDF8"/>
      <color rgb="FFFFFFCC"/>
      <color rgb="FFB9FFD9"/>
      <color rgb="FFDDF1DD"/>
      <color rgb="FF29FF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analdson, Marvin" id="{119ACFDA-2CDD-4368-A156-6100DA2F69C9}" userId="S::mranaldson@nelsonnygaard.com::2283c621-9d93-4c72-a84a-372ef7be0105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36" dT="2020-02-07T23:09:44.45" personId="{119ACFDA-2CDD-4368-A156-6100DA2F69C9}" id="{48DB81D1-4A46-497C-84F0-172B6D1AD732}">
    <text>Need to clean this up. the apps don't match the Implmentation guides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49"/>
  <sheetViews>
    <sheetView tabSelected="1" topLeftCell="A4" zoomScale="85" zoomScaleNormal="85" workbookViewId="0">
      <selection activeCell="J8" sqref="J8"/>
    </sheetView>
  </sheetViews>
  <sheetFormatPr defaultColWidth="0.7109375" defaultRowHeight="15" x14ac:dyDescent="0.25"/>
  <cols>
    <col min="1" max="2" width="28.7109375" style="1" customWidth="1"/>
    <col min="3" max="3" width="16.5703125" style="1" customWidth="1"/>
    <col min="4" max="4" width="20.7109375" style="1" customWidth="1"/>
    <col min="5" max="13" width="15.7109375" style="1" customWidth="1"/>
    <col min="14" max="14" width="16.140625" style="1" customWidth="1"/>
    <col min="15" max="15" width="21.7109375" style="1" customWidth="1"/>
    <col min="16" max="16" width="21.28515625" style="1" customWidth="1"/>
    <col min="17" max="17" width="21.28515625" style="2" customWidth="1"/>
    <col min="18" max="18" width="21.28515625" style="3" customWidth="1"/>
    <col min="19" max="19" width="28.42578125" customWidth="1"/>
    <col min="20" max="20" width="32.140625" customWidth="1"/>
    <col min="21" max="21" width="22.7109375" customWidth="1"/>
    <col min="22" max="22" width="26.42578125" customWidth="1"/>
  </cols>
  <sheetData>
    <row r="1" spans="1:25" s="83" customFormat="1" ht="20.100000000000001" customHeight="1" x14ac:dyDescent="0.25">
      <c r="A1" s="96" t="s">
        <v>134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Q1" s="87"/>
      <c r="R1" s="87"/>
      <c r="S1" s="87"/>
      <c r="T1" s="87"/>
      <c r="U1" s="87"/>
      <c r="V1" s="87"/>
      <c r="W1" s="87"/>
      <c r="X1" s="87"/>
      <c r="Y1" s="87"/>
    </row>
    <row r="2" spans="1:25" s="83" customFormat="1" ht="20.100000000000001" customHeight="1" x14ac:dyDescent="0.25">
      <c r="A2" s="96" t="s">
        <v>146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Q2" s="87"/>
      <c r="R2" s="87"/>
      <c r="S2" s="87"/>
      <c r="T2" s="87"/>
      <c r="U2" s="87"/>
      <c r="V2" s="87"/>
      <c r="W2" s="87"/>
      <c r="X2" s="87"/>
      <c r="Y2" s="87"/>
    </row>
    <row r="3" spans="1:25" s="15" customFormat="1" ht="12.75" customHeight="1" x14ac:dyDescent="0.3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Q3" s="86"/>
      <c r="R3" s="86"/>
      <c r="S3" s="86"/>
      <c r="T3" s="86"/>
      <c r="U3" s="86"/>
      <c r="V3" s="86"/>
      <c r="W3" s="86"/>
      <c r="X3" s="86"/>
      <c r="Y3" s="86"/>
    </row>
    <row r="4" spans="1:25" ht="37.5" customHeight="1" x14ac:dyDescent="0.3">
      <c r="A4" s="110" t="s">
        <v>160</v>
      </c>
      <c r="B4" s="111"/>
      <c r="C4" s="111"/>
      <c r="D4" s="111"/>
      <c r="E4" s="111"/>
      <c r="F4" s="111"/>
      <c r="G4" s="111"/>
      <c r="Q4" s="1"/>
      <c r="R4"/>
    </row>
    <row r="5" spans="1:25" ht="21" customHeight="1" x14ac:dyDescent="0.25">
      <c r="A5" s="104" t="s">
        <v>147</v>
      </c>
      <c r="B5" s="105"/>
      <c r="C5" s="105"/>
      <c r="D5" s="105"/>
      <c r="E5" s="105"/>
      <c r="F5" s="105"/>
      <c r="G5" s="75"/>
      <c r="H5"/>
      <c r="I5"/>
      <c r="J5"/>
      <c r="K5"/>
      <c r="L5"/>
      <c r="M5"/>
      <c r="N5"/>
      <c r="O5"/>
      <c r="P5"/>
      <c r="Q5"/>
      <c r="R5"/>
    </row>
    <row r="6" spans="1:25" ht="21" customHeight="1" x14ac:dyDescent="0.25">
      <c r="A6" s="104" t="s">
        <v>148</v>
      </c>
      <c r="B6" s="105"/>
      <c r="C6" s="105"/>
      <c r="D6" s="105"/>
      <c r="E6" s="105"/>
      <c r="F6" s="105"/>
      <c r="G6" s="75"/>
      <c r="H6"/>
      <c r="I6"/>
      <c r="J6"/>
      <c r="K6"/>
      <c r="L6"/>
      <c r="M6"/>
      <c r="N6"/>
      <c r="O6"/>
      <c r="P6"/>
      <c r="Q6"/>
      <c r="R6"/>
    </row>
    <row r="7" spans="1:25" ht="21" customHeight="1" x14ac:dyDescent="0.25">
      <c r="A7" s="104" t="s">
        <v>149</v>
      </c>
      <c r="B7" s="105"/>
      <c r="C7" s="105"/>
      <c r="D7" s="105"/>
      <c r="E7" s="105"/>
      <c r="F7" s="105"/>
      <c r="G7" s="75"/>
      <c r="H7"/>
      <c r="I7"/>
      <c r="J7"/>
      <c r="K7"/>
      <c r="L7"/>
      <c r="M7"/>
      <c r="N7"/>
      <c r="O7"/>
      <c r="P7"/>
      <c r="Q7"/>
      <c r="R7"/>
    </row>
    <row r="8" spans="1:25" ht="21" customHeight="1" thickBot="1" x14ac:dyDescent="0.3">
      <c r="A8" s="106" t="s">
        <v>150</v>
      </c>
      <c r="B8" s="107"/>
      <c r="C8" s="107"/>
      <c r="D8" s="107"/>
      <c r="E8" s="107"/>
      <c r="F8" s="107"/>
      <c r="G8" s="76"/>
      <c r="H8"/>
      <c r="I8"/>
      <c r="J8"/>
      <c r="K8"/>
      <c r="L8"/>
      <c r="M8"/>
      <c r="N8"/>
      <c r="O8"/>
      <c r="P8"/>
      <c r="Q8"/>
      <c r="R8"/>
    </row>
    <row r="9" spans="1:25" ht="24" customHeight="1" thickTop="1" x14ac:dyDescent="0.25">
      <c r="A9" s="108" t="s">
        <v>151</v>
      </c>
      <c r="B9" s="109"/>
      <c r="C9" s="109"/>
      <c r="D9" s="109"/>
      <c r="E9" s="109"/>
      <c r="F9" s="109"/>
      <c r="G9" s="77">
        <f>SUM(G5:G8)</f>
        <v>0</v>
      </c>
      <c r="H9"/>
      <c r="I9"/>
      <c r="J9"/>
      <c r="K9"/>
      <c r="L9"/>
      <c r="M9"/>
      <c r="N9"/>
      <c r="O9"/>
      <c r="P9"/>
      <c r="Q9"/>
      <c r="R9"/>
    </row>
    <row r="10" spans="1:25" ht="32.1" customHeight="1" thickBot="1" x14ac:dyDescent="0.3">
      <c r="A10" s="106" t="s">
        <v>158</v>
      </c>
      <c r="B10" s="107"/>
      <c r="C10" s="107"/>
      <c r="D10" s="107"/>
      <c r="E10" s="107"/>
      <c r="F10" s="107"/>
      <c r="G10" s="92"/>
      <c r="H10"/>
      <c r="I10"/>
      <c r="J10"/>
      <c r="K10"/>
      <c r="L10"/>
      <c r="M10"/>
      <c r="N10"/>
      <c r="O10"/>
      <c r="P10"/>
      <c r="Q10"/>
      <c r="R10"/>
    </row>
    <row r="11" spans="1:25" ht="32.450000000000003" customHeight="1" thickTop="1" x14ac:dyDescent="0.25">
      <c r="A11" s="108" t="s">
        <v>161</v>
      </c>
      <c r="B11" s="109"/>
      <c r="C11" s="109"/>
      <c r="D11" s="109"/>
      <c r="E11" s="109"/>
      <c r="F11" s="109"/>
      <c r="G11" s="77">
        <f>G9+G10</f>
        <v>0</v>
      </c>
      <c r="H11"/>
      <c r="I11"/>
      <c r="J11"/>
      <c r="K11"/>
      <c r="L11"/>
      <c r="M11"/>
      <c r="N11"/>
      <c r="O11"/>
      <c r="P11"/>
      <c r="Q11"/>
      <c r="R11"/>
    </row>
    <row r="12" spans="1:25" s="15" customFormat="1" ht="12.75" customHeight="1" x14ac:dyDescent="0.3">
      <c r="A12" s="93"/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Q12" s="86"/>
      <c r="R12" s="86"/>
      <c r="S12" s="86"/>
      <c r="T12" s="86"/>
      <c r="U12" s="86"/>
      <c r="V12" s="86"/>
      <c r="W12" s="86"/>
      <c r="X12" s="86"/>
      <c r="Y12" s="86"/>
    </row>
    <row r="14" spans="1:25" ht="33" customHeight="1" x14ac:dyDescent="0.3">
      <c r="A14" s="97" t="s">
        <v>42</v>
      </c>
      <c r="B14" s="98"/>
      <c r="C14" s="102" t="s">
        <v>128</v>
      </c>
      <c r="D14" s="103"/>
      <c r="E14" s="99" t="s">
        <v>133</v>
      </c>
      <c r="F14" s="100"/>
      <c r="G14" s="100"/>
      <c r="H14" s="100"/>
      <c r="I14" s="100"/>
      <c r="J14" s="100"/>
      <c r="K14" s="100"/>
      <c r="L14" s="100"/>
      <c r="M14" s="100"/>
      <c r="N14" s="101"/>
      <c r="O14" s="36" t="s">
        <v>35</v>
      </c>
    </row>
    <row r="15" spans="1:25" ht="15" customHeight="1" x14ac:dyDescent="0.25">
      <c r="A15" s="30" t="s">
        <v>2</v>
      </c>
      <c r="B15" s="30" t="s">
        <v>3</v>
      </c>
      <c r="C15" s="30" t="s">
        <v>4</v>
      </c>
      <c r="D15" s="30" t="s">
        <v>5</v>
      </c>
      <c r="E15" s="30" t="s">
        <v>6</v>
      </c>
      <c r="F15" s="30" t="s">
        <v>7</v>
      </c>
      <c r="G15" s="30" t="s">
        <v>8</v>
      </c>
      <c r="H15" s="30" t="s">
        <v>9</v>
      </c>
      <c r="I15" s="30" t="s">
        <v>10</v>
      </c>
      <c r="J15" s="30" t="s">
        <v>11</v>
      </c>
      <c r="K15" s="30" t="s">
        <v>12</v>
      </c>
      <c r="L15" s="30" t="s">
        <v>13</v>
      </c>
      <c r="M15" s="30" t="s">
        <v>14</v>
      </c>
      <c r="N15" s="30" t="s">
        <v>15</v>
      </c>
      <c r="O15" s="30" t="s">
        <v>16</v>
      </c>
      <c r="P15"/>
      <c r="Q15"/>
      <c r="R15"/>
    </row>
    <row r="16" spans="1:25" ht="157.5" x14ac:dyDescent="0.25">
      <c r="A16" s="31" t="s">
        <v>72</v>
      </c>
      <c r="B16" s="31" t="s">
        <v>41</v>
      </c>
      <c r="C16" s="31" t="s">
        <v>129</v>
      </c>
      <c r="D16" s="31" t="s">
        <v>130</v>
      </c>
      <c r="E16" s="31" t="s">
        <v>107</v>
      </c>
      <c r="F16" s="31" t="s">
        <v>131</v>
      </c>
      <c r="G16" s="31" t="s">
        <v>108</v>
      </c>
      <c r="H16" s="31" t="s">
        <v>132</v>
      </c>
      <c r="I16" s="31" t="s">
        <v>109</v>
      </c>
      <c r="J16" s="31" t="s">
        <v>120</v>
      </c>
      <c r="K16" s="31" t="s">
        <v>84</v>
      </c>
      <c r="L16" s="31" t="s">
        <v>110</v>
      </c>
      <c r="M16" s="31" t="s">
        <v>85</v>
      </c>
      <c r="N16" s="31" t="s">
        <v>91</v>
      </c>
      <c r="O16" s="31" t="s">
        <v>74</v>
      </c>
      <c r="P16"/>
      <c r="Q16"/>
      <c r="R16"/>
    </row>
    <row r="17" spans="1:23" x14ac:dyDescent="0.25">
      <c r="A17" s="32"/>
      <c r="B17" s="32"/>
      <c r="C17" s="42"/>
      <c r="D17" s="74"/>
      <c r="E17" s="64"/>
      <c r="F17" s="64"/>
      <c r="G17" s="64"/>
      <c r="H17" s="64"/>
      <c r="I17" s="64"/>
      <c r="J17" s="62"/>
      <c r="K17" s="64"/>
      <c r="L17" s="64"/>
      <c r="M17" s="62"/>
      <c r="N17" s="66">
        <f>E17+F17+G17+H17+I17+K17+L17</f>
        <v>0</v>
      </c>
      <c r="O17" s="32"/>
      <c r="P17"/>
      <c r="Q17"/>
      <c r="R17"/>
    </row>
    <row r="18" spans="1:23" x14ac:dyDescent="0.25">
      <c r="A18" s="32"/>
      <c r="B18" s="32"/>
      <c r="C18" s="42"/>
      <c r="D18" s="74"/>
      <c r="E18" s="64"/>
      <c r="F18" s="64"/>
      <c r="G18" s="64"/>
      <c r="H18" s="64"/>
      <c r="I18" s="64"/>
      <c r="J18" s="62"/>
      <c r="K18" s="64"/>
      <c r="L18" s="64"/>
      <c r="M18" s="62"/>
      <c r="N18" s="66">
        <f t="shared" ref="N18:N29" si="0">E18+F18+G18+H18+I18+K18+L18</f>
        <v>0</v>
      </c>
      <c r="O18" s="32"/>
      <c r="P18"/>
      <c r="Q18"/>
      <c r="R18"/>
    </row>
    <row r="19" spans="1:23" x14ac:dyDescent="0.25">
      <c r="A19" s="32"/>
      <c r="B19" s="32"/>
      <c r="C19" s="42"/>
      <c r="D19" s="74"/>
      <c r="E19" s="64"/>
      <c r="F19" s="64"/>
      <c r="G19" s="64"/>
      <c r="H19" s="64"/>
      <c r="I19" s="64"/>
      <c r="J19" s="62"/>
      <c r="K19" s="64"/>
      <c r="L19" s="64"/>
      <c r="M19" s="62"/>
      <c r="N19" s="66">
        <f t="shared" si="0"/>
        <v>0</v>
      </c>
      <c r="O19" s="32"/>
      <c r="P19"/>
      <c r="Q19"/>
      <c r="R19"/>
    </row>
    <row r="20" spans="1:23" x14ac:dyDescent="0.25">
      <c r="A20" s="32"/>
      <c r="B20" s="32"/>
      <c r="C20" s="42"/>
      <c r="D20" s="74"/>
      <c r="E20" s="64"/>
      <c r="F20" s="64"/>
      <c r="G20" s="64"/>
      <c r="H20" s="64"/>
      <c r="I20" s="64"/>
      <c r="J20" s="62"/>
      <c r="K20" s="64"/>
      <c r="L20" s="64"/>
      <c r="M20" s="62"/>
      <c r="N20" s="66">
        <f t="shared" si="0"/>
        <v>0</v>
      </c>
      <c r="O20" s="32"/>
      <c r="P20"/>
      <c r="Q20"/>
      <c r="R20"/>
    </row>
    <row r="21" spans="1:23" x14ac:dyDescent="0.25">
      <c r="A21" s="32"/>
      <c r="B21" s="32"/>
      <c r="C21" s="42"/>
      <c r="D21" s="74"/>
      <c r="E21" s="64"/>
      <c r="F21" s="64"/>
      <c r="G21" s="64"/>
      <c r="H21" s="64"/>
      <c r="I21" s="64"/>
      <c r="J21" s="62"/>
      <c r="K21" s="64"/>
      <c r="L21" s="64"/>
      <c r="M21" s="62"/>
      <c r="N21" s="66">
        <f t="shared" si="0"/>
        <v>0</v>
      </c>
      <c r="O21" s="32"/>
      <c r="P21"/>
      <c r="Q21"/>
      <c r="R21"/>
    </row>
    <row r="22" spans="1:23" x14ac:dyDescent="0.25">
      <c r="A22" s="32"/>
      <c r="B22" s="32"/>
      <c r="C22" s="42"/>
      <c r="D22" s="74"/>
      <c r="E22" s="64"/>
      <c r="F22" s="64"/>
      <c r="G22" s="64"/>
      <c r="H22" s="64"/>
      <c r="I22" s="64"/>
      <c r="J22" s="62"/>
      <c r="K22" s="64"/>
      <c r="L22" s="64"/>
      <c r="M22" s="62"/>
      <c r="N22" s="66">
        <f t="shared" si="0"/>
        <v>0</v>
      </c>
      <c r="O22" s="32"/>
      <c r="P22"/>
      <c r="Q22"/>
      <c r="R22"/>
    </row>
    <row r="23" spans="1:23" x14ac:dyDescent="0.25">
      <c r="A23" s="32"/>
      <c r="B23" s="32"/>
      <c r="C23" s="42"/>
      <c r="D23" s="74"/>
      <c r="E23" s="64"/>
      <c r="F23" s="64"/>
      <c r="G23" s="64"/>
      <c r="H23" s="64"/>
      <c r="I23" s="64"/>
      <c r="J23" s="62"/>
      <c r="K23" s="64"/>
      <c r="L23" s="64"/>
      <c r="M23" s="62"/>
      <c r="N23" s="66">
        <f t="shared" si="0"/>
        <v>0</v>
      </c>
      <c r="O23" s="32"/>
      <c r="P23"/>
      <c r="Q23"/>
      <c r="R23"/>
    </row>
    <row r="24" spans="1:23" x14ac:dyDescent="0.25">
      <c r="A24" s="32"/>
      <c r="B24" s="32"/>
      <c r="C24" s="42"/>
      <c r="D24" s="74"/>
      <c r="E24" s="64"/>
      <c r="F24" s="64"/>
      <c r="G24" s="64"/>
      <c r="H24" s="64"/>
      <c r="I24" s="64"/>
      <c r="J24" s="62"/>
      <c r="K24" s="64"/>
      <c r="L24" s="64"/>
      <c r="M24" s="62"/>
      <c r="N24" s="66">
        <f t="shared" si="0"/>
        <v>0</v>
      </c>
      <c r="O24" s="32"/>
      <c r="P24"/>
      <c r="Q24"/>
      <c r="R24"/>
    </row>
    <row r="25" spans="1:23" x14ac:dyDescent="0.25">
      <c r="A25" s="32"/>
      <c r="B25" s="32"/>
      <c r="C25" s="42"/>
      <c r="D25" s="74"/>
      <c r="E25" s="64"/>
      <c r="F25" s="64"/>
      <c r="G25" s="64"/>
      <c r="H25" s="64"/>
      <c r="I25" s="64"/>
      <c r="J25" s="62"/>
      <c r="K25" s="64"/>
      <c r="L25" s="64"/>
      <c r="M25" s="62"/>
      <c r="N25" s="66">
        <f t="shared" si="0"/>
        <v>0</v>
      </c>
      <c r="O25" s="32"/>
      <c r="P25"/>
      <c r="Q25"/>
      <c r="R25"/>
    </row>
    <row r="26" spans="1:23" x14ac:dyDescent="0.25">
      <c r="A26" s="32"/>
      <c r="B26" s="32"/>
      <c r="C26" s="42"/>
      <c r="D26" s="74"/>
      <c r="E26" s="64"/>
      <c r="F26" s="64"/>
      <c r="G26" s="64"/>
      <c r="H26" s="64"/>
      <c r="I26" s="64"/>
      <c r="J26" s="62"/>
      <c r="K26" s="64"/>
      <c r="L26" s="64"/>
      <c r="M26" s="62"/>
      <c r="N26" s="66">
        <f t="shared" si="0"/>
        <v>0</v>
      </c>
      <c r="O26" s="32"/>
      <c r="P26"/>
      <c r="Q26"/>
      <c r="R26"/>
    </row>
    <row r="27" spans="1:23" x14ac:dyDescent="0.25">
      <c r="A27" s="32"/>
      <c r="B27" s="32"/>
      <c r="C27" s="42"/>
      <c r="D27" s="74"/>
      <c r="E27" s="64"/>
      <c r="F27" s="64"/>
      <c r="G27" s="64"/>
      <c r="H27" s="64"/>
      <c r="I27" s="64"/>
      <c r="J27" s="62"/>
      <c r="K27" s="64"/>
      <c r="L27" s="64"/>
      <c r="M27" s="62"/>
      <c r="N27" s="66">
        <f t="shared" si="0"/>
        <v>0</v>
      </c>
      <c r="O27" s="32"/>
      <c r="P27"/>
      <c r="Q27"/>
      <c r="R27"/>
    </row>
    <row r="28" spans="1:23" x14ac:dyDescent="0.25">
      <c r="A28" s="32"/>
      <c r="B28" s="32"/>
      <c r="C28" s="42"/>
      <c r="D28" s="74"/>
      <c r="E28" s="64"/>
      <c r="F28" s="64"/>
      <c r="G28" s="64"/>
      <c r="H28" s="64"/>
      <c r="I28" s="64"/>
      <c r="J28" s="62"/>
      <c r="K28" s="64"/>
      <c r="L28" s="64"/>
      <c r="M28" s="62"/>
      <c r="N28" s="66">
        <f t="shared" si="0"/>
        <v>0</v>
      </c>
      <c r="O28" s="32"/>
      <c r="P28"/>
      <c r="Q28"/>
      <c r="R28"/>
    </row>
    <row r="29" spans="1:23" x14ac:dyDescent="0.25">
      <c r="A29" s="32"/>
      <c r="B29" s="32"/>
      <c r="C29" s="42"/>
      <c r="D29" s="74"/>
      <c r="E29" s="64"/>
      <c r="F29" s="64"/>
      <c r="G29" s="64"/>
      <c r="H29" s="64"/>
      <c r="I29" s="64"/>
      <c r="J29" s="62"/>
      <c r="K29" s="64"/>
      <c r="L29" s="64"/>
      <c r="M29" s="62"/>
      <c r="N29" s="66">
        <f t="shared" si="0"/>
        <v>0</v>
      </c>
      <c r="O29" s="32"/>
      <c r="P29"/>
      <c r="Q29"/>
      <c r="R29"/>
    </row>
    <row r="30" spans="1:23" x14ac:dyDescent="0.25">
      <c r="A30" s="32"/>
      <c r="B30" s="32"/>
      <c r="C30" s="42"/>
      <c r="D30" s="74"/>
      <c r="E30" s="64"/>
      <c r="F30" s="64"/>
      <c r="G30" s="64"/>
      <c r="H30" s="64"/>
      <c r="I30" s="64"/>
      <c r="J30" s="62"/>
      <c r="K30" s="64"/>
      <c r="L30" s="64"/>
      <c r="M30" s="62"/>
      <c r="N30" s="66">
        <f>E30+F30+G30+H30+I30+K30+L30</f>
        <v>0</v>
      </c>
      <c r="O30" s="32"/>
      <c r="P30"/>
      <c r="Q30"/>
      <c r="R30"/>
    </row>
    <row r="31" spans="1:23" x14ac:dyDescent="0.25">
      <c r="A31" s="33"/>
      <c r="B31" s="33"/>
      <c r="C31" s="38"/>
      <c r="D31" s="38"/>
      <c r="E31" s="65">
        <f>SUM(E17:E30)</f>
        <v>0</v>
      </c>
      <c r="F31" s="65">
        <f>SUM(F17:F30)</f>
        <v>0</v>
      </c>
      <c r="G31" s="65">
        <f>SUM(G17:G30)</f>
        <v>0</v>
      </c>
      <c r="H31" s="65">
        <f>SUM(H17:H30)</f>
        <v>0</v>
      </c>
      <c r="I31" s="65">
        <f>SUM(I17:I30)</f>
        <v>0</v>
      </c>
      <c r="J31" s="63"/>
      <c r="K31" s="65">
        <f>SUM(K17:K30)</f>
        <v>0</v>
      </c>
      <c r="L31" s="65">
        <f>SUM(L17:L30)</f>
        <v>0</v>
      </c>
      <c r="M31" s="63"/>
      <c r="N31" s="65">
        <f>SUM(N17:N30)</f>
        <v>0</v>
      </c>
      <c r="O31" s="38"/>
      <c r="P31"/>
      <c r="Q31"/>
      <c r="R31"/>
    </row>
    <row r="32" spans="1:23" s="23" customFormat="1" x14ac:dyDescent="0.25">
      <c r="L32" s="1"/>
      <c r="M32" s="1"/>
      <c r="N32" s="1"/>
      <c r="O32" s="1"/>
      <c r="P32" s="1"/>
      <c r="Q32" s="2"/>
      <c r="R32" s="3"/>
      <c r="W32" s="26"/>
    </row>
    <row r="33" spans="1:23" s="23" customFormat="1" x14ac:dyDescent="0.25">
      <c r="A33" s="29"/>
      <c r="L33" s="1"/>
      <c r="M33" s="1"/>
      <c r="N33" s="1"/>
      <c r="O33" s="1"/>
      <c r="P33" s="1"/>
      <c r="Q33" s="2"/>
      <c r="R33" s="3"/>
      <c r="W33" s="26"/>
    </row>
    <row r="34" spans="1:23" s="23" customFormat="1" x14ac:dyDescent="0.25">
      <c r="A34" s="27"/>
      <c r="L34" s="1"/>
      <c r="M34" s="1"/>
      <c r="N34" s="1"/>
      <c r="O34" s="1"/>
      <c r="P34" s="1"/>
      <c r="Q34" s="2"/>
      <c r="R34" s="3"/>
      <c r="W34" s="26"/>
    </row>
    <row r="35" spans="1:23" x14ac:dyDescent="0.25">
      <c r="A35"/>
      <c r="B35"/>
      <c r="C35"/>
      <c r="D35"/>
      <c r="E35"/>
      <c r="F35"/>
      <c r="G35"/>
      <c r="H35"/>
      <c r="I35"/>
      <c r="J35"/>
      <c r="K35"/>
      <c r="W35" s="8"/>
    </row>
    <row r="36" spans="1:23" hidden="1" x14ac:dyDescent="0.25">
      <c r="A36" s="94" t="s">
        <v>28</v>
      </c>
      <c r="B36"/>
      <c r="C36" s="12"/>
      <c r="D36" s="12"/>
      <c r="E36" s="12"/>
      <c r="F36" s="12"/>
      <c r="G36" s="12"/>
      <c r="H36"/>
      <c r="I36"/>
      <c r="N36" s="2"/>
      <c r="O36" s="3"/>
      <c r="P36"/>
      <c r="Q36"/>
      <c r="R36"/>
      <c r="T36" s="8"/>
    </row>
    <row r="37" spans="1:23" hidden="1" x14ac:dyDescent="0.25">
      <c r="A37" s="94" t="s">
        <v>37</v>
      </c>
      <c r="B37"/>
      <c r="C37" s="12"/>
      <c r="D37" s="12"/>
      <c r="E37" s="12"/>
      <c r="F37" s="12"/>
      <c r="G37" s="12"/>
      <c r="H37"/>
      <c r="I37"/>
      <c r="N37" s="2"/>
      <c r="O37" s="3"/>
      <c r="P37"/>
      <c r="Q37"/>
      <c r="R37"/>
      <c r="T37" s="8"/>
    </row>
    <row r="38" spans="1:23" hidden="1" x14ac:dyDescent="0.25">
      <c r="A38" s="94" t="s">
        <v>123</v>
      </c>
      <c r="B38"/>
      <c r="C38" s="12"/>
      <c r="D38" s="12"/>
      <c r="E38" s="12"/>
      <c r="F38" s="12"/>
      <c r="G38" s="12"/>
      <c r="H38"/>
      <c r="I38"/>
      <c r="N38" s="2"/>
      <c r="O38" s="3"/>
      <c r="P38"/>
      <c r="Q38"/>
      <c r="R38"/>
      <c r="T38" s="8"/>
    </row>
    <row r="39" spans="1:23" hidden="1" x14ac:dyDescent="0.25">
      <c r="A39" s="94" t="s">
        <v>104</v>
      </c>
      <c r="B39"/>
      <c r="C39" s="12"/>
      <c r="D39" s="12"/>
      <c r="E39" s="12"/>
      <c r="F39" s="12"/>
      <c r="G39" s="12"/>
      <c r="H39"/>
      <c r="I39"/>
      <c r="N39" s="2"/>
      <c r="O39" s="3"/>
      <c r="P39"/>
      <c r="Q39"/>
      <c r="R39"/>
      <c r="T39" s="8"/>
    </row>
    <row r="40" spans="1:23" hidden="1" x14ac:dyDescent="0.25">
      <c r="A40" s="94" t="s">
        <v>105</v>
      </c>
      <c r="B40"/>
      <c r="C40" s="12"/>
      <c r="D40" s="12"/>
      <c r="E40" s="12"/>
      <c r="F40" s="12"/>
      <c r="G40" s="12"/>
      <c r="H40"/>
      <c r="I40"/>
      <c r="N40" s="2"/>
      <c r="O40" s="3"/>
      <c r="P40"/>
      <c r="Q40"/>
      <c r="R40"/>
      <c r="T40" s="8"/>
    </row>
    <row r="41" spans="1:23" hidden="1" x14ac:dyDescent="0.25">
      <c r="A41" s="94" t="s">
        <v>106</v>
      </c>
      <c r="B41"/>
      <c r="C41" s="12"/>
      <c r="D41" s="12"/>
      <c r="E41" s="12"/>
      <c r="F41" s="12"/>
      <c r="G41" s="12"/>
      <c r="H41"/>
      <c r="I41"/>
      <c r="N41" s="2"/>
      <c r="O41" s="3"/>
      <c r="P41"/>
      <c r="Q41"/>
      <c r="R41"/>
    </row>
    <row r="42" spans="1:23" hidden="1" x14ac:dyDescent="0.25">
      <c r="A42" s="94" t="s">
        <v>124</v>
      </c>
      <c r="B42"/>
      <c r="C42" s="12"/>
      <c r="D42" s="12"/>
      <c r="E42" s="12"/>
      <c r="F42" s="12"/>
      <c r="G42" s="12"/>
      <c r="H42"/>
      <c r="I42"/>
      <c r="N42" s="2"/>
      <c r="O42" s="3"/>
      <c r="P42"/>
      <c r="Q42"/>
      <c r="R42"/>
    </row>
    <row r="43" spans="1:23" hidden="1" x14ac:dyDescent="0.25">
      <c r="A43" s="94" t="s">
        <v>19</v>
      </c>
      <c r="B43"/>
      <c r="C43" s="12"/>
      <c r="D43" s="12"/>
      <c r="E43" s="12"/>
      <c r="F43" s="12"/>
      <c r="G43" s="12"/>
      <c r="H43"/>
      <c r="I43"/>
      <c r="N43" s="2"/>
      <c r="O43" s="3"/>
      <c r="P43"/>
      <c r="Q43"/>
      <c r="R43"/>
    </row>
    <row r="44" spans="1:23" hidden="1" x14ac:dyDescent="0.25">
      <c r="A44" s="94" t="s">
        <v>98</v>
      </c>
      <c r="B44"/>
      <c r="C44" s="12"/>
      <c r="D44" s="12"/>
      <c r="E44" s="12"/>
      <c r="F44" s="12"/>
      <c r="G44" s="12"/>
      <c r="H44"/>
      <c r="I44"/>
      <c r="J44"/>
      <c r="K44"/>
    </row>
    <row r="45" spans="1:23" hidden="1" x14ac:dyDescent="0.25">
      <c r="A45" s="94" t="s">
        <v>99</v>
      </c>
      <c r="C45" s="12"/>
      <c r="D45" s="12"/>
      <c r="E45" s="12"/>
      <c r="F45" s="12"/>
      <c r="G45" s="12"/>
    </row>
    <row r="46" spans="1:23" hidden="1" x14ac:dyDescent="0.25">
      <c r="A46" s="94" t="s">
        <v>125</v>
      </c>
      <c r="C46" s="12"/>
      <c r="D46" s="12"/>
      <c r="E46" s="12"/>
      <c r="F46" s="12"/>
      <c r="G46" s="12"/>
    </row>
    <row r="47" spans="1:23" hidden="1" x14ac:dyDescent="0.25">
      <c r="A47" s="94" t="s">
        <v>126</v>
      </c>
      <c r="C47" s="12"/>
      <c r="D47" s="12"/>
      <c r="E47" s="12"/>
      <c r="F47" s="12"/>
      <c r="G47" s="12"/>
    </row>
    <row r="48" spans="1:23" hidden="1" x14ac:dyDescent="0.25">
      <c r="A48" s="95" t="s">
        <v>61</v>
      </c>
      <c r="C48" s="12"/>
      <c r="D48" s="12"/>
      <c r="E48" s="12"/>
      <c r="F48" s="12"/>
      <c r="G48" s="12"/>
    </row>
    <row r="49" spans="1:1" x14ac:dyDescent="0.25">
      <c r="A49" s="12"/>
    </row>
  </sheetData>
  <mergeCells count="13">
    <mergeCell ref="A1:O1"/>
    <mergeCell ref="A2:O2"/>
    <mergeCell ref="A14:B14"/>
    <mergeCell ref="E14:N14"/>
    <mergeCell ref="C14:D14"/>
    <mergeCell ref="A5:F5"/>
    <mergeCell ref="A6:F6"/>
    <mergeCell ref="A7:F7"/>
    <mergeCell ref="A8:F8"/>
    <mergeCell ref="A9:F9"/>
    <mergeCell ref="A10:F10"/>
    <mergeCell ref="A11:F11"/>
    <mergeCell ref="A4:G4"/>
  </mergeCells>
  <phoneticPr fontId="33" type="noConversion"/>
  <dataValidations count="5">
    <dataValidation type="list" allowBlank="1" showInputMessage="1" showErrorMessage="1" sqref="A17:A30" xr:uid="{00000000-0002-0000-0000-000000000000}">
      <formula1>$A$36:$A$48</formula1>
    </dataValidation>
    <dataValidation type="decimal" operator="greaterThanOrEqual" allowBlank="1" showInputMessage="1" showErrorMessage="1" errorTitle="Data Validation" error="Please enter a 'currency' value." sqref="N31 R44:R65512 O36:O43 R32:R35 E31:I31 K31:L31" xr:uid="{00000000-0002-0000-0000-000001000000}">
      <formula1>0</formula1>
    </dataValidation>
    <dataValidation type="whole" operator="greaterThanOrEqual" allowBlank="1" showInputMessage="1" showErrorMessage="1" errorTitle="Data Validation" error="Please enter a 'numeric' value." sqref="Q32:Q35 Q44:Q65512 O31 N36:N43 C31:D31" xr:uid="{00000000-0002-0000-0000-000002000000}">
      <formula1>0</formula1>
    </dataValidation>
    <dataValidation type="decimal" operator="greaterThanOrEqual" allowBlank="1" showInputMessage="1" showErrorMessage="1" errorTitle="Data Validation" error="Please enter a currency value." sqref="K17:L30 N17:N30" xr:uid="{00000000-0002-0000-0000-000003000000}">
      <formula1>0</formula1>
    </dataValidation>
    <dataValidation type="whole" operator="greaterThanOrEqual" allowBlank="1" showInputMessage="1" showErrorMessage="1" errorTitle="Data Validation" error="Please enter a numeric value." sqref="C17:C30 E17:I30" xr:uid="{00000000-0002-0000-0000-000004000000}">
      <formula1>0</formula1>
    </dataValidation>
  </dataValidations>
  <pageMargins left="0.45" right="0.45" top="0.5" bottom="0.5" header="0.3" footer="0.3"/>
  <pageSetup paperSize="17" scale="75" orientation="landscape" horizontalDpi="4294967292" verticalDpi="429496729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W60"/>
  <sheetViews>
    <sheetView showGridLines="0" zoomScale="85" zoomScaleNormal="85" zoomScaleSheetLayoutView="100" workbookViewId="0">
      <selection activeCell="A7" sqref="A7"/>
    </sheetView>
  </sheetViews>
  <sheetFormatPr defaultColWidth="0.7109375" defaultRowHeight="15" x14ac:dyDescent="0.25"/>
  <cols>
    <col min="1" max="2" width="28.7109375" style="1" customWidth="1"/>
    <col min="3" max="3" width="30" style="1" customWidth="1"/>
    <col min="4" max="4" width="32.42578125" style="1" customWidth="1"/>
    <col min="5" max="5" width="28.7109375" style="1" customWidth="1"/>
    <col min="6" max="6" width="27.42578125" style="1" customWidth="1"/>
    <col min="7" max="7" width="27.28515625" style="1" customWidth="1"/>
    <col min="8" max="8" width="27.140625" style="1" customWidth="1"/>
    <col min="9" max="9" width="24.7109375" style="1" customWidth="1"/>
    <col min="10" max="10" width="26.85546875" style="1" customWidth="1"/>
    <col min="11" max="11" width="34.140625" style="1" customWidth="1"/>
    <col min="12" max="15" width="21.7109375" style="1" customWidth="1"/>
    <col min="16" max="16" width="21.28515625" style="1" customWidth="1"/>
    <col min="17" max="17" width="21.28515625" style="2" customWidth="1"/>
    <col min="18" max="18" width="21.28515625" style="3" customWidth="1"/>
    <col min="19" max="19" width="28.42578125" customWidth="1"/>
    <col min="20" max="20" width="32.140625" customWidth="1"/>
    <col min="21" max="21" width="22.7109375" customWidth="1"/>
    <col min="22" max="22" width="26.42578125" customWidth="1"/>
  </cols>
  <sheetData>
    <row r="1" spans="1:23" s="83" customFormat="1" ht="20.100000000000001" customHeight="1" x14ac:dyDescent="0.25">
      <c r="A1" s="96" t="s">
        <v>134</v>
      </c>
      <c r="B1" s="96"/>
      <c r="C1" s="96"/>
      <c r="D1" s="96"/>
      <c r="E1" s="96"/>
      <c r="F1" s="96"/>
      <c r="G1" s="96"/>
      <c r="H1" s="96"/>
      <c r="I1" s="96"/>
      <c r="J1" s="96"/>
      <c r="K1" s="88"/>
      <c r="L1" s="88"/>
      <c r="M1" s="88"/>
      <c r="N1" s="88"/>
      <c r="O1" s="88"/>
      <c r="P1" s="88"/>
      <c r="Q1" s="89"/>
      <c r="R1" s="90"/>
    </row>
    <row r="2" spans="1:23" s="83" customFormat="1" ht="19.5" customHeight="1" x14ac:dyDescent="0.25">
      <c r="A2" s="96" t="s">
        <v>115</v>
      </c>
      <c r="B2" s="96"/>
      <c r="C2" s="96"/>
      <c r="D2" s="96"/>
      <c r="E2" s="96"/>
      <c r="F2" s="96"/>
      <c r="G2" s="96"/>
      <c r="H2" s="96"/>
      <c r="I2" s="96"/>
      <c r="J2" s="96"/>
      <c r="K2" s="88"/>
      <c r="L2" s="88"/>
      <c r="M2" s="88"/>
      <c r="N2" s="88"/>
      <c r="O2" s="88"/>
      <c r="P2" s="88"/>
      <c r="Q2" s="89"/>
      <c r="R2" s="90"/>
    </row>
    <row r="3" spans="1:23" s="83" customFormat="1" ht="22.5" customHeight="1" x14ac:dyDescent="0.25">
      <c r="A3" s="85" t="s">
        <v>86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1"/>
      <c r="R3" s="82"/>
      <c r="W3" s="84"/>
    </row>
    <row r="4" spans="1:23" ht="18.75" x14ac:dyDescent="0.3">
      <c r="A4" s="97" t="s">
        <v>42</v>
      </c>
      <c r="B4" s="98"/>
      <c r="C4" s="39" t="s">
        <v>43</v>
      </c>
      <c r="D4" s="41" t="s">
        <v>59</v>
      </c>
      <c r="E4" s="97" t="s">
        <v>57</v>
      </c>
      <c r="F4" s="112"/>
      <c r="G4" s="97" t="s">
        <v>60</v>
      </c>
      <c r="H4" s="112"/>
      <c r="I4" s="112"/>
      <c r="J4" s="98"/>
      <c r="L4" s="23"/>
      <c r="M4" s="23"/>
      <c r="N4" s="23"/>
      <c r="O4" s="23"/>
      <c r="P4" s="23"/>
      <c r="Q4" s="24"/>
      <c r="R4" s="25"/>
      <c r="W4" s="4"/>
    </row>
    <row r="5" spans="1:23" x14ac:dyDescent="0.25">
      <c r="A5" s="30" t="s">
        <v>2</v>
      </c>
      <c r="B5" s="30" t="s">
        <v>3</v>
      </c>
      <c r="C5" s="30" t="s">
        <v>4</v>
      </c>
      <c r="D5" s="30" t="s">
        <v>5</v>
      </c>
      <c r="E5" s="30" t="s">
        <v>6</v>
      </c>
      <c r="F5" s="30" t="s">
        <v>7</v>
      </c>
      <c r="G5" s="30" t="s">
        <v>8</v>
      </c>
      <c r="H5" s="30" t="s">
        <v>9</v>
      </c>
      <c r="I5" s="30" t="s">
        <v>10</v>
      </c>
      <c r="J5" s="30" t="s">
        <v>11</v>
      </c>
      <c r="L5" s="23"/>
      <c r="M5" s="23"/>
      <c r="N5" s="23"/>
      <c r="O5" s="23"/>
      <c r="P5" s="23"/>
      <c r="Q5" s="24"/>
      <c r="R5" s="25"/>
    </row>
    <row r="6" spans="1:23" ht="94.5" x14ac:dyDescent="0.25">
      <c r="A6" s="31" t="s">
        <v>72</v>
      </c>
      <c r="B6" s="31" t="s">
        <v>153</v>
      </c>
      <c r="C6" s="31" t="s">
        <v>71</v>
      </c>
      <c r="D6" s="31" t="s">
        <v>152</v>
      </c>
      <c r="E6" s="31" t="s">
        <v>55</v>
      </c>
      <c r="F6" s="31" t="s">
        <v>154</v>
      </c>
      <c r="G6" s="31" t="s">
        <v>155</v>
      </c>
      <c r="H6" s="31" t="s">
        <v>56</v>
      </c>
      <c r="I6" s="31" t="s">
        <v>89</v>
      </c>
      <c r="J6" s="31" t="s">
        <v>32</v>
      </c>
      <c r="L6" s="5"/>
      <c r="M6" s="5"/>
      <c r="N6" s="5"/>
      <c r="O6" s="5"/>
      <c r="P6" s="13"/>
      <c r="Q6" s="7"/>
      <c r="R6" s="15"/>
    </row>
    <row r="7" spans="1:23" x14ac:dyDescent="0.25">
      <c r="A7" s="32"/>
      <c r="B7" s="32"/>
      <c r="C7" s="32"/>
      <c r="D7" s="32"/>
      <c r="E7" s="40"/>
      <c r="F7" s="32"/>
      <c r="G7" s="32"/>
      <c r="H7" s="32"/>
      <c r="I7" s="32"/>
      <c r="J7" s="32"/>
      <c r="L7"/>
      <c r="M7" s="4"/>
      <c r="N7"/>
      <c r="O7"/>
      <c r="P7"/>
      <c r="Q7"/>
      <c r="R7"/>
    </row>
    <row r="8" spans="1:23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  <c r="L8"/>
      <c r="M8"/>
      <c r="N8"/>
      <c r="O8"/>
      <c r="P8"/>
      <c r="Q8"/>
      <c r="R8"/>
      <c r="W8" s="8"/>
    </row>
    <row r="9" spans="1:23" x14ac:dyDescent="0.25">
      <c r="A9" s="32"/>
      <c r="B9" s="32"/>
      <c r="C9" s="32"/>
      <c r="D9" s="32"/>
      <c r="E9" s="32"/>
      <c r="F9" s="32"/>
      <c r="G9" s="32"/>
      <c r="H9" s="32"/>
      <c r="I9" s="32"/>
      <c r="J9" s="32"/>
      <c r="L9"/>
      <c r="M9"/>
      <c r="N9"/>
      <c r="O9"/>
      <c r="P9"/>
      <c r="Q9"/>
      <c r="R9"/>
      <c r="W9" s="8"/>
    </row>
    <row r="10" spans="1:23" x14ac:dyDescent="0.25">
      <c r="A10" s="32"/>
      <c r="B10" s="32"/>
      <c r="C10" s="32"/>
      <c r="D10" s="32"/>
      <c r="E10" s="32"/>
      <c r="F10" s="32"/>
      <c r="G10" s="32"/>
      <c r="H10" s="32"/>
      <c r="I10" s="32"/>
      <c r="J10" s="32"/>
      <c r="L10"/>
      <c r="M10"/>
      <c r="N10"/>
      <c r="O10"/>
      <c r="P10"/>
      <c r="Q10"/>
      <c r="R10"/>
      <c r="W10" s="8"/>
    </row>
    <row r="11" spans="1:23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  <c r="L11"/>
      <c r="M11" s="8"/>
      <c r="N11"/>
      <c r="O11"/>
      <c r="P11"/>
      <c r="Q11"/>
      <c r="R11"/>
      <c r="W11" s="8"/>
    </row>
    <row r="12" spans="1:23" x14ac:dyDescent="0.25">
      <c r="A12" s="32"/>
      <c r="B12" s="32"/>
      <c r="C12" s="32"/>
      <c r="D12" s="32"/>
      <c r="E12" s="32"/>
      <c r="F12" s="32"/>
      <c r="G12" s="32"/>
      <c r="H12" s="32"/>
      <c r="I12" s="32"/>
      <c r="J12" s="32"/>
      <c r="L12"/>
      <c r="M12" s="8"/>
      <c r="N12"/>
      <c r="O12"/>
      <c r="P12"/>
      <c r="Q12"/>
      <c r="R12"/>
      <c r="W12" s="8"/>
    </row>
    <row r="13" spans="1:23" x14ac:dyDescent="0.25">
      <c r="A13" s="32"/>
      <c r="B13" s="32"/>
      <c r="C13" s="32"/>
      <c r="D13" s="32"/>
      <c r="E13" s="32"/>
      <c r="F13" s="32"/>
      <c r="G13" s="32"/>
      <c r="H13" s="32"/>
      <c r="I13" s="32"/>
      <c r="J13" s="32"/>
      <c r="L13"/>
      <c r="M13" s="8"/>
      <c r="N13"/>
      <c r="O13"/>
      <c r="P13"/>
      <c r="Q13"/>
      <c r="R13"/>
      <c r="W13" s="8"/>
    </row>
    <row r="14" spans="1:23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  <c r="L14"/>
      <c r="M14" s="8"/>
      <c r="N14"/>
      <c r="O14"/>
      <c r="P14"/>
      <c r="Q14"/>
      <c r="R14"/>
      <c r="W14" s="8"/>
    </row>
    <row r="15" spans="1:23" x14ac:dyDescent="0.25">
      <c r="A15" s="32"/>
      <c r="B15" s="32"/>
      <c r="C15" s="32"/>
      <c r="D15" s="32"/>
      <c r="E15" s="32"/>
      <c r="F15" s="32"/>
      <c r="G15" s="32"/>
      <c r="H15" s="32"/>
      <c r="I15" s="32"/>
      <c r="J15" s="32"/>
      <c r="L15"/>
      <c r="M15" s="8"/>
      <c r="N15"/>
      <c r="O15"/>
      <c r="P15"/>
      <c r="Q15"/>
      <c r="R15"/>
      <c r="W15" s="8"/>
    </row>
    <row r="16" spans="1:23" x14ac:dyDescent="0.25">
      <c r="A16" s="32"/>
      <c r="B16" s="32"/>
      <c r="C16" s="32"/>
      <c r="D16" s="32"/>
      <c r="E16" s="32"/>
      <c r="F16" s="32"/>
      <c r="G16" s="32"/>
      <c r="H16" s="32"/>
      <c r="I16" s="32"/>
      <c r="J16" s="32"/>
      <c r="L16"/>
      <c r="M16" s="8"/>
      <c r="N16"/>
      <c r="O16"/>
      <c r="P16"/>
      <c r="Q16"/>
      <c r="R16"/>
      <c r="W16" s="8"/>
    </row>
    <row r="17" spans="1:23" x14ac:dyDescent="0.25">
      <c r="A17" s="32"/>
      <c r="B17" s="32"/>
      <c r="C17" s="32"/>
      <c r="D17" s="32"/>
      <c r="E17" s="32"/>
      <c r="F17" s="32"/>
      <c r="G17" s="32"/>
      <c r="H17" s="32"/>
      <c r="I17" s="32"/>
      <c r="J17" s="32"/>
      <c r="L17"/>
      <c r="M17" s="8"/>
      <c r="N17"/>
      <c r="O17"/>
      <c r="P17"/>
      <c r="Q17"/>
      <c r="R17"/>
      <c r="W17" s="8"/>
    </row>
    <row r="18" spans="1:23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  <c r="L18"/>
      <c r="M18" s="8"/>
      <c r="N18"/>
      <c r="O18"/>
      <c r="P18"/>
      <c r="Q18"/>
      <c r="R18"/>
      <c r="W18" s="8"/>
    </row>
    <row r="19" spans="1:23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L19"/>
      <c r="M19" s="8"/>
      <c r="N19"/>
      <c r="O19"/>
      <c r="P19"/>
      <c r="Q19"/>
      <c r="R19"/>
      <c r="W19" s="8"/>
    </row>
    <row r="20" spans="1:23" x14ac:dyDescent="0.25">
      <c r="A20" s="32"/>
      <c r="B20" s="32"/>
      <c r="C20" s="32"/>
      <c r="D20" s="32"/>
      <c r="E20" s="32"/>
      <c r="F20" s="32"/>
      <c r="G20" s="32"/>
      <c r="H20" s="32"/>
      <c r="I20" s="32"/>
      <c r="J20" s="32"/>
      <c r="L20"/>
      <c r="M20" s="8"/>
      <c r="N20"/>
      <c r="O20"/>
      <c r="P20"/>
      <c r="Q20"/>
      <c r="R20"/>
      <c r="W20" s="8"/>
    </row>
    <row r="21" spans="1:23" x14ac:dyDescent="0.25">
      <c r="A21" s="33"/>
      <c r="B21" s="33"/>
      <c r="C21" s="33"/>
      <c r="D21" s="33"/>
      <c r="E21" s="33"/>
      <c r="F21" s="33"/>
      <c r="G21" s="33"/>
      <c r="H21" s="33"/>
      <c r="I21" s="33"/>
      <c r="J21" s="33"/>
      <c r="L21"/>
      <c r="M21" s="8"/>
      <c r="N21"/>
      <c r="O21"/>
      <c r="P21"/>
      <c r="Q21"/>
      <c r="R21"/>
      <c r="W21" s="8"/>
    </row>
    <row r="22" spans="1:23" s="23" customFormat="1" x14ac:dyDescent="0.25">
      <c r="L22"/>
      <c r="M22" s="8"/>
      <c r="N22"/>
      <c r="O22"/>
      <c r="P22"/>
      <c r="Q22"/>
      <c r="R22"/>
      <c r="W22" s="26"/>
    </row>
    <row r="23" spans="1:23" s="23" customFormat="1" x14ac:dyDescent="0.25">
      <c r="L23"/>
      <c r="M23" s="8"/>
      <c r="N23"/>
      <c r="O23"/>
      <c r="P23"/>
      <c r="Q23"/>
      <c r="R23"/>
      <c r="W23" s="26"/>
    </row>
    <row r="24" spans="1:23" s="15" customFormat="1" x14ac:dyDescent="0.25">
      <c r="A24" s="85" t="s">
        <v>86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/>
      <c r="M24" s="8"/>
      <c r="N24"/>
      <c r="O24"/>
      <c r="P24"/>
      <c r="Q24"/>
      <c r="R24"/>
      <c r="V24" s="16"/>
    </row>
    <row r="25" spans="1:23" ht="18.75" x14ac:dyDescent="0.3">
      <c r="A25" s="97" t="s">
        <v>42</v>
      </c>
      <c r="B25" s="98"/>
      <c r="C25" s="39" t="s">
        <v>58</v>
      </c>
      <c r="D25" s="113" t="s">
        <v>44</v>
      </c>
      <c r="E25" s="114"/>
      <c r="F25" s="115"/>
      <c r="G25" s="35" t="s">
        <v>45</v>
      </c>
      <c r="H25" s="34" t="s">
        <v>0</v>
      </c>
      <c r="I25" s="36" t="s">
        <v>1</v>
      </c>
      <c r="J25" s="36" t="s">
        <v>35</v>
      </c>
      <c r="K25"/>
      <c r="L25"/>
      <c r="M25"/>
      <c r="N25" s="23"/>
      <c r="O25" s="23"/>
      <c r="P25" s="23"/>
      <c r="Q25" s="23"/>
      <c r="R25" s="23"/>
      <c r="S25" s="24"/>
      <c r="T25" s="25"/>
    </row>
    <row r="26" spans="1:23" x14ac:dyDescent="0.25">
      <c r="A26" s="56" t="s">
        <v>53</v>
      </c>
      <c r="B26" s="56" t="s">
        <v>52</v>
      </c>
      <c r="C26" s="30" t="s">
        <v>12</v>
      </c>
      <c r="D26" s="30" t="s">
        <v>13</v>
      </c>
      <c r="E26" s="30" t="s">
        <v>14</v>
      </c>
      <c r="F26" s="30" t="s">
        <v>15</v>
      </c>
      <c r="G26" s="30" t="s">
        <v>16</v>
      </c>
      <c r="H26" s="30" t="s">
        <v>17</v>
      </c>
      <c r="I26" s="30" t="s">
        <v>18</v>
      </c>
      <c r="J26" s="30" t="s">
        <v>34</v>
      </c>
      <c r="K26"/>
      <c r="L26"/>
      <c r="M26"/>
      <c r="N26" s="23"/>
      <c r="O26" s="23"/>
      <c r="P26" s="23"/>
      <c r="Q26" s="23"/>
      <c r="R26" s="23"/>
      <c r="S26" s="24"/>
      <c r="T26" s="25"/>
    </row>
    <row r="27" spans="1:23" ht="94.5" x14ac:dyDescent="0.25">
      <c r="A27" s="31" t="s">
        <v>54</v>
      </c>
      <c r="B27" s="31" t="s">
        <v>51</v>
      </c>
      <c r="C27" s="31" t="s">
        <v>88</v>
      </c>
      <c r="D27" s="31" t="s">
        <v>69</v>
      </c>
      <c r="E27" s="43" t="s">
        <v>70</v>
      </c>
      <c r="F27" s="31" t="s">
        <v>73</v>
      </c>
      <c r="G27" s="31" t="s">
        <v>33</v>
      </c>
      <c r="H27" s="31" t="s">
        <v>68</v>
      </c>
      <c r="I27" s="31" t="s">
        <v>90</v>
      </c>
      <c r="J27" s="31" t="s">
        <v>74</v>
      </c>
      <c r="K27"/>
      <c r="L27"/>
      <c r="M27"/>
      <c r="N27" s="23"/>
      <c r="O27" s="23"/>
      <c r="P27" s="23"/>
      <c r="Q27" s="23"/>
      <c r="R27" s="23"/>
      <c r="S27" s="24"/>
      <c r="T27" s="25"/>
    </row>
    <row r="28" spans="1:23" x14ac:dyDescent="0.25">
      <c r="A28" s="33">
        <f t="shared" ref="A28:B32" si="0">A7</f>
        <v>0</v>
      </c>
      <c r="B28" s="33">
        <f t="shared" si="0"/>
        <v>0</v>
      </c>
      <c r="C28" s="32"/>
      <c r="D28" s="32"/>
      <c r="E28" s="32"/>
      <c r="F28" s="32"/>
      <c r="G28" s="32"/>
      <c r="H28" s="32"/>
      <c r="I28" s="42"/>
      <c r="J28" s="32"/>
      <c r="K28"/>
      <c r="L28"/>
      <c r="M28"/>
      <c r="N28" s="23"/>
      <c r="O28" s="23"/>
      <c r="P28" s="23"/>
      <c r="Q28" s="23"/>
      <c r="R28" s="23"/>
      <c r="S28" s="24"/>
      <c r="T28" s="25"/>
    </row>
    <row r="29" spans="1:23" x14ac:dyDescent="0.25">
      <c r="A29" s="33">
        <f t="shared" si="0"/>
        <v>0</v>
      </c>
      <c r="B29" s="33">
        <f t="shared" si="0"/>
        <v>0</v>
      </c>
      <c r="C29" s="32"/>
      <c r="D29" s="32"/>
      <c r="E29" s="32"/>
      <c r="F29" s="32"/>
      <c r="G29" s="32"/>
      <c r="H29" s="32"/>
      <c r="I29" s="42"/>
      <c r="J29" s="32"/>
      <c r="K29"/>
      <c r="L29"/>
      <c r="M29"/>
      <c r="N29" s="23"/>
      <c r="O29" s="23"/>
      <c r="P29" s="23"/>
      <c r="Q29" s="23"/>
      <c r="R29" s="23"/>
      <c r="S29" s="24"/>
      <c r="T29" s="25"/>
    </row>
    <row r="30" spans="1:23" x14ac:dyDescent="0.25">
      <c r="A30" s="33">
        <f t="shared" si="0"/>
        <v>0</v>
      </c>
      <c r="B30" s="33">
        <f t="shared" si="0"/>
        <v>0</v>
      </c>
      <c r="C30" s="32"/>
      <c r="D30" s="32"/>
      <c r="E30" s="32"/>
      <c r="F30" s="32"/>
      <c r="G30" s="32"/>
      <c r="H30" s="32"/>
      <c r="I30" s="42"/>
      <c r="J30" s="32"/>
      <c r="K30"/>
      <c r="L30"/>
      <c r="M30"/>
      <c r="N30" s="23"/>
      <c r="O30" s="23"/>
      <c r="P30" s="23"/>
      <c r="Q30" s="23"/>
      <c r="R30" s="23"/>
      <c r="S30" s="24"/>
      <c r="T30" s="25"/>
    </row>
    <row r="31" spans="1:23" x14ac:dyDescent="0.25">
      <c r="A31" s="33">
        <f t="shared" si="0"/>
        <v>0</v>
      </c>
      <c r="B31" s="33">
        <f t="shared" si="0"/>
        <v>0</v>
      </c>
      <c r="C31" s="32"/>
      <c r="D31" s="32"/>
      <c r="E31" s="32"/>
      <c r="F31" s="32"/>
      <c r="G31" s="32"/>
      <c r="H31" s="32"/>
      <c r="I31" s="42"/>
      <c r="J31" s="32"/>
      <c r="K31"/>
      <c r="L31"/>
      <c r="M31"/>
      <c r="N31" s="23"/>
      <c r="O31" s="23"/>
      <c r="P31" s="23"/>
      <c r="Q31" s="23"/>
      <c r="R31" s="23"/>
      <c r="S31" s="24"/>
      <c r="T31" s="25"/>
    </row>
    <row r="32" spans="1:23" x14ac:dyDescent="0.25">
      <c r="A32" s="33">
        <f t="shared" si="0"/>
        <v>0</v>
      </c>
      <c r="B32" s="33">
        <f t="shared" si="0"/>
        <v>0</v>
      </c>
      <c r="C32" s="32"/>
      <c r="D32" s="32"/>
      <c r="E32" s="32"/>
      <c r="F32" s="32"/>
      <c r="G32" s="32"/>
      <c r="H32" s="32"/>
      <c r="I32" s="42"/>
      <c r="J32" s="32"/>
      <c r="K32"/>
      <c r="L32"/>
      <c r="M32"/>
      <c r="N32" s="23"/>
      <c r="O32" s="23"/>
      <c r="P32" s="23"/>
      <c r="Q32" s="23"/>
      <c r="R32" s="23"/>
      <c r="S32" s="24"/>
      <c r="T32" s="25"/>
    </row>
    <row r="33" spans="1:23" x14ac:dyDescent="0.25">
      <c r="A33" s="33">
        <f t="shared" ref="A33:B35" si="1">A12</f>
        <v>0</v>
      </c>
      <c r="B33" s="33">
        <f t="shared" si="1"/>
        <v>0</v>
      </c>
      <c r="C33" s="32"/>
      <c r="D33" s="32"/>
      <c r="E33" s="32"/>
      <c r="F33" s="32"/>
      <c r="G33" s="32"/>
      <c r="H33" s="32"/>
      <c r="I33" s="42"/>
      <c r="J33" s="32"/>
      <c r="K33"/>
      <c r="L33"/>
      <c r="M33"/>
      <c r="N33" s="23"/>
      <c r="O33" s="23"/>
      <c r="P33" s="23"/>
      <c r="Q33" s="23"/>
      <c r="R33" s="23"/>
      <c r="S33" s="24"/>
      <c r="T33" s="25"/>
    </row>
    <row r="34" spans="1:23" x14ac:dyDescent="0.25">
      <c r="A34" s="33">
        <f t="shared" si="1"/>
        <v>0</v>
      </c>
      <c r="B34" s="33">
        <f t="shared" si="1"/>
        <v>0</v>
      </c>
      <c r="C34" s="32"/>
      <c r="D34" s="32"/>
      <c r="E34" s="32"/>
      <c r="F34" s="32"/>
      <c r="G34" s="32"/>
      <c r="H34" s="32"/>
      <c r="I34" s="42"/>
      <c r="J34" s="32"/>
      <c r="K34"/>
      <c r="L34"/>
      <c r="M34"/>
      <c r="N34"/>
      <c r="O34"/>
      <c r="P34"/>
      <c r="Q34"/>
      <c r="R34"/>
      <c r="S34" s="10"/>
      <c r="T34" s="11"/>
    </row>
    <row r="35" spans="1:23" x14ac:dyDescent="0.25">
      <c r="A35" s="33">
        <f t="shared" si="1"/>
        <v>0</v>
      </c>
      <c r="B35" s="33">
        <f t="shared" si="1"/>
        <v>0</v>
      </c>
      <c r="C35" s="32"/>
      <c r="D35" s="32"/>
      <c r="E35" s="32"/>
      <c r="F35" s="32"/>
      <c r="G35" s="32"/>
      <c r="H35" s="32"/>
      <c r="I35" s="42"/>
      <c r="J35" s="32"/>
      <c r="K35"/>
      <c r="L35"/>
      <c r="M35"/>
      <c r="N35"/>
      <c r="O35"/>
      <c r="P35"/>
      <c r="Q35"/>
      <c r="R35" s="1"/>
      <c r="S35" s="10"/>
      <c r="T35" s="11"/>
    </row>
    <row r="36" spans="1:23" x14ac:dyDescent="0.25">
      <c r="A36" s="33">
        <f t="shared" ref="A36:B41" si="2">A15</f>
        <v>0</v>
      </c>
      <c r="B36" s="33">
        <f t="shared" si="2"/>
        <v>0</v>
      </c>
      <c r="C36" s="32"/>
      <c r="D36" s="32"/>
      <c r="E36" s="32"/>
      <c r="F36" s="32"/>
      <c r="G36" s="32"/>
      <c r="H36" s="32"/>
      <c r="I36" s="42"/>
      <c r="J36" s="32"/>
      <c r="K36"/>
      <c r="L36"/>
      <c r="M36"/>
      <c r="N36"/>
      <c r="O36"/>
      <c r="P36"/>
      <c r="Q36"/>
      <c r="R36" s="8"/>
      <c r="S36" s="9"/>
      <c r="T36" s="11"/>
    </row>
    <row r="37" spans="1:23" x14ac:dyDescent="0.25">
      <c r="A37" s="33">
        <f t="shared" si="2"/>
        <v>0</v>
      </c>
      <c r="B37" s="33">
        <f t="shared" si="2"/>
        <v>0</v>
      </c>
      <c r="C37" s="32"/>
      <c r="D37" s="32"/>
      <c r="E37" s="32"/>
      <c r="F37" s="32"/>
      <c r="G37" s="32"/>
      <c r="H37" s="32"/>
      <c r="I37" s="42"/>
      <c r="J37" s="32"/>
      <c r="K37"/>
      <c r="L37"/>
      <c r="M37"/>
      <c r="N37"/>
      <c r="O37"/>
      <c r="P37"/>
      <c r="Q37"/>
      <c r="R37" s="1"/>
      <c r="S37" s="9"/>
      <c r="T37" s="11"/>
    </row>
    <row r="38" spans="1:23" x14ac:dyDescent="0.25">
      <c r="A38" s="33">
        <f t="shared" si="2"/>
        <v>0</v>
      </c>
      <c r="B38" s="33">
        <f t="shared" si="2"/>
        <v>0</v>
      </c>
      <c r="C38" s="32"/>
      <c r="D38" s="32"/>
      <c r="E38" s="32"/>
      <c r="F38" s="32"/>
      <c r="G38" s="32"/>
      <c r="H38" s="32"/>
      <c r="I38" s="42"/>
      <c r="J38" s="32"/>
      <c r="K38"/>
      <c r="L38"/>
      <c r="M38"/>
      <c r="N38"/>
      <c r="O38"/>
      <c r="P38"/>
      <c r="Q38"/>
      <c r="R38" s="1"/>
      <c r="S38" s="2"/>
      <c r="T38" s="3"/>
    </row>
    <row r="39" spans="1:23" x14ac:dyDescent="0.25">
      <c r="A39" s="33">
        <f t="shared" si="2"/>
        <v>0</v>
      </c>
      <c r="B39" s="33">
        <f t="shared" si="2"/>
        <v>0</v>
      </c>
      <c r="C39" s="32"/>
      <c r="D39" s="32"/>
      <c r="E39" s="32"/>
      <c r="F39" s="32"/>
      <c r="G39" s="32"/>
      <c r="H39" s="32"/>
      <c r="I39" s="42"/>
      <c r="J39" s="32"/>
      <c r="K39"/>
      <c r="L39"/>
      <c r="M39"/>
      <c r="N39"/>
      <c r="O39"/>
      <c r="P39"/>
      <c r="Q39"/>
      <c r="R39" s="1"/>
      <c r="S39" s="2"/>
      <c r="T39" s="3"/>
    </row>
    <row r="40" spans="1:23" x14ac:dyDescent="0.25">
      <c r="A40" s="33">
        <f t="shared" si="2"/>
        <v>0</v>
      </c>
      <c r="B40" s="33">
        <f t="shared" si="2"/>
        <v>0</v>
      </c>
      <c r="C40" s="32"/>
      <c r="D40" s="32"/>
      <c r="E40" s="32"/>
      <c r="F40" s="32"/>
      <c r="G40" s="32"/>
      <c r="H40" s="32"/>
      <c r="I40" s="42"/>
      <c r="J40" s="32"/>
      <c r="K40"/>
      <c r="L40"/>
      <c r="M40"/>
      <c r="N40"/>
      <c r="O40"/>
      <c r="P40"/>
      <c r="Q40"/>
      <c r="R40" s="1"/>
      <c r="S40" s="2"/>
      <c r="T40" s="3"/>
    </row>
    <row r="41" spans="1:23" x14ac:dyDescent="0.25">
      <c r="A41" s="33">
        <f t="shared" si="2"/>
        <v>0</v>
      </c>
      <c r="B41" s="33">
        <f t="shared" si="2"/>
        <v>0</v>
      </c>
      <c r="C41" s="32"/>
      <c r="D41" s="32"/>
      <c r="E41" s="32"/>
      <c r="F41" s="32"/>
      <c r="G41" s="32"/>
      <c r="H41" s="32"/>
      <c r="I41" s="42"/>
      <c r="J41" s="32"/>
      <c r="K41"/>
      <c r="L41"/>
      <c r="M41"/>
      <c r="N41"/>
      <c r="O41"/>
      <c r="P41"/>
      <c r="Q41"/>
      <c r="R41" s="1"/>
      <c r="S41" s="2"/>
      <c r="T41" s="3"/>
    </row>
    <row r="42" spans="1:23" x14ac:dyDescent="0.25">
      <c r="A42" s="33"/>
      <c r="B42" s="33"/>
      <c r="C42" s="33"/>
      <c r="D42" s="33"/>
      <c r="E42" s="33"/>
      <c r="F42" s="33"/>
      <c r="G42" s="33"/>
      <c r="H42" s="37"/>
      <c r="I42" s="38"/>
      <c r="J42" s="38"/>
      <c r="K42"/>
      <c r="L42"/>
      <c r="M42"/>
      <c r="Q42" s="1"/>
      <c r="R42" s="1"/>
      <c r="S42" s="2"/>
      <c r="T42" s="3"/>
    </row>
    <row r="43" spans="1:23" s="23" customFormat="1" x14ac:dyDescent="0.25">
      <c r="L43" s="1"/>
      <c r="M43" s="1"/>
      <c r="N43" s="1"/>
      <c r="O43" s="1"/>
      <c r="P43" s="1"/>
      <c r="Q43" s="2"/>
      <c r="R43" s="3"/>
      <c r="W43" s="26"/>
    </row>
    <row r="44" spans="1:23" s="23" customFormat="1" x14ac:dyDescent="0.25">
      <c r="A44" s="29"/>
      <c r="L44" s="1"/>
      <c r="M44" s="1"/>
      <c r="N44" s="1"/>
      <c r="O44" s="1"/>
      <c r="P44" s="1"/>
      <c r="Q44" s="2"/>
      <c r="R44" s="3"/>
      <c r="W44" s="26"/>
    </row>
    <row r="45" spans="1:23" s="23" customFormat="1" x14ac:dyDescent="0.25">
      <c r="A45" s="27"/>
      <c r="L45" s="1"/>
      <c r="M45" s="1"/>
      <c r="N45" s="1"/>
      <c r="O45" s="1"/>
      <c r="P45" s="1"/>
      <c r="Q45" s="2"/>
      <c r="R45" s="3"/>
      <c r="W45" s="26"/>
    </row>
    <row r="46" spans="1:23" x14ac:dyDescent="0.25">
      <c r="A46"/>
      <c r="B46"/>
      <c r="C46"/>
      <c r="D46"/>
      <c r="E46"/>
      <c r="F46"/>
      <c r="G46"/>
      <c r="H46"/>
      <c r="I46"/>
      <c r="J46"/>
      <c r="K46"/>
      <c r="W46" s="8"/>
    </row>
    <row r="47" spans="1:23" ht="14.25" hidden="1" customHeight="1" x14ac:dyDescent="0.25">
      <c r="A47" s="12" t="s">
        <v>28</v>
      </c>
      <c r="B47"/>
      <c r="C47" s="12"/>
      <c r="D47" s="12"/>
      <c r="E47" s="12"/>
      <c r="G47" s="12" t="s">
        <v>31</v>
      </c>
      <c r="H47" s="12" t="s">
        <v>75</v>
      </c>
      <c r="I47" s="12" t="s">
        <v>30</v>
      </c>
      <c r="J47"/>
      <c r="K47"/>
      <c r="W47" s="8"/>
    </row>
    <row r="48" spans="1:23" ht="14.25" hidden="1" customHeight="1" x14ac:dyDescent="0.25">
      <c r="A48" s="12" t="s">
        <v>37</v>
      </c>
      <c r="B48"/>
      <c r="C48" s="12"/>
      <c r="D48" s="12"/>
      <c r="E48" s="12"/>
      <c r="G48" s="12" t="s">
        <v>29</v>
      </c>
      <c r="H48" s="12" t="s">
        <v>103</v>
      </c>
      <c r="I48" s="12" t="s">
        <v>36</v>
      </c>
      <c r="J48"/>
      <c r="K48"/>
      <c r="W48" s="8"/>
    </row>
    <row r="49" spans="1:23" ht="14.25" hidden="1" customHeight="1" x14ac:dyDescent="0.25">
      <c r="A49" s="44" t="s">
        <v>117</v>
      </c>
      <c r="B49"/>
      <c r="C49" s="12"/>
      <c r="D49" s="12"/>
      <c r="E49" s="12"/>
      <c r="H49"/>
      <c r="I49" s="12" t="s">
        <v>102</v>
      </c>
      <c r="J49"/>
      <c r="K49"/>
      <c r="W49" s="8"/>
    </row>
    <row r="50" spans="1:23" ht="14.25" hidden="1" customHeight="1" x14ac:dyDescent="0.25">
      <c r="A50" s="12" t="s">
        <v>127</v>
      </c>
      <c r="B50"/>
      <c r="C50" s="12"/>
      <c r="D50" s="12"/>
      <c r="E50" s="12"/>
      <c r="F50" s="12"/>
      <c r="G50"/>
      <c r="H50"/>
      <c r="I50" s="12" t="s">
        <v>100</v>
      </c>
      <c r="J50"/>
      <c r="K50"/>
      <c r="W50" s="8"/>
    </row>
    <row r="51" spans="1:23" ht="14.25" hidden="1" customHeight="1" x14ac:dyDescent="0.25">
      <c r="A51" s="12" t="s">
        <v>106</v>
      </c>
      <c r="B51"/>
      <c r="C51" s="12"/>
      <c r="D51" s="12"/>
      <c r="E51" s="12"/>
      <c r="G51"/>
      <c r="H51" s="12" t="s">
        <v>156</v>
      </c>
      <c r="I51" s="12" t="s">
        <v>101</v>
      </c>
      <c r="J51"/>
      <c r="K51"/>
      <c r="W51" s="8"/>
    </row>
    <row r="52" spans="1:23" ht="14.25" hidden="1" customHeight="1" x14ac:dyDescent="0.25">
      <c r="A52" s="12" t="s">
        <v>124</v>
      </c>
      <c r="B52"/>
      <c r="C52" s="12"/>
      <c r="D52" s="12"/>
      <c r="E52" s="12"/>
      <c r="G52"/>
      <c r="H52" s="12" t="s">
        <v>76</v>
      </c>
      <c r="I52"/>
      <c r="J52"/>
      <c r="K52"/>
    </row>
    <row r="53" spans="1:23" ht="14.25" hidden="1" customHeight="1" x14ac:dyDescent="0.25">
      <c r="A53" s="12" t="s">
        <v>19</v>
      </c>
      <c r="B53"/>
      <c r="C53" s="12"/>
      <c r="D53" s="12"/>
      <c r="E53" s="12"/>
      <c r="G53"/>
      <c r="H53" s="12" t="s">
        <v>157</v>
      </c>
      <c r="I53"/>
      <c r="J53"/>
      <c r="K53"/>
    </row>
    <row r="54" spans="1:23" ht="14.25" hidden="1" customHeight="1" x14ac:dyDescent="0.25">
      <c r="A54" s="12" t="s">
        <v>98</v>
      </c>
      <c r="B54"/>
      <c r="C54" s="12"/>
      <c r="D54" s="12"/>
      <c r="E54" s="12"/>
      <c r="G54"/>
      <c r="H54"/>
      <c r="I54"/>
      <c r="J54"/>
      <c r="K54"/>
    </row>
    <row r="55" spans="1:23" ht="14.25" hidden="1" customHeight="1" x14ac:dyDescent="0.25">
      <c r="A55" s="12" t="s">
        <v>99</v>
      </c>
      <c r="B55"/>
      <c r="C55" s="12"/>
      <c r="D55" s="12"/>
      <c r="E55" s="12"/>
      <c r="F55" s="12"/>
      <c r="G55"/>
      <c r="H55"/>
      <c r="I55"/>
      <c r="J55"/>
      <c r="K55"/>
    </row>
    <row r="56" spans="1:23" ht="14.25" hidden="1" customHeight="1" x14ac:dyDescent="0.25">
      <c r="A56" s="12" t="s">
        <v>118</v>
      </c>
      <c r="C56" s="12"/>
      <c r="D56" s="12"/>
      <c r="E56" s="12"/>
      <c r="F56" s="12"/>
    </row>
    <row r="57" spans="1:23" ht="14.25" hidden="1" customHeight="1" x14ac:dyDescent="0.25">
      <c r="A57" s="12" t="s">
        <v>119</v>
      </c>
      <c r="C57" s="12"/>
      <c r="D57" s="12"/>
      <c r="E57" s="12"/>
      <c r="F57" s="12"/>
    </row>
    <row r="58" spans="1:23" hidden="1" x14ac:dyDescent="0.25">
      <c r="A58" s="12" t="s">
        <v>61</v>
      </c>
      <c r="C58" s="12"/>
      <c r="D58" s="12"/>
      <c r="E58" s="12"/>
      <c r="F58" s="12"/>
    </row>
    <row r="59" spans="1:23" x14ac:dyDescent="0.25">
      <c r="C59" s="12"/>
      <c r="D59" s="12"/>
      <c r="E59" s="12"/>
      <c r="F59" s="12"/>
    </row>
    <row r="60" spans="1:23" x14ac:dyDescent="0.25">
      <c r="A60" s="12"/>
    </row>
  </sheetData>
  <customSheetViews>
    <customSheetView guid="{6F254B6F-2745-443C-B308-4988959D5896}" scale="80" showPageBreaks="1" hiddenRows="1" view="pageLayout" topLeftCell="A2">
      <selection activeCell="A6" sqref="A6"/>
      <pageMargins left="0.7" right="0.7" top="0.75" bottom="0.75" header="0.3" footer="0.3"/>
      <pageSetup paperSize="3" scale="64" orientation="landscape" cellComments="atEnd"/>
      <headerFooter>
        <oddHeader>&amp;C&amp;"-,Bold"&amp;12Alameda CTC Paratransit Program Application - July 1, 2011 through June 30, 2012
Table 1 Attachment:&amp;"-,Bold Italic" &amp;"-,Bold"Summary of Planned Projects</oddHeader>
      </headerFooter>
    </customSheetView>
  </customSheetViews>
  <mergeCells count="7">
    <mergeCell ref="A1:J1"/>
    <mergeCell ref="A2:J2"/>
    <mergeCell ref="E4:F4"/>
    <mergeCell ref="D25:F25"/>
    <mergeCell ref="G4:J4"/>
    <mergeCell ref="A4:B4"/>
    <mergeCell ref="A25:B25"/>
  </mergeCells>
  <phoneticPr fontId="33" type="noConversion"/>
  <dataValidations count="8">
    <dataValidation type="whole" operator="greaterThanOrEqual" allowBlank="1" showInputMessage="1" showErrorMessage="1" errorTitle="Data Validation" error="Please enter a 'numeric' value." sqref="Q43:Q65523 I42:J42 Q4:R5 S25:S42 T25:T33" xr:uid="{00000000-0002-0000-0100-000000000000}">
      <formula1>0</formula1>
    </dataValidation>
    <dataValidation type="decimal" operator="greaterThanOrEqual" allowBlank="1" showInputMessage="1" showErrorMessage="1" errorTitle="Data Validation" error="Please enter a 'currency' value." sqref="R43:R65523 T34:T42" xr:uid="{00000000-0002-0000-0100-000001000000}">
      <formula1>0</formula1>
    </dataValidation>
    <dataValidation type="whole" operator="greaterThanOrEqual" allowBlank="1" showInputMessage="1" showErrorMessage="1" errorTitle="Data Validation" error="Please enter a numeric value." sqref="I28:I41" xr:uid="{00000000-0002-0000-0100-000002000000}">
      <formula1>0</formula1>
    </dataValidation>
    <dataValidation type="list" allowBlank="1" showInputMessage="1" showErrorMessage="1" sqref="H28:H41" xr:uid="{00000000-0002-0000-0100-000003000000}">
      <formula1>G_Status</formula1>
    </dataValidation>
    <dataValidation type="list" allowBlank="1" showInputMessage="1" showErrorMessage="1" sqref="G7:G20" xr:uid="{00000000-0002-0000-0100-000004000000}">
      <formula1>Accessibility</formula1>
    </dataValidation>
    <dataValidation type="list" allowBlank="1" showInputMessage="1" showErrorMessage="1" sqref="H7:H20" xr:uid="{00000000-0002-0000-0100-000005000000}">
      <formula1>Timing</formula1>
    </dataValidation>
    <dataValidation type="list" allowBlank="1" showInputMessage="1" showErrorMessage="1" sqref="A7:A20" xr:uid="{00000000-0002-0000-0100-000006000000}">
      <formula1>Service_Type</formula1>
    </dataValidation>
    <dataValidation type="list" allowBlank="1" showInputMessage="1" showErrorMessage="1" sqref="I7:I20" xr:uid="{00000000-0002-0000-0100-000007000000}">
      <formula1>$I$47:$I$51</formula1>
    </dataValidation>
  </dataValidations>
  <pageMargins left="0.45" right="0.45" top="0.5" bottom="0.5" header="0.3" footer="0.3"/>
  <pageSetup paperSize="17" scale="72" orientation="landscape" r:id="rId1"/>
  <headerFooter>
    <oddHeader xml:space="preserve">&amp;C&amp;"-,Bold"&amp;12
</oddHeader>
  </headerFooter>
  <rowBreaks count="1" manualBreakCount="1">
    <brk id="43" max="16383" man="1"/>
  </rowBreaks>
  <colBreaks count="1" manualBreakCount="1">
    <brk id="18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45"/>
  <sheetViews>
    <sheetView topLeftCell="A13" zoomScale="85" zoomScaleNormal="85" zoomScalePageLayoutView="85" workbookViewId="0">
      <selection activeCell="AM13" sqref="AM13"/>
    </sheetView>
  </sheetViews>
  <sheetFormatPr defaultColWidth="2" defaultRowHeight="15" x14ac:dyDescent="0.25"/>
  <cols>
    <col min="1" max="1" width="30.7109375" style="1" customWidth="1"/>
    <col min="2" max="2" width="15.7109375" style="2" customWidth="1"/>
    <col min="3" max="8" width="15.28515625" style="2" customWidth="1"/>
    <col min="9" max="9" width="15.28515625" style="3" customWidth="1"/>
    <col min="10" max="11" width="15.28515625" style="2" customWidth="1"/>
    <col min="12" max="12" width="15.28515625" style="3" hidden="1" customWidth="1"/>
    <col min="13" max="13" width="15.42578125" style="1" hidden="1" customWidth="1"/>
    <col min="14" max="14" width="17" style="1" hidden="1" customWidth="1"/>
    <col min="15" max="17" width="17.7109375" style="1" hidden="1" customWidth="1"/>
  </cols>
  <sheetData>
    <row r="1" spans="1:18" ht="39.950000000000003" customHeight="1" x14ac:dyDescent="0.3">
      <c r="A1" s="128" t="s">
        <v>135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86"/>
    </row>
    <row r="2" spans="1:18" ht="7.5" customHeight="1" x14ac:dyDescent="0.25"/>
    <row r="3" spans="1:18" ht="37.5" customHeight="1" x14ac:dyDescent="0.3">
      <c r="A3" s="110" t="s">
        <v>143</v>
      </c>
      <c r="B3" s="111"/>
      <c r="C3" s="111"/>
      <c r="D3" s="111"/>
      <c r="E3" s="111"/>
      <c r="F3" s="111"/>
      <c r="G3" s="111"/>
      <c r="H3" s="111"/>
      <c r="I3" s="111"/>
      <c r="J3" s="111"/>
      <c r="K3" s="129"/>
      <c r="L3" s="1"/>
      <c r="Q3"/>
    </row>
    <row r="4" spans="1:18" ht="21" customHeight="1" x14ac:dyDescent="0.25">
      <c r="A4" s="104" t="s">
        <v>136</v>
      </c>
      <c r="B4" s="105"/>
      <c r="C4" s="105"/>
      <c r="D4" s="105"/>
      <c r="E4" s="105"/>
      <c r="F4" s="105"/>
      <c r="G4" s="105"/>
      <c r="H4" s="105"/>
      <c r="I4" s="105"/>
      <c r="J4" s="130"/>
      <c r="K4" s="75"/>
      <c r="L4"/>
      <c r="M4"/>
      <c r="N4"/>
      <c r="O4"/>
      <c r="P4"/>
      <c r="Q4"/>
    </row>
    <row r="5" spans="1:18" ht="21" customHeight="1" x14ac:dyDescent="0.25">
      <c r="A5" s="104" t="s">
        <v>137</v>
      </c>
      <c r="B5" s="105"/>
      <c r="C5" s="105"/>
      <c r="D5" s="105"/>
      <c r="E5" s="105"/>
      <c r="F5" s="105"/>
      <c r="G5" s="105"/>
      <c r="H5" s="105"/>
      <c r="I5" s="105"/>
      <c r="J5" s="130"/>
      <c r="K5" s="75"/>
      <c r="L5"/>
      <c r="M5"/>
      <c r="N5"/>
      <c r="O5"/>
      <c r="P5"/>
      <c r="Q5"/>
    </row>
    <row r="6" spans="1:18" ht="21" customHeight="1" thickBot="1" x14ac:dyDescent="0.3">
      <c r="A6" s="106" t="s">
        <v>138</v>
      </c>
      <c r="B6" s="107"/>
      <c r="C6" s="107"/>
      <c r="D6" s="107"/>
      <c r="E6" s="107"/>
      <c r="F6" s="107"/>
      <c r="G6" s="107"/>
      <c r="H6" s="107"/>
      <c r="I6" s="107"/>
      <c r="J6" s="127"/>
      <c r="K6" s="76"/>
      <c r="L6"/>
      <c r="M6"/>
      <c r="N6"/>
      <c r="O6"/>
      <c r="P6"/>
      <c r="Q6"/>
    </row>
    <row r="7" spans="1:18" ht="24" customHeight="1" thickTop="1" x14ac:dyDescent="0.25">
      <c r="A7" s="108" t="s">
        <v>139</v>
      </c>
      <c r="B7" s="109"/>
      <c r="C7" s="109"/>
      <c r="D7" s="109"/>
      <c r="E7" s="109"/>
      <c r="F7" s="109"/>
      <c r="G7" s="109"/>
      <c r="H7" s="109"/>
      <c r="I7" s="109"/>
      <c r="J7" s="126"/>
      <c r="K7" s="77">
        <f>SUM(K4:K6)</f>
        <v>0</v>
      </c>
      <c r="L7"/>
      <c r="M7"/>
      <c r="N7"/>
      <c r="O7"/>
      <c r="P7"/>
      <c r="Q7"/>
    </row>
    <row r="8" spans="1:18" ht="21.75" customHeight="1" thickBot="1" x14ac:dyDescent="0.3">
      <c r="A8" s="106" t="s">
        <v>159</v>
      </c>
      <c r="B8" s="107"/>
      <c r="C8" s="107"/>
      <c r="D8" s="107"/>
      <c r="E8" s="107"/>
      <c r="F8" s="107"/>
      <c r="G8" s="107"/>
      <c r="H8" s="107"/>
      <c r="I8" s="107"/>
      <c r="J8" s="127"/>
      <c r="K8" s="92"/>
      <c r="L8"/>
      <c r="M8"/>
      <c r="N8"/>
      <c r="O8"/>
      <c r="P8"/>
      <c r="Q8"/>
    </row>
    <row r="9" spans="1:18" ht="24" customHeight="1" thickTop="1" x14ac:dyDescent="0.25">
      <c r="A9" s="108" t="s">
        <v>162</v>
      </c>
      <c r="B9" s="109"/>
      <c r="C9" s="109"/>
      <c r="D9" s="109"/>
      <c r="E9" s="109"/>
      <c r="F9" s="109"/>
      <c r="G9" s="109"/>
      <c r="H9" s="109"/>
      <c r="I9" s="109"/>
      <c r="J9" s="126"/>
      <c r="K9" s="77">
        <f>K7+K8</f>
        <v>0</v>
      </c>
      <c r="L9"/>
      <c r="M9"/>
      <c r="N9"/>
      <c r="O9"/>
      <c r="P9"/>
      <c r="Q9"/>
    </row>
    <row r="10" spans="1:18" s="15" customFormat="1" ht="21" customHeight="1" x14ac:dyDescent="0.25">
      <c r="A10" s="5"/>
      <c r="B10" s="13"/>
      <c r="C10" s="13"/>
      <c r="D10" s="13"/>
      <c r="E10" s="13"/>
      <c r="F10" s="13"/>
      <c r="G10" s="13"/>
      <c r="H10" s="13"/>
      <c r="I10" s="7"/>
      <c r="J10" s="13"/>
      <c r="K10" s="13"/>
      <c r="L10" s="14"/>
      <c r="M10" s="6"/>
      <c r="N10" s="6"/>
      <c r="O10" s="6"/>
      <c r="P10" s="28" t="s">
        <v>50</v>
      </c>
      <c r="Q10" s="6"/>
      <c r="R10" s="16"/>
    </row>
    <row r="11" spans="1:18" ht="37.5" customHeight="1" x14ac:dyDescent="0.3">
      <c r="A11" s="124" t="s">
        <v>40</v>
      </c>
      <c r="B11" s="124"/>
      <c r="C11" s="99" t="s">
        <v>144</v>
      </c>
      <c r="D11" s="100"/>
      <c r="E11" s="100"/>
      <c r="F11" s="100"/>
      <c r="G11" s="100"/>
      <c r="H11" s="100"/>
      <c r="I11" s="100"/>
      <c r="J11" s="101"/>
      <c r="K11" s="50" t="s">
        <v>49</v>
      </c>
      <c r="L11" s="125" t="s">
        <v>38</v>
      </c>
      <c r="M11" s="125"/>
      <c r="N11" s="51" t="s">
        <v>39</v>
      </c>
      <c r="O11" s="119" t="s">
        <v>48</v>
      </c>
      <c r="P11" s="120"/>
      <c r="Q11" s="4"/>
    </row>
    <row r="12" spans="1:18" ht="21" customHeight="1" x14ac:dyDescent="0.25">
      <c r="A12" s="30" t="s">
        <v>2</v>
      </c>
      <c r="B12" s="30" t="s">
        <v>3</v>
      </c>
      <c r="C12" s="30" t="s">
        <v>4</v>
      </c>
      <c r="D12" s="30" t="s">
        <v>5</v>
      </c>
      <c r="E12" s="30" t="s">
        <v>6</v>
      </c>
      <c r="F12" s="30" t="s">
        <v>7</v>
      </c>
      <c r="G12" s="30" t="s">
        <v>8</v>
      </c>
      <c r="H12" s="30" t="s">
        <v>9</v>
      </c>
      <c r="I12" s="30" t="s">
        <v>10</v>
      </c>
      <c r="J12" s="30" t="s">
        <v>11</v>
      </c>
      <c r="K12" s="30" t="s">
        <v>12</v>
      </c>
      <c r="L12" s="30" t="s">
        <v>13</v>
      </c>
      <c r="M12" s="30" t="s">
        <v>14</v>
      </c>
      <c r="N12" s="30" t="s">
        <v>15</v>
      </c>
      <c r="O12" s="45" t="s">
        <v>16</v>
      </c>
      <c r="P12" s="17" t="s">
        <v>13</v>
      </c>
      <c r="Q12"/>
    </row>
    <row r="13" spans="1:18" ht="144.75" customHeight="1" x14ac:dyDescent="0.25">
      <c r="A13" s="31" t="s">
        <v>79</v>
      </c>
      <c r="B13" s="31" t="s">
        <v>140</v>
      </c>
      <c r="C13" s="31" t="s">
        <v>111</v>
      </c>
      <c r="D13" s="31" t="s">
        <v>112</v>
      </c>
      <c r="E13" s="31" t="s">
        <v>141</v>
      </c>
      <c r="F13" s="31" t="s">
        <v>113</v>
      </c>
      <c r="G13" s="31" t="s">
        <v>121</v>
      </c>
      <c r="H13" s="31" t="s">
        <v>77</v>
      </c>
      <c r="I13" s="31" t="s">
        <v>114</v>
      </c>
      <c r="J13" s="31" t="s">
        <v>87</v>
      </c>
      <c r="K13" s="31" t="s">
        <v>80</v>
      </c>
      <c r="L13" s="31" t="s">
        <v>62</v>
      </c>
      <c r="M13" s="31" t="s">
        <v>63</v>
      </c>
      <c r="N13" s="31" t="s">
        <v>64</v>
      </c>
      <c r="O13" s="46" t="s">
        <v>46</v>
      </c>
      <c r="P13" s="20" t="s">
        <v>47</v>
      </c>
      <c r="Q13"/>
    </row>
    <row r="14" spans="1:18" x14ac:dyDescent="0.25">
      <c r="A14" s="33">
        <f>'Table B FY23-24 Prog Desc'!B7</f>
        <v>0</v>
      </c>
      <c r="B14" s="58">
        <f>'Table B FY23-24 Prog Desc'!I28</f>
        <v>0</v>
      </c>
      <c r="C14" s="64"/>
      <c r="D14" s="64"/>
      <c r="E14" s="64"/>
      <c r="F14" s="64"/>
      <c r="G14" s="62"/>
      <c r="H14" s="64"/>
      <c r="I14" s="64"/>
      <c r="J14" s="62"/>
      <c r="K14" s="66">
        <f>C14+D14+E14+F14+H14+I14</f>
        <v>0</v>
      </c>
      <c r="L14" s="33" t="e">
        <f t="shared" ref="L14:L27" si="0">K14/B14</f>
        <v>#DIV/0!</v>
      </c>
      <c r="M14" s="53" t="e">
        <f t="shared" ref="M14:M27" si="1">(K14-H14)/B14</f>
        <v>#DIV/0!</v>
      </c>
      <c r="N14" s="53" t="e">
        <f>(#REF!+F14)/B14</f>
        <v>#REF!</v>
      </c>
      <c r="O14" s="47" t="e">
        <f>(#REF!+F14)/K14</f>
        <v>#REF!</v>
      </c>
      <c r="P14" s="22" t="e">
        <f t="shared" ref="P14:P27" si="2">O14*B14</f>
        <v>#REF!</v>
      </c>
      <c r="Q14"/>
    </row>
    <row r="15" spans="1:18" x14ac:dyDescent="0.25">
      <c r="A15" s="33">
        <f>'Table B FY23-24 Prog Desc'!B8</f>
        <v>0</v>
      </c>
      <c r="B15" s="58">
        <f>'Table B FY23-24 Prog Desc'!I29</f>
        <v>0</v>
      </c>
      <c r="C15" s="64"/>
      <c r="D15" s="64"/>
      <c r="E15" s="64"/>
      <c r="F15" s="64"/>
      <c r="G15" s="62"/>
      <c r="H15" s="64"/>
      <c r="I15" s="64"/>
      <c r="J15" s="62"/>
      <c r="K15" s="66">
        <f t="shared" ref="K15:K27" si="3">C15+D15+E15+F15+H15+I15</f>
        <v>0</v>
      </c>
      <c r="L15" s="53" t="e">
        <f t="shared" si="0"/>
        <v>#DIV/0!</v>
      </c>
      <c r="M15" s="53" t="e">
        <f t="shared" si="1"/>
        <v>#DIV/0!</v>
      </c>
      <c r="N15" s="53" t="e">
        <f>(#REF!+F15)/B15</f>
        <v>#REF!</v>
      </c>
      <c r="O15" s="47" t="e">
        <f>(#REF!+F15)/K15</f>
        <v>#REF!</v>
      </c>
      <c r="P15" s="22" t="e">
        <f t="shared" si="2"/>
        <v>#REF!</v>
      </c>
      <c r="Q15" s="8"/>
    </row>
    <row r="16" spans="1:18" x14ac:dyDescent="0.25">
      <c r="A16" s="33">
        <f>'Table B FY23-24 Prog Desc'!B9</f>
        <v>0</v>
      </c>
      <c r="B16" s="58">
        <f>'Table B FY23-24 Prog Desc'!I30</f>
        <v>0</v>
      </c>
      <c r="C16" s="64"/>
      <c r="D16" s="64"/>
      <c r="E16" s="64"/>
      <c r="F16" s="64"/>
      <c r="G16" s="62"/>
      <c r="H16" s="64"/>
      <c r="I16" s="64"/>
      <c r="J16" s="62"/>
      <c r="K16" s="66">
        <f t="shared" si="3"/>
        <v>0</v>
      </c>
      <c r="L16" s="53" t="e">
        <f t="shared" si="0"/>
        <v>#DIV/0!</v>
      </c>
      <c r="M16" s="53" t="e">
        <f t="shared" si="1"/>
        <v>#DIV/0!</v>
      </c>
      <c r="N16" s="53" t="e">
        <f>(#REF!+F16)/B16</f>
        <v>#REF!</v>
      </c>
      <c r="O16" s="48" t="e">
        <f>(#REF!+F16)/K16</f>
        <v>#REF!</v>
      </c>
      <c r="P16" s="22" t="e">
        <f t="shared" si="2"/>
        <v>#REF!</v>
      </c>
      <c r="Q16" s="8"/>
    </row>
    <row r="17" spans="1:18" x14ac:dyDescent="0.25">
      <c r="A17" s="33">
        <f>'Table B FY23-24 Prog Desc'!B10</f>
        <v>0</v>
      </c>
      <c r="B17" s="58">
        <f>'Table B FY23-24 Prog Desc'!I31</f>
        <v>0</v>
      </c>
      <c r="C17" s="64"/>
      <c r="D17" s="64"/>
      <c r="E17" s="64"/>
      <c r="F17" s="64"/>
      <c r="G17" s="62"/>
      <c r="H17" s="64"/>
      <c r="I17" s="64"/>
      <c r="J17" s="62"/>
      <c r="K17" s="66">
        <f t="shared" si="3"/>
        <v>0</v>
      </c>
      <c r="L17" s="53" t="e">
        <f t="shared" si="0"/>
        <v>#DIV/0!</v>
      </c>
      <c r="M17" s="53" t="e">
        <f t="shared" si="1"/>
        <v>#DIV/0!</v>
      </c>
      <c r="N17" s="53" t="e">
        <f>(#REF!+F17)/B17</f>
        <v>#REF!</v>
      </c>
      <c r="O17" s="48" t="e">
        <f>(#REF!+F17)/K17</f>
        <v>#REF!</v>
      </c>
      <c r="P17" s="22" t="e">
        <f t="shared" si="2"/>
        <v>#REF!</v>
      </c>
      <c r="Q17" s="8"/>
    </row>
    <row r="18" spans="1:18" x14ac:dyDescent="0.25">
      <c r="A18" s="33">
        <f>'Table B FY23-24 Prog Desc'!B11</f>
        <v>0</v>
      </c>
      <c r="B18" s="58">
        <f>'Table B FY23-24 Prog Desc'!I32</f>
        <v>0</v>
      </c>
      <c r="C18" s="64"/>
      <c r="D18" s="64"/>
      <c r="E18" s="64"/>
      <c r="F18" s="64"/>
      <c r="G18" s="62"/>
      <c r="H18" s="64"/>
      <c r="I18" s="64"/>
      <c r="J18" s="62"/>
      <c r="K18" s="66">
        <f t="shared" si="3"/>
        <v>0</v>
      </c>
      <c r="L18" s="53" t="e">
        <f t="shared" si="0"/>
        <v>#DIV/0!</v>
      </c>
      <c r="M18" s="53" t="e">
        <f t="shared" si="1"/>
        <v>#DIV/0!</v>
      </c>
      <c r="N18" s="53" t="e">
        <f>(#REF!+F18)/B18</f>
        <v>#REF!</v>
      </c>
      <c r="O18" s="48" t="e">
        <f>(#REF!+F18)/K18</f>
        <v>#REF!</v>
      </c>
      <c r="P18" s="22" t="e">
        <f t="shared" si="2"/>
        <v>#REF!</v>
      </c>
      <c r="Q18" s="8"/>
    </row>
    <row r="19" spans="1:18" x14ac:dyDescent="0.25">
      <c r="A19" s="33">
        <f>'Table B FY23-24 Prog Desc'!B12</f>
        <v>0</v>
      </c>
      <c r="B19" s="58">
        <f>'Table B FY23-24 Prog Desc'!I33</f>
        <v>0</v>
      </c>
      <c r="C19" s="64"/>
      <c r="D19" s="64"/>
      <c r="E19" s="64"/>
      <c r="F19" s="64"/>
      <c r="G19" s="62"/>
      <c r="H19" s="64"/>
      <c r="I19" s="64"/>
      <c r="J19" s="62"/>
      <c r="K19" s="66">
        <f t="shared" si="3"/>
        <v>0</v>
      </c>
      <c r="L19" s="53" t="e">
        <f t="shared" si="0"/>
        <v>#DIV/0!</v>
      </c>
      <c r="M19" s="53" t="e">
        <f t="shared" si="1"/>
        <v>#DIV/0!</v>
      </c>
      <c r="N19" s="53" t="e">
        <f>(#REF!+F19)/B19</f>
        <v>#REF!</v>
      </c>
      <c r="O19" s="48" t="e">
        <f>(#REF!+F19)/K19</f>
        <v>#REF!</v>
      </c>
      <c r="P19" s="22" t="e">
        <f t="shared" si="2"/>
        <v>#REF!</v>
      </c>
      <c r="Q19" s="8"/>
    </row>
    <row r="20" spans="1:18" x14ac:dyDescent="0.25">
      <c r="A20" s="33">
        <f>'Table B FY23-24 Prog Desc'!B13</f>
        <v>0</v>
      </c>
      <c r="B20" s="58">
        <f>'Table B FY23-24 Prog Desc'!I34</f>
        <v>0</v>
      </c>
      <c r="C20" s="64"/>
      <c r="D20" s="64"/>
      <c r="E20" s="64"/>
      <c r="F20" s="64"/>
      <c r="G20" s="62"/>
      <c r="H20" s="64"/>
      <c r="I20" s="64"/>
      <c r="J20" s="62"/>
      <c r="K20" s="66">
        <f t="shared" si="3"/>
        <v>0</v>
      </c>
      <c r="L20" s="33" t="e">
        <f t="shared" si="0"/>
        <v>#DIV/0!</v>
      </c>
      <c r="M20" s="53" t="e">
        <f t="shared" si="1"/>
        <v>#DIV/0!</v>
      </c>
      <c r="N20" s="53" t="e">
        <f>(#REF!+F20)/B20</f>
        <v>#REF!</v>
      </c>
      <c r="O20" s="48" t="e">
        <f>(#REF!+F20)/K20</f>
        <v>#REF!</v>
      </c>
      <c r="P20" s="22" t="e">
        <f t="shared" si="2"/>
        <v>#REF!</v>
      </c>
      <c r="Q20" s="8"/>
    </row>
    <row r="21" spans="1:18" x14ac:dyDescent="0.25">
      <c r="A21" s="33">
        <f>'Table B FY23-24 Prog Desc'!B14</f>
        <v>0</v>
      </c>
      <c r="B21" s="58">
        <f>'Table B FY23-24 Prog Desc'!I35</f>
        <v>0</v>
      </c>
      <c r="C21" s="64"/>
      <c r="D21" s="64"/>
      <c r="E21" s="64"/>
      <c r="F21" s="64"/>
      <c r="G21" s="62"/>
      <c r="H21" s="64"/>
      <c r="I21" s="64"/>
      <c r="J21" s="62"/>
      <c r="K21" s="66">
        <f t="shared" si="3"/>
        <v>0</v>
      </c>
      <c r="L21" s="53" t="e">
        <f t="shared" si="0"/>
        <v>#DIV/0!</v>
      </c>
      <c r="M21" s="53" t="e">
        <f t="shared" si="1"/>
        <v>#DIV/0!</v>
      </c>
      <c r="N21" s="53" t="e">
        <f>(#REF!+F21)/B21</f>
        <v>#REF!</v>
      </c>
      <c r="O21" s="48" t="e">
        <f>(#REF!+F21)/K21</f>
        <v>#REF!</v>
      </c>
      <c r="P21" s="22" t="e">
        <f t="shared" si="2"/>
        <v>#REF!</v>
      </c>
      <c r="Q21" s="8"/>
    </row>
    <row r="22" spans="1:18" x14ac:dyDescent="0.25">
      <c r="A22" s="33">
        <f>'Table B FY23-24 Prog Desc'!B15</f>
        <v>0</v>
      </c>
      <c r="B22" s="58">
        <f>'Table B FY23-24 Prog Desc'!I36</f>
        <v>0</v>
      </c>
      <c r="C22" s="64"/>
      <c r="D22" s="64"/>
      <c r="E22" s="64"/>
      <c r="F22" s="64"/>
      <c r="G22" s="62"/>
      <c r="H22" s="64"/>
      <c r="I22" s="64"/>
      <c r="J22" s="62"/>
      <c r="K22" s="66">
        <f t="shared" si="3"/>
        <v>0</v>
      </c>
      <c r="L22" s="53" t="e">
        <f t="shared" si="0"/>
        <v>#DIV/0!</v>
      </c>
      <c r="M22" s="53" t="e">
        <f t="shared" si="1"/>
        <v>#DIV/0!</v>
      </c>
      <c r="N22" s="53" t="e">
        <f>(#REF!+F22)/B22</f>
        <v>#REF!</v>
      </c>
      <c r="O22" s="48" t="e">
        <f>(#REF!+F22)/K22</f>
        <v>#REF!</v>
      </c>
      <c r="P22" s="22" t="e">
        <f t="shared" si="2"/>
        <v>#REF!</v>
      </c>
      <c r="Q22" s="8"/>
    </row>
    <row r="23" spans="1:18" x14ac:dyDescent="0.25">
      <c r="A23" s="33">
        <f>'Table B FY23-24 Prog Desc'!B16</f>
        <v>0</v>
      </c>
      <c r="B23" s="58">
        <f>'Table B FY23-24 Prog Desc'!I37</f>
        <v>0</v>
      </c>
      <c r="C23" s="64"/>
      <c r="D23" s="64"/>
      <c r="E23" s="64"/>
      <c r="F23" s="64"/>
      <c r="G23" s="62"/>
      <c r="H23" s="64"/>
      <c r="I23" s="64"/>
      <c r="J23" s="62"/>
      <c r="K23" s="66">
        <f t="shared" si="3"/>
        <v>0</v>
      </c>
      <c r="L23" s="53" t="e">
        <f t="shared" si="0"/>
        <v>#DIV/0!</v>
      </c>
      <c r="M23" s="53" t="e">
        <f t="shared" si="1"/>
        <v>#DIV/0!</v>
      </c>
      <c r="N23" s="53" t="e">
        <f>(#REF!+F23)/B23</f>
        <v>#REF!</v>
      </c>
      <c r="O23" s="48" t="e">
        <f>(#REF!+F23)/K23</f>
        <v>#REF!</v>
      </c>
      <c r="P23" s="22" t="e">
        <f t="shared" si="2"/>
        <v>#REF!</v>
      </c>
      <c r="Q23" s="8"/>
    </row>
    <row r="24" spans="1:18" x14ac:dyDescent="0.25">
      <c r="A24" s="33">
        <f>'Table B FY23-24 Prog Desc'!B17</f>
        <v>0</v>
      </c>
      <c r="B24" s="58">
        <f>'Table B FY23-24 Prog Desc'!I38</f>
        <v>0</v>
      </c>
      <c r="C24" s="64"/>
      <c r="D24" s="64"/>
      <c r="E24" s="64"/>
      <c r="F24" s="64"/>
      <c r="G24" s="62"/>
      <c r="H24" s="64"/>
      <c r="I24" s="64"/>
      <c r="J24" s="62"/>
      <c r="K24" s="66">
        <f t="shared" si="3"/>
        <v>0</v>
      </c>
      <c r="L24" s="53" t="e">
        <f t="shared" si="0"/>
        <v>#DIV/0!</v>
      </c>
      <c r="M24" s="53" t="e">
        <f t="shared" si="1"/>
        <v>#DIV/0!</v>
      </c>
      <c r="N24" s="53" t="e">
        <f>(#REF!+F24)/B24</f>
        <v>#REF!</v>
      </c>
      <c r="O24" s="48" t="e">
        <f>(#REF!+F24)/K24</f>
        <v>#REF!</v>
      </c>
      <c r="P24" s="22" t="e">
        <f t="shared" si="2"/>
        <v>#REF!</v>
      </c>
      <c r="Q24" s="8"/>
    </row>
    <row r="25" spans="1:18" x14ac:dyDescent="0.25">
      <c r="A25" s="33">
        <f>'Table B FY23-24 Prog Desc'!B18</f>
        <v>0</v>
      </c>
      <c r="B25" s="58">
        <f>'Table B FY23-24 Prog Desc'!I39</f>
        <v>0</v>
      </c>
      <c r="C25" s="64"/>
      <c r="D25" s="64"/>
      <c r="E25" s="64"/>
      <c r="F25" s="64"/>
      <c r="G25" s="62"/>
      <c r="H25" s="64"/>
      <c r="I25" s="64"/>
      <c r="J25" s="62"/>
      <c r="K25" s="66">
        <f t="shared" si="3"/>
        <v>0</v>
      </c>
      <c r="L25" s="53" t="e">
        <f t="shared" si="0"/>
        <v>#DIV/0!</v>
      </c>
      <c r="M25" s="53" t="e">
        <f t="shared" si="1"/>
        <v>#DIV/0!</v>
      </c>
      <c r="N25" s="53" t="e">
        <f>(#REF!+F25)/B25</f>
        <v>#REF!</v>
      </c>
      <c r="O25" s="48" t="e">
        <f>(#REF!+F25)/K25</f>
        <v>#REF!</v>
      </c>
      <c r="P25" s="22" t="e">
        <f t="shared" si="2"/>
        <v>#REF!</v>
      </c>
      <c r="Q25" s="8"/>
    </row>
    <row r="26" spans="1:18" x14ac:dyDescent="0.25">
      <c r="A26" s="33">
        <f>'Table B FY23-24 Prog Desc'!B19</f>
        <v>0</v>
      </c>
      <c r="B26" s="58">
        <f>'Table B FY23-24 Prog Desc'!I40</f>
        <v>0</v>
      </c>
      <c r="C26" s="64"/>
      <c r="D26" s="64"/>
      <c r="E26" s="64"/>
      <c r="F26" s="64"/>
      <c r="G26" s="62"/>
      <c r="H26" s="64"/>
      <c r="I26" s="64"/>
      <c r="J26" s="62"/>
      <c r="K26" s="66">
        <f t="shared" si="3"/>
        <v>0</v>
      </c>
      <c r="L26" s="53" t="e">
        <f t="shared" si="0"/>
        <v>#DIV/0!</v>
      </c>
      <c r="M26" s="53" t="e">
        <f t="shared" si="1"/>
        <v>#DIV/0!</v>
      </c>
      <c r="N26" s="53" t="e">
        <f>(#REF!+F26)/B26</f>
        <v>#REF!</v>
      </c>
      <c r="O26" s="48" t="e">
        <f>(#REF!+F26)/K26</f>
        <v>#REF!</v>
      </c>
      <c r="P26" s="22" t="e">
        <f t="shared" si="2"/>
        <v>#REF!</v>
      </c>
      <c r="Q26" s="8"/>
    </row>
    <row r="27" spans="1:18" x14ac:dyDescent="0.25">
      <c r="A27" s="33">
        <f>'Table B FY23-24 Prog Desc'!B20</f>
        <v>0</v>
      </c>
      <c r="B27" s="58">
        <f>'Table B FY23-24 Prog Desc'!I41</f>
        <v>0</v>
      </c>
      <c r="C27" s="64"/>
      <c r="D27" s="64"/>
      <c r="E27" s="64"/>
      <c r="F27" s="64"/>
      <c r="G27" s="62"/>
      <c r="H27" s="64"/>
      <c r="I27" s="64"/>
      <c r="J27" s="62"/>
      <c r="K27" s="66">
        <f t="shared" si="3"/>
        <v>0</v>
      </c>
      <c r="L27" s="53" t="e">
        <f t="shared" si="0"/>
        <v>#DIV/0!</v>
      </c>
      <c r="M27" s="53" t="e">
        <f t="shared" si="1"/>
        <v>#DIV/0!</v>
      </c>
      <c r="N27" s="53" t="e">
        <f>(#REF!+F27)/B27</f>
        <v>#REF!</v>
      </c>
      <c r="O27" s="48" t="e">
        <f>(#REF!+F27)/K27</f>
        <v>#REF!</v>
      </c>
      <c r="P27" s="22" t="e">
        <f t="shared" si="2"/>
        <v>#REF!</v>
      </c>
      <c r="Q27" s="8"/>
    </row>
    <row r="28" spans="1:18" x14ac:dyDescent="0.25">
      <c r="A28" s="57" t="s">
        <v>67</v>
      </c>
      <c r="B28" s="59">
        <f t="shared" ref="B28:F28" si="4">SUM(B14:B27)</f>
        <v>0</v>
      </c>
      <c r="C28" s="65">
        <f t="shared" si="4"/>
        <v>0</v>
      </c>
      <c r="D28" s="65">
        <f t="shared" si="4"/>
        <v>0</v>
      </c>
      <c r="E28" s="65">
        <f t="shared" si="4"/>
        <v>0</v>
      </c>
      <c r="F28" s="65">
        <f t="shared" si="4"/>
        <v>0</v>
      </c>
      <c r="G28" s="63"/>
      <c r="H28" s="65">
        <f>SUM(H14:H27)</f>
        <v>0</v>
      </c>
      <c r="I28" s="65">
        <f>SUM(I14:I27)</f>
        <v>0</v>
      </c>
      <c r="J28" s="63"/>
      <c r="K28" s="65">
        <f>SUM(K14:K27)</f>
        <v>0</v>
      </c>
      <c r="L28" s="52"/>
      <c r="M28" s="52"/>
      <c r="N28" s="52"/>
      <c r="O28" s="49"/>
      <c r="P28" s="21"/>
      <c r="Q28" s="8"/>
    </row>
    <row r="29" spans="1:18" ht="9" customHeight="1" x14ac:dyDescent="0.25">
      <c r="A29" s="8"/>
      <c r="B29" s="9"/>
      <c r="C29" s="9"/>
      <c r="D29" s="9"/>
      <c r="E29" s="9"/>
      <c r="F29" s="9"/>
      <c r="G29" s="9"/>
      <c r="H29" s="8"/>
      <c r="I29" s="9"/>
      <c r="J29" s="60"/>
      <c r="K29" s="8"/>
      <c r="L29" s="8"/>
      <c r="M29" s="8"/>
      <c r="N29" s="8"/>
      <c r="O29" s="8"/>
      <c r="P29" s="8"/>
      <c r="Q29" s="8"/>
    </row>
    <row r="30" spans="1:18" ht="14.25" customHeight="1" x14ac:dyDescent="0.25">
      <c r="A30" s="8"/>
      <c r="B30" s="9"/>
      <c r="C30" s="9"/>
      <c r="D30" s="9"/>
      <c r="E30" s="9"/>
      <c r="F30" s="9"/>
      <c r="G30" s="9"/>
      <c r="H30" s="8"/>
      <c r="I30" s="9"/>
      <c r="J30" s="67" t="s">
        <v>83</v>
      </c>
      <c r="K30" s="68">
        <f>K9-K28</f>
        <v>0</v>
      </c>
      <c r="L30" s="8"/>
      <c r="M30" s="8"/>
      <c r="N30" s="8"/>
      <c r="O30" s="8"/>
      <c r="P30" s="8"/>
      <c r="Q30" s="8"/>
    </row>
    <row r="31" spans="1:18" ht="17.25" customHeight="1" x14ac:dyDescent="0.25">
      <c r="A31" s="121" t="s">
        <v>81</v>
      </c>
      <c r="B31" s="122"/>
      <c r="C31" s="123"/>
      <c r="D31" s="70" t="s">
        <v>82</v>
      </c>
      <c r="E31" s="70" t="s">
        <v>78</v>
      </c>
      <c r="F31" s="70" t="s">
        <v>96</v>
      </c>
      <c r="G31" s="10"/>
      <c r="H31" s="10"/>
      <c r="I31" s="8"/>
      <c r="J31" s="10"/>
      <c r="M31"/>
      <c r="N31"/>
      <c r="O31"/>
      <c r="P31"/>
      <c r="Q31"/>
      <c r="R31" s="8"/>
    </row>
    <row r="32" spans="1:18" ht="21" customHeight="1" x14ac:dyDescent="0.25">
      <c r="A32" s="116" t="s">
        <v>142</v>
      </c>
      <c r="B32" s="116"/>
      <c r="C32" s="116"/>
      <c r="D32" s="71">
        <f>K4-C28</f>
        <v>0</v>
      </c>
      <c r="E32" s="71">
        <f>((K5+K6)-(D28+E28))</f>
        <v>0</v>
      </c>
      <c r="F32" s="71">
        <f>SUM(D32:E32)</f>
        <v>0</v>
      </c>
      <c r="G32" s="73"/>
      <c r="I32" s="72"/>
      <c r="J32" s="10"/>
      <c r="K32" s="61"/>
      <c r="L32" s="11"/>
      <c r="M32"/>
      <c r="N32"/>
      <c r="O32"/>
      <c r="P32"/>
      <c r="Q32"/>
      <c r="R32" s="8"/>
    </row>
    <row r="33" spans="1:18" ht="15.75" x14ac:dyDescent="0.25">
      <c r="A33" s="117" t="s">
        <v>145</v>
      </c>
      <c r="B33" s="118"/>
      <c r="C33" s="118"/>
      <c r="D33" s="78" t="s">
        <v>122</v>
      </c>
      <c r="E33" s="78" t="e">
        <f>E32/K6</f>
        <v>#DIV/0!</v>
      </c>
      <c r="F33" s="91" t="e">
        <f>F32/K6</f>
        <v>#DIV/0!</v>
      </c>
      <c r="G33" s="73"/>
      <c r="I33" s="2"/>
      <c r="J33" s="10"/>
      <c r="K33" s="61"/>
      <c r="L33" s="11"/>
      <c r="M33"/>
      <c r="N33"/>
      <c r="O33"/>
      <c r="P33"/>
      <c r="Q33"/>
      <c r="R33" s="8"/>
    </row>
    <row r="34" spans="1:18" x14ac:dyDescent="0.25">
      <c r="A34"/>
      <c r="B34" s="10"/>
      <c r="C34" s="69"/>
      <c r="D34" s="69"/>
      <c r="E34" s="69"/>
      <c r="F34" s="69"/>
      <c r="I34" s="2"/>
      <c r="J34" s="10"/>
      <c r="K34" s="61"/>
      <c r="L34" s="11"/>
      <c r="M34"/>
      <c r="N34"/>
      <c r="O34"/>
      <c r="P34"/>
      <c r="Q34"/>
      <c r="R34" s="8"/>
    </row>
    <row r="35" spans="1:18" x14ac:dyDescent="0.25">
      <c r="A35" t="s">
        <v>97</v>
      </c>
      <c r="B35" s="10"/>
      <c r="C35" s="10"/>
      <c r="D35" s="10"/>
      <c r="E35" s="10"/>
      <c r="F35" s="10"/>
      <c r="G35" s="10"/>
      <c r="I35" s="11"/>
      <c r="J35" s="10"/>
      <c r="K35" s="61"/>
      <c r="L35" s="11"/>
      <c r="M35"/>
      <c r="N35"/>
      <c r="O35"/>
      <c r="P35"/>
      <c r="Q35"/>
      <c r="R35" s="8"/>
    </row>
    <row r="36" spans="1:18" x14ac:dyDescent="0.25">
      <c r="A36"/>
      <c r="B36" s="10"/>
      <c r="C36" s="10"/>
      <c r="D36" s="10"/>
      <c r="E36" s="10"/>
      <c r="F36" s="10"/>
      <c r="G36" s="10"/>
      <c r="I36" s="11"/>
      <c r="J36" s="10"/>
      <c r="K36" s="61"/>
      <c r="L36" s="11"/>
      <c r="M36"/>
      <c r="N36"/>
      <c r="O36"/>
      <c r="P36"/>
      <c r="Q36"/>
      <c r="R36" s="8"/>
    </row>
    <row r="37" spans="1:18" x14ac:dyDescent="0.25">
      <c r="A37"/>
      <c r="B37" s="10"/>
      <c r="C37" s="10"/>
      <c r="D37" s="10"/>
      <c r="E37" s="10"/>
      <c r="F37" s="10"/>
      <c r="G37" s="10"/>
      <c r="H37" s="10"/>
      <c r="I37" s="11"/>
      <c r="J37" s="10"/>
      <c r="K37" s="61"/>
      <c r="L37" s="11"/>
      <c r="R37" s="8"/>
    </row>
    <row r="38" spans="1:18" x14ac:dyDescent="0.25">
      <c r="A38"/>
      <c r="B38" s="10"/>
      <c r="C38" s="10"/>
      <c r="D38" s="10"/>
      <c r="E38" s="10"/>
      <c r="F38" s="10"/>
      <c r="G38" s="10"/>
      <c r="H38" s="10"/>
      <c r="I38" s="11"/>
      <c r="J38" s="10"/>
      <c r="K38" s="61"/>
      <c r="L38" s="11"/>
      <c r="R38" s="8"/>
    </row>
    <row r="39" spans="1:18" x14ac:dyDescent="0.25">
      <c r="A39"/>
      <c r="B39" s="9"/>
      <c r="C39" s="9"/>
      <c r="D39" s="9"/>
      <c r="E39" s="9"/>
      <c r="F39" s="9"/>
      <c r="G39" s="9"/>
      <c r="H39" s="9"/>
      <c r="I39" s="11"/>
      <c r="J39" s="9"/>
      <c r="K39" s="9"/>
      <c r="L39" s="11"/>
      <c r="R39" s="8"/>
    </row>
    <row r="40" spans="1:18" x14ac:dyDescent="0.25">
      <c r="A40"/>
      <c r="B40" s="9"/>
      <c r="C40" s="9"/>
      <c r="D40" s="9"/>
      <c r="E40" s="9"/>
      <c r="F40" s="9"/>
      <c r="G40" s="9"/>
      <c r="H40" s="9"/>
      <c r="I40" s="11"/>
      <c r="J40" s="9"/>
      <c r="K40" s="9"/>
      <c r="L40" s="11"/>
      <c r="M40" s="8"/>
      <c r="N40" s="8"/>
      <c r="O40" s="8"/>
      <c r="P40" s="8"/>
      <c r="Q40" s="8"/>
      <c r="R40" s="8"/>
    </row>
    <row r="41" spans="1:18" x14ac:dyDescent="0.25">
      <c r="A41"/>
      <c r="B41" s="9"/>
      <c r="C41" s="9"/>
      <c r="D41" s="9"/>
      <c r="E41" s="9"/>
      <c r="F41" s="9"/>
      <c r="G41" s="9"/>
      <c r="H41" s="9"/>
      <c r="I41" s="11"/>
      <c r="J41" s="9"/>
      <c r="K41" s="9"/>
      <c r="L41" s="11"/>
      <c r="M41" s="8"/>
      <c r="N41" s="8"/>
      <c r="O41" s="8"/>
      <c r="P41" s="8"/>
      <c r="Q41" s="8"/>
      <c r="R41" s="8"/>
    </row>
    <row r="42" spans="1:18" x14ac:dyDescent="0.25">
      <c r="A42"/>
    </row>
    <row r="43" spans="1:18" x14ac:dyDescent="0.25">
      <c r="A43"/>
    </row>
    <row r="44" spans="1:18" x14ac:dyDescent="0.25">
      <c r="A44"/>
    </row>
    <row r="45" spans="1:18" x14ac:dyDescent="0.25">
      <c r="A45"/>
    </row>
  </sheetData>
  <dataConsolidate/>
  <mergeCells count="15">
    <mergeCell ref="A7:J7"/>
    <mergeCell ref="A8:J8"/>
    <mergeCell ref="A9:J9"/>
    <mergeCell ref="C11:J11"/>
    <mergeCell ref="A1:K1"/>
    <mergeCell ref="A3:K3"/>
    <mergeCell ref="A4:J4"/>
    <mergeCell ref="A5:J5"/>
    <mergeCell ref="A6:J6"/>
    <mergeCell ref="A32:C32"/>
    <mergeCell ref="A33:C33"/>
    <mergeCell ref="O11:P11"/>
    <mergeCell ref="A31:C31"/>
    <mergeCell ref="A11:B11"/>
    <mergeCell ref="L11:M11"/>
  </mergeCells>
  <phoneticPr fontId="33" type="noConversion"/>
  <dataValidations count="4">
    <dataValidation type="decimal" operator="greaterThanOrEqual" allowBlank="1" showInputMessage="1" showErrorMessage="1" errorTitle="Data Validation" error="Please enter a 'currency' value." sqref="I28 L32:L65533 K28:K30 H28:H30 I35:I65533 C28:F28" xr:uid="{00000000-0002-0000-0200-000000000000}">
      <formula1>0</formula1>
    </dataValidation>
    <dataValidation type="decimal" operator="greaterThanOrEqual" allowBlank="1" showInputMessage="1" showErrorMessage="1" errorTitle="Data Validation" error="Please enter a currency value." sqref="H14:I27 K14:K27" xr:uid="{00000000-0002-0000-0200-000001000000}">
      <formula1>0</formula1>
    </dataValidation>
    <dataValidation type="whole" operator="greaterThanOrEqual" allowBlank="1" showInputMessage="1" showErrorMessage="1" errorTitle="Data Validation" error="Please enter a 'numeric' value." sqref="J32:K65533 J29 B28:B30 I29:I30 B35:G65533 H37:H65533 C29:G30" xr:uid="{00000000-0002-0000-0200-000002000000}">
      <formula1>0</formula1>
    </dataValidation>
    <dataValidation type="whole" operator="greaterThanOrEqual" allowBlank="1" showInputMessage="1" showErrorMessage="1" errorTitle="Data Validation" error="Please enter a numeric value." sqref="B14:F27" xr:uid="{00000000-0002-0000-0200-000003000000}">
      <formula1>0</formula1>
    </dataValidation>
  </dataValidations>
  <pageMargins left="0.45" right="0.45" top="0.5" bottom="0.5" header="0.3" footer="0.3"/>
  <pageSetup paperSize="17" scale="96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6"/>
  <sheetViews>
    <sheetView showGridLines="0" zoomScaleNormal="100" zoomScaleSheetLayoutView="100" workbookViewId="0">
      <selection activeCell="N7" sqref="N7"/>
    </sheetView>
  </sheetViews>
  <sheetFormatPr defaultColWidth="9.140625" defaultRowHeight="15" x14ac:dyDescent="0.25"/>
  <cols>
    <col min="1" max="1" width="12.140625" customWidth="1"/>
    <col min="2" max="2" width="14" customWidth="1"/>
    <col min="3" max="3" width="9.7109375" customWidth="1"/>
    <col min="4" max="5" width="12.140625" customWidth="1"/>
    <col min="6" max="6" width="13.140625" customWidth="1"/>
    <col min="7" max="7" width="12.140625" customWidth="1"/>
    <col min="8" max="8" width="10.28515625" customWidth="1"/>
    <col min="9" max="10" width="12.140625" customWidth="1"/>
  </cols>
  <sheetData>
    <row r="1" spans="1:10" s="83" customFormat="1" ht="20.100000000000001" customHeight="1" x14ac:dyDescent="0.25">
      <c r="A1" s="135" t="s">
        <v>134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0" s="83" customFormat="1" ht="20.100000000000001" customHeight="1" x14ac:dyDescent="0.25">
      <c r="A2" s="135" t="s">
        <v>116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10" s="18" customFormat="1" ht="27" customHeight="1" x14ac:dyDescent="0.25">
      <c r="A3" s="79" t="s">
        <v>20</v>
      </c>
    </row>
    <row r="4" spans="1:10" s="18" customFormat="1" ht="18.75" x14ac:dyDescent="0.3">
      <c r="A4" s="124" t="s">
        <v>27</v>
      </c>
      <c r="B4" s="131"/>
      <c r="C4" s="131"/>
      <c r="D4" s="131"/>
      <c r="E4" s="131"/>
      <c r="F4" s="131"/>
      <c r="G4" s="131"/>
      <c r="H4" s="131"/>
      <c r="I4" s="131"/>
      <c r="J4" s="132"/>
    </row>
    <row r="5" spans="1:10" s="18" customFormat="1" x14ac:dyDescent="0.25">
      <c r="A5" s="30" t="s">
        <v>2</v>
      </c>
      <c r="B5" s="30" t="s">
        <v>3</v>
      </c>
      <c r="C5" s="30" t="s">
        <v>4</v>
      </c>
      <c r="D5" s="30" t="s">
        <v>5</v>
      </c>
      <c r="E5" s="30" t="s">
        <v>6</v>
      </c>
      <c r="F5" s="30" t="s">
        <v>7</v>
      </c>
      <c r="G5" s="30" t="s">
        <v>8</v>
      </c>
      <c r="H5" s="30" t="s">
        <v>9</v>
      </c>
      <c r="I5" s="30" t="s">
        <v>10</v>
      </c>
      <c r="J5" s="30" t="s">
        <v>11</v>
      </c>
    </row>
    <row r="6" spans="1:10" s="18" customFormat="1" x14ac:dyDescent="0.25">
      <c r="A6" s="54"/>
      <c r="B6" s="54"/>
      <c r="C6" s="54"/>
      <c r="D6" s="54"/>
      <c r="E6" s="54"/>
      <c r="F6" s="133" t="s">
        <v>65</v>
      </c>
      <c r="G6" s="134"/>
      <c r="H6" s="54"/>
      <c r="I6" s="54"/>
      <c r="J6" s="54"/>
    </row>
    <row r="7" spans="1:10" s="18" customFormat="1" ht="100.5" customHeight="1" x14ac:dyDescent="0.25">
      <c r="A7" s="31" t="s">
        <v>21</v>
      </c>
      <c r="B7" s="31" t="s">
        <v>92</v>
      </c>
      <c r="C7" s="31" t="s">
        <v>66</v>
      </c>
      <c r="D7" s="31" t="s">
        <v>22</v>
      </c>
      <c r="E7" s="31" t="s">
        <v>93</v>
      </c>
      <c r="F7" s="31" t="s">
        <v>24</v>
      </c>
      <c r="G7" s="31" t="s">
        <v>25</v>
      </c>
      <c r="H7" s="31" t="s">
        <v>23</v>
      </c>
      <c r="I7" s="31" t="s">
        <v>95</v>
      </c>
      <c r="J7" s="31" t="s">
        <v>94</v>
      </c>
    </row>
    <row r="8" spans="1:10" s="19" customFormat="1" x14ac:dyDescent="0.25">
      <c r="A8" s="32" t="s">
        <v>26</v>
      </c>
      <c r="B8" s="32" t="s">
        <v>26</v>
      </c>
      <c r="C8" s="32"/>
      <c r="D8" s="32" t="s">
        <v>26</v>
      </c>
      <c r="E8" s="32" t="s">
        <v>26</v>
      </c>
      <c r="F8" s="55" t="s">
        <v>26</v>
      </c>
      <c r="G8" s="55" t="s">
        <v>26</v>
      </c>
      <c r="H8" s="55" t="s">
        <v>26</v>
      </c>
      <c r="I8" s="32" t="s">
        <v>26</v>
      </c>
      <c r="J8" s="32" t="s">
        <v>26</v>
      </c>
    </row>
    <row r="9" spans="1:10" s="19" customFormat="1" x14ac:dyDescent="0.25">
      <c r="A9" s="32" t="s">
        <v>26</v>
      </c>
      <c r="B9" s="32" t="s">
        <v>26</v>
      </c>
      <c r="C9" s="32"/>
      <c r="D9" s="32" t="s">
        <v>26</v>
      </c>
      <c r="E9" s="32" t="s">
        <v>26</v>
      </c>
      <c r="F9" s="55" t="s">
        <v>26</v>
      </c>
      <c r="G9" s="55" t="s">
        <v>26</v>
      </c>
      <c r="H9" s="55" t="s">
        <v>26</v>
      </c>
      <c r="I9" s="32" t="s">
        <v>26</v>
      </c>
      <c r="J9" s="32" t="s">
        <v>26</v>
      </c>
    </row>
    <row r="10" spans="1:10" s="19" customFormat="1" x14ac:dyDescent="0.25">
      <c r="A10" s="32" t="s">
        <v>26</v>
      </c>
      <c r="B10" s="32" t="s">
        <v>26</v>
      </c>
      <c r="C10" s="32"/>
      <c r="D10" s="32" t="s">
        <v>26</v>
      </c>
      <c r="E10" s="32" t="s">
        <v>26</v>
      </c>
      <c r="F10" s="55" t="s">
        <v>26</v>
      </c>
      <c r="G10" s="55" t="s">
        <v>26</v>
      </c>
      <c r="H10" s="55" t="s">
        <v>26</v>
      </c>
      <c r="I10" s="32" t="s">
        <v>26</v>
      </c>
      <c r="J10" s="32" t="s">
        <v>26</v>
      </c>
    </row>
    <row r="11" spans="1:10" s="19" customFormat="1" x14ac:dyDescent="0.25">
      <c r="A11" s="32" t="s">
        <v>26</v>
      </c>
      <c r="B11" s="32" t="s">
        <v>26</v>
      </c>
      <c r="C11" s="32"/>
      <c r="D11" s="32" t="s">
        <v>26</v>
      </c>
      <c r="E11" s="32" t="s">
        <v>26</v>
      </c>
      <c r="F11" s="55" t="s">
        <v>26</v>
      </c>
      <c r="G11" s="55" t="s">
        <v>26</v>
      </c>
      <c r="H11" s="55" t="s">
        <v>26</v>
      </c>
      <c r="I11" s="32" t="s">
        <v>26</v>
      </c>
      <c r="J11" s="32" t="s">
        <v>26</v>
      </c>
    </row>
    <row r="12" spans="1:10" s="19" customFormat="1" x14ac:dyDescent="0.25">
      <c r="A12" s="32" t="s">
        <v>26</v>
      </c>
      <c r="B12" s="32" t="s">
        <v>26</v>
      </c>
      <c r="C12" s="32"/>
      <c r="D12" s="32" t="s">
        <v>26</v>
      </c>
      <c r="E12" s="32" t="s">
        <v>26</v>
      </c>
      <c r="F12" s="55" t="s">
        <v>26</v>
      </c>
      <c r="G12" s="55" t="s">
        <v>26</v>
      </c>
      <c r="H12" s="55" t="s">
        <v>26</v>
      </c>
      <c r="I12" s="32" t="s">
        <v>26</v>
      </c>
      <c r="J12" s="32" t="s">
        <v>26</v>
      </c>
    </row>
    <row r="13" spans="1:10" s="19" customFormat="1" x14ac:dyDescent="0.25">
      <c r="A13" s="32" t="s">
        <v>26</v>
      </c>
      <c r="B13" s="32" t="s">
        <v>26</v>
      </c>
      <c r="C13" s="32"/>
      <c r="D13" s="32" t="s">
        <v>26</v>
      </c>
      <c r="E13" s="32" t="s">
        <v>26</v>
      </c>
      <c r="F13" s="55" t="s">
        <v>26</v>
      </c>
      <c r="G13" s="55" t="s">
        <v>26</v>
      </c>
      <c r="H13" s="55" t="s">
        <v>26</v>
      </c>
      <c r="I13" s="32" t="s">
        <v>26</v>
      </c>
      <c r="J13" s="32" t="s">
        <v>26</v>
      </c>
    </row>
    <row r="14" spans="1:10" s="19" customFormat="1" x14ac:dyDescent="0.25">
      <c r="A14" s="32" t="s">
        <v>26</v>
      </c>
      <c r="B14" s="32" t="s">
        <v>26</v>
      </c>
      <c r="C14" s="32"/>
      <c r="D14" s="32" t="s">
        <v>26</v>
      </c>
      <c r="E14" s="32" t="s">
        <v>26</v>
      </c>
      <c r="F14" s="55" t="s">
        <v>26</v>
      </c>
      <c r="G14" s="55" t="s">
        <v>26</v>
      </c>
      <c r="H14" s="55" t="s">
        <v>26</v>
      </c>
      <c r="I14" s="32" t="s">
        <v>26</v>
      </c>
      <c r="J14" s="32" t="s">
        <v>26</v>
      </c>
    </row>
    <row r="15" spans="1:10" s="19" customFormat="1" x14ac:dyDescent="0.25">
      <c r="A15" s="32" t="s">
        <v>26</v>
      </c>
      <c r="B15" s="32" t="s">
        <v>26</v>
      </c>
      <c r="C15" s="32"/>
      <c r="D15" s="32" t="s">
        <v>26</v>
      </c>
      <c r="E15" s="32" t="s">
        <v>26</v>
      </c>
      <c r="F15" s="55" t="s">
        <v>26</v>
      </c>
      <c r="G15" s="55" t="s">
        <v>26</v>
      </c>
      <c r="H15" s="55" t="s">
        <v>26</v>
      </c>
      <c r="I15" s="32" t="s">
        <v>26</v>
      </c>
      <c r="J15" s="32" t="s">
        <v>26</v>
      </c>
    </row>
    <row r="16" spans="1:10" s="19" customFormat="1" x14ac:dyDescent="0.25">
      <c r="A16" s="32" t="s">
        <v>26</v>
      </c>
      <c r="B16" s="32" t="s">
        <v>26</v>
      </c>
      <c r="C16" s="32"/>
      <c r="D16" s="32" t="s">
        <v>26</v>
      </c>
      <c r="E16" s="32" t="s">
        <v>26</v>
      </c>
      <c r="F16" s="55" t="s">
        <v>26</v>
      </c>
      <c r="G16" s="55" t="s">
        <v>26</v>
      </c>
      <c r="H16" s="55" t="s">
        <v>26</v>
      </c>
      <c r="I16" s="32" t="s">
        <v>26</v>
      </c>
      <c r="J16" s="32" t="s">
        <v>26</v>
      </c>
    </row>
    <row r="17" spans="1:10" x14ac:dyDescent="0.25">
      <c r="A17" s="32"/>
      <c r="B17" s="32"/>
      <c r="C17" s="32"/>
      <c r="D17" s="32"/>
      <c r="E17" s="32"/>
      <c r="F17" s="55"/>
      <c r="G17" s="55"/>
      <c r="H17" s="55"/>
      <c r="I17" s="32"/>
      <c r="J17" s="32"/>
    </row>
    <row r="18" spans="1:10" x14ac:dyDescent="0.25">
      <c r="A18" s="32"/>
      <c r="B18" s="32"/>
      <c r="C18" s="32"/>
      <c r="D18" s="32"/>
      <c r="E18" s="32"/>
      <c r="F18" s="55"/>
      <c r="G18" s="55"/>
      <c r="H18" s="55"/>
      <c r="I18" s="32"/>
      <c r="J18" s="32"/>
    </row>
    <row r="19" spans="1:10" x14ac:dyDescent="0.25">
      <c r="A19" s="32"/>
      <c r="B19" s="32"/>
      <c r="C19" s="32"/>
      <c r="D19" s="32"/>
      <c r="E19" s="32"/>
      <c r="F19" s="55"/>
      <c r="G19" s="55"/>
      <c r="H19" s="55"/>
      <c r="I19" s="32"/>
      <c r="J19" s="32"/>
    </row>
    <row r="20" spans="1:10" x14ac:dyDescent="0.25">
      <c r="A20" s="32"/>
      <c r="B20" s="32"/>
      <c r="C20" s="32"/>
      <c r="D20" s="32"/>
      <c r="E20" s="32"/>
      <c r="F20" s="55"/>
      <c r="G20" s="55"/>
      <c r="H20" s="55"/>
      <c r="I20" s="32"/>
      <c r="J20" s="32"/>
    </row>
    <row r="21" spans="1:10" x14ac:dyDescent="0.25">
      <c r="A21" s="32"/>
      <c r="B21" s="32"/>
      <c r="C21" s="32"/>
      <c r="D21" s="32"/>
      <c r="E21" s="32"/>
      <c r="F21" s="55"/>
      <c r="G21" s="55"/>
      <c r="H21" s="55"/>
      <c r="I21" s="32"/>
      <c r="J21" s="32"/>
    </row>
    <row r="22" spans="1:10" x14ac:dyDescent="0.25">
      <c r="A22" s="32"/>
      <c r="B22" s="32"/>
      <c r="C22" s="32"/>
      <c r="D22" s="32"/>
      <c r="E22" s="32"/>
      <c r="F22" s="55"/>
      <c r="G22" s="55"/>
      <c r="H22" s="55"/>
      <c r="I22" s="32"/>
      <c r="J22" s="32"/>
    </row>
    <row r="23" spans="1:10" x14ac:dyDescent="0.25">
      <c r="A23" s="32"/>
      <c r="B23" s="32"/>
      <c r="C23" s="32"/>
      <c r="D23" s="32"/>
      <c r="E23" s="32"/>
      <c r="F23" s="55"/>
      <c r="G23" s="55"/>
      <c r="H23" s="55"/>
      <c r="I23" s="32"/>
      <c r="J23" s="32"/>
    </row>
    <row r="24" spans="1:10" x14ac:dyDescent="0.25">
      <c r="A24" s="32"/>
      <c r="B24" s="32"/>
      <c r="C24" s="32"/>
      <c r="D24" s="32"/>
      <c r="E24" s="32"/>
      <c r="F24" s="55"/>
      <c r="G24" s="55"/>
      <c r="H24" s="55"/>
      <c r="I24" s="32"/>
      <c r="J24" s="32"/>
    </row>
    <row r="25" spans="1:10" x14ac:dyDescent="0.25">
      <c r="A25" s="32"/>
      <c r="B25" s="32"/>
      <c r="C25" s="32"/>
      <c r="D25" s="32"/>
      <c r="E25" s="32"/>
      <c r="F25" s="55"/>
      <c r="G25" s="55"/>
      <c r="H25" s="55"/>
      <c r="I25" s="32"/>
      <c r="J25" s="32"/>
    </row>
    <row r="26" spans="1:10" x14ac:dyDescent="0.25">
      <c r="A26" s="32"/>
      <c r="B26" s="32"/>
      <c r="C26" s="32"/>
      <c r="D26" s="32"/>
      <c r="E26" s="32"/>
      <c r="F26" s="55"/>
      <c r="G26" s="55"/>
      <c r="H26" s="55"/>
      <c r="I26" s="32"/>
      <c r="J26" s="32"/>
    </row>
  </sheetData>
  <customSheetViews>
    <customSheetView guid="{6F254B6F-2745-443C-B308-4988959D5896}" scale="80" showPageBreaks="1" view="pageLayout">
      <selection activeCell="A7" sqref="A7:I27"/>
      <pageMargins left="0.7" right="0.7" top="0.75" bottom="0.75" header="0.3" footer="0.3"/>
      <pageSetup orientation="landscape" horizontalDpi="200" verticalDpi="200"/>
      <headerFooter>
        <oddHeader>&amp;C&amp;"-,Bold"Alameda CTC Paratransit Program Application - July 1, 2011 through June 30, 2012
Table 2 Attachment: Vehicle Fleet</oddHeader>
      </headerFooter>
    </customSheetView>
  </customSheetViews>
  <mergeCells count="4">
    <mergeCell ref="A4:J4"/>
    <mergeCell ref="F6:G6"/>
    <mergeCell ref="A1:J1"/>
    <mergeCell ref="A2:J2"/>
  </mergeCells>
  <phoneticPr fontId="33" type="noConversion"/>
  <pageMargins left="0.45" right="0.45" top="0.5" bottom="0.5" header="0.3" footer="0.3"/>
  <pageSetup orientation="landscape" horizontalDpi="200" verticalDpi="200" r:id="rId1"/>
  <headerFooter>
    <oddHeader>&amp;L&amp;G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31DB5656D74841B0AB69C6F1C1B0C6" ma:contentTypeVersion="17" ma:contentTypeDescription="Create a new document." ma:contentTypeScope="" ma:versionID="bf88c3ee88742b0adc3ebf0c38cd11c3">
  <xsd:schema xmlns:xsd="http://www.w3.org/2001/XMLSchema" xmlns:xs="http://www.w3.org/2001/XMLSchema" xmlns:p="http://schemas.microsoft.com/office/2006/metadata/properties" xmlns:ns2="9b216dab-9fc2-40f0-856d-64787003eec4" xmlns:ns3="3e640f02-1612-44ba-ad20-f4f72ec4145d" targetNamespace="http://schemas.microsoft.com/office/2006/metadata/properties" ma:root="true" ma:fieldsID="1db92d2fdddc82a7ddfc2b561a405d53" ns2:_="" ns3:_="">
    <xsd:import namespace="9b216dab-9fc2-40f0-856d-64787003eec4"/>
    <xsd:import namespace="3e640f02-1612-44ba-ad20-f4f72ec4145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2:TaxCatchAll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216dab-9fc2-40f0-856d-64787003eec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b4b68b7-395b-42b8-9378-40a2df2171c5}" ma:internalName="TaxCatchAll" ma:showField="CatchAllData" ma:web="9b216dab-9fc2-40f0-856d-64787003ee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640f02-1612-44ba-ad20-f4f72ec414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25c9f89-7c4d-4bde-82fe-985a4f0c2f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e640f02-1612-44ba-ad20-f4f72ec4145d">
      <Terms xmlns="http://schemas.microsoft.com/office/infopath/2007/PartnerControls"/>
    </lcf76f155ced4ddcb4097134ff3c332f>
    <TaxCatchAll xmlns="9b216dab-9fc2-40f0-856d-64787003eec4" xsi:nil="true"/>
  </documentManagement>
</p:properties>
</file>

<file path=customXml/itemProps1.xml><?xml version="1.0" encoding="utf-8"?>
<ds:datastoreItem xmlns:ds="http://schemas.openxmlformats.org/officeDocument/2006/customXml" ds:itemID="{D41EA033-BB1A-43EF-A0C7-3D92E3AF95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D59888-E004-49D5-B7B5-FF8AE00976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216dab-9fc2-40f0-856d-64787003eec4"/>
    <ds:schemaRef ds:uri="3e640f02-1612-44ba-ad20-f4f72ec414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06B73F8-B049-42C6-84B8-41EF1097DFDF}">
  <ds:schemaRefs>
    <ds:schemaRef ds:uri="http://schemas.microsoft.com/office/2006/documentManagement/types"/>
    <ds:schemaRef ds:uri="http://purl.org/dc/elements/1.1/"/>
    <ds:schemaRef ds:uri="9b216dab-9fc2-40f0-856d-64787003eec4"/>
    <ds:schemaRef ds:uri="http://purl.org/dc/dcmitype/"/>
    <ds:schemaRef ds:uri="http://schemas.microsoft.com/office/infopath/2007/PartnerControls"/>
    <ds:schemaRef ds:uri="3e640f02-1612-44ba-ad20-f4f72ec4145d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14</vt:i4>
      </vt:variant>
    </vt:vector>
  </HeadingPairs>
  <TitlesOfParts>
    <vt:vector size="18" baseType="lpstr">
      <vt:lpstr>Table A FY21-22 Prog Info</vt:lpstr>
      <vt:lpstr>Table B FY23-24 Prog Desc</vt:lpstr>
      <vt:lpstr>Table C FY23-24 Costs &amp; Funding</vt:lpstr>
      <vt:lpstr>Table D Vehicle Fleet</vt:lpstr>
      <vt:lpstr>Accessibility</vt:lpstr>
      <vt:lpstr>'Table B FY23-24 Prog Desc'!C_Para_Type</vt:lpstr>
      <vt:lpstr>'Table D Vehicle Fleet'!C_Para_Type</vt:lpstr>
      <vt:lpstr>'Table A FY21-22 Prog Info'!G_Status</vt:lpstr>
      <vt:lpstr>'Table B FY23-24 Prog Desc'!G_Status</vt:lpstr>
      <vt:lpstr>'Table D Vehicle Fleet'!G_Status</vt:lpstr>
      <vt:lpstr>OriginDestination</vt:lpstr>
      <vt:lpstr>'Table A FY21-22 Prog Info'!Print_Area</vt:lpstr>
      <vt:lpstr>'Table B FY23-24 Prog Desc'!Print_Area</vt:lpstr>
      <vt:lpstr>'Table C FY23-24 Costs &amp; Funding'!Print_Area</vt:lpstr>
      <vt:lpstr>'Table D Vehicle Fleet'!Print_Area</vt:lpstr>
      <vt:lpstr>Service_Type</vt:lpstr>
      <vt:lpstr>Status</vt:lpstr>
      <vt:lpstr>Timing</vt:lpstr>
    </vt:vector>
  </TitlesOfParts>
  <Company>Actia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Halbritter</dc:creator>
  <cp:lastModifiedBy>Krystle Pasco</cp:lastModifiedBy>
  <cp:lastPrinted>2020-01-02T23:02:08Z</cp:lastPrinted>
  <dcterms:created xsi:type="dcterms:W3CDTF">2010-08-06T23:41:42Z</dcterms:created>
  <dcterms:modified xsi:type="dcterms:W3CDTF">2023-01-18T20:44:35Z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0x010100D331DB5656D74841B0AB69C6F1C1B0C6</vt:lpwstr>
  </property>
  <property fmtid="{D5CDD505-2E9C-101B-9397-08002B2CF9AE}" pid="3" name="MediaServiceImageTags">
    <vt:lpwstr/>
  </property>
</Properties>
</file>