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R:\Programming\Programming\AlaCTC_Administered_Funds\EOY_Compliance_Reports\2021-2022\Reporting Forms\"/>
    </mc:Choice>
  </mc:AlternateContent>
  <xr:revisionPtr revIDLastSave="0" documentId="13_ncr:1_{D269977E-46AA-4FE8-9B58-080194B0B250}" xr6:coauthVersionLast="36" xr6:coauthVersionMax="36" xr10:uidLastSave="{00000000-0000-0000-0000-000000000000}"/>
  <bookViews>
    <workbookView xWindow="120" yWindow="120" windowWidth="15480" windowHeight="8700" tabRatio="871" xr2:uid="{00000000-000D-0000-FFFF-FFFF00000000}"/>
  </bookViews>
  <sheets>
    <sheet name="Cover-Contact" sheetId="44" r:id="rId1"/>
    <sheet name="All Table 1 RevExpend" sheetId="65" r:id="rId2"/>
    <sheet name="LSR Report" sheetId="66" r:id="rId3"/>
    <sheet name="LSR Table 2 Expenditures" sheetId="49" r:id="rId4"/>
  </sheets>
  <definedNames>
    <definedName name="A_Bike_Category" localSheetId="0">#REF!</definedName>
    <definedName name="A_Bike_Category" localSheetId="2">#REF!</definedName>
    <definedName name="A_Bike_Category" localSheetId="3">#REF!</definedName>
    <definedName name="A_Bike_Category">#REF!</definedName>
    <definedName name="A_Local_Category" localSheetId="0">#REF!</definedName>
    <definedName name="A_Local_Category" localSheetId="2">#REF!</definedName>
    <definedName name="A_Local_Category" localSheetId="3">#REF!</definedName>
    <definedName name="A_Local_Category">#REF!</definedName>
    <definedName name="A_Mass_Category" localSheetId="0">#REF!</definedName>
    <definedName name="A_Mass_Category" localSheetId="2">#REF!</definedName>
    <definedName name="A_Mass_Category" localSheetId="3">#REF!</definedName>
    <definedName name="A_Mass_Category">#REF!</definedName>
    <definedName name="A_Para_Category" localSheetId="0">#REF!</definedName>
    <definedName name="A_Para_Category" localSheetId="2">#REF!</definedName>
    <definedName name="A_Para_Category" localSheetId="3">#REF!</definedName>
    <definedName name="A_Para_Category">#REF!</definedName>
    <definedName name="B_Phase" localSheetId="0">#REF!</definedName>
    <definedName name="B_Phase" localSheetId="2">#REF!</definedName>
    <definedName name="B_Phase" localSheetId="3">#REF!</definedName>
    <definedName name="B_Phase">#REF!</definedName>
    <definedName name="C_Bike_Type" localSheetId="0">#REF!</definedName>
    <definedName name="C_Bike_Type" localSheetId="2">#REF!</definedName>
    <definedName name="C_Bike_Type" localSheetId="3">#REF!</definedName>
    <definedName name="C_Bike_Type">#REF!</definedName>
    <definedName name="C_Local_Type" localSheetId="0">#REF!</definedName>
    <definedName name="C_Local_Type" localSheetId="2">#REF!</definedName>
    <definedName name="C_Local_Type" localSheetId="3">#REF!</definedName>
    <definedName name="C_Local_Type">#REF!</definedName>
    <definedName name="C_Mass_Type" localSheetId="0">#REF!</definedName>
    <definedName name="C_Mass_Type" localSheetId="2">#REF!</definedName>
    <definedName name="C_Mass_Type" localSheetId="3">#REF!</definedName>
    <definedName name="C_Mass_Type">#REF!</definedName>
    <definedName name="I_Para_Units" localSheetId="0">#REF!</definedName>
    <definedName name="I_Para_Units" localSheetId="2">#REF!</definedName>
    <definedName name="I_Para_Units" localSheetId="3">#REF!</definedName>
    <definedName name="I_Para_Units">#REF!</definedName>
    <definedName name="J_Para_TripType" localSheetId="0">#REF!</definedName>
    <definedName name="J_Para_TripType" localSheetId="2">#REF!</definedName>
    <definedName name="J_Para_TripType" localSheetId="3">#REF!</definedName>
    <definedName name="J_Para_TripType">#REF!</definedName>
    <definedName name="List" localSheetId="0">#REF!</definedName>
    <definedName name="List" localSheetId="2">#REF!</definedName>
    <definedName name="List" localSheetId="3">#REF!</definedName>
    <definedName name="List">#REF!</definedName>
    <definedName name="P_Bike_Board_Approval" localSheetId="0">#REF!</definedName>
    <definedName name="P_Bike_Board_Approval" localSheetId="2">#REF!</definedName>
    <definedName name="P_Bike_Board_Approval" localSheetId="3">#REF!</definedName>
    <definedName name="P_Bike_Board_Approval">#REF!</definedName>
    <definedName name="Paratransit_Project_Category" localSheetId="0">#REF!</definedName>
    <definedName name="Paratransit_Project_Category" localSheetId="2">#REF!</definedName>
    <definedName name="Paratransit_Project_Category" localSheetId="3">#REF!</definedName>
    <definedName name="Paratransit_Project_Category">#REF!</definedName>
    <definedName name="Phases" localSheetId="0">#REF!</definedName>
    <definedName name="Phases" localSheetId="2">#REF!</definedName>
    <definedName name="Phases" localSheetId="3">#REF!</definedName>
    <definedName name="Phases">#REF!</definedName>
    <definedName name="_xlnm.Print_Area" localSheetId="1">'All Table 1 RevExpend'!$B$2:$L$42</definedName>
    <definedName name="_xlnm.Print_Area" localSheetId="0">'Cover-Contact'!$B$2:$E$31</definedName>
    <definedName name="_xlnm.Print_Area" localSheetId="2">'LSR Report'!$B$2:$K$42</definedName>
    <definedName name="_xlnm.Print_Area" localSheetId="3">'LSR Table 2 Expenditures'!$B$2:$N$46</definedName>
    <definedName name="_xlnm.Print_Titles" localSheetId="0">'Cover-Contact'!$2:$3</definedName>
    <definedName name="_xlnm.Print_Titles" localSheetId="2">'LSR Report'!$2:$4</definedName>
    <definedName name="Project_Phases" localSheetId="0">#REF!</definedName>
    <definedName name="Project_Phases" localSheetId="2">#REF!</definedName>
    <definedName name="Project_Phases" localSheetId="3">#REF!</definedName>
    <definedName name="Project_Phases">#REF!</definedName>
    <definedName name="Q_Bike_Plan" localSheetId="0">#REF!</definedName>
    <definedName name="Q_Bike_Plan" localSheetId="2">#REF!</definedName>
    <definedName name="Q_Bike_Plan" localSheetId="3">#REF!</definedName>
    <definedName name="Q_Bike_Plan">#REF!</definedName>
  </definedNames>
  <calcPr calcId="191029"/>
  <customWorkbookViews>
    <customWorkbookView name="jnguyen - Personal View" guid="{CCFDE2FA-A4B1-4D7A-91D1-5B1ECFECA5D3}" mergeInterval="0" personalView="1" maximized="1" xWindow="1" yWindow="1" windowWidth="1276" windowHeight="762" tabRatio="937" activeSheetId="3"/>
  </customWorkbookViews>
</workbook>
</file>

<file path=xl/calcChain.xml><?xml version="1.0" encoding="utf-8"?>
<calcChain xmlns="http://schemas.openxmlformats.org/spreadsheetml/2006/main">
  <c r="G19" i="66" l="1"/>
  <c r="E19" i="66"/>
  <c r="E32" i="65" l="1"/>
  <c r="G32" i="65" s="1"/>
  <c r="G16" i="65"/>
  <c r="G19" i="65" s="1"/>
  <c r="I32" i="65" s="1"/>
  <c r="G14" i="65"/>
  <c r="G13" i="65"/>
  <c r="G11" i="65"/>
  <c r="K32" i="65" l="1"/>
  <c r="F34" i="49" l="1"/>
  <c r="F33" i="49"/>
  <c r="F32" i="49" l="1"/>
  <c r="E19" i="65" l="1"/>
  <c r="E18" i="66" s="1"/>
  <c r="M32" i="49" l="1"/>
  <c r="M33" i="49" s="1"/>
  <c r="E17"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Nguyen</author>
  </authors>
  <commentList>
    <comment ref="B3" authorId="0" shapeId="0" xr:uid="{00000000-0006-0000-0100-00000100000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500-000001000000}">
      <text>
        <r>
          <rPr>
            <b/>
            <sz val="9"/>
            <color indexed="81"/>
            <rFont val="Tahoma"/>
            <family val="2"/>
          </rPr>
          <t xml:space="preserve">Project Category:
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r>
          <rPr>
            <b/>
            <sz val="9"/>
            <color indexed="81"/>
            <rFont val="Tahoma"/>
            <family val="2"/>
          </rPr>
          <t>Paratransit</t>
        </r>
        <r>
          <rPr>
            <sz val="9"/>
            <color indexed="81"/>
            <rFont val="Tahoma"/>
            <family val="2"/>
          </rPr>
          <t xml:space="preserve">: Paratransit related expenditures.
</t>
        </r>
        <r>
          <rPr>
            <b/>
            <sz val="9"/>
            <color indexed="81"/>
            <rFont val="Tahoma"/>
            <family val="2"/>
          </rPr>
          <t xml:space="preserve">Local Streets/Roads: </t>
        </r>
        <r>
          <rPr>
            <sz val="9"/>
            <color indexed="81"/>
            <rFont val="Tahoma"/>
            <family val="2"/>
          </rPr>
          <t xml:space="preserve">local streets and road related.
</t>
        </r>
        <r>
          <rPr>
            <b/>
            <sz val="9"/>
            <color indexed="81"/>
            <rFont val="Tahoma"/>
            <family val="2"/>
          </rPr>
          <t>Other:</t>
        </r>
        <r>
          <rPr>
            <sz val="9"/>
            <color indexed="81"/>
            <rFont val="Tahoma"/>
            <family val="2"/>
          </rPr>
          <t xml:space="preserve"> Use if no other applies. </t>
        </r>
      </text>
    </comment>
    <comment ref="D6" authorId="0" shapeId="0" xr:uid="{00000000-0006-0000-0500-000002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shapeId="0" xr:uid="{00000000-0006-0000-05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F6" authorId="1" shapeId="0" xr:uid="{00000000-0006-0000-05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J6" authorId="0" shapeId="0" xr:uid="{00000000-0006-0000-05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L6" authorId="1" shapeId="0" xr:uid="{7C6D33F5-F526-4628-98A0-21303F9BA568}">
      <text>
        <r>
          <rPr>
            <b/>
            <sz val="9"/>
            <color indexed="81"/>
            <rFont val="Tahoma"/>
            <charset val="1"/>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sharedStrings.xml><?xml version="1.0" encoding="utf-8"?>
<sst xmlns="http://schemas.openxmlformats.org/spreadsheetml/2006/main" count="171" uniqueCount="160">
  <si>
    <t>Project Name</t>
  </si>
  <si>
    <t>Bike Parking Spaces</t>
  </si>
  <si>
    <t>Environmental</t>
  </si>
  <si>
    <t>Intersections</t>
  </si>
  <si>
    <t>Maintenance</t>
  </si>
  <si>
    <t>Lane Miles</t>
  </si>
  <si>
    <t>Operations</t>
  </si>
  <si>
    <t>Linear Feet</t>
  </si>
  <si>
    <t>Other</t>
  </si>
  <si>
    <t>Square Feet</t>
  </si>
  <si>
    <t>Staffing</t>
  </si>
  <si>
    <t>Education and Promotion</t>
  </si>
  <si>
    <t>Bike/Ped</t>
  </si>
  <si>
    <t>Bike Parking</t>
  </si>
  <si>
    <t>Sidewalks and Ramps</t>
  </si>
  <si>
    <t>Signals</t>
  </si>
  <si>
    <t>Traffic Calming</t>
  </si>
  <si>
    <t>Yes</t>
  </si>
  <si>
    <t>No</t>
  </si>
  <si>
    <t>Bridges and Tunnels</t>
  </si>
  <si>
    <t>Total</t>
  </si>
  <si>
    <t>PS&amp;E</t>
  </si>
  <si>
    <t>Right-of-Way</t>
  </si>
  <si>
    <t>Construction</t>
  </si>
  <si>
    <t>TOTAL</t>
  </si>
  <si>
    <t>Phase</t>
  </si>
  <si>
    <t>Category</t>
  </si>
  <si>
    <t>Revenue</t>
  </si>
  <si>
    <t>Interest</t>
  </si>
  <si>
    <t>Expenditures</t>
  </si>
  <si>
    <t>End of Year Fund Balance</t>
  </si>
  <si>
    <t>3.</t>
  </si>
  <si>
    <t>4.</t>
  </si>
  <si>
    <t>Type</t>
  </si>
  <si>
    <t>Streetscape / Complete Streets</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</si>
  <si>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</si>
  <si>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</si>
  <si>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</si>
  <si>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</si>
  <si>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</si>
  <si>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</si>
  <si>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</si>
  <si>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</si>
  <si>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</si>
  <si>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</si>
  <si>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</si>
  <si>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Project 
Category 
</t>
    </r>
    <r>
      <rPr>
        <sz val="9"/>
        <rFont val="Calibri"/>
        <family val="2"/>
      </rPr>
      <t>(</t>
    </r>
    <r>
      <rPr>
        <i/>
        <sz val="9"/>
        <rFont val="Calibri"/>
        <family val="2"/>
      </rPr>
      <t>Drop-down Menu)</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</si>
  <si>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</si>
  <si>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</si>
  <si>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</si>
  <si>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</si>
  <si>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</si>
  <si>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</si>
  <si>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</si>
  <si>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</si>
  <si>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</si>
  <si>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GENERAL COMPLIANCE REPORTING</t>
  </si>
  <si>
    <t>Table 2 - Detailed Summary of Expenditures and Accomplishments</t>
  </si>
  <si>
    <t>Measure B</t>
  </si>
  <si>
    <t>Measure BB</t>
  </si>
  <si>
    <t>Program Compliance Report Structure</t>
  </si>
  <si>
    <t>Cover - Agency Contact</t>
  </si>
  <si>
    <t>*</t>
  </si>
  <si>
    <t>AGENCY CONTACT INFORMATION</t>
  </si>
  <si>
    <t>TABLE 2:  DETAILED SUMMARY OF EXPENDITURES AND ACCOMPLISHMENTS</t>
  </si>
  <si>
    <t>Both</t>
  </si>
  <si>
    <t xml:space="preserve"> </t>
  </si>
  <si>
    <t>Local Streets and Roads Direct Local Distribution Program
Reporting Fiscal Year 2014-15</t>
  </si>
  <si>
    <t>Paratransit</t>
  </si>
  <si>
    <t>Streets/Rds</t>
  </si>
  <si>
    <t>Signage</t>
  </si>
  <si>
    <t>Street Resurfacing/Maintenance</t>
  </si>
  <si>
    <t>Article</t>
  </si>
  <si>
    <t>Website</t>
  </si>
  <si>
    <t>Confirm the completion of the publicity requirements in the table below (Yes/No).</t>
  </si>
  <si>
    <t>Beginning of Year Fund Balance</t>
  </si>
  <si>
    <t>Local Streets 
and Roads</t>
  </si>
  <si>
    <t>Notes</t>
  </si>
  <si>
    <t>Expenditures Matches Table 2?</t>
  </si>
  <si>
    <t>Capital or Admin</t>
  </si>
  <si>
    <t>Capital</t>
  </si>
  <si>
    <t>Administrative</t>
  </si>
  <si>
    <t>If applicable, briefly explain why the publicity requirement wasn't completed.</t>
  </si>
  <si>
    <t>Primarily Capital or Administrative  Expenditure?</t>
  </si>
  <si>
    <t xml:space="preserve">PCI = </t>
  </si>
  <si>
    <t>Local Streets and Roads (LSR) Direct Local Distribution Program</t>
  </si>
  <si>
    <t>General Compliance Reporting for all programs</t>
  </si>
  <si>
    <t>Additional description on units or expanded detail on expenditures, performance, accomplishments</t>
  </si>
  <si>
    <t>Table 1 - Summary of Revenue, Expenditures, and Changes in Fund Balance</t>
  </si>
  <si>
    <t>TABLE 1: SUMMARY OF REVENUE, EXPENDITURES, AND CHANGES IN FUND BALANCE</t>
  </si>
  <si>
    <t xml:space="preserve">Percentage of Capital vs Administrative Costs </t>
  </si>
  <si>
    <t xml:space="preserve">Total Capital </t>
  </si>
  <si>
    <t>b.</t>
  </si>
  <si>
    <t xml:space="preserve">Total Administrative </t>
  </si>
  <si>
    <t>a.</t>
  </si>
  <si>
    <t xml:space="preserve">Brief Project Description </t>
  </si>
  <si>
    <t>Project Status</t>
  </si>
  <si>
    <t xml:space="preserve">Project Title </t>
  </si>
  <si>
    <t xml:space="preserve">Planned </t>
  </si>
  <si>
    <t>Underway</t>
  </si>
  <si>
    <t>Specify any large planned uses of fund balances within this program and their status i.e. planned or underway.</t>
  </si>
  <si>
    <r>
      <t xml:space="preserve">If your agency did not expend greater than 50% of total costs on Capital Investments, explain how capital investments will increase in the future over Program Administration (outreach, staffing, administrative support). </t>
    </r>
    <r>
      <rPr>
        <i/>
        <sz val="10"/>
        <color theme="1"/>
        <rFont val="Calibri"/>
        <family val="2"/>
        <scheme val="minor"/>
      </rPr>
      <t xml:space="preserve">Indicate N/A if not applicable. </t>
    </r>
  </si>
  <si>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</si>
  <si>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DLD Amount</t>
  </si>
  <si>
    <t>Project Closeout</t>
  </si>
  <si>
    <t xml:space="preserve">Other </t>
  </si>
  <si>
    <t>Planning/Scoping</t>
  </si>
  <si>
    <t xml:space="preserve"> Confirm all expenditures were governing body approved (Yes/No).</t>
  </si>
  <si>
    <t>2c.</t>
  </si>
  <si>
    <t>2a.</t>
  </si>
  <si>
    <t>2b.</t>
  </si>
  <si>
    <t>$ Encumbered</t>
  </si>
  <si>
    <t>1a.</t>
  </si>
  <si>
    <t>1c.</t>
  </si>
  <si>
    <t xml:space="preserve">How much of the program fund balance is encumbered into active contracts/projects?  </t>
  </si>
  <si>
    <t xml:space="preserve">Encumbered value should be less than or equal to the available balance. </t>
  </si>
  <si>
    <r>
      <t>Why is there a fund balance?</t>
    </r>
    <r>
      <rPr>
        <sz val="11"/>
        <color theme="1"/>
        <rFont val="Calibri"/>
        <family val="2"/>
        <scheme val="minor"/>
      </rPr>
      <t xml:space="preserve"> </t>
    </r>
    <r>
      <rPr>
        <i/>
        <sz val="8"/>
        <color theme="1"/>
        <rFont val="Calibri"/>
        <family val="2"/>
        <scheme val="minor"/>
      </rPr>
      <t xml:space="preserve">Indicate N/A, if not applicable. </t>
    </r>
  </si>
  <si>
    <t>Copy of article, website, signage attached?</t>
  </si>
  <si>
    <t>Transit</t>
  </si>
  <si>
    <t>Equipment/Vehicles</t>
  </si>
  <si>
    <t>Program Operations</t>
  </si>
  <si>
    <t>Bike Paths and Lanes</t>
  </si>
  <si>
    <t>Pedestrian Improvements</t>
  </si>
  <si>
    <t>Reporting Period - Fiscal Year 2021-22</t>
  </si>
  <si>
    <t>1b.</t>
  </si>
  <si>
    <t>Quantity Completed in FY 21-22</t>
  </si>
  <si>
    <t>1. Direct (in EPC)</t>
  </si>
  <si>
    <t>2. Proximate (w/in 1-mile)</t>
  </si>
  <si>
    <t>3. None (Not near EPC)</t>
  </si>
  <si>
    <t>Options</t>
  </si>
  <si>
    <t>https://mtc.ca.gov/operations/programs-projects/streets-roads-arterials/pavement-condition-index</t>
  </si>
  <si>
    <t>Equity Priority 
Community Proximity</t>
  </si>
  <si>
    <t>Use same PCI reported to MTC for their Pavement Condition Rpt.</t>
  </si>
  <si>
    <t xml:space="preserve">What is agency's 2021 Pavement Condition Index (PCI)? </t>
  </si>
  <si>
    <r>
      <t xml:space="preserve">What is the basis for your PCI number if not from MTC Report - </t>
    </r>
    <r>
      <rPr>
        <sz val="8"/>
        <color theme="1"/>
        <rFont val="Calibri"/>
        <family val="2"/>
        <scheme val="minor"/>
      </rPr>
      <t>https://mtc.ca.gov/operations/programs-projects/streets-roads-arterials/pavement-condition-index?</t>
    </r>
  </si>
  <si>
    <r>
      <t xml:space="preserve">If your PCI fell below a score of 60 (fair condition), specify what corrective actions are being implemented to increase the PCI?  Additionally, if your agency's PCI has been consistently under 60 in the past three years, explain why.
</t>
    </r>
    <r>
      <rPr>
        <i/>
        <sz val="8"/>
        <color theme="1"/>
        <rFont val="Calibri"/>
        <family val="2"/>
        <scheme val="minor"/>
      </rPr>
      <t xml:space="preserve">Indicate N/A, if not applicable. </t>
    </r>
  </si>
  <si>
    <t>Total Annual Revenue</t>
  </si>
  <si>
    <t>Current DLD Balance</t>
  </si>
  <si>
    <t>(A)</t>
  </si>
  <si>
    <t>(B) = (A) * 4</t>
  </si>
  <si>
    <t>(C)</t>
  </si>
  <si>
    <t>(D) = (C) - (B)</t>
  </si>
  <si>
    <t>Current Balance Over / Under Maximum Allowed</t>
  </si>
  <si>
    <t>Maximum Allowed Balance 
(4x Annual)</t>
  </si>
  <si>
    <t xml:space="preserve">This section provides a tool to monitor a RECIPIENT's compliance to this policy. </t>
  </si>
  <si>
    <t xml:space="preserve">1) Explain and justify why there is a excess balance beyond the maximum allowed. </t>
  </si>
  <si>
    <t xml:space="preserve">2) Describe an Expenditure Plan, activities,  and estimated timeframe to draw down balances. </t>
  </si>
  <si>
    <t>For Exemption consideration, answer the follow:</t>
  </si>
  <si>
    <r>
      <rPr>
        <b/>
        <sz val="11"/>
        <color theme="1"/>
        <rFont val="Calibri"/>
        <family val="2"/>
        <scheme val="minor"/>
      </rPr>
      <t>Exemption Requests:</t>
    </r>
    <r>
      <rPr>
        <sz val="11"/>
        <color theme="1"/>
        <rFont val="Calibri"/>
        <family val="2"/>
        <scheme val="minor"/>
      </rPr>
      <t xml:space="preserve"> RECIPIENT must demonstrate that extraordinary circumstances have occurred, and provide a timely expenditure plan that would justify the exemption.</t>
    </r>
  </si>
  <si>
    <t>VEHICLE REGISTRATION FEE
Annual Program Compliance Report</t>
  </si>
  <si>
    <t>By submitting this Compliance Report to the Alameda County Transportation Commission, the submitting agency certifies the compliance information reported is true and complete to the best of their knowledge, and the dollar figures in the agency's Audited Financial Statement matches exactly to the revenues and expenditures reported herein.</t>
  </si>
  <si>
    <t xml:space="preserve">This Reporting Form is broken into the following sections for the  Vehicle Registration Fee Direct Local Distribution Programs applicable to the recipient agency. </t>
  </si>
  <si>
    <t>A. VRF Direct Local Distribution Programs</t>
  </si>
  <si>
    <t>B. TIMELY USE OF FUNDS MONITORING</t>
  </si>
  <si>
    <r>
      <rPr>
        <b/>
        <sz val="10"/>
        <color theme="1"/>
        <rFont val="Calibri"/>
        <family val="2"/>
        <scheme val="minor"/>
      </rPr>
      <t xml:space="preserve">Policy: </t>
    </r>
    <r>
      <rPr>
        <sz val="10"/>
        <color theme="1"/>
        <rFont val="Calibri"/>
        <family val="2"/>
        <scheme val="minor"/>
      </rPr>
      <t>RECIPIENT may not hold an end of fiscal year fund balance of greater than four-times their annual DLD revenue received for that same fiscal year. The Cities of Albany, Emeryville, and Piedmont are excluded from this requirement. 
RECIPIENT found to be non-compliant with this requirement (over the allowable maximum balance) must return the equal amount of DLD funds that exceeds the maximum allowable end of fiscal year fund balance to Alameda CTC, as approved by the Commission.</t>
    </r>
  </si>
  <si>
    <t>VRF Program</t>
  </si>
  <si>
    <t>Provide a detailed summary of VRF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t>
  </si>
  <si>
    <t xml:space="preserve">VRF
DLD Expenditures </t>
  </si>
  <si>
    <t>VRF Balance</t>
  </si>
  <si>
    <t>VRF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</si>
</sst>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6"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b/>
      <sz val="9"/>
      <color indexed="81"/>
      <name val="Tahoma"/>
      <charset val="1"/>
    </font>
    <font>
      <u/>
      <sz val="8"/>
      <color theme="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0" fillId="0" borderId="0" applyNumberFormat="0" applyFill="0" applyBorder="0" applyAlignment="0" applyProtection="0">
      <alignment vertical="top"/>
      <protection locked="0"/>
    </xf>
    <xf numFmtId="44" fontId="31" fillId="0" borderId="0" applyFont="0" applyFill="0" applyBorder="0" applyAlignment="0" applyProtection="0"/>
    <xf numFmtId="9" fontId="31" fillId="0" borderId="0" applyFont="0" applyFill="0" applyBorder="0" applyAlignment="0" applyProtection="0"/>
  </cellStyleXfs>
  <cellXfs count="222">
    <xf numFmtId="0" fontId="0" fillId="0" borderId="0" xfId="0"/>
    <xf numFmtId="0" fontId="0" fillId="0" borderId="0" xfId="0" applyAlignment="1">
      <alignment horizontal="center"/>
    </xf>
    <xf numFmtId="0" fontId="4" fillId="0" borderId="0" xfId="0" applyFont="1"/>
    <xf numFmtId="0" fontId="0" fillId="0" borderId="0" xfId="0" applyFill="1"/>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3" fontId="9" fillId="3" borderId="15" xfId="0" applyNumberFormat="1" applyFont="1" applyFill="1" applyBorder="1" applyAlignment="1">
      <alignment horizontal="center" vertical="center" wrapText="1"/>
    </xf>
    <xf numFmtId="0" fontId="0" fillId="0" borderId="0" xfId="0" applyAlignment="1">
      <alignment vertical="center"/>
    </xf>
    <xf numFmtId="0" fontId="0" fillId="0" borderId="0" xfId="0" applyBorder="1"/>
    <xf numFmtId="0" fontId="0" fillId="0" borderId="8" xfId="0" applyBorder="1"/>
    <xf numFmtId="0" fontId="0" fillId="0" borderId="0" xfId="0" applyAlignment="1">
      <alignment wrapText="1"/>
    </xf>
    <xf numFmtId="0" fontId="0" fillId="0" borderId="0" xfId="0"/>
    <xf numFmtId="0" fontId="4" fillId="0" borderId="0" xfId="0" applyFont="1" applyAlignment="1">
      <alignment horizontal="center"/>
    </xf>
    <xf numFmtId="0" fontId="14" fillId="0" borderId="0" xfId="0" applyFont="1"/>
    <xf numFmtId="0" fontId="0" fillId="0" borderId="13" xfId="0" applyFill="1" applyBorder="1" applyAlignment="1">
      <alignment horizontal="center" vertical="top"/>
    </xf>
    <xf numFmtId="0" fontId="19" fillId="0" borderId="0" xfId="0" applyFont="1" applyFill="1" applyBorder="1" applyAlignment="1">
      <alignment horizontal="left"/>
    </xf>
    <xf numFmtId="0" fontId="14" fillId="0" borderId="0" xfId="0" applyFont="1" applyFill="1"/>
    <xf numFmtId="0" fontId="10" fillId="0" borderId="0" xfId="0" applyFont="1" applyFill="1" applyBorder="1" applyAlignment="1">
      <alignment horizontal="left"/>
    </xf>
    <xf numFmtId="0" fontId="19" fillId="0" borderId="0" xfId="0" applyFont="1" applyFill="1" applyAlignment="1">
      <alignment horizontal="left"/>
    </xf>
    <xf numFmtId="0" fontId="21" fillId="0" borderId="13" xfId="0" applyFont="1" applyFill="1" applyBorder="1" applyAlignment="1">
      <alignment vertical="top" wrapText="1"/>
    </xf>
    <xf numFmtId="0" fontId="21" fillId="0" borderId="13" xfId="0" applyFont="1" applyFill="1" applyBorder="1" applyAlignment="1">
      <alignment horizontal="center" vertical="center"/>
    </xf>
    <xf numFmtId="164" fontId="21" fillId="0" borderId="13" xfId="0" applyNumberFormat="1" applyFont="1" applyFill="1" applyBorder="1" applyAlignment="1">
      <alignment vertical="top"/>
    </xf>
    <xf numFmtId="0" fontId="4" fillId="0" borderId="0" xfId="0" applyFont="1" applyAlignment="1">
      <alignment wrapText="1"/>
    </xf>
    <xf numFmtId="0" fontId="0" fillId="0" borderId="11" xfId="0" applyFill="1" applyBorder="1" applyAlignment="1">
      <alignment horizontal="center" vertical="top"/>
    </xf>
    <xf numFmtId="0" fontId="13" fillId="0" borderId="12" xfId="0" applyFont="1" applyFill="1" applyBorder="1" applyAlignment="1">
      <alignment vertical="top"/>
    </xf>
    <xf numFmtId="0" fontId="21" fillId="0" borderId="11" xfId="0" applyFont="1" applyFill="1" applyBorder="1" applyAlignment="1">
      <alignment vertical="top" wrapText="1"/>
    </xf>
    <xf numFmtId="0" fontId="21" fillId="0" borderId="11" xfId="0" applyFont="1" applyFill="1" applyBorder="1" applyAlignment="1">
      <alignment horizontal="center" vertical="center"/>
    </xf>
    <xf numFmtId="164" fontId="21" fillId="0" borderId="11" xfId="0" applyNumberFormat="1" applyFont="1" applyFill="1" applyBorder="1" applyAlignment="1">
      <alignment vertical="top"/>
    </xf>
    <xf numFmtId="164" fontId="0" fillId="4" borderId="11" xfId="0" applyNumberFormat="1" applyFill="1" applyBorder="1" applyAlignment="1">
      <alignment vertical="top"/>
    </xf>
    <xf numFmtId="0" fontId="0" fillId="0" borderId="15" xfId="0" applyFill="1" applyBorder="1" applyAlignment="1">
      <alignment horizontal="center" vertical="top"/>
    </xf>
    <xf numFmtId="0" fontId="21" fillId="0" borderId="15" xfId="0" applyFont="1" applyFill="1" applyBorder="1" applyAlignment="1">
      <alignment vertical="top" wrapText="1"/>
    </xf>
    <xf numFmtId="0" fontId="21" fillId="0" borderId="15" xfId="0" applyFont="1" applyFill="1" applyBorder="1" applyAlignment="1">
      <alignment horizontal="center" vertical="center"/>
    </xf>
    <xf numFmtId="164" fontId="21" fillId="0" borderId="15" xfId="0" applyNumberFormat="1" applyFont="1" applyFill="1" applyBorder="1" applyAlignment="1">
      <alignment vertical="top"/>
    </xf>
    <xf numFmtId="0" fontId="4" fillId="3" borderId="15" xfId="0" applyFont="1" applyFill="1" applyBorder="1" applyAlignment="1">
      <alignment wrapText="1"/>
    </xf>
    <xf numFmtId="0" fontId="6" fillId="3" borderId="16" xfId="0" applyFont="1" applyFill="1" applyBorder="1" applyAlignment="1">
      <alignment horizontal="center" wrapText="1"/>
    </xf>
    <xf numFmtId="0" fontId="4" fillId="3" borderId="15" xfId="0" applyFont="1" applyFill="1" applyBorder="1" applyAlignment="1">
      <alignment horizontal="center" wrapText="1"/>
    </xf>
    <xf numFmtId="0" fontId="4" fillId="0" borderId="0" xfId="0" applyFont="1" applyFill="1" applyBorder="1"/>
    <xf numFmtId="0" fontId="0" fillId="0" borderId="0" xfId="0" applyFill="1" applyBorder="1"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Fill="1" applyBorder="1"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applyAlignment="1">
      <alignment horizontal="center" vertical="center"/>
    </xf>
    <xf numFmtId="0" fontId="4" fillId="0" borderId="0" xfId="0" applyFont="1" applyAlignment="1">
      <alignment vertical="center"/>
    </xf>
    <xf numFmtId="0" fontId="0" fillId="0" borderId="0" xfId="0" applyFill="1" applyBorder="1"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0" fillId="0" borderId="0" xfId="0"/>
    <xf numFmtId="0" fontId="4" fillId="0" borderId="0" xfId="0" applyNumberFormat="1" applyFont="1" applyBorder="1" applyAlignment="1">
      <alignment horizontal="right" vertical="top" wrapText="1"/>
    </xf>
    <xf numFmtId="0" fontId="0" fillId="0" borderId="0" xfId="0"/>
    <xf numFmtId="0" fontId="5" fillId="0" borderId="0" xfId="0" applyFont="1" applyBorder="1" applyAlignment="1">
      <alignment horizontal="left" vertical="top" wrapText="1"/>
    </xf>
    <xf numFmtId="0" fontId="0" fillId="0" borderId="0" xfId="0" applyNumberFormat="1" applyFont="1" applyBorder="1" applyAlignment="1">
      <alignment horizontal="right" vertical="top" wrapText="1"/>
    </xf>
    <xf numFmtId="0" fontId="4" fillId="0" borderId="0" xfId="0" applyFont="1" applyAlignment="1">
      <alignment horizontal="center"/>
    </xf>
    <xf numFmtId="0" fontId="4" fillId="0" borderId="1" xfId="0" applyFont="1" applyBorder="1" applyAlignment="1">
      <alignment horizontal="center" vertical="center"/>
    </xf>
    <xf numFmtId="0" fontId="4" fillId="0" borderId="0" xfId="0" applyFont="1" applyAlignment="1">
      <alignment horizontal="center"/>
    </xf>
    <xf numFmtId="0" fontId="0" fillId="0" borderId="0" xfId="0" applyProtection="1"/>
    <xf numFmtId="0" fontId="14" fillId="0" borderId="0" xfId="0" applyFont="1" applyAlignment="1" applyProtection="1">
      <alignment horizontal="left" vertical="top" indent="1"/>
    </xf>
    <xf numFmtId="0" fontId="0" fillId="0" borderId="0" xfId="0" applyAlignment="1" applyProtection="1">
      <alignment vertical="center"/>
    </xf>
    <xf numFmtId="0" fontId="0" fillId="0" borderId="0" xfId="0" applyFill="1" applyProtection="1"/>
    <xf numFmtId="0" fontId="4" fillId="0" borderId="19" xfId="0" applyFont="1" applyBorder="1" applyAlignment="1" applyProtection="1">
      <alignment horizontal="center" wrapText="1"/>
    </xf>
    <xf numFmtId="0" fontId="4" fillId="0" borderId="19" xfId="0" applyFont="1" applyFill="1" applyBorder="1" applyAlignment="1" applyProtection="1">
      <alignment horizontal="center" wrapText="1"/>
    </xf>
    <xf numFmtId="0" fontId="4" fillId="0" borderId="0" xfId="0" applyFont="1" applyAlignment="1" applyProtection="1">
      <alignment horizontal="right"/>
    </xf>
    <xf numFmtId="164" fontId="0" fillId="0" borderId="0" xfId="0" applyNumberFormat="1" applyFill="1" applyProtection="1"/>
    <xf numFmtId="164" fontId="4" fillId="4" borderId="1" xfId="0" applyNumberFormat="1" applyFont="1" applyFill="1" applyBorder="1" applyProtection="1"/>
    <xf numFmtId="164" fontId="0" fillId="0" borderId="0" xfId="0" applyNumberFormat="1" applyProtection="1"/>
    <xf numFmtId="0" fontId="27" fillId="0" borderId="0" xfId="0" applyFont="1" applyAlignment="1" applyProtection="1">
      <alignment horizontal="right" vertical="center"/>
    </xf>
    <xf numFmtId="0" fontId="27" fillId="0" borderId="0" xfId="0" applyFont="1" applyAlignment="1" applyProtection="1">
      <alignment vertical="center"/>
    </xf>
    <xf numFmtId="164" fontId="28" fillId="0" borderId="0" xfId="0" applyNumberFormat="1" applyFont="1" applyFill="1" applyAlignment="1" applyProtection="1">
      <alignment vertical="center"/>
    </xf>
    <xf numFmtId="164" fontId="26" fillId="0" borderId="0" xfId="0" applyNumberFormat="1" applyFont="1" applyFill="1" applyAlignment="1" applyProtection="1">
      <alignment vertical="center"/>
    </xf>
    <xf numFmtId="164" fontId="26" fillId="0" borderId="0" xfId="0" applyNumberFormat="1" applyFont="1" applyAlignment="1" applyProtection="1">
      <alignment vertical="center"/>
    </xf>
    <xf numFmtId="0" fontId="29" fillId="0" borderId="0" xfId="0" applyFont="1" applyAlignment="1" applyProtection="1">
      <alignment horizontal="right"/>
    </xf>
    <xf numFmtId="164" fontId="28" fillId="0" borderId="0" xfId="0" applyNumberFormat="1" applyFont="1" applyProtection="1"/>
    <xf numFmtId="164" fontId="28" fillId="0" borderId="0" xfId="0" applyNumberFormat="1" applyFont="1" applyFill="1" applyProtection="1"/>
    <xf numFmtId="0" fontId="4" fillId="0" borderId="0" xfId="0" applyFont="1" applyBorder="1" applyAlignment="1" applyProtection="1">
      <alignment horizontal="right"/>
    </xf>
    <xf numFmtId="164" fontId="4" fillId="0" borderId="0" xfId="0" applyNumberFormat="1" applyFont="1" applyFill="1" applyBorder="1" applyProtection="1"/>
    <xf numFmtId="0" fontId="12" fillId="0" borderId="0" xfId="0" applyFont="1" applyProtection="1"/>
    <xf numFmtId="0" fontId="23" fillId="0" borderId="0" xfId="0" applyFont="1" applyAlignment="1" applyProtection="1">
      <alignment wrapText="1"/>
    </xf>
    <xf numFmtId="0" fontId="4" fillId="2" borderId="5" xfId="0" applyFont="1" applyFill="1" applyBorder="1" applyAlignment="1" applyProtection="1">
      <alignment vertical="center"/>
    </xf>
    <xf numFmtId="0" fontId="0" fillId="2" borderId="5" xfId="0" applyFill="1" applyBorder="1" applyAlignment="1" applyProtection="1">
      <alignment vertical="center"/>
    </xf>
    <xf numFmtId="0" fontId="0" fillId="0" borderId="0" xfId="0"/>
    <xf numFmtId="0" fontId="13" fillId="0" borderId="0" xfId="0" applyFont="1"/>
    <xf numFmtId="0" fontId="13" fillId="0" borderId="0" xfId="0" applyFont="1" applyAlignment="1">
      <alignment horizontal="right"/>
    </xf>
    <xf numFmtId="0" fontId="32" fillId="0" borderId="0" xfId="0" applyFont="1" applyBorder="1" applyAlignment="1"/>
    <xf numFmtId="164" fontId="0" fillId="0" borderId="0" xfId="2" applyNumberFormat="1" applyFont="1" applyBorder="1"/>
    <xf numFmtId="0" fontId="32" fillId="0" borderId="0" xfId="0" applyFont="1" applyAlignment="1">
      <alignment vertical="top" wrapText="1"/>
    </xf>
    <xf numFmtId="0" fontId="0" fillId="0" borderId="0" xfId="0" applyFill="1" applyBorder="1"/>
    <xf numFmtId="0" fontId="32" fillId="0" borderId="0" xfId="0" applyFont="1" applyAlignment="1">
      <alignment horizontal="center"/>
    </xf>
    <xf numFmtId="0" fontId="13" fillId="0" borderId="13" xfId="0" applyFont="1" applyBorder="1"/>
    <xf numFmtId="0" fontId="32" fillId="0" borderId="0" xfId="0" quotePrefix="1" applyFont="1" applyAlignment="1">
      <alignment horizontal="center"/>
    </xf>
    <xf numFmtId="0" fontId="13" fillId="0" borderId="0" xfId="0" applyFont="1" applyFill="1" applyBorder="1" applyAlignment="1"/>
    <xf numFmtId="0" fontId="0" fillId="0" borderId="0" xfId="0"/>
    <xf numFmtId="0" fontId="0" fillId="0" borderId="0" xfId="0"/>
    <xf numFmtId="0" fontId="11" fillId="5" borderId="1" xfId="0" applyFont="1" applyFill="1" applyBorder="1" applyAlignment="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NumberFormat="1" applyFill="1" applyBorder="1" applyAlignment="1" applyProtection="1">
      <alignment horizontal="center"/>
      <protection locked="0"/>
    </xf>
    <xf numFmtId="0" fontId="4" fillId="0" borderId="4" xfId="0" applyFont="1" applyFill="1" applyBorder="1" applyAlignment="1">
      <alignment horizontal="center" vertical="center"/>
    </xf>
    <xf numFmtId="0" fontId="13" fillId="5" borderId="4" xfId="0" applyFont="1" applyFill="1" applyBorder="1" applyAlignment="1">
      <alignment horizontal="left" vertical="top" wrapText="1"/>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Fill="1" applyBorder="1" applyAlignment="1">
      <alignment vertical="center" wrapText="1"/>
    </xf>
    <xf numFmtId="0" fontId="13" fillId="0" borderId="0" xfId="0" applyFont="1" applyFill="1" applyBorder="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13" fillId="0" borderId="11" xfId="0" applyFont="1" applyFill="1" applyBorder="1" applyAlignment="1">
      <alignment vertical="top"/>
    </xf>
    <xf numFmtId="0" fontId="21" fillId="0" borderId="11" xfId="0" applyFont="1" applyFill="1" applyBorder="1" applyAlignment="1">
      <alignment vertical="top"/>
    </xf>
    <xf numFmtId="0" fontId="21" fillId="0" borderId="13" xfId="0" applyFont="1" applyFill="1" applyBorder="1" applyAlignment="1">
      <alignment vertical="top"/>
    </xf>
    <xf numFmtId="0" fontId="13" fillId="0" borderId="15" xfId="0" applyFont="1" applyFill="1" applyBorder="1" applyAlignment="1">
      <alignment vertical="top"/>
    </xf>
    <xf numFmtId="0" fontId="21" fillId="0" borderId="15" xfId="0" applyFont="1" applyFill="1" applyBorder="1" applyAlignment="1">
      <alignment vertical="top"/>
    </xf>
    <xf numFmtId="0" fontId="13" fillId="0" borderId="13" xfId="0" applyFont="1" applyFill="1" applyBorder="1" applyAlignment="1">
      <alignment vertical="top"/>
    </xf>
    <xf numFmtId="0" fontId="13" fillId="0" borderId="0" xfId="0" applyFont="1" applyAlignment="1">
      <alignment wrapText="1"/>
    </xf>
    <xf numFmtId="0" fontId="13" fillId="0" borderId="0" xfId="0" applyFont="1" applyFill="1" applyBorder="1" applyAlignment="1">
      <alignment wrapText="1"/>
    </xf>
    <xf numFmtId="0" fontId="0" fillId="0" borderId="0" xfId="0" applyFill="1" applyBorder="1" applyAlignment="1">
      <alignment wrapText="1"/>
    </xf>
    <xf numFmtId="0" fontId="4" fillId="0" borderId="0" xfId="0" applyFont="1" applyFill="1" applyBorder="1" applyAlignment="1">
      <alignment wrapText="1"/>
    </xf>
    <xf numFmtId="0" fontId="10" fillId="0" borderId="0" xfId="0" applyFont="1" applyFill="1" applyBorder="1" applyAlignment="1">
      <alignment horizontal="left" wrapText="1"/>
    </xf>
    <xf numFmtId="0" fontId="10" fillId="0" borderId="0" xfId="0" applyFont="1" applyFill="1" applyAlignment="1">
      <alignment horizontal="left" wrapText="1"/>
    </xf>
    <xf numFmtId="0" fontId="0" fillId="0" borderId="0" xfId="0"/>
    <xf numFmtId="164" fontId="13" fillId="4" borderId="1" xfId="0" applyNumberFormat="1" applyFont="1" applyFill="1" applyBorder="1" applyAlignment="1">
      <alignment horizontal="left" vertical="top" wrapText="1"/>
    </xf>
    <xf numFmtId="0" fontId="4" fillId="0" borderId="0" xfId="0" applyFont="1" applyAlignment="1">
      <alignment horizontal="right"/>
    </xf>
    <xf numFmtId="0" fontId="0" fillId="0" borderId="0" xfId="0"/>
    <xf numFmtId="164" fontId="0" fillId="5" borderId="1" xfId="0" applyNumberFormat="1" applyFill="1" applyBorder="1" applyAlignment="1" applyProtection="1">
      <alignment horizontal="center"/>
      <protection locked="0"/>
    </xf>
    <xf numFmtId="0" fontId="0" fillId="0" borderId="0" xfId="0" applyFont="1" applyAlignment="1">
      <alignment horizontal="right"/>
    </xf>
    <xf numFmtId="49" fontId="4" fillId="0" borderId="0" xfId="0" quotePrefix="1" applyNumberFormat="1" applyFont="1" applyBorder="1" applyAlignment="1">
      <alignment horizontal="center" vertical="top" wrapText="1"/>
    </xf>
    <xf numFmtId="49" fontId="4" fillId="0" borderId="0" xfId="0" quotePrefix="1" applyNumberFormat="1" applyFont="1" applyBorder="1" applyAlignment="1">
      <alignment horizontal="center" vertical="top"/>
    </xf>
    <xf numFmtId="49" fontId="4" fillId="0" borderId="0" xfId="0" applyNumberFormat="1" applyFont="1" applyBorder="1" applyAlignment="1">
      <alignment horizontal="center" vertical="top" wrapText="1"/>
    </xf>
    <xf numFmtId="49" fontId="4" fillId="0" borderId="0" xfId="0" applyNumberFormat="1" applyFont="1" applyBorder="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vertical="top"/>
    </xf>
    <xf numFmtId="49" fontId="4" fillId="0" borderId="0" xfId="0" quotePrefix="1" applyNumberFormat="1" applyFont="1" applyAlignment="1">
      <alignment horizontal="center"/>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0" fontId="12" fillId="0" borderId="0" xfId="0" applyFont="1" applyAlignment="1" applyProtection="1">
      <alignment horizontal="right"/>
    </xf>
    <xf numFmtId="0" fontId="0" fillId="0" borderId="0" xfId="0"/>
    <xf numFmtId="0" fontId="0" fillId="0" borderId="0" xfId="0"/>
    <xf numFmtId="0" fontId="4" fillId="0" borderId="0" xfId="0" applyFont="1" applyAlignment="1">
      <alignment horizontal="center" vertical="top"/>
    </xf>
    <xf numFmtId="0" fontId="24" fillId="0" borderId="0" xfId="0" applyFont="1"/>
    <xf numFmtId="0" fontId="0" fillId="0" borderId="0" xfId="0"/>
    <xf numFmtId="0" fontId="0" fillId="0" borderId="0" xfId="0"/>
    <xf numFmtId="0" fontId="32" fillId="0" borderId="0" xfId="0" applyFont="1" applyAlignment="1">
      <alignment horizontal="center"/>
    </xf>
    <xf numFmtId="0" fontId="0" fillId="0" borderId="0" xfId="0" applyAlignment="1" applyProtection="1">
      <alignment horizontal="left" vertical="top" wrapText="1"/>
    </xf>
    <xf numFmtId="0" fontId="0" fillId="0" borderId="0" xfId="0" applyAlignment="1" applyProtection="1">
      <alignment horizontal="left" wrapText="1"/>
    </xf>
    <xf numFmtId="164" fontId="0" fillId="0" borderId="0" xfId="0" applyNumberFormat="1" applyAlignment="1" applyProtection="1">
      <alignment horizontal="left" vertical="top" wrapText="1"/>
    </xf>
    <xf numFmtId="0" fontId="13" fillId="0" borderId="0" xfId="0" applyFont="1" applyAlignment="1" applyProtection="1">
      <alignment horizontal="left" wrapText="1"/>
    </xf>
    <xf numFmtId="0" fontId="13" fillId="0" borderId="0" xfId="0" applyFont="1" applyAlignment="1" applyProtection="1">
      <alignment horizontal="left" vertical="top" wrapText="1"/>
    </xf>
    <xf numFmtId="0" fontId="32" fillId="0" borderId="0" xfId="0" applyFont="1" applyFill="1" applyAlignment="1" applyProtection="1">
      <alignment horizontal="left" wrapText="1"/>
    </xf>
    <xf numFmtId="0" fontId="14" fillId="0" borderId="0" xfId="0" applyFont="1" applyAlignment="1" applyProtection="1">
      <alignment horizontal="center" vertical="center" wrapText="1"/>
    </xf>
    <xf numFmtId="0" fontId="14" fillId="0" borderId="0" xfId="0" applyFont="1" applyAlignment="1" applyProtection="1">
      <alignment horizontal="left" vertical="center" wrapText="1"/>
    </xf>
    <xf numFmtId="0" fontId="32" fillId="0" borderId="0" xfId="0" applyFont="1" applyAlignment="1" applyProtection="1">
      <alignment horizontal="left" wrapText="1"/>
    </xf>
    <xf numFmtId="0" fontId="4" fillId="0" borderId="0" xfId="0" applyFont="1" applyAlignment="1" applyProtection="1">
      <alignment horizontal="left" indent="1"/>
    </xf>
    <xf numFmtId="0" fontId="0" fillId="0" borderId="0" xfId="0"/>
    <xf numFmtId="0" fontId="0" fillId="0" borderId="0" xfId="0" applyAlignment="1" applyProtection="1">
      <alignment horizontal="right" vertical="top" wrapText="1"/>
    </xf>
    <xf numFmtId="0" fontId="0" fillId="0" borderId="0" xfId="0" applyAlignment="1">
      <alignment horizontal="left" wrapText="1" indent="1"/>
    </xf>
    <xf numFmtId="0" fontId="2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Fill="1" applyBorder="1" applyAlignment="1">
      <alignment horizontal="left" vertical="top" wrapText="1" indent="1"/>
    </xf>
    <xf numFmtId="0" fontId="0" fillId="0" borderId="0" xfId="0"/>
    <xf numFmtId="0" fontId="0" fillId="0" borderId="5" xfId="0" applyBorder="1"/>
    <xf numFmtId="0" fontId="0" fillId="0" borderId="0" xfId="0" applyAlignment="1" applyProtection="1">
      <alignment horizontal="left" wrapText="1"/>
    </xf>
    <xf numFmtId="0" fontId="12" fillId="0" borderId="0" xfId="0" applyFont="1" applyAlignment="1" applyProtection="1">
      <alignment horizontal="left" vertical="top" wrapText="1"/>
    </xf>
    <xf numFmtId="0" fontId="7" fillId="5" borderId="21"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7" fillId="5" borderId="20" xfId="0" applyFont="1" applyFill="1" applyBorder="1" applyAlignment="1" applyProtection="1">
      <alignment horizontal="left"/>
      <protection locked="0"/>
    </xf>
    <xf numFmtId="0" fontId="7" fillId="5" borderId="0"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3"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4" xfId="0" applyFont="1" applyFill="1" applyBorder="1" applyAlignment="1" applyProtection="1">
      <alignment horizontal="left"/>
      <protection locked="0"/>
    </xf>
    <xf numFmtId="0" fontId="13" fillId="2" borderId="0" xfId="0" applyFont="1" applyFill="1" applyAlignment="1" applyProtection="1">
      <alignment horizontal="left" vertical="top" wrapText="1"/>
    </xf>
    <xf numFmtId="0" fontId="4" fillId="2" borderId="5" xfId="0" applyFont="1" applyFill="1" applyBorder="1" applyAlignment="1" applyProtection="1">
      <alignment horizontal="left" vertical="center"/>
    </xf>
    <xf numFmtId="0" fontId="13" fillId="0" borderId="0" xfId="0" applyFont="1" applyAlignment="1" applyProtection="1">
      <alignment horizontal="right" vertical="top" wrapText="1"/>
    </xf>
    <xf numFmtId="0" fontId="24" fillId="0" borderId="0" xfId="0" applyFont="1" applyAlignment="1" applyProtection="1">
      <alignment horizontal="left" vertical="top" wrapText="1"/>
    </xf>
    <xf numFmtId="0" fontId="17" fillId="6" borderId="0" xfId="0" applyFont="1" applyFill="1" applyAlignment="1" applyProtection="1">
      <alignment horizontal="center" vertical="center" wrapText="1"/>
    </xf>
    <xf numFmtId="0" fontId="17" fillId="6" borderId="0" xfId="0" applyFont="1" applyFill="1" applyAlignment="1" applyProtection="1">
      <alignment horizontal="center" vertical="center"/>
    </xf>
    <xf numFmtId="0" fontId="6" fillId="0" borderId="0" xfId="0" applyFont="1" applyFill="1" applyAlignment="1" applyProtection="1">
      <alignment horizontal="center" vertical="center" wrapText="1"/>
    </xf>
    <xf numFmtId="0" fontId="25" fillId="0" borderId="0" xfId="0" applyFont="1" applyFill="1" applyAlignment="1" applyProtection="1">
      <alignment horizontal="center" vertical="center"/>
    </xf>
    <xf numFmtId="0" fontId="4" fillId="0" borderId="0" xfId="0" applyFont="1" applyAlignment="1">
      <alignment horizontal="left" wrapText="1"/>
    </xf>
    <xf numFmtId="0" fontId="13" fillId="5" borderId="1" xfId="0" applyFont="1" applyFill="1" applyBorder="1" applyAlignment="1" applyProtection="1">
      <alignment horizontal="left" vertical="center" wrapText="1"/>
      <protection locked="0"/>
    </xf>
    <xf numFmtId="0" fontId="4" fillId="0" borderId="0" xfId="0" applyNumberFormat="1" applyFont="1" applyBorder="1" applyAlignment="1">
      <alignment horizontal="left" vertical="top" wrapText="1"/>
    </xf>
    <xf numFmtId="0" fontId="20" fillId="0" borderId="0" xfId="1" applyNumberFormat="1" applyBorder="1" applyAlignment="1" applyProtection="1">
      <alignment horizontal="center" vertical="top" wrapText="1"/>
      <protection locked="0"/>
    </xf>
    <xf numFmtId="0" fontId="4" fillId="0" borderId="0" xfId="0" applyNumberFormat="1" applyFont="1" applyBorder="1" applyAlignment="1" applyProtection="1">
      <alignment horizontal="center" vertical="top" wrapText="1"/>
      <protection locked="0"/>
    </xf>
    <xf numFmtId="0" fontId="24" fillId="0" borderId="0" xfId="0" applyNumberFormat="1" applyFont="1" applyBorder="1" applyAlignment="1">
      <alignment horizontal="left" vertical="top" wrapText="1"/>
    </xf>
    <xf numFmtId="0" fontId="35" fillId="0" borderId="0" xfId="1" applyNumberFormat="1" applyFont="1" applyBorder="1" applyAlignment="1" applyProtection="1">
      <alignment horizontal="left" vertical="top" wrapText="1"/>
      <protection locked="0"/>
    </xf>
    <xf numFmtId="0" fontId="24" fillId="0" borderId="0" xfId="0" applyNumberFormat="1" applyFont="1" applyBorder="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0" fillId="0" borderId="0" xfId="0" applyAlignment="1">
      <alignment horizontal="left" vertical="top"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13" fillId="5" borderId="2" xfId="0" applyFont="1" applyFill="1" applyBorder="1" applyAlignment="1">
      <alignment horizontal="left" vertical="top" wrapText="1"/>
    </xf>
    <xf numFmtId="0" fontId="13" fillId="5" borderId="4" xfId="0" applyFont="1" applyFill="1" applyBorder="1" applyAlignment="1">
      <alignment horizontal="left" vertical="top" wrapText="1"/>
    </xf>
    <xf numFmtId="0" fontId="4" fillId="0" borderId="3" xfId="0" applyFont="1" applyFill="1" applyBorder="1" applyAlignment="1">
      <alignment horizontal="center" vertical="center"/>
    </xf>
    <xf numFmtId="0" fontId="13" fillId="5" borderId="3" xfId="0" applyFont="1" applyFill="1" applyBorder="1" applyAlignment="1">
      <alignment horizontal="left" vertical="top" wrapText="1"/>
    </xf>
    <xf numFmtId="0" fontId="8" fillId="6" borderId="6"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4" fillId="0" borderId="5" xfId="0" applyNumberFormat="1" applyFont="1" applyBorder="1" applyAlignment="1">
      <alignment horizontal="left" vertical="top" wrapText="1"/>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21"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23"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4" xfId="0" applyFont="1" applyFill="1" applyBorder="1" applyAlignment="1">
      <alignment horizontal="left" vertical="top" wrapText="1"/>
    </xf>
    <xf numFmtId="0" fontId="0" fillId="0" borderId="0" xfId="0" applyFill="1" applyBorder="1" applyAlignment="1">
      <alignment horizontal="left" vertical="top"/>
    </xf>
    <xf numFmtId="0" fontId="25" fillId="0" borderId="0" xfId="0" applyFont="1" applyFill="1" applyBorder="1" applyAlignment="1">
      <alignment horizontal="center" wrapText="1"/>
    </xf>
    <xf numFmtId="0" fontId="25" fillId="0" borderId="0" xfId="0" applyFont="1" applyFill="1" applyBorder="1" applyAlignment="1">
      <alignment horizontal="center" vertical="top" wrapText="1"/>
    </xf>
    <xf numFmtId="0" fontId="17" fillId="6" borderId="6"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32" fillId="0" borderId="0" xfId="0" applyFont="1" applyBorder="1" applyAlignment="1">
      <alignment horizontal="center"/>
    </xf>
    <xf numFmtId="0" fontId="32" fillId="0" borderId="0" xfId="0" applyFont="1" applyAlignment="1">
      <alignment horizontal="left" vertical="top" wrapText="1"/>
    </xf>
  </cellXfs>
  <cellStyles count="4">
    <cellStyle name="Currency" xfId="2" builtinId="4"/>
    <cellStyle name="Hyperlink" xfId="1" builtinId="8"/>
    <cellStyle name="Normal" xfId="0" builtinId="0"/>
    <cellStyle name="Percent" xfId="3" builtinId="5"/>
  </cellStyles>
  <dxfs count="8">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tc.ca.gov/operations/programs-projects/streets-roads-arterials/pavement-condition-inde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1"/>
  <sheetViews>
    <sheetView showGridLines="0" tabSelected="1" view="pageBreakPreview" zoomScaleNormal="100" zoomScaleSheetLayoutView="100" workbookViewId="0">
      <selection activeCell="D14" sqref="D14"/>
    </sheetView>
  </sheetViews>
  <sheetFormatPr defaultColWidth="9.140625" defaultRowHeight="15" x14ac:dyDescent="0.25"/>
  <cols>
    <col min="1" max="1" width="3.7109375" style="11" customWidth="1"/>
    <col min="2" max="2" width="2.5703125" style="11" bestFit="1" customWidth="1"/>
    <col min="3" max="3" width="15.42578125" style="11" customWidth="1"/>
    <col min="4" max="4" width="65.5703125" style="11" customWidth="1"/>
    <col min="5" max="5" width="2.7109375" style="11" customWidth="1"/>
    <col min="6" max="16384" width="9.140625" style="11"/>
  </cols>
  <sheetData>
    <row r="1" spans="2:5" ht="15" customHeight="1" x14ac:dyDescent="0.25"/>
    <row r="2" spans="2:5" ht="32.25" customHeight="1" x14ac:dyDescent="0.25">
      <c r="B2" s="157" t="s">
        <v>149</v>
      </c>
      <c r="C2" s="157"/>
      <c r="D2" s="157"/>
      <c r="E2" s="157"/>
    </row>
    <row r="3" spans="2:5" ht="15" customHeight="1" thickBot="1" x14ac:dyDescent="0.3">
      <c r="B3" s="157" t="s">
        <v>123</v>
      </c>
      <c r="C3" s="157"/>
      <c r="D3" s="157"/>
      <c r="E3" s="157"/>
    </row>
    <row r="4" spans="2:5" ht="15" customHeight="1" thickBot="1" x14ac:dyDescent="0.3">
      <c r="B4" s="158" t="s">
        <v>63</v>
      </c>
      <c r="C4" s="159"/>
      <c r="D4" s="159"/>
      <c r="E4" s="159"/>
    </row>
    <row r="5" spans="2:5" x14ac:dyDescent="0.25">
      <c r="C5" s="2"/>
    </row>
    <row r="6" spans="2:5" ht="27" customHeight="1" x14ac:dyDescent="0.3">
      <c r="C6" s="41" t="s">
        <v>51</v>
      </c>
      <c r="D6" s="93"/>
    </row>
    <row r="7" spans="2:5" x14ac:dyDescent="0.25">
      <c r="C7" s="39"/>
    </row>
    <row r="8" spans="2:5" ht="17.100000000000001" customHeight="1" x14ac:dyDescent="0.25">
      <c r="C8" s="38" t="s">
        <v>50</v>
      </c>
      <c r="D8" s="94"/>
    </row>
    <row r="10" spans="2:5" x14ac:dyDescent="0.25">
      <c r="C10" s="36" t="s">
        <v>48</v>
      </c>
    </row>
    <row r="11" spans="2:5" ht="17.100000000000001" customHeight="1" x14ac:dyDescent="0.25">
      <c r="C11" s="40" t="s">
        <v>52</v>
      </c>
      <c r="D11" s="95"/>
    </row>
    <row r="12" spans="2:5" ht="17.100000000000001" customHeight="1" x14ac:dyDescent="0.25">
      <c r="C12" s="40" t="s">
        <v>53</v>
      </c>
      <c r="D12" s="95"/>
    </row>
    <row r="13" spans="2:5" ht="17.100000000000001" customHeight="1" x14ac:dyDescent="0.25">
      <c r="C13" s="40" t="s">
        <v>54</v>
      </c>
      <c r="D13" s="95"/>
    </row>
    <row r="14" spans="2:5" ht="17.100000000000001" customHeight="1" x14ac:dyDescent="0.25">
      <c r="C14" s="40" t="s">
        <v>55</v>
      </c>
      <c r="D14" s="95"/>
    </row>
    <row r="15" spans="2:5" ht="30" customHeight="1" x14ac:dyDescent="0.25"/>
    <row r="16" spans="2:5" ht="6.75" customHeight="1" x14ac:dyDescent="0.25">
      <c r="C16" s="9"/>
      <c r="D16" s="9"/>
    </row>
    <row r="17" spans="2:5" x14ac:dyDescent="0.25">
      <c r="C17" s="36" t="s">
        <v>49</v>
      </c>
      <c r="D17" s="8"/>
    </row>
    <row r="18" spans="2:5" ht="15" customHeight="1" x14ac:dyDescent="0.25">
      <c r="C18" s="160" t="s">
        <v>150</v>
      </c>
      <c r="D18" s="161"/>
    </row>
    <row r="19" spans="2:5" x14ac:dyDescent="0.25">
      <c r="C19" s="161"/>
      <c r="D19" s="161"/>
    </row>
    <row r="20" spans="2:5" x14ac:dyDescent="0.25">
      <c r="C20" s="161"/>
      <c r="D20" s="161"/>
    </row>
    <row r="21" spans="2:5" ht="37.5" customHeight="1" x14ac:dyDescent="0.25">
      <c r="C21" s="161"/>
      <c r="D21" s="161"/>
    </row>
    <row r="22" spans="2:5" ht="3.75" customHeight="1" x14ac:dyDescent="0.25">
      <c r="C22" s="162"/>
      <c r="D22" s="162"/>
    </row>
    <row r="23" spans="2:5" ht="30" customHeight="1" x14ac:dyDescent="0.25">
      <c r="C23" s="37"/>
      <c r="D23" s="37"/>
    </row>
    <row r="24" spans="2:5" ht="15" customHeight="1" x14ac:dyDescent="0.25">
      <c r="C24" s="156" t="s">
        <v>60</v>
      </c>
      <c r="D24" s="156"/>
    </row>
    <row r="25" spans="2:5" ht="15" customHeight="1" x14ac:dyDescent="0.25">
      <c r="C25" s="155" t="s">
        <v>151</v>
      </c>
      <c r="D25" s="155"/>
    </row>
    <row r="26" spans="2:5" x14ac:dyDescent="0.25">
      <c r="C26" s="155"/>
      <c r="D26" s="155"/>
    </row>
    <row r="27" spans="2:5" x14ac:dyDescent="0.25">
      <c r="C27" s="42"/>
      <c r="D27" s="42"/>
    </row>
    <row r="28" spans="2:5" ht="15" customHeight="1" x14ac:dyDescent="0.25">
      <c r="B28" s="43"/>
      <c r="C28" s="47" t="s">
        <v>62</v>
      </c>
      <c r="D28" s="46" t="s">
        <v>61</v>
      </c>
      <c r="E28" s="46"/>
    </row>
    <row r="29" spans="2:5" x14ac:dyDescent="0.25">
      <c r="B29" s="43"/>
      <c r="C29" s="47" t="s">
        <v>62</v>
      </c>
      <c r="D29" s="44" t="s">
        <v>86</v>
      </c>
      <c r="E29" s="45"/>
    </row>
    <row r="30" spans="2:5" x14ac:dyDescent="0.25">
      <c r="B30" s="43"/>
      <c r="C30" s="47" t="s">
        <v>62</v>
      </c>
      <c r="D30" s="44" t="s">
        <v>88</v>
      </c>
      <c r="E30" s="7"/>
    </row>
    <row r="31" spans="2:5" x14ac:dyDescent="0.25">
      <c r="B31" s="43"/>
      <c r="C31" s="47" t="s">
        <v>62</v>
      </c>
      <c r="D31" s="44" t="s">
        <v>57</v>
      </c>
      <c r="E31" s="7"/>
    </row>
  </sheetData>
  <sheetProtection selectLockedCells="1"/>
  <mergeCells count="6">
    <mergeCell ref="C25:D26"/>
    <mergeCell ref="C24:D24"/>
    <mergeCell ref="B2:E2"/>
    <mergeCell ref="B4:E4"/>
    <mergeCell ref="B3:E3"/>
    <mergeCell ref="C18:D22"/>
  </mergeCells>
  <printOptions horizontalCentered="1"/>
  <pageMargins left="0.2"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2:L42"/>
  <sheetViews>
    <sheetView showGridLines="0" view="pageBreakPreview" topLeftCell="A10" zoomScale="80" zoomScaleNormal="130" zoomScaleSheetLayoutView="80" workbookViewId="0">
      <selection activeCell="S27" sqref="S27"/>
    </sheetView>
  </sheetViews>
  <sheetFormatPr defaultColWidth="9.140625" defaultRowHeight="15" x14ac:dyDescent="0.25"/>
  <cols>
    <col min="1" max="1" width="1.85546875" style="56" customWidth="1"/>
    <col min="2" max="2" width="29.140625" style="56" bestFit="1" customWidth="1"/>
    <col min="3" max="4" width="3.7109375" style="56" customWidth="1"/>
    <col min="5" max="5" width="15.28515625" style="56" customWidth="1"/>
    <col min="6" max="6" width="3.7109375" style="56" customWidth="1"/>
    <col min="7" max="7" width="15.28515625" style="56" customWidth="1"/>
    <col min="8" max="8" width="3.7109375" style="56" customWidth="1"/>
    <col min="9" max="9" width="15.28515625" style="56" customWidth="1"/>
    <col min="10" max="10" width="3.7109375" style="56" customWidth="1"/>
    <col min="11" max="11" width="15.28515625" style="56" customWidth="1"/>
    <col min="12" max="12" width="3.7109375" style="56" customWidth="1"/>
    <col min="13" max="16384" width="9.140625" style="56"/>
  </cols>
  <sheetData>
    <row r="2" spans="2:12" ht="30.75" customHeight="1" x14ac:dyDescent="0.25">
      <c r="B2" s="180" t="s">
        <v>149</v>
      </c>
      <c r="C2" s="181"/>
      <c r="D2" s="181"/>
      <c r="E2" s="181"/>
      <c r="F2" s="181"/>
      <c r="G2" s="181"/>
      <c r="H2" s="181"/>
      <c r="I2" s="181"/>
      <c r="J2" s="181"/>
      <c r="K2" s="181"/>
      <c r="L2" s="181"/>
    </row>
    <row r="3" spans="2:12" ht="18" customHeight="1" x14ac:dyDescent="0.25">
      <c r="B3" s="178" t="s">
        <v>89</v>
      </c>
      <c r="C3" s="179"/>
      <c r="D3" s="179"/>
      <c r="E3" s="179"/>
      <c r="F3" s="179"/>
      <c r="G3" s="179"/>
      <c r="H3" s="179"/>
      <c r="I3" s="179"/>
      <c r="J3" s="179"/>
      <c r="K3" s="179"/>
      <c r="L3" s="179"/>
    </row>
    <row r="4" spans="2:12" ht="3.95" customHeight="1" x14ac:dyDescent="0.25">
      <c r="B4" s="57"/>
    </row>
    <row r="5" spans="2:12" ht="24.75" customHeight="1" x14ac:dyDescent="0.25">
      <c r="B5" s="177" t="s">
        <v>102</v>
      </c>
      <c r="C5" s="177"/>
      <c r="D5" s="177"/>
      <c r="E5" s="177"/>
      <c r="F5" s="177"/>
      <c r="G5" s="177"/>
      <c r="H5" s="177"/>
      <c r="I5" s="177"/>
      <c r="J5" s="177"/>
      <c r="K5" s="177"/>
      <c r="L5" s="177"/>
    </row>
    <row r="6" spans="2:12" ht="3.95" customHeight="1" x14ac:dyDescent="0.25">
      <c r="B6" s="57"/>
    </row>
    <row r="7" spans="2:12" s="58" customFormat="1" ht="30" customHeight="1" x14ac:dyDescent="0.25">
      <c r="B7" s="78" t="s">
        <v>152</v>
      </c>
      <c r="C7" s="78"/>
      <c r="D7" s="78"/>
      <c r="E7" s="79"/>
      <c r="F7" s="79"/>
      <c r="G7" s="79"/>
      <c r="H7" s="79"/>
      <c r="I7" s="79"/>
      <c r="J7" s="79"/>
      <c r="K7" s="79"/>
      <c r="L7" s="79"/>
    </row>
    <row r="8" spans="2:12" x14ac:dyDescent="0.25">
      <c r="D8" s="59"/>
      <c r="F8" s="59"/>
      <c r="H8" s="59"/>
      <c r="J8" s="59"/>
    </row>
    <row r="9" spans="2:12" ht="30" x14ac:dyDescent="0.25">
      <c r="D9" s="61"/>
      <c r="E9" s="60" t="s">
        <v>76</v>
      </c>
      <c r="F9" s="61"/>
      <c r="G9" s="60" t="s">
        <v>20</v>
      </c>
      <c r="I9" s="58"/>
      <c r="J9" s="58"/>
    </row>
    <row r="10" spans="2:12" x14ac:dyDescent="0.25">
      <c r="D10" s="59"/>
      <c r="F10" s="59"/>
    </row>
    <row r="11" spans="2:12" x14ac:dyDescent="0.25">
      <c r="B11" s="62" t="s">
        <v>75</v>
      </c>
      <c r="C11" s="62"/>
      <c r="D11" s="63"/>
      <c r="E11" s="96">
        <v>0</v>
      </c>
      <c r="F11" s="63"/>
      <c r="G11" s="64">
        <f>E11</f>
        <v>0</v>
      </c>
    </row>
    <row r="12" spans="2:12" x14ac:dyDescent="0.25">
      <c r="B12" s="62"/>
      <c r="C12" s="62"/>
      <c r="D12" s="63"/>
      <c r="E12" s="65"/>
      <c r="F12" s="63"/>
      <c r="G12" s="65"/>
    </row>
    <row r="13" spans="2:12" x14ac:dyDescent="0.25">
      <c r="B13" s="62" t="s">
        <v>27</v>
      </c>
      <c r="C13" s="62"/>
      <c r="D13" s="63"/>
      <c r="E13" s="96">
        <v>0</v>
      </c>
      <c r="F13" s="63"/>
      <c r="G13" s="64">
        <f>E13</f>
        <v>0</v>
      </c>
    </row>
    <row r="14" spans="2:12" x14ac:dyDescent="0.25">
      <c r="B14" s="62" t="s">
        <v>28</v>
      </c>
      <c r="C14" s="62"/>
      <c r="D14" s="63"/>
      <c r="E14" s="96">
        <v>0</v>
      </c>
      <c r="F14" s="63"/>
      <c r="G14" s="64">
        <f>E14</f>
        <v>0</v>
      </c>
      <c r="J14" s="63"/>
    </row>
    <row r="15" spans="2:12" x14ac:dyDescent="0.25">
      <c r="B15" s="62"/>
      <c r="C15" s="62"/>
      <c r="D15" s="63"/>
      <c r="E15" s="65"/>
      <c r="F15" s="63"/>
      <c r="G15" s="65"/>
      <c r="J15" s="63"/>
    </row>
    <row r="16" spans="2:12" x14ac:dyDescent="0.25">
      <c r="B16" s="62" t="s">
        <v>29</v>
      </c>
      <c r="C16" s="62"/>
      <c r="D16" s="63"/>
      <c r="E16" s="96">
        <v>0</v>
      </c>
      <c r="F16" s="63"/>
      <c r="G16" s="64">
        <f>E16</f>
        <v>0</v>
      </c>
      <c r="J16" s="63"/>
    </row>
    <row r="17" spans="2:12" s="58" customFormat="1" ht="7.5" customHeight="1" x14ac:dyDescent="0.25">
      <c r="B17" s="66" t="s">
        <v>78</v>
      </c>
      <c r="C17" s="67"/>
      <c r="D17" s="68"/>
      <c r="E17" s="67" t="b">
        <f>ROUND(E16,0.05)=ROUND('LSR Table 2 Expenditures'!M32,0.05)</f>
        <v>1</v>
      </c>
      <c r="F17" s="68"/>
      <c r="G17" s="70"/>
      <c r="J17" s="69"/>
      <c r="K17" s="56"/>
      <c r="L17" s="56"/>
    </row>
    <row r="18" spans="2:12" x14ac:dyDescent="0.25">
      <c r="B18" s="71"/>
      <c r="C18" s="71"/>
      <c r="D18" s="73"/>
      <c r="E18" s="72"/>
      <c r="F18" s="73"/>
      <c r="G18" s="65"/>
      <c r="J18" s="63"/>
    </row>
    <row r="19" spans="2:12" x14ac:dyDescent="0.25">
      <c r="B19" s="74" t="s">
        <v>30</v>
      </c>
      <c r="C19" s="74"/>
      <c r="D19" s="75"/>
      <c r="E19" s="64">
        <f t="shared" ref="E19" si="0">E11+E13+E14-E16</f>
        <v>0</v>
      </c>
      <c r="F19" s="75"/>
      <c r="G19" s="64">
        <f>G11+G13+G14-G16</f>
        <v>0</v>
      </c>
      <c r="J19" s="75"/>
    </row>
    <row r="20" spans="2:12" x14ac:dyDescent="0.25">
      <c r="B20" s="76"/>
      <c r="C20" s="76"/>
      <c r="D20" s="76"/>
      <c r="E20" s="76"/>
      <c r="F20" s="76"/>
      <c r="J20" s="77"/>
      <c r="K20" s="76"/>
    </row>
    <row r="21" spans="2:12" x14ac:dyDescent="0.25">
      <c r="B21" s="76"/>
      <c r="C21" s="76"/>
      <c r="D21" s="76"/>
      <c r="E21" s="76"/>
      <c r="F21" s="76"/>
      <c r="G21" s="76"/>
      <c r="H21" s="76"/>
      <c r="I21" s="77"/>
      <c r="J21" s="77"/>
      <c r="K21" s="76"/>
    </row>
    <row r="22" spans="2:12" x14ac:dyDescent="0.25">
      <c r="B22" s="135" t="s">
        <v>77</v>
      </c>
      <c r="C22" s="76"/>
      <c r="D22" s="165"/>
      <c r="E22" s="166"/>
      <c r="F22" s="166"/>
      <c r="G22" s="166"/>
      <c r="H22" s="166"/>
      <c r="I22" s="166"/>
      <c r="J22" s="166"/>
      <c r="K22" s="167"/>
    </row>
    <row r="23" spans="2:12" x14ac:dyDescent="0.25">
      <c r="B23" s="76"/>
      <c r="C23" s="76"/>
      <c r="D23" s="168"/>
      <c r="E23" s="169"/>
      <c r="F23" s="169"/>
      <c r="G23" s="169"/>
      <c r="H23" s="169"/>
      <c r="I23" s="169"/>
      <c r="J23" s="169"/>
      <c r="K23" s="170"/>
    </row>
    <row r="24" spans="2:12" x14ac:dyDescent="0.25">
      <c r="B24" s="76"/>
      <c r="C24" s="76"/>
      <c r="D24" s="171"/>
      <c r="E24" s="172"/>
      <c r="F24" s="172"/>
      <c r="G24" s="172"/>
      <c r="H24" s="172"/>
      <c r="I24" s="172"/>
      <c r="J24" s="172"/>
      <c r="K24" s="173"/>
    </row>
    <row r="25" spans="2:12" x14ac:dyDescent="0.25">
      <c r="B25" s="76"/>
      <c r="C25" s="76"/>
      <c r="D25" s="76"/>
      <c r="E25" s="76"/>
      <c r="F25" s="76"/>
      <c r="G25" s="76"/>
      <c r="H25" s="76"/>
      <c r="I25" s="77"/>
      <c r="J25" s="77"/>
      <c r="K25" s="76"/>
    </row>
    <row r="27" spans="2:12" ht="27.75" customHeight="1" x14ac:dyDescent="0.25">
      <c r="B27" s="175" t="s">
        <v>153</v>
      </c>
      <c r="C27" s="175"/>
      <c r="D27" s="175"/>
      <c r="E27" s="175"/>
      <c r="F27" s="175"/>
      <c r="G27" s="175"/>
      <c r="H27" s="175"/>
      <c r="I27" s="175"/>
      <c r="J27" s="175"/>
      <c r="K27" s="175"/>
      <c r="L27" s="175"/>
    </row>
    <row r="28" spans="2:12" ht="81.75" customHeight="1" x14ac:dyDescent="0.25">
      <c r="B28" s="174" t="s">
        <v>154</v>
      </c>
      <c r="C28" s="174"/>
      <c r="D28" s="174"/>
      <c r="E28" s="174"/>
      <c r="F28" s="174"/>
      <c r="G28" s="174"/>
      <c r="H28" s="174"/>
      <c r="I28" s="174"/>
      <c r="J28" s="174"/>
      <c r="K28" s="174"/>
      <c r="L28" s="174"/>
    </row>
    <row r="29" spans="2:12" x14ac:dyDescent="0.25">
      <c r="B29" s="176" t="s">
        <v>144</v>
      </c>
      <c r="C29" s="176"/>
      <c r="D29" s="176"/>
      <c r="E29" s="176"/>
      <c r="F29" s="176"/>
      <c r="G29" s="176"/>
      <c r="H29" s="176"/>
      <c r="I29" s="176"/>
      <c r="J29" s="176"/>
      <c r="K29" s="176"/>
      <c r="L29" s="147"/>
    </row>
    <row r="30" spans="2:12" ht="51" customHeight="1" x14ac:dyDescent="0.25">
      <c r="B30" s="143"/>
      <c r="C30" s="143"/>
      <c r="D30" s="143"/>
      <c r="E30" s="151" t="s">
        <v>136</v>
      </c>
      <c r="F30" s="151"/>
      <c r="G30" s="151" t="s">
        <v>143</v>
      </c>
      <c r="H30" s="151"/>
      <c r="I30" s="151" t="s">
        <v>137</v>
      </c>
      <c r="J30" s="146"/>
      <c r="K30" s="148" t="s">
        <v>142</v>
      </c>
      <c r="L30" s="143"/>
    </row>
    <row r="31" spans="2:12" x14ac:dyDescent="0.25">
      <c r="B31" s="143"/>
      <c r="C31" s="143"/>
      <c r="D31" s="143"/>
      <c r="E31" s="149" t="s">
        <v>138</v>
      </c>
      <c r="F31" s="149"/>
      <c r="G31" s="149" t="s">
        <v>139</v>
      </c>
      <c r="H31" s="149"/>
      <c r="I31" s="149" t="s">
        <v>140</v>
      </c>
      <c r="J31" s="150"/>
      <c r="K31" s="150" t="s">
        <v>141</v>
      </c>
      <c r="L31" s="143"/>
    </row>
    <row r="32" spans="2:12" x14ac:dyDescent="0.25">
      <c r="B32" s="154" t="s">
        <v>155</v>
      </c>
      <c r="C32" s="143"/>
      <c r="D32" s="143"/>
      <c r="E32" s="64">
        <f>G13</f>
        <v>0</v>
      </c>
      <c r="F32" s="143"/>
      <c r="G32" s="64">
        <f>E32*4</f>
        <v>0</v>
      </c>
      <c r="H32" s="143"/>
      <c r="I32" s="64">
        <f>G19</f>
        <v>0</v>
      </c>
      <c r="J32" s="143"/>
      <c r="K32" s="64">
        <f>I32-G32</f>
        <v>0</v>
      </c>
      <c r="L32" s="143"/>
    </row>
    <row r="33" spans="2:12" x14ac:dyDescent="0.25">
      <c r="B33" s="143"/>
      <c r="C33" s="143"/>
      <c r="D33" s="143"/>
      <c r="E33" s="143"/>
      <c r="F33" s="143"/>
      <c r="G33" s="143"/>
      <c r="H33" s="143"/>
      <c r="I33" s="143"/>
      <c r="J33" s="143"/>
      <c r="K33" s="145"/>
      <c r="L33" s="143"/>
    </row>
    <row r="34" spans="2:12" ht="13.5" customHeight="1" x14ac:dyDescent="0.25">
      <c r="B34" s="143"/>
      <c r="C34" s="143"/>
      <c r="D34" s="143"/>
      <c r="E34" s="143"/>
      <c r="F34" s="143"/>
      <c r="G34" s="143"/>
      <c r="H34" s="143"/>
      <c r="I34" s="143"/>
      <c r="J34" s="143"/>
      <c r="K34" s="143"/>
      <c r="L34" s="143"/>
    </row>
    <row r="35" spans="2:12" ht="8.25" customHeight="1" x14ac:dyDescent="0.25">
      <c r="B35" s="144"/>
      <c r="C35" s="144"/>
      <c r="D35" s="144"/>
      <c r="E35" s="144"/>
      <c r="F35" s="144"/>
      <c r="G35" s="144"/>
      <c r="H35" s="144"/>
      <c r="I35" s="144"/>
      <c r="J35" s="144"/>
      <c r="K35" s="144"/>
    </row>
    <row r="36" spans="2:12" ht="29.25" customHeight="1" x14ac:dyDescent="0.25">
      <c r="B36" s="163" t="s">
        <v>148</v>
      </c>
      <c r="C36" s="163"/>
      <c r="D36" s="163"/>
      <c r="E36" s="163"/>
      <c r="F36" s="163"/>
      <c r="G36" s="163"/>
      <c r="H36" s="163"/>
      <c r="I36" s="163"/>
      <c r="J36" s="163"/>
      <c r="K36" s="163"/>
    </row>
    <row r="37" spans="2:12" x14ac:dyDescent="0.25">
      <c r="B37" s="144"/>
      <c r="C37" s="164" t="s">
        <v>147</v>
      </c>
      <c r="D37" s="164"/>
      <c r="E37" s="164"/>
      <c r="F37" s="164"/>
      <c r="G37" s="164"/>
      <c r="H37" s="164"/>
      <c r="I37" s="164"/>
      <c r="J37" s="164"/>
    </row>
    <row r="38" spans="2:12" x14ac:dyDescent="0.25">
      <c r="C38" s="152" t="s">
        <v>145</v>
      </c>
    </row>
    <row r="39" spans="2:12" x14ac:dyDescent="0.25">
      <c r="C39" s="152" t="s">
        <v>146</v>
      </c>
    </row>
    <row r="40" spans="2:12" x14ac:dyDescent="0.25">
      <c r="C40" s="165"/>
      <c r="D40" s="166"/>
      <c r="E40" s="166"/>
      <c r="F40" s="166"/>
      <c r="G40" s="166"/>
      <c r="H40" s="166"/>
      <c r="I40" s="166"/>
      <c r="J40" s="166"/>
      <c r="K40" s="167"/>
    </row>
    <row r="41" spans="2:12" x14ac:dyDescent="0.25">
      <c r="C41" s="168"/>
      <c r="D41" s="169"/>
      <c r="E41" s="169"/>
      <c r="F41" s="169"/>
      <c r="G41" s="169"/>
      <c r="H41" s="169"/>
      <c r="I41" s="169"/>
      <c r="J41" s="169"/>
      <c r="K41" s="170"/>
    </row>
    <row r="42" spans="2:12" ht="333.75" customHeight="1" x14ac:dyDescent="0.25">
      <c r="C42" s="171"/>
      <c r="D42" s="172"/>
      <c r="E42" s="172"/>
      <c r="F42" s="172"/>
      <c r="G42" s="172"/>
      <c r="H42" s="172"/>
      <c r="I42" s="172"/>
      <c r="J42" s="172"/>
      <c r="K42" s="173"/>
    </row>
  </sheetData>
  <sheetProtection selectLockedCells="1"/>
  <mergeCells count="10">
    <mergeCell ref="B5:L5"/>
    <mergeCell ref="D22:K24"/>
    <mergeCell ref="B3:L3"/>
    <mergeCell ref="B2:L2"/>
    <mergeCell ref="B36:K36"/>
    <mergeCell ref="C37:J37"/>
    <mergeCell ref="C40:K42"/>
    <mergeCell ref="B28:L28"/>
    <mergeCell ref="B27:L27"/>
    <mergeCell ref="B29:K29"/>
  </mergeCells>
  <conditionalFormatting sqref="E17">
    <cfRule type="containsText" dxfId="7" priority="13" operator="containsText" text="false">
      <formula>NOT(ISERROR(SEARCH("false",E17)))</formula>
    </cfRule>
    <cfRule type="containsText" dxfId="6" priority="14" operator="containsText" text="true">
      <formula>NOT(ISERROR(SEARCH("true",E17)))</formula>
    </cfRule>
  </conditionalFormatting>
  <printOptions horizontalCentered="1"/>
  <pageMargins left="0.2" right="0.45" top="0.5" bottom="0.5" header="0.3" footer="0.3"/>
  <pageSetup scale="88" fitToHeight="0" orientation="portrait" r:id="rId1"/>
  <rowBreaks count="2" manualBreakCount="2">
    <brk id="26" min="1" max="11" man="1"/>
    <brk id="42" min="1"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66"/>
  <sheetViews>
    <sheetView showGridLines="0" view="pageBreakPreview" zoomScaleNormal="145" zoomScaleSheetLayoutView="100" workbookViewId="0">
      <selection activeCell="N9" sqref="N9"/>
    </sheetView>
  </sheetViews>
  <sheetFormatPr defaultColWidth="9.140625" defaultRowHeight="15" x14ac:dyDescent="0.25"/>
  <cols>
    <col min="1" max="1" width="3.28515625" style="50" customWidth="1"/>
    <col min="2" max="2" width="4" style="129" customWidth="1"/>
    <col min="3" max="3" width="14.7109375" style="50" customWidth="1"/>
    <col min="4" max="4" width="12" style="50" customWidth="1"/>
    <col min="5" max="5" width="17.140625" style="50" customWidth="1"/>
    <col min="6" max="6" width="1.7109375" style="50" customWidth="1"/>
    <col min="7" max="7" width="15.7109375" style="50" customWidth="1"/>
    <col min="8" max="8" width="2.140625" style="50" customWidth="1"/>
    <col min="9" max="9" width="23.42578125" style="50" customWidth="1"/>
    <col min="10" max="10" width="23.85546875" style="50" customWidth="1"/>
    <col min="11" max="11" width="2.5703125" style="50" customWidth="1"/>
    <col min="12" max="16384" width="9.140625" style="50"/>
  </cols>
  <sheetData>
    <row r="1" spans="2:14" ht="15" customHeight="1" x14ac:dyDescent="0.25"/>
    <row r="2" spans="2:14" ht="15" customHeight="1" x14ac:dyDescent="0.25">
      <c r="B2" s="157" t="s">
        <v>85</v>
      </c>
      <c r="C2" s="157"/>
      <c r="D2" s="157"/>
      <c r="E2" s="157"/>
      <c r="F2" s="157"/>
      <c r="G2" s="157"/>
      <c r="H2" s="157"/>
      <c r="I2" s="157"/>
      <c r="J2" s="157"/>
    </row>
    <row r="3" spans="2:14" ht="15" customHeight="1" x14ac:dyDescent="0.25">
      <c r="B3" s="157" t="s">
        <v>123</v>
      </c>
      <c r="C3" s="157"/>
      <c r="D3" s="157"/>
      <c r="E3" s="157"/>
      <c r="F3" s="157"/>
      <c r="G3" s="157"/>
      <c r="H3" s="157"/>
      <c r="I3" s="157"/>
      <c r="J3" s="157"/>
    </row>
    <row r="4" spans="2:14" ht="20.100000000000001" customHeight="1" x14ac:dyDescent="0.25">
      <c r="B4" s="199" t="s">
        <v>56</v>
      </c>
      <c r="C4" s="200"/>
      <c r="D4" s="200"/>
      <c r="E4" s="200"/>
      <c r="F4" s="200"/>
      <c r="G4" s="200"/>
      <c r="H4" s="200"/>
      <c r="I4" s="200"/>
      <c r="J4" s="200"/>
    </row>
    <row r="5" spans="2:14" x14ac:dyDescent="0.25">
      <c r="C5" s="51"/>
      <c r="D5" s="51"/>
      <c r="E5" s="51"/>
      <c r="F5" s="51"/>
      <c r="G5" s="51"/>
      <c r="H5" s="51"/>
      <c r="I5" s="51"/>
    </row>
    <row r="6" spans="2:14" ht="15" customHeight="1" x14ac:dyDescent="0.25">
      <c r="B6" s="125" t="s">
        <v>112</v>
      </c>
      <c r="C6" s="184" t="s">
        <v>133</v>
      </c>
      <c r="D6" s="184"/>
      <c r="E6" s="184"/>
      <c r="F6" s="184"/>
      <c r="G6" s="184"/>
      <c r="H6" s="184"/>
      <c r="I6" s="49" t="s">
        <v>84</v>
      </c>
      <c r="J6" s="97"/>
    </row>
    <row r="7" spans="2:14" ht="15" customHeight="1" x14ac:dyDescent="0.25">
      <c r="B7" s="127"/>
      <c r="C7" s="187" t="s">
        <v>132</v>
      </c>
      <c r="D7" s="187"/>
      <c r="E7" s="187"/>
      <c r="F7" s="187"/>
      <c r="G7" s="188" t="s">
        <v>130</v>
      </c>
      <c r="H7" s="189"/>
      <c r="I7" s="189"/>
      <c r="J7" s="189"/>
    </row>
    <row r="8" spans="2:14" x14ac:dyDescent="0.25">
      <c r="B8" s="127"/>
      <c r="C8" s="185"/>
      <c r="D8" s="186"/>
      <c r="E8" s="186"/>
      <c r="F8" s="186"/>
      <c r="G8" s="186"/>
      <c r="H8" s="52"/>
      <c r="J8" s="10"/>
    </row>
    <row r="9" spans="2:14" ht="32.25" customHeight="1" x14ac:dyDescent="0.25">
      <c r="B9" s="127" t="s">
        <v>124</v>
      </c>
      <c r="C9" s="201" t="s">
        <v>134</v>
      </c>
      <c r="D9" s="201"/>
      <c r="E9" s="201"/>
      <c r="F9" s="201"/>
      <c r="G9" s="201"/>
      <c r="H9" s="201"/>
      <c r="I9" s="201"/>
      <c r="J9" s="201"/>
    </row>
    <row r="10" spans="2:14" ht="45" customHeight="1" x14ac:dyDescent="0.25">
      <c r="B10" s="127"/>
      <c r="C10" s="190"/>
      <c r="D10" s="190"/>
      <c r="E10" s="190"/>
      <c r="F10" s="190"/>
      <c r="G10" s="190"/>
      <c r="H10" s="190"/>
      <c r="I10" s="190"/>
      <c r="J10" s="190"/>
      <c r="N10" s="50" t="s">
        <v>66</v>
      </c>
    </row>
    <row r="12" spans="2:14" s="140" customFormat="1" ht="48" customHeight="1" x14ac:dyDescent="0.25">
      <c r="B12" s="125" t="s">
        <v>113</v>
      </c>
      <c r="C12" s="201" t="s">
        <v>135</v>
      </c>
      <c r="D12" s="201"/>
      <c r="E12" s="201"/>
      <c r="F12" s="201"/>
      <c r="G12" s="201"/>
      <c r="H12" s="201"/>
      <c r="I12" s="201"/>
      <c r="J12" s="201"/>
    </row>
    <row r="13" spans="2:14" s="140" customFormat="1" ht="75" customHeight="1" x14ac:dyDescent="0.25">
      <c r="B13" s="129"/>
      <c r="C13" s="190"/>
      <c r="D13" s="190"/>
      <c r="E13" s="190"/>
      <c r="F13" s="190"/>
      <c r="G13" s="190"/>
      <c r="H13" s="190"/>
      <c r="I13" s="190"/>
      <c r="J13" s="190"/>
    </row>
    <row r="14" spans="2:14" s="140" customFormat="1" x14ac:dyDescent="0.25">
      <c r="B14" s="129"/>
    </row>
    <row r="15" spans="2:14" s="137" customFormat="1" x14ac:dyDescent="0.25">
      <c r="B15" s="126" t="s">
        <v>109</v>
      </c>
      <c r="C15" s="2" t="s">
        <v>114</v>
      </c>
      <c r="J15" s="22"/>
    </row>
    <row r="16" spans="2:14" s="137" customFormat="1" x14ac:dyDescent="0.25">
      <c r="B16" s="126"/>
      <c r="C16" s="139" t="s">
        <v>115</v>
      </c>
      <c r="J16" s="22"/>
    </row>
    <row r="17" spans="1:10" s="119" customFormat="1" x14ac:dyDescent="0.25">
      <c r="B17" s="126"/>
      <c r="C17" s="2"/>
      <c r="G17" s="1" t="s">
        <v>111</v>
      </c>
      <c r="J17" s="22"/>
    </row>
    <row r="18" spans="1:10" s="119" customFormat="1" x14ac:dyDescent="0.25">
      <c r="A18" s="2"/>
      <c r="B18" s="130"/>
      <c r="C18" s="121"/>
      <c r="D18" s="124" t="s">
        <v>158</v>
      </c>
      <c r="E18" s="120">
        <f>'All Table 1 RevExpend'!E19</f>
        <v>0</v>
      </c>
      <c r="F18" s="2"/>
      <c r="G18" s="123">
        <v>0</v>
      </c>
    </row>
    <row r="19" spans="1:10" s="2" customFormat="1" x14ac:dyDescent="0.25">
      <c r="B19" s="130"/>
      <c r="D19" s="121" t="s">
        <v>20</v>
      </c>
      <c r="E19" s="120">
        <f>E18</f>
        <v>0</v>
      </c>
      <c r="G19" s="120">
        <f>G18</f>
        <v>0</v>
      </c>
    </row>
    <row r="20" spans="1:10" s="2" customFormat="1" x14ac:dyDescent="0.25">
      <c r="B20" s="130"/>
    </row>
    <row r="21" spans="1:10" s="2" customFormat="1" x14ac:dyDescent="0.25">
      <c r="B21" s="138" t="s">
        <v>110</v>
      </c>
      <c r="C21" s="2" t="s">
        <v>116</v>
      </c>
    </row>
    <row r="22" spans="1:10" s="119" customFormat="1" ht="57" customHeight="1" x14ac:dyDescent="0.25">
      <c r="B22" s="128"/>
      <c r="C22" s="190"/>
      <c r="D22" s="190"/>
      <c r="E22" s="190"/>
      <c r="F22" s="190"/>
      <c r="G22" s="190"/>
      <c r="H22" s="190"/>
      <c r="I22" s="190"/>
      <c r="J22" s="190"/>
    </row>
    <row r="23" spans="1:10" s="119" customFormat="1" x14ac:dyDescent="0.25">
      <c r="B23" s="129"/>
    </row>
    <row r="24" spans="1:10" s="91" customFormat="1" ht="20.25" customHeight="1" x14ac:dyDescent="0.25">
      <c r="B24" s="131" t="s">
        <v>108</v>
      </c>
      <c r="C24" s="191" t="s">
        <v>100</v>
      </c>
      <c r="D24" s="192"/>
      <c r="E24" s="192"/>
      <c r="F24" s="192"/>
      <c r="G24" s="192"/>
      <c r="H24" s="192"/>
      <c r="I24" s="192"/>
      <c r="J24" s="192"/>
    </row>
    <row r="25" spans="1:10" s="92" customFormat="1" x14ac:dyDescent="0.25">
      <c r="B25" s="129"/>
      <c r="C25" s="193" t="s">
        <v>97</v>
      </c>
      <c r="D25" s="194"/>
      <c r="E25" s="193" t="s">
        <v>95</v>
      </c>
      <c r="F25" s="197"/>
      <c r="G25" s="197"/>
      <c r="H25" s="194"/>
      <c r="I25" s="103" t="s">
        <v>103</v>
      </c>
      <c r="J25" s="98" t="s">
        <v>96</v>
      </c>
    </row>
    <row r="26" spans="1:10" s="92" customFormat="1" ht="23.1" customHeight="1" x14ac:dyDescent="0.25">
      <c r="B26" s="129"/>
      <c r="C26" s="195"/>
      <c r="D26" s="196"/>
      <c r="E26" s="195"/>
      <c r="F26" s="198"/>
      <c r="G26" s="198"/>
      <c r="H26" s="196"/>
      <c r="I26" s="134">
        <v>0</v>
      </c>
      <c r="J26" s="99"/>
    </row>
    <row r="27" spans="1:10" s="92" customFormat="1" ht="23.1" customHeight="1" x14ac:dyDescent="0.25">
      <c r="B27" s="129"/>
      <c r="C27" s="195"/>
      <c r="D27" s="196"/>
      <c r="E27" s="195"/>
      <c r="F27" s="198"/>
      <c r="G27" s="198"/>
      <c r="H27" s="196"/>
      <c r="I27" s="134">
        <v>0</v>
      </c>
      <c r="J27" s="99"/>
    </row>
    <row r="28" spans="1:10" s="92" customFormat="1" ht="23.1" customHeight="1" x14ac:dyDescent="0.25">
      <c r="B28" s="129"/>
      <c r="C28" s="195"/>
      <c r="D28" s="196"/>
      <c r="E28" s="195"/>
      <c r="F28" s="198"/>
      <c r="G28" s="198"/>
      <c r="H28" s="196"/>
      <c r="I28" s="134">
        <v>0</v>
      </c>
      <c r="J28" s="99"/>
    </row>
    <row r="29" spans="1:10" s="92" customFormat="1" ht="23.1" customHeight="1" x14ac:dyDescent="0.25">
      <c r="B29" s="129"/>
      <c r="C29" s="195"/>
      <c r="D29" s="196"/>
      <c r="E29" s="195"/>
      <c r="F29" s="198"/>
      <c r="G29" s="198"/>
      <c r="H29" s="196"/>
      <c r="I29" s="134">
        <v>0</v>
      </c>
      <c r="J29" s="99"/>
    </row>
    <row r="30" spans="1:10" s="92" customFormat="1" ht="23.1" customHeight="1" x14ac:dyDescent="0.25">
      <c r="B30" s="129"/>
      <c r="C30" s="195"/>
      <c r="D30" s="196"/>
      <c r="E30" s="195"/>
      <c r="F30" s="198"/>
      <c r="G30" s="198"/>
      <c r="H30" s="196"/>
      <c r="I30" s="134">
        <v>0</v>
      </c>
      <c r="J30" s="99"/>
    </row>
    <row r="31" spans="1:10" s="92" customFormat="1" ht="23.1" customHeight="1" x14ac:dyDescent="0.25">
      <c r="B31" s="129"/>
      <c r="C31" s="195"/>
      <c r="D31" s="196"/>
      <c r="E31" s="195"/>
      <c r="F31" s="198"/>
      <c r="G31" s="198"/>
      <c r="H31" s="196"/>
      <c r="I31" s="134">
        <v>0</v>
      </c>
      <c r="J31" s="99"/>
    </row>
    <row r="32" spans="1:10" s="92" customFormat="1" ht="23.1" customHeight="1" x14ac:dyDescent="0.25">
      <c r="B32" s="129"/>
      <c r="C32" s="195"/>
      <c r="D32" s="196"/>
      <c r="E32" s="195"/>
      <c r="F32" s="198"/>
      <c r="G32" s="198"/>
      <c r="H32" s="196"/>
      <c r="I32" s="134">
        <v>0</v>
      </c>
      <c r="J32" s="99"/>
    </row>
    <row r="33" spans="2:10" s="92" customFormat="1" ht="23.1" customHeight="1" x14ac:dyDescent="0.25">
      <c r="B33" s="129"/>
      <c r="C33" s="195"/>
      <c r="D33" s="196"/>
      <c r="E33" s="195"/>
      <c r="F33" s="198"/>
      <c r="G33" s="198"/>
      <c r="H33" s="196"/>
      <c r="I33" s="134">
        <v>0</v>
      </c>
      <c r="J33" s="99"/>
    </row>
    <row r="34" spans="2:10" s="91" customFormat="1" x14ac:dyDescent="0.25">
      <c r="B34" s="129"/>
    </row>
    <row r="35" spans="2:10" s="136" customFormat="1" x14ac:dyDescent="0.25">
      <c r="B35" s="133" t="s">
        <v>31</v>
      </c>
      <c r="C35" s="2" t="s">
        <v>107</v>
      </c>
      <c r="I35" s="202"/>
      <c r="J35" s="203"/>
    </row>
    <row r="36" spans="2:10" s="136" customFormat="1" x14ac:dyDescent="0.25">
      <c r="B36" s="129"/>
    </row>
    <row r="37" spans="2:10" x14ac:dyDescent="0.25">
      <c r="B37" s="132" t="s">
        <v>32</v>
      </c>
      <c r="C37" s="2" t="s">
        <v>74</v>
      </c>
    </row>
    <row r="38" spans="2:10" ht="48.75" customHeight="1" x14ac:dyDescent="0.25">
      <c r="D38" s="53" t="s">
        <v>159</v>
      </c>
      <c r="E38" s="53"/>
      <c r="G38" s="22" t="s">
        <v>117</v>
      </c>
      <c r="I38" s="182" t="s">
        <v>82</v>
      </c>
      <c r="J38" s="182"/>
    </row>
    <row r="39" spans="2:10" x14ac:dyDescent="0.25">
      <c r="C39" s="54" t="s">
        <v>72</v>
      </c>
      <c r="D39" s="105"/>
      <c r="E39" s="55"/>
      <c r="F39" s="106"/>
      <c r="G39" s="105"/>
      <c r="H39" s="106"/>
      <c r="I39" s="183"/>
      <c r="J39" s="183"/>
    </row>
    <row r="40" spans="2:10" x14ac:dyDescent="0.25">
      <c r="C40" s="54" t="s">
        <v>73</v>
      </c>
      <c r="D40" s="105"/>
      <c r="E40" s="55"/>
      <c r="F40" s="106"/>
      <c r="G40" s="105"/>
      <c r="H40" s="106"/>
      <c r="I40" s="183"/>
      <c r="J40" s="183"/>
    </row>
    <row r="41" spans="2:10" x14ac:dyDescent="0.25">
      <c r="C41" s="54" t="s">
        <v>70</v>
      </c>
      <c r="D41" s="105"/>
      <c r="E41" s="55"/>
      <c r="F41" s="106"/>
      <c r="G41" s="105"/>
      <c r="H41" s="106"/>
      <c r="I41" s="183"/>
      <c r="J41" s="183"/>
    </row>
    <row r="62" spans="5:10" hidden="1" x14ac:dyDescent="0.25"/>
    <row r="63" spans="5:10" hidden="1" x14ac:dyDescent="0.25">
      <c r="E63" s="50" t="s">
        <v>58</v>
      </c>
      <c r="I63" s="50" t="s">
        <v>17</v>
      </c>
      <c r="J63" s="50" t="s">
        <v>98</v>
      </c>
    </row>
    <row r="64" spans="5:10" hidden="1" x14ac:dyDescent="0.25">
      <c r="E64" s="50" t="s">
        <v>59</v>
      </c>
      <c r="I64" s="50" t="s">
        <v>18</v>
      </c>
      <c r="J64" s="50" t="s">
        <v>99</v>
      </c>
    </row>
    <row r="65" spans="5:5" hidden="1" x14ac:dyDescent="0.25">
      <c r="E65" s="50" t="s">
        <v>65</v>
      </c>
    </row>
    <row r="66" spans="5:5" hidden="1" x14ac:dyDescent="0.25"/>
  </sheetData>
  <sheetProtection selectLockedCells="1"/>
  <mergeCells count="36">
    <mergeCell ref="I35:J35"/>
    <mergeCell ref="E32:H32"/>
    <mergeCell ref="E33:H33"/>
    <mergeCell ref="E27:H27"/>
    <mergeCell ref="E28:H28"/>
    <mergeCell ref="E29:H29"/>
    <mergeCell ref="E30:H30"/>
    <mergeCell ref="E31:H31"/>
    <mergeCell ref="C33:D33"/>
    <mergeCell ref="C29:D29"/>
    <mergeCell ref="C30:D30"/>
    <mergeCell ref="C31:D31"/>
    <mergeCell ref="C32:D32"/>
    <mergeCell ref="B2:J2"/>
    <mergeCell ref="B3:J3"/>
    <mergeCell ref="B4:J4"/>
    <mergeCell ref="C9:J9"/>
    <mergeCell ref="C22:J22"/>
    <mergeCell ref="C13:J13"/>
    <mergeCell ref="C12:J12"/>
    <mergeCell ref="I38:J38"/>
    <mergeCell ref="I39:J39"/>
    <mergeCell ref="I40:J40"/>
    <mergeCell ref="I41:J41"/>
    <mergeCell ref="C6:H6"/>
    <mergeCell ref="C8:G8"/>
    <mergeCell ref="C7:F7"/>
    <mergeCell ref="G7:J7"/>
    <mergeCell ref="C10:J10"/>
    <mergeCell ref="C24:J24"/>
    <mergeCell ref="C25:D25"/>
    <mergeCell ref="C26:D26"/>
    <mergeCell ref="C27:D27"/>
    <mergeCell ref="C28:D28"/>
    <mergeCell ref="E25:H25"/>
    <mergeCell ref="E26:H26"/>
  </mergeCells>
  <dataValidations count="2">
    <dataValidation type="list" allowBlank="1" showInputMessage="1" sqref="I35 G39:G41 D39:D41" xr:uid="{00000000-0002-0000-0400-000000000000}">
      <formula1>$I$63:$I$64</formula1>
    </dataValidation>
    <dataValidation type="list" allowBlank="1" showInputMessage="1" showErrorMessage="1" sqref="J26:J33" xr:uid="{00000000-0002-0000-0400-000001000000}">
      <formula1>$J$63:$J$64</formula1>
    </dataValidation>
  </dataValidations>
  <hyperlinks>
    <hyperlink ref="G7" r:id="rId1" xr:uid="{E65D43DC-BFEE-4954-8C0B-B540931767E7}"/>
  </hyperlinks>
  <printOptions horizontalCentered="1"/>
  <pageMargins left="0.2" right="0.45" top="0.5" bottom="0.5" header="0.3" footer="0.3"/>
  <pageSetup scale="85" fitToHeight="0" orientation="portrait" r:id="rId2"/>
  <rowBreaks count="1" manualBreakCount="1">
    <brk id="36"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M71"/>
  <sheetViews>
    <sheetView showGridLines="0" view="pageBreakPreview" topLeftCell="A13" zoomScale="85" zoomScaleNormal="80" zoomScaleSheetLayoutView="85" workbookViewId="0">
      <selection activeCell="C38" sqref="C38:G42"/>
    </sheetView>
  </sheetViews>
  <sheetFormatPr defaultColWidth="9.140625" defaultRowHeight="15" x14ac:dyDescent="0.25"/>
  <cols>
    <col min="1" max="1" width="4.85546875" style="48" customWidth="1"/>
    <col min="2" max="2" width="4.5703125" style="48" bestFit="1" customWidth="1"/>
    <col min="3" max="3" width="9.7109375" style="48" customWidth="1"/>
    <col min="4" max="4" width="17.28515625" style="48" customWidth="1"/>
    <col min="5" max="5" width="18.140625" style="48" customWidth="1"/>
    <col min="6" max="6" width="18.140625" style="50" customWidth="1"/>
    <col min="7" max="7" width="42.5703125" style="48" customWidth="1"/>
    <col min="8" max="8" width="29.7109375" style="48" customWidth="1"/>
    <col min="9" max="9" width="13.7109375" style="48" customWidth="1"/>
    <col min="10" max="10" width="12.140625" style="10" customWidth="1"/>
    <col min="11" max="11" width="29.28515625" style="48" customWidth="1"/>
    <col min="12" max="12" width="25.85546875" style="141" customWidth="1"/>
    <col min="13" max="13" width="16.7109375" style="48" bestFit="1" customWidth="1"/>
    <col min="14" max="14" width="1.140625" style="48" customWidth="1"/>
    <col min="15" max="16384" width="9.140625" style="48"/>
  </cols>
  <sheetData>
    <row r="1" spans="2:13" ht="15" customHeight="1" x14ac:dyDescent="0.25"/>
    <row r="2" spans="2:13" ht="15" customHeight="1" x14ac:dyDescent="0.3">
      <c r="B2" s="214" t="s">
        <v>67</v>
      </c>
      <c r="C2" s="214"/>
      <c r="D2" s="214"/>
      <c r="E2" s="214"/>
      <c r="F2" s="214"/>
      <c r="G2" s="214"/>
      <c r="H2" s="214"/>
      <c r="I2" s="214"/>
      <c r="J2" s="214"/>
      <c r="K2" s="214"/>
      <c r="L2" s="214"/>
      <c r="M2" s="214"/>
    </row>
    <row r="3" spans="2:13" ht="18.75" x14ac:dyDescent="0.25">
      <c r="B3" s="215" t="s">
        <v>123</v>
      </c>
      <c r="C3" s="215"/>
      <c r="D3" s="215"/>
      <c r="E3" s="215"/>
      <c r="F3" s="215"/>
      <c r="G3" s="215"/>
      <c r="H3" s="215"/>
      <c r="I3" s="215"/>
      <c r="J3" s="215"/>
      <c r="K3" s="215"/>
      <c r="L3" s="215"/>
      <c r="M3" s="215"/>
    </row>
    <row r="4" spans="2:13" ht="18.75" x14ac:dyDescent="0.25">
      <c r="B4" s="216" t="s">
        <v>64</v>
      </c>
      <c r="C4" s="217"/>
      <c r="D4" s="217"/>
      <c r="E4" s="217"/>
      <c r="F4" s="217"/>
      <c r="G4" s="217"/>
      <c r="H4" s="217"/>
      <c r="I4" s="217"/>
      <c r="J4" s="217"/>
      <c r="K4" s="217"/>
      <c r="L4" s="217"/>
      <c r="M4" s="217"/>
    </row>
    <row r="5" spans="2:13" ht="42" customHeight="1" x14ac:dyDescent="0.25">
      <c r="B5" s="218" t="s">
        <v>156</v>
      </c>
      <c r="C5" s="219"/>
      <c r="D5" s="219"/>
      <c r="E5" s="219"/>
      <c r="F5" s="219"/>
      <c r="G5" s="219"/>
      <c r="H5" s="219"/>
      <c r="I5" s="219"/>
      <c r="J5" s="219"/>
      <c r="K5" s="219"/>
      <c r="L5" s="219"/>
      <c r="M5" s="219"/>
    </row>
    <row r="6" spans="2:13" ht="63.75" thickBot="1" x14ac:dyDescent="0.3">
      <c r="B6" s="33" t="s">
        <v>37</v>
      </c>
      <c r="C6" s="4" t="s">
        <v>46</v>
      </c>
      <c r="D6" s="5" t="s">
        <v>45</v>
      </c>
      <c r="E6" s="5" t="s">
        <v>44</v>
      </c>
      <c r="F6" s="5" t="s">
        <v>83</v>
      </c>
      <c r="G6" s="33" t="s">
        <v>0</v>
      </c>
      <c r="H6" s="34" t="s">
        <v>43</v>
      </c>
      <c r="I6" s="35" t="s">
        <v>125</v>
      </c>
      <c r="J6" s="6" t="s">
        <v>47</v>
      </c>
      <c r="K6" s="35" t="s">
        <v>87</v>
      </c>
      <c r="L6" s="35" t="s">
        <v>131</v>
      </c>
      <c r="M6" s="33" t="s">
        <v>157</v>
      </c>
    </row>
    <row r="7" spans="2:13" x14ac:dyDescent="0.25">
      <c r="B7" s="23">
        <v>1</v>
      </c>
      <c r="C7" s="24"/>
      <c r="D7" s="107"/>
      <c r="E7" s="107"/>
      <c r="F7" s="107"/>
      <c r="G7" s="108"/>
      <c r="H7" s="108"/>
      <c r="I7" s="26"/>
      <c r="J7" s="25"/>
      <c r="K7" s="108"/>
      <c r="L7" s="25"/>
      <c r="M7" s="27">
        <v>0</v>
      </c>
    </row>
    <row r="8" spans="2:13" x14ac:dyDescent="0.25">
      <c r="B8" s="14">
        <v>2</v>
      </c>
      <c r="C8" s="24"/>
      <c r="D8" s="112"/>
      <c r="E8" s="112"/>
      <c r="F8" s="112"/>
      <c r="G8" s="109"/>
      <c r="H8" s="109"/>
      <c r="I8" s="20"/>
      <c r="J8" s="19"/>
      <c r="K8" s="109"/>
      <c r="L8" s="25"/>
      <c r="M8" s="21">
        <v>0</v>
      </c>
    </row>
    <row r="9" spans="2:13" x14ac:dyDescent="0.25">
      <c r="B9" s="14">
        <v>3</v>
      </c>
      <c r="C9" s="24"/>
      <c r="D9" s="112"/>
      <c r="E9" s="112"/>
      <c r="F9" s="112"/>
      <c r="G9" s="109"/>
      <c r="H9" s="109"/>
      <c r="I9" s="20"/>
      <c r="J9" s="19"/>
      <c r="K9" s="109"/>
      <c r="L9" s="25"/>
      <c r="M9" s="21">
        <v>0</v>
      </c>
    </row>
    <row r="10" spans="2:13" x14ac:dyDescent="0.25">
      <c r="B10" s="14">
        <v>4</v>
      </c>
      <c r="C10" s="24"/>
      <c r="D10" s="112"/>
      <c r="E10" s="112"/>
      <c r="F10" s="112"/>
      <c r="G10" s="109"/>
      <c r="H10" s="109"/>
      <c r="I10" s="20"/>
      <c r="J10" s="19"/>
      <c r="K10" s="109"/>
      <c r="L10" s="25"/>
      <c r="M10" s="21">
        <v>0</v>
      </c>
    </row>
    <row r="11" spans="2:13" x14ac:dyDescent="0.25">
      <c r="B11" s="14">
        <v>5</v>
      </c>
      <c r="C11" s="24"/>
      <c r="D11" s="112"/>
      <c r="E11" s="112"/>
      <c r="F11" s="112"/>
      <c r="G11" s="109"/>
      <c r="H11" s="109"/>
      <c r="I11" s="20"/>
      <c r="J11" s="19"/>
      <c r="K11" s="109"/>
      <c r="L11" s="25"/>
      <c r="M11" s="21">
        <v>0</v>
      </c>
    </row>
    <row r="12" spans="2:13" x14ac:dyDescent="0.25">
      <c r="B12" s="14">
        <v>6</v>
      </c>
      <c r="C12" s="24"/>
      <c r="D12" s="112"/>
      <c r="E12" s="112"/>
      <c r="F12" s="112"/>
      <c r="G12" s="109"/>
      <c r="H12" s="109"/>
      <c r="I12" s="20"/>
      <c r="J12" s="19"/>
      <c r="K12" s="109"/>
      <c r="L12" s="25"/>
      <c r="M12" s="21">
        <v>0</v>
      </c>
    </row>
    <row r="13" spans="2:13" x14ac:dyDescent="0.25">
      <c r="B13" s="14">
        <v>7</v>
      </c>
      <c r="C13" s="24"/>
      <c r="D13" s="112"/>
      <c r="E13" s="112"/>
      <c r="F13" s="112"/>
      <c r="G13" s="109"/>
      <c r="H13" s="109"/>
      <c r="I13" s="20"/>
      <c r="J13" s="19"/>
      <c r="K13" s="109"/>
      <c r="L13" s="25"/>
      <c r="M13" s="21">
        <v>0</v>
      </c>
    </row>
    <row r="14" spans="2:13" x14ac:dyDescent="0.25">
      <c r="B14" s="14">
        <v>8</v>
      </c>
      <c r="C14" s="24"/>
      <c r="D14" s="112"/>
      <c r="E14" s="112"/>
      <c r="F14" s="112"/>
      <c r="G14" s="109"/>
      <c r="H14" s="109"/>
      <c r="I14" s="20"/>
      <c r="J14" s="19"/>
      <c r="K14" s="109"/>
      <c r="L14" s="25"/>
      <c r="M14" s="21">
        <v>0</v>
      </c>
    </row>
    <row r="15" spans="2:13" x14ac:dyDescent="0.25">
      <c r="B15" s="14">
        <v>9</v>
      </c>
      <c r="C15" s="24"/>
      <c r="D15" s="112"/>
      <c r="E15" s="112"/>
      <c r="F15" s="112"/>
      <c r="G15" s="109"/>
      <c r="H15" s="109"/>
      <c r="I15" s="20"/>
      <c r="J15" s="19"/>
      <c r="K15" s="109"/>
      <c r="L15" s="25"/>
      <c r="M15" s="21">
        <v>0</v>
      </c>
    </row>
    <row r="16" spans="2:13" x14ac:dyDescent="0.25">
      <c r="B16" s="14">
        <v>10</v>
      </c>
      <c r="C16" s="24"/>
      <c r="D16" s="112"/>
      <c r="E16" s="112"/>
      <c r="F16" s="112"/>
      <c r="G16" s="109"/>
      <c r="H16" s="109"/>
      <c r="I16" s="20"/>
      <c r="J16" s="19"/>
      <c r="K16" s="109"/>
      <c r="L16" s="25"/>
      <c r="M16" s="21">
        <v>0</v>
      </c>
    </row>
    <row r="17" spans="2:13" x14ac:dyDescent="0.25">
      <c r="B17" s="14">
        <v>11</v>
      </c>
      <c r="C17" s="24"/>
      <c r="D17" s="112"/>
      <c r="E17" s="112"/>
      <c r="F17" s="112"/>
      <c r="G17" s="109"/>
      <c r="H17" s="109"/>
      <c r="I17" s="20"/>
      <c r="J17" s="19"/>
      <c r="K17" s="109"/>
      <c r="L17" s="25"/>
      <c r="M17" s="21">
        <v>0</v>
      </c>
    </row>
    <row r="18" spans="2:13" x14ac:dyDescent="0.25">
      <c r="B18" s="14">
        <v>12</v>
      </c>
      <c r="C18" s="24"/>
      <c r="D18" s="112"/>
      <c r="E18" s="112"/>
      <c r="F18" s="112"/>
      <c r="G18" s="109"/>
      <c r="H18" s="109"/>
      <c r="I18" s="20"/>
      <c r="J18" s="19"/>
      <c r="K18" s="109"/>
      <c r="L18" s="25"/>
      <c r="M18" s="21">
        <v>0</v>
      </c>
    </row>
    <row r="19" spans="2:13" x14ac:dyDescent="0.25">
      <c r="B19" s="14">
        <v>13</v>
      </c>
      <c r="C19" s="24"/>
      <c r="D19" s="112"/>
      <c r="E19" s="112"/>
      <c r="F19" s="112"/>
      <c r="G19" s="109"/>
      <c r="H19" s="109"/>
      <c r="I19" s="20"/>
      <c r="J19" s="19"/>
      <c r="K19" s="109"/>
      <c r="L19" s="25"/>
      <c r="M19" s="21">
        <v>0</v>
      </c>
    </row>
    <row r="20" spans="2:13" x14ac:dyDescent="0.25">
      <c r="B20" s="14">
        <v>14</v>
      </c>
      <c r="C20" s="24"/>
      <c r="D20" s="112"/>
      <c r="E20" s="112"/>
      <c r="F20" s="112"/>
      <c r="G20" s="109"/>
      <c r="H20" s="109"/>
      <c r="I20" s="20"/>
      <c r="J20" s="19"/>
      <c r="K20" s="109"/>
      <c r="L20" s="25"/>
      <c r="M20" s="21">
        <v>0</v>
      </c>
    </row>
    <row r="21" spans="2:13" x14ac:dyDescent="0.25">
      <c r="B21" s="14">
        <v>15</v>
      </c>
      <c r="C21" s="24"/>
      <c r="D21" s="112"/>
      <c r="E21" s="112"/>
      <c r="F21" s="112"/>
      <c r="G21" s="109"/>
      <c r="H21" s="109"/>
      <c r="I21" s="20"/>
      <c r="J21" s="19"/>
      <c r="K21" s="109"/>
      <c r="L21" s="25"/>
      <c r="M21" s="21">
        <v>0</v>
      </c>
    </row>
    <row r="22" spans="2:13" x14ac:dyDescent="0.25">
      <c r="B22" s="14">
        <v>16</v>
      </c>
      <c r="C22" s="24"/>
      <c r="D22" s="112"/>
      <c r="E22" s="112"/>
      <c r="F22" s="112"/>
      <c r="G22" s="109"/>
      <c r="H22" s="109"/>
      <c r="I22" s="20"/>
      <c r="J22" s="19"/>
      <c r="K22" s="109"/>
      <c r="L22" s="25"/>
      <c r="M22" s="21">
        <v>0</v>
      </c>
    </row>
    <row r="23" spans="2:13" x14ac:dyDescent="0.25">
      <c r="B23" s="14">
        <v>17</v>
      </c>
      <c r="C23" s="24"/>
      <c r="D23" s="112"/>
      <c r="E23" s="112"/>
      <c r="F23" s="112"/>
      <c r="G23" s="109"/>
      <c r="H23" s="109"/>
      <c r="I23" s="20"/>
      <c r="J23" s="19"/>
      <c r="K23" s="109"/>
      <c r="L23" s="25"/>
      <c r="M23" s="21">
        <v>0</v>
      </c>
    </row>
    <row r="24" spans="2:13" x14ac:dyDescent="0.25">
      <c r="B24" s="14">
        <v>18</v>
      </c>
      <c r="C24" s="24"/>
      <c r="D24" s="112"/>
      <c r="E24" s="112"/>
      <c r="F24" s="112"/>
      <c r="G24" s="109"/>
      <c r="H24" s="109"/>
      <c r="I24" s="20"/>
      <c r="J24" s="19"/>
      <c r="K24" s="109"/>
      <c r="L24" s="25"/>
      <c r="M24" s="21">
        <v>0</v>
      </c>
    </row>
    <row r="25" spans="2:13" x14ac:dyDescent="0.25">
      <c r="B25" s="14">
        <v>19</v>
      </c>
      <c r="C25" s="24"/>
      <c r="D25" s="112"/>
      <c r="E25" s="112"/>
      <c r="F25" s="112"/>
      <c r="G25" s="109"/>
      <c r="H25" s="109"/>
      <c r="I25" s="20"/>
      <c r="J25" s="19"/>
      <c r="K25" s="109"/>
      <c r="L25" s="25"/>
      <c r="M25" s="21">
        <v>0</v>
      </c>
    </row>
    <row r="26" spans="2:13" x14ac:dyDescent="0.25">
      <c r="B26" s="14">
        <v>20</v>
      </c>
      <c r="C26" s="24"/>
      <c r="D26" s="112"/>
      <c r="E26" s="112"/>
      <c r="F26" s="112"/>
      <c r="G26" s="109"/>
      <c r="H26" s="109"/>
      <c r="I26" s="20"/>
      <c r="J26" s="19"/>
      <c r="K26" s="109"/>
      <c r="L26" s="25"/>
      <c r="M26" s="21">
        <v>0</v>
      </c>
    </row>
    <row r="27" spans="2:13" x14ac:dyDescent="0.25">
      <c r="B27" s="14">
        <v>21</v>
      </c>
      <c r="C27" s="24"/>
      <c r="D27" s="112"/>
      <c r="E27" s="112"/>
      <c r="F27" s="112"/>
      <c r="G27" s="109"/>
      <c r="H27" s="109"/>
      <c r="I27" s="20"/>
      <c r="J27" s="19"/>
      <c r="K27" s="109"/>
      <c r="L27" s="25"/>
      <c r="M27" s="21">
        <v>0</v>
      </c>
    </row>
    <row r="28" spans="2:13" x14ac:dyDescent="0.25">
      <c r="B28" s="14">
        <v>22</v>
      </c>
      <c r="C28" s="24"/>
      <c r="D28" s="112"/>
      <c r="E28" s="112"/>
      <c r="F28" s="112"/>
      <c r="G28" s="109"/>
      <c r="H28" s="109"/>
      <c r="I28" s="20"/>
      <c r="J28" s="19"/>
      <c r="K28" s="109"/>
      <c r="L28" s="25"/>
      <c r="M28" s="21">
        <v>0</v>
      </c>
    </row>
    <row r="29" spans="2:13" x14ac:dyDescent="0.25">
      <c r="B29" s="14">
        <v>23</v>
      </c>
      <c r="C29" s="24"/>
      <c r="D29" s="112"/>
      <c r="E29" s="112"/>
      <c r="F29" s="112"/>
      <c r="G29" s="109"/>
      <c r="H29" s="109"/>
      <c r="I29" s="20"/>
      <c r="J29" s="19"/>
      <c r="K29" s="109"/>
      <c r="L29" s="25"/>
      <c r="M29" s="21">
        <v>0</v>
      </c>
    </row>
    <row r="30" spans="2:13" x14ac:dyDescent="0.25">
      <c r="B30" s="14">
        <v>24</v>
      </c>
      <c r="C30" s="24"/>
      <c r="D30" s="112"/>
      <c r="E30" s="112"/>
      <c r="F30" s="112"/>
      <c r="G30" s="109"/>
      <c r="H30" s="109"/>
      <c r="I30" s="20"/>
      <c r="J30" s="19"/>
      <c r="K30" s="109"/>
      <c r="L30" s="25"/>
      <c r="M30" s="21">
        <v>0</v>
      </c>
    </row>
    <row r="31" spans="2:13" ht="15.75" thickBot="1" x14ac:dyDescent="0.3">
      <c r="B31" s="29">
        <v>25</v>
      </c>
      <c r="C31" s="110"/>
      <c r="D31" s="110"/>
      <c r="E31" s="110"/>
      <c r="F31" s="110"/>
      <c r="G31" s="111"/>
      <c r="H31" s="111"/>
      <c r="I31" s="31"/>
      <c r="J31" s="30"/>
      <c r="K31" s="111"/>
      <c r="L31" s="30"/>
      <c r="M31" s="32">
        <v>0</v>
      </c>
    </row>
    <row r="32" spans="2:13" x14ac:dyDescent="0.25">
      <c r="C32" s="220" t="s">
        <v>90</v>
      </c>
      <c r="D32" s="220"/>
      <c r="E32" s="220"/>
      <c r="F32" s="102" t="e">
        <f>F33/(F33+F34)</f>
        <v>#REF!</v>
      </c>
      <c r="K32" s="12" t="s">
        <v>24</v>
      </c>
      <c r="L32" s="55"/>
      <c r="M32" s="28">
        <f>SUM(M7:M31)</f>
        <v>0</v>
      </c>
    </row>
    <row r="33" spans="2:13" x14ac:dyDescent="0.25">
      <c r="C33" s="83"/>
      <c r="D33" s="82" t="s">
        <v>94</v>
      </c>
      <c r="E33" s="81" t="s">
        <v>91</v>
      </c>
      <c r="F33" s="100" t="e">
        <f>SUMIF(F6:F30,"*Capital*",M6:M30)+ SUMIF(F6:F30, "*Capital*",#REF!)</f>
        <v>#REF!</v>
      </c>
      <c r="H33" s="81"/>
      <c r="I33" s="81"/>
      <c r="J33" s="113"/>
      <c r="K33" s="87" t="s">
        <v>35</v>
      </c>
      <c r="L33" s="142"/>
      <c r="M33" s="88" t="b">
        <f>ROUND(M32,0.05)=ROUND('All Table 1 RevExpend'!E16,0.05)</f>
        <v>1</v>
      </c>
    </row>
    <row r="34" spans="2:13" ht="15" customHeight="1" x14ac:dyDescent="0.25">
      <c r="C34" s="81"/>
      <c r="D34" s="82" t="s">
        <v>92</v>
      </c>
      <c r="E34" s="81" t="s">
        <v>93</v>
      </c>
      <c r="F34" s="101" t="e">
        <f>SUMIF(F6:F30,"*Administrative*",M6:M30)+ SUMIF(F6:F30, "*Administrative*",#REF!)</f>
        <v>#REF!</v>
      </c>
      <c r="H34" s="81"/>
      <c r="I34" s="81"/>
      <c r="J34" s="113"/>
      <c r="K34" s="81"/>
      <c r="L34" s="81"/>
      <c r="M34" s="81"/>
    </row>
    <row r="35" spans="2:13" s="80" customFormat="1" ht="15.75" customHeight="1" x14ac:dyDescent="0.25">
      <c r="C35" s="81"/>
      <c r="D35" s="82"/>
      <c r="E35" s="81"/>
      <c r="F35" s="84"/>
      <c r="H35" s="81"/>
      <c r="I35" s="81"/>
      <c r="J35" s="113"/>
      <c r="K35" s="81"/>
      <c r="L35" s="81"/>
      <c r="M35" s="81"/>
    </row>
    <row r="36" spans="2:13" ht="14.25" customHeight="1" x14ac:dyDescent="0.25">
      <c r="B36" s="89"/>
      <c r="C36" s="221" t="s">
        <v>101</v>
      </c>
      <c r="D36" s="221"/>
      <c r="E36" s="221"/>
      <c r="F36" s="221"/>
      <c r="G36" s="221"/>
      <c r="H36" s="153"/>
      <c r="I36" s="153"/>
      <c r="J36" s="153"/>
      <c r="K36" s="153"/>
      <c r="L36" s="153"/>
      <c r="M36" s="153"/>
    </row>
    <row r="37" spans="2:13" ht="15" customHeight="1" x14ac:dyDescent="0.25">
      <c r="C37" s="221"/>
      <c r="D37" s="221"/>
      <c r="E37" s="221"/>
      <c r="F37" s="221"/>
      <c r="G37" s="221"/>
      <c r="H37" s="153"/>
      <c r="I37" s="153"/>
      <c r="J37" s="153"/>
      <c r="K37" s="153"/>
      <c r="L37" s="153"/>
      <c r="M37" s="153"/>
    </row>
    <row r="38" spans="2:13" x14ac:dyDescent="0.25">
      <c r="C38" s="204"/>
      <c r="D38" s="205"/>
      <c r="E38" s="205"/>
      <c r="F38" s="205"/>
      <c r="G38" s="206"/>
      <c r="H38" s="153"/>
      <c r="I38" s="153"/>
      <c r="J38" s="153"/>
      <c r="K38" s="153"/>
      <c r="L38" s="153"/>
      <c r="M38" s="153"/>
    </row>
    <row r="39" spans="2:13" ht="15" customHeight="1" x14ac:dyDescent="0.25">
      <c r="C39" s="207"/>
      <c r="D39" s="208"/>
      <c r="E39" s="208"/>
      <c r="F39" s="208"/>
      <c r="G39" s="209"/>
      <c r="H39" s="153"/>
      <c r="I39" s="153"/>
      <c r="J39" s="153"/>
      <c r="K39" s="153"/>
      <c r="L39" s="153"/>
      <c r="M39" s="153"/>
    </row>
    <row r="40" spans="2:13" s="80" customFormat="1" x14ac:dyDescent="0.25">
      <c r="C40" s="207"/>
      <c r="D40" s="208"/>
      <c r="E40" s="208"/>
      <c r="F40" s="208"/>
      <c r="G40" s="209"/>
      <c r="H40" s="153"/>
      <c r="I40" s="153"/>
      <c r="J40" s="153"/>
      <c r="K40" s="153"/>
      <c r="L40" s="153"/>
      <c r="M40" s="153"/>
    </row>
    <row r="41" spans="2:13" s="122" customFormat="1" x14ac:dyDescent="0.25">
      <c r="C41" s="207"/>
      <c r="D41" s="208"/>
      <c r="E41" s="208"/>
      <c r="F41" s="208"/>
      <c r="G41" s="209"/>
      <c r="H41" s="153"/>
      <c r="I41" s="153"/>
      <c r="J41" s="153"/>
      <c r="K41" s="153"/>
      <c r="L41" s="153"/>
      <c r="M41" s="153"/>
    </row>
    <row r="42" spans="2:13" s="80" customFormat="1" x14ac:dyDescent="0.25">
      <c r="C42" s="210"/>
      <c r="D42" s="211"/>
      <c r="E42" s="211"/>
      <c r="F42" s="211"/>
      <c r="G42" s="212"/>
      <c r="H42" s="153"/>
      <c r="I42" s="153"/>
      <c r="J42" s="153"/>
      <c r="K42" s="153"/>
      <c r="L42" s="153"/>
      <c r="M42" s="153"/>
    </row>
    <row r="43" spans="2:13" s="80" customFormat="1" x14ac:dyDescent="0.25">
      <c r="C43" s="104"/>
      <c r="D43" s="104"/>
      <c r="E43" s="104"/>
      <c r="F43" s="104"/>
      <c r="G43" s="86"/>
      <c r="H43" s="153"/>
      <c r="I43" s="153"/>
      <c r="J43" s="153"/>
      <c r="K43" s="153"/>
      <c r="L43" s="153"/>
      <c r="M43" s="153"/>
    </row>
    <row r="44" spans="2:13" s="80" customFormat="1" x14ac:dyDescent="0.25">
      <c r="C44" s="104"/>
      <c r="D44" s="104"/>
      <c r="E44" s="104"/>
      <c r="F44" s="104"/>
      <c r="G44" s="86"/>
      <c r="H44" s="153"/>
      <c r="I44" s="153"/>
      <c r="J44" s="153"/>
      <c r="K44" s="153"/>
      <c r="L44" s="153"/>
      <c r="M44" s="153"/>
    </row>
    <row r="45" spans="2:13" s="80" customFormat="1" x14ac:dyDescent="0.25">
      <c r="C45" s="86"/>
      <c r="D45" s="86"/>
      <c r="E45" s="86"/>
      <c r="F45" s="86"/>
      <c r="G45" s="86"/>
      <c r="H45" s="153"/>
      <c r="I45" s="153"/>
      <c r="J45" s="153"/>
      <c r="K45" s="153"/>
      <c r="L45" s="153"/>
      <c r="M45" s="153"/>
    </row>
    <row r="46" spans="2:13" s="80" customFormat="1" x14ac:dyDescent="0.25">
      <c r="C46" s="86"/>
      <c r="D46" s="86"/>
      <c r="E46" s="86"/>
      <c r="F46" s="86"/>
      <c r="G46" s="86"/>
      <c r="H46" s="81"/>
      <c r="I46" s="90"/>
      <c r="J46" s="114"/>
      <c r="K46" s="90"/>
      <c r="L46" s="90"/>
      <c r="M46" s="90"/>
    </row>
    <row r="47" spans="2:13" s="80" customFormat="1" x14ac:dyDescent="0.25">
      <c r="C47" s="85"/>
      <c r="D47" s="85"/>
      <c r="E47" s="85"/>
      <c r="F47" s="85"/>
      <c r="J47" s="10"/>
      <c r="L47" s="141"/>
    </row>
    <row r="48" spans="2:13" s="80" customFormat="1" ht="15" customHeight="1" x14ac:dyDescent="0.25">
      <c r="C48" s="85"/>
      <c r="D48" s="85"/>
      <c r="E48" s="85"/>
      <c r="F48" s="85"/>
      <c r="J48" s="10"/>
      <c r="L48" s="141"/>
    </row>
    <row r="49" spans="2:13" s="80" customFormat="1" ht="15" customHeight="1" x14ac:dyDescent="0.25">
      <c r="C49" s="85"/>
      <c r="D49" s="85"/>
      <c r="E49" s="85"/>
      <c r="F49" s="85"/>
      <c r="I49" s="36"/>
      <c r="J49" s="115"/>
      <c r="K49" s="86"/>
      <c r="L49" s="86"/>
      <c r="M49" s="86"/>
    </row>
    <row r="50" spans="2:13" x14ac:dyDescent="0.25">
      <c r="C50" s="85"/>
      <c r="D50" s="85"/>
      <c r="E50" s="85"/>
      <c r="F50" s="85"/>
      <c r="I50" s="86"/>
      <c r="J50" s="116"/>
      <c r="K50" s="86"/>
      <c r="L50" s="86"/>
      <c r="M50" s="86"/>
    </row>
    <row r="51" spans="2:13" ht="15" customHeight="1" x14ac:dyDescent="0.25">
      <c r="B51" s="2"/>
      <c r="C51" s="2" t="s">
        <v>26</v>
      </c>
      <c r="D51" s="2" t="s">
        <v>25</v>
      </c>
      <c r="E51" s="2" t="s">
        <v>33</v>
      </c>
      <c r="F51" s="2" t="s">
        <v>79</v>
      </c>
      <c r="I51" s="86"/>
      <c r="J51" s="22" t="s">
        <v>36</v>
      </c>
      <c r="K51" s="86"/>
      <c r="L51" s="2" t="s">
        <v>129</v>
      </c>
      <c r="M51" s="86"/>
    </row>
    <row r="52" spans="2:13" ht="15" customHeight="1" x14ac:dyDescent="0.25">
      <c r="B52" s="13"/>
      <c r="C52" s="15" t="s">
        <v>12</v>
      </c>
      <c r="D52" s="15" t="s">
        <v>106</v>
      </c>
      <c r="E52" s="15" t="s">
        <v>13</v>
      </c>
      <c r="F52" s="15" t="s">
        <v>80</v>
      </c>
      <c r="G52" s="16"/>
      <c r="H52" s="3"/>
      <c r="I52" s="86"/>
      <c r="J52" s="117" t="s">
        <v>1</v>
      </c>
      <c r="K52" s="86"/>
      <c r="L52" s="17" t="s">
        <v>126</v>
      </c>
      <c r="M52" s="86"/>
    </row>
    <row r="53" spans="2:13" ht="15" customHeight="1" x14ac:dyDescent="0.25">
      <c r="B53" s="13"/>
      <c r="C53" s="15" t="s">
        <v>118</v>
      </c>
      <c r="D53" s="15" t="s">
        <v>2</v>
      </c>
      <c r="E53" s="15" t="s">
        <v>121</v>
      </c>
      <c r="F53" s="15" t="s">
        <v>81</v>
      </c>
      <c r="G53" s="16"/>
      <c r="H53" s="3"/>
      <c r="I53" s="86"/>
      <c r="J53" s="117" t="s">
        <v>3</v>
      </c>
      <c r="K53" s="86"/>
      <c r="L53" s="17" t="s">
        <v>127</v>
      </c>
      <c r="M53" s="86"/>
    </row>
    <row r="54" spans="2:13" ht="15" customHeight="1" x14ac:dyDescent="0.25">
      <c r="B54" s="13"/>
      <c r="C54" s="15" t="s">
        <v>68</v>
      </c>
      <c r="D54" s="15" t="s">
        <v>21</v>
      </c>
      <c r="E54" s="15" t="s">
        <v>19</v>
      </c>
      <c r="F54" s="15"/>
      <c r="G54" s="16"/>
      <c r="H54" s="3"/>
      <c r="I54" s="86"/>
      <c r="J54" s="117" t="s">
        <v>5</v>
      </c>
      <c r="K54" s="86"/>
      <c r="L54" s="17" t="s">
        <v>128</v>
      </c>
      <c r="M54" s="86"/>
    </row>
    <row r="55" spans="2:13" ht="15" customHeight="1" x14ac:dyDescent="0.25">
      <c r="B55" s="13"/>
      <c r="C55" s="16" t="s">
        <v>69</v>
      </c>
      <c r="D55" s="15" t="s">
        <v>22</v>
      </c>
      <c r="E55" s="15" t="s">
        <v>11</v>
      </c>
      <c r="F55" s="15"/>
      <c r="G55" s="16"/>
      <c r="H55" s="3"/>
      <c r="I55" s="86"/>
      <c r="J55" s="118" t="s">
        <v>7</v>
      </c>
      <c r="K55" s="86"/>
      <c r="L55" s="86"/>
      <c r="M55" s="86"/>
    </row>
    <row r="56" spans="2:13" ht="36.75" x14ac:dyDescent="0.25">
      <c r="B56" s="13"/>
      <c r="C56" s="16" t="s">
        <v>8</v>
      </c>
      <c r="D56" s="15" t="s">
        <v>23</v>
      </c>
      <c r="E56" s="15" t="s">
        <v>119</v>
      </c>
      <c r="F56" s="15"/>
      <c r="G56" s="16"/>
      <c r="H56" s="3"/>
      <c r="I56" s="86"/>
      <c r="J56" s="117" t="s">
        <v>40</v>
      </c>
      <c r="K56" s="86"/>
      <c r="L56" s="86"/>
      <c r="M56" s="86"/>
    </row>
    <row r="57" spans="2:13" ht="36.75" x14ac:dyDescent="0.25">
      <c r="B57" s="13"/>
      <c r="C57" s="16"/>
      <c r="D57" s="15" t="s">
        <v>4</v>
      </c>
      <c r="E57" s="15" t="s">
        <v>122</v>
      </c>
      <c r="F57" s="15"/>
      <c r="G57" s="16"/>
      <c r="H57" s="3"/>
      <c r="I57" s="86"/>
      <c r="J57" s="117" t="s">
        <v>41</v>
      </c>
      <c r="K57" s="86"/>
      <c r="L57" s="86"/>
      <c r="M57" s="86"/>
    </row>
    <row r="58" spans="2:13" ht="24.75" x14ac:dyDescent="0.25">
      <c r="B58" s="13"/>
      <c r="C58" s="16"/>
      <c r="D58" s="18" t="s">
        <v>6</v>
      </c>
      <c r="E58" s="15" t="s">
        <v>120</v>
      </c>
      <c r="F58" s="15"/>
      <c r="G58" s="16"/>
      <c r="H58" s="3"/>
      <c r="I58" s="86"/>
      <c r="J58" s="117" t="s">
        <v>42</v>
      </c>
      <c r="K58" s="86"/>
      <c r="L58" s="86"/>
      <c r="M58" s="86"/>
    </row>
    <row r="59" spans="2:13" x14ac:dyDescent="0.25">
      <c r="B59" s="13"/>
      <c r="C59" s="16"/>
      <c r="D59" s="15" t="s">
        <v>104</v>
      </c>
      <c r="E59" s="15" t="s">
        <v>14</v>
      </c>
      <c r="F59" s="15"/>
      <c r="G59" s="16"/>
      <c r="H59" s="3"/>
      <c r="I59" s="86"/>
      <c r="J59" s="117" t="s">
        <v>9</v>
      </c>
      <c r="K59" s="86"/>
      <c r="L59" s="86"/>
      <c r="M59" s="86"/>
    </row>
    <row r="60" spans="2:13" x14ac:dyDescent="0.25">
      <c r="B60" s="13"/>
      <c r="C60" s="16"/>
      <c r="D60" s="15" t="s">
        <v>8</v>
      </c>
      <c r="E60" s="15" t="s">
        <v>70</v>
      </c>
      <c r="F60" s="15"/>
      <c r="G60" s="16"/>
      <c r="H60" s="3"/>
      <c r="I60" s="86"/>
      <c r="J60" s="117" t="s">
        <v>15</v>
      </c>
      <c r="K60" s="86"/>
      <c r="L60" s="86"/>
      <c r="M60" s="86"/>
    </row>
    <row r="61" spans="2:13" x14ac:dyDescent="0.25">
      <c r="B61" s="13"/>
      <c r="C61" s="16"/>
      <c r="D61" s="16"/>
      <c r="E61" s="18" t="s">
        <v>15</v>
      </c>
      <c r="F61" s="18"/>
      <c r="G61" s="16"/>
      <c r="H61" s="3"/>
      <c r="I61" s="86"/>
      <c r="J61" s="117" t="s">
        <v>38</v>
      </c>
      <c r="K61" s="86"/>
      <c r="L61" s="86"/>
      <c r="M61" s="86"/>
    </row>
    <row r="62" spans="2:13" ht="24.75" x14ac:dyDescent="0.25">
      <c r="B62" s="13"/>
      <c r="C62" s="16"/>
      <c r="D62" s="16"/>
      <c r="E62" s="18" t="s">
        <v>10</v>
      </c>
      <c r="F62" s="18"/>
      <c r="G62" s="16"/>
      <c r="H62" s="3"/>
      <c r="I62" s="86"/>
      <c r="J62" s="117" t="s">
        <v>39</v>
      </c>
      <c r="K62" s="86"/>
      <c r="L62" s="86"/>
      <c r="M62" s="86"/>
    </row>
    <row r="63" spans="2:13" x14ac:dyDescent="0.25">
      <c r="B63" s="13"/>
      <c r="C63" s="16"/>
      <c r="D63" s="16"/>
      <c r="E63" s="15" t="s">
        <v>71</v>
      </c>
      <c r="F63" s="15"/>
      <c r="G63" s="16"/>
      <c r="H63" s="3"/>
      <c r="I63" s="86"/>
      <c r="J63" s="117" t="s">
        <v>105</v>
      </c>
      <c r="K63" s="86"/>
      <c r="L63" s="86"/>
      <c r="M63" s="86"/>
    </row>
    <row r="64" spans="2:13" x14ac:dyDescent="0.25">
      <c r="B64" s="13"/>
      <c r="C64" s="16"/>
      <c r="D64" s="16"/>
      <c r="E64" s="15" t="s">
        <v>34</v>
      </c>
      <c r="F64" s="15"/>
      <c r="G64" s="16"/>
      <c r="H64" s="3"/>
      <c r="I64" s="86"/>
      <c r="J64" s="115"/>
      <c r="K64" s="86"/>
      <c r="L64" s="86"/>
      <c r="M64" s="86"/>
    </row>
    <row r="65" spans="2:13" x14ac:dyDescent="0.25">
      <c r="B65" s="13"/>
      <c r="C65" s="16"/>
      <c r="D65" s="16"/>
      <c r="E65" s="15" t="s">
        <v>16</v>
      </c>
      <c r="F65" s="15"/>
      <c r="G65" s="16"/>
      <c r="H65" s="3"/>
      <c r="I65" s="86"/>
      <c r="J65" s="115"/>
      <c r="K65" s="86"/>
      <c r="L65" s="86"/>
      <c r="M65" s="86"/>
    </row>
    <row r="66" spans="2:13" x14ac:dyDescent="0.25">
      <c r="B66" s="13"/>
      <c r="C66" s="16"/>
      <c r="D66" s="16"/>
      <c r="E66" s="16" t="s">
        <v>8</v>
      </c>
      <c r="F66" s="16"/>
      <c r="G66" s="16"/>
      <c r="H66" s="3"/>
      <c r="I66" s="86"/>
      <c r="J66" s="115"/>
      <c r="K66" s="86"/>
      <c r="L66" s="86"/>
      <c r="M66" s="86"/>
    </row>
    <row r="67" spans="2:13" x14ac:dyDescent="0.25">
      <c r="B67" s="13"/>
      <c r="C67" s="13"/>
      <c r="D67" s="13"/>
      <c r="E67" s="13"/>
      <c r="F67" s="13"/>
      <c r="G67" s="13"/>
      <c r="I67" s="213"/>
      <c r="J67" s="213"/>
      <c r="K67" s="213"/>
      <c r="L67" s="213"/>
      <c r="M67" s="213"/>
    </row>
    <row r="68" spans="2:13" x14ac:dyDescent="0.25">
      <c r="I68" s="213"/>
      <c r="J68" s="213"/>
      <c r="K68" s="213"/>
      <c r="L68" s="213"/>
      <c r="M68" s="213"/>
    </row>
    <row r="69" spans="2:13" x14ac:dyDescent="0.25">
      <c r="I69" s="213"/>
      <c r="J69" s="213"/>
      <c r="K69" s="213"/>
      <c r="L69" s="213"/>
      <c r="M69" s="213"/>
    </row>
    <row r="70" spans="2:13" x14ac:dyDescent="0.25">
      <c r="I70" s="213"/>
      <c r="J70" s="213"/>
      <c r="K70" s="213"/>
      <c r="L70" s="213"/>
      <c r="M70" s="213"/>
    </row>
    <row r="71" spans="2:13" x14ac:dyDescent="0.25">
      <c r="I71" s="213"/>
      <c r="J71" s="213"/>
      <c r="K71" s="213"/>
      <c r="L71" s="213"/>
      <c r="M71" s="213"/>
    </row>
  </sheetData>
  <mergeCells count="8">
    <mergeCell ref="C38:G42"/>
    <mergeCell ref="I67:M71"/>
    <mergeCell ref="B2:M2"/>
    <mergeCell ref="B3:M3"/>
    <mergeCell ref="B4:M4"/>
    <mergeCell ref="B5:M5"/>
    <mergeCell ref="C32:E32"/>
    <mergeCell ref="C36:G37"/>
  </mergeCells>
  <conditionalFormatting sqref="M33">
    <cfRule type="containsText" dxfId="5" priority="10" operator="containsText" text="false">
      <formula>NOT(ISERROR(SEARCH("false",M33)))</formula>
    </cfRule>
    <cfRule type="containsText" dxfId="4" priority="11" operator="containsText" text="true">
      <formula>NOT(ISERROR(SEARCH("true",M33)))</formula>
    </cfRule>
    <cfRule type="containsText" dxfId="3" priority="14" operator="containsText" text="False">
      <formula>NOT(ISERROR(SEARCH("False",M33)))</formula>
    </cfRule>
    <cfRule type="containsText" dxfId="2" priority="15" operator="containsText" text="true">
      <formula>NOT(ISERROR(SEARCH("true",M33)))</formula>
    </cfRule>
    <cfRule type="containsText" dxfId="1" priority="16" operator="containsText" text="true">
      <formula>NOT(ISERROR(SEARCH("true",M33)))</formula>
    </cfRule>
    <cfRule type="containsText" dxfId="0" priority="17" operator="containsText" text="FALSE">
      <formula>NOT(ISERROR(SEARCH("FALSE",M33)))</formula>
    </cfRule>
  </conditionalFormatting>
  <dataValidations count="6">
    <dataValidation type="list" allowBlank="1" showInputMessage="1" showErrorMessage="1" sqref="J7:J31" xr:uid="{00000000-0002-0000-0500-000000000000}">
      <formula1>$J$52:$J$63</formula1>
    </dataValidation>
    <dataValidation type="list" allowBlank="1" showInputMessage="1" showErrorMessage="1" sqref="D7:D31" xr:uid="{00000000-0002-0000-0500-000001000000}">
      <formula1>$D$52:$D$60</formula1>
    </dataValidation>
    <dataValidation type="list" allowBlank="1" showInputMessage="1" showErrorMessage="1" sqref="E7:E31" xr:uid="{00000000-0002-0000-0500-000003000000}">
      <formula1>$E$52:$E$66</formula1>
    </dataValidation>
    <dataValidation type="list" allowBlank="1" showInputMessage="1" showErrorMessage="1" sqref="F7:F31" xr:uid="{00000000-0002-0000-0500-000004000000}">
      <formula1>$F$52:$F$53</formula1>
    </dataValidation>
    <dataValidation type="list" allowBlank="1" showInputMessage="1" showErrorMessage="1" sqref="L7:L31" xr:uid="{A2E414F6-681D-4D89-B029-710F82BCA103}">
      <formula1>$L$52:$L$54</formula1>
    </dataValidation>
    <dataValidation type="list" allowBlank="1" showInputMessage="1" showErrorMessage="1" sqref="C7:C31" xr:uid="{1700F900-68F5-4A73-B1E5-16970EE662B4}">
      <formula1>$C$52:$C$56</formula1>
    </dataValidation>
  </dataValidations>
  <printOptions horizontalCentered="1"/>
  <pageMargins left="0.2" right="0.2" top="0.5" bottom="0.25" header="0.3" footer="0.3"/>
  <pageSetup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Cover-Contact</vt:lpstr>
      <vt:lpstr>All Table 1 RevExpend</vt:lpstr>
      <vt:lpstr>LSR Report</vt:lpstr>
      <vt:lpstr>LSR Table 2 Expenditures</vt:lpstr>
      <vt:lpstr>'All Table 1 RevExpend'!Print_Area</vt:lpstr>
      <vt:lpstr>'Cover-Contact'!Print_Area</vt:lpstr>
      <vt:lpstr>'LSR Report'!Print_Area</vt:lpstr>
      <vt:lpstr>'LSR Table 2 Expenditures'!Print_Area</vt:lpstr>
      <vt:lpstr>'Cover-Contact'!Print_Titles</vt:lpstr>
      <vt:lpstr>'LSR Report'!Print_Titles</vt:lpstr>
    </vt:vector>
  </TitlesOfParts>
  <Company>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2022-09-27T23:18:29Z</cp:lastPrinted>
  <dcterms:created xsi:type="dcterms:W3CDTF">2010-08-06T23:41:42Z</dcterms:created>
  <dcterms:modified xsi:type="dcterms:W3CDTF">2022-10-13T18:27:58Z</dcterms:modified>
</cp:coreProperties>
</file>