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hntb.sharepoint.com/sites/AlaCTC-ELProgram/Shared Documents/680 Full RFP (TO #6)/3 - RFP Development/RFP Sections/2 - Appendices/Appendix D - Forms/09 - Requirements Conformance Matrix/"/>
    </mc:Choice>
  </mc:AlternateContent>
  <xr:revisionPtr revIDLastSave="198" documentId="8_{9472A1DE-77F8-40AD-9B46-E21BC64BCEB5}" xr6:coauthVersionLast="47" xr6:coauthVersionMax="47" xr10:uidLastSave="{039C2C6E-B206-4A86-8992-CEA0B85FCF95}"/>
  <bookViews>
    <workbookView xWindow="34530" yWindow="3075" windowWidth="21600" windowHeight="11385" tabRatio="793" activeTab="1" xr2:uid="{76EDE43A-5254-4C9D-B185-B5BB53915CFD}"/>
  </bookViews>
  <sheets>
    <sheet name="Instructions" sheetId="1" r:id="rId1"/>
    <sheet name="1 ETS Requirements" sheetId="6" r:id="rId2"/>
    <sheet name="2 Performance Requirements" sheetId="13" r:id="rId3"/>
    <sheet name="Summary" sheetId="19" state="hidden" r:id="rId4"/>
  </sheets>
  <externalReferences>
    <externalReference r:id="rId5"/>
  </externalReferences>
  <definedNames>
    <definedName name="_3znysh7" localSheetId="1">'1 ETS Requirements'!#REF!</definedName>
    <definedName name="_xlnm._FilterDatabase" localSheetId="1" hidden="1">'1 ETS Requirements'!$A$1:$G$1019</definedName>
    <definedName name="_xlnm._FilterDatabase" localSheetId="2" hidden="1">'2 Performance Requirements'!$A$1:$D$76</definedName>
    <definedName name="_GoBack" localSheetId="1">'1 ETS Requirements'!#REF!</definedName>
    <definedName name="_GoBack" localSheetId="2">'2 Performance Requirements'!#REF!</definedName>
    <definedName name="_Hlk17467215" localSheetId="1">'1 ETS Requirements'!#REF!</definedName>
    <definedName name="_Hlk481939934" localSheetId="1">#REF!</definedName>
    <definedName name="_Ref433100483" localSheetId="1">'[1]2 Transaction &amp; Image Process'!#REF!</definedName>
    <definedName name="_Ref433100594" localSheetId="1">'[1]2 Transaction &amp; Image Process'!#REF!</definedName>
    <definedName name="_Ref433100635" localSheetId="1">'[1]2 Transaction &amp; Image Process'!#REF!</definedName>
    <definedName name="_Ref433100674" localSheetId="1">'1 ETS Requirements'!#REF!</definedName>
    <definedName name="_Ref433101065" localSheetId="1">'[1]4 Reporting and Dashboard Req'!#REF!</definedName>
    <definedName name="_Ref55217655" localSheetId="1">'1 ETS Requirements'!#REF!</definedName>
    <definedName name="_Ref55296387" localSheetId="1">'1 ETS Requirements'!#REF!</definedName>
    <definedName name="_Ref57026287" localSheetId="1">'1 ETS Requirements'!#REF!</definedName>
    <definedName name="_Ref57026296" localSheetId="1">'1 ETS Requirements'!#REF!</definedName>
    <definedName name="_Toc21610660" localSheetId="1">'1 ETS Requirements'!#REF!</definedName>
    <definedName name="_Toc329024220" localSheetId="1">#REF!</definedName>
    <definedName name="_Toc329185456" localSheetId="1">'1 ETS Requirements'!#REF!</definedName>
    <definedName name="_Toc330509464" localSheetId="1">#REF!</definedName>
    <definedName name="_Toc330509465" localSheetId="1">#REF!</definedName>
    <definedName name="_Toc331259181" localSheetId="1">#REF!</definedName>
    <definedName name="_Toc331259185" localSheetId="1">#REF!</definedName>
    <definedName name="_Toc331259188" localSheetId="1">'[1]4 Reporting and Dashboard Req'!#REF!</definedName>
    <definedName name="_Toc331259191" localSheetId="1">'[1]4 Reporting and Dashboard Req'!#REF!</definedName>
    <definedName name="_Toc331259193" localSheetId="1">'1 ETS Requirements'!#REF!</definedName>
    <definedName name="_Toc331259195" localSheetId="1">'1 ETS Requirements'!#REF!</definedName>
    <definedName name="_Toc331259200" localSheetId="1">'[1]3 Owner Identification'!$A$6</definedName>
    <definedName name="_Toc331259203" localSheetId="1">#REF!</definedName>
    <definedName name="_Toc331708658" localSheetId="1">'1 ETS Requirements'!#REF!</definedName>
    <definedName name="_Toc335809759" localSheetId="1">'1 ETS Requirements'!#REF!</definedName>
    <definedName name="_Toc335809773" localSheetId="1">'1 ETS Requirements'!#REF!</definedName>
    <definedName name="_Toc335809775" localSheetId="1">'1 ETS Requirements'!#REF!</definedName>
    <definedName name="_Toc353538416" localSheetId="1">#REF!</definedName>
    <definedName name="_Toc356129687" localSheetId="1">'[1]3 Owner Identification'!#REF!</definedName>
    <definedName name="_Toc356834101" localSheetId="1">#REF!</definedName>
    <definedName name="_Toc356834107" localSheetId="1">#REF!</definedName>
    <definedName name="_Toc356834108" localSheetId="1">#REF!</definedName>
    <definedName name="_Toc356834133" localSheetId="1">'1 ETS Requirements'!#REF!</definedName>
    <definedName name="_Toc356842854" localSheetId="1">'1 ETS Requirements'!#REF!</definedName>
    <definedName name="_Toc357085090" localSheetId="1">#REF!</definedName>
    <definedName name="_Toc357209468" localSheetId="1">'[1]4 Reporting and Dashboard Req'!$A$5</definedName>
    <definedName name="_Toc357209469" localSheetId="1">'[1]4 Reporting and Dashboard Req'!#REF!</definedName>
    <definedName name="_Toc357209471" localSheetId="1">'[1]4 Reporting and Dashboard Req'!#REF!</definedName>
    <definedName name="_Toc357209475" localSheetId="1">'[1]4 Reporting and Dashboard Req'!#REF!</definedName>
    <definedName name="_Toc357209476" localSheetId="1">'[1]4 Reporting and Dashboard Req'!#REF!</definedName>
    <definedName name="_Toc357209478" localSheetId="1">'[1]4 Reporting and Dashboard Req'!#REF!</definedName>
    <definedName name="_Toc357209514" localSheetId="1">'1 ETS Requirements'!#REF!</definedName>
    <definedName name="_Toc357209530" localSheetId="1">'1 ETS Requirements'!#REF!</definedName>
    <definedName name="_Toc357209536" localSheetId="1">'1 ETS Requirements'!#REF!</definedName>
    <definedName name="_Toc357209537" localSheetId="1">'1 ETS Requirements'!#REF!</definedName>
    <definedName name="_Toc357209574" localSheetId="1">#REF!</definedName>
    <definedName name="_Toc357209576" localSheetId="1">#REF!</definedName>
    <definedName name="_Toc357209585" localSheetId="1">#REF!</definedName>
    <definedName name="_Toc362032182" localSheetId="1">'1 ETS Requirements'!#REF!</definedName>
    <definedName name="_Toc362032184" localSheetId="1">'1 ETS Requirements'!#REF!</definedName>
    <definedName name="_Toc362032184" localSheetId="2">'2 Performance Requirements'!#REF!</definedName>
    <definedName name="_Toc362032185" localSheetId="1">'1 ETS Requirements'!#REF!</definedName>
    <definedName name="_Toc362032186" localSheetId="1">'1 ETS Requirements'!#REF!</definedName>
    <definedName name="_Toc362032195" localSheetId="1">'1 ETS Requirements'!#REF!</definedName>
    <definedName name="_Toc367182883" localSheetId="1">'1 ETS Requirements'!#REF!</definedName>
    <definedName name="_Toc370661666" localSheetId="1">#REF!</definedName>
    <definedName name="_Toc370881725" localSheetId="1">#REF!</definedName>
    <definedName name="_Toc370881726" localSheetId="1">#REF!</definedName>
    <definedName name="_Toc370881727" localSheetId="1">#REF!</definedName>
    <definedName name="_Toc371017212" localSheetId="1">#REF!</definedName>
    <definedName name="_Toc371062972" localSheetId="1">'1 ETS Requirements'!#REF!</definedName>
    <definedName name="_Toc371062973" localSheetId="1">'1 ETS Requirements'!#REF!</definedName>
    <definedName name="_Toc371062981" localSheetId="1">'1 ETS Requirements'!#REF!</definedName>
    <definedName name="_Toc371062983" localSheetId="1">'1 ETS Requirements'!#REF!</definedName>
    <definedName name="_Toc371062991" localSheetId="1">'1 ETS Requirements'!#REF!</definedName>
    <definedName name="_Toc371063029" localSheetId="1">'1 ETS Requirements'!#REF!</definedName>
    <definedName name="_Toc374025390" localSheetId="1">'1 ETS Requirements'!#REF!</definedName>
    <definedName name="_Toc374044377" localSheetId="1">'[1]3 Owner Identification'!#REF!</definedName>
    <definedName name="_Toc374044403" localSheetId="1">#REF!</definedName>
    <definedName name="_Toc374044404" localSheetId="1">'1 ETS Requirements'!#REF!</definedName>
    <definedName name="_Toc405827849" localSheetId="1">'1 ETS Requirements'!#REF!</definedName>
    <definedName name="_Toc409799995" localSheetId="1">'[1]2 Transaction &amp; Image Process'!#REF!</definedName>
    <definedName name="_Toc411966240" localSheetId="1">#REF!</definedName>
    <definedName name="_Toc411966242" localSheetId="1">#REF!</definedName>
    <definedName name="_Toc411966246" localSheetId="1">#REF!</definedName>
    <definedName name="_Toc411966247" localSheetId="1">#REF!</definedName>
    <definedName name="_Toc411966248" localSheetId="1">#REF!</definedName>
    <definedName name="_Toc411966250" localSheetId="1">#REF!</definedName>
    <definedName name="_Toc411966251" localSheetId="1">#REF!</definedName>
    <definedName name="_Toc411966255" localSheetId="1">'1 ETS Requirements'!#REF!</definedName>
    <definedName name="_Toc411966260" localSheetId="1">'[1]2 Transaction &amp; Image Process'!#REF!</definedName>
    <definedName name="_Toc411966268" localSheetId="1">'1 ETS Requirements'!#REF!</definedName>
    <definedName name="_Toc412710934" localSheetId="1">#REF!</definedName>
    <definedName name="_Toc412710937" localSheetId="1">#REF!</definedName>
    <definedName name="_Toc413685830" localSheetId="1">'[1]2 Transaction &amp; Image Process'!$A$16</definedName>
    <definedName name="_Toc413685832" localSheetId="1">'[1]2 Transaction &amp; Image Process'!#REF!</definedName>
    <definedName name="_Toc413685835" localSheetId="1">'1 ETS Requirements'!#REF!</definedName>
    <definedName name="_Toc413774044" localSheetId="1">'1 ETS Requirements'!#REF!</definedName>
    <definedName name="_Toc413848900" localSheetId="1">'[1]2 Transaction &amp; Image Process'!$A$5</definedName>
    <definedName name="_Toc413848916" localSheetId="1">'1 ETS Requirements'!#REF!</definedName>
    <definedName name="_Toc413919393" localSheetId="1">'[1]2 Transaction &amp; Image Process'!#REF!</definedName>
    <definedName name="_Toc414025740" localSheetId="1">'1 ETS Requirements'!#REF!</definedName>
    <definedName name="_Toc414025766" localSheetId="1">#REF!</definedName>
    <definedName name="_Toc414025767" localSheetId="1">#REF!</definedName>
    <definedName name="_Toc414025771" localSheetId="1">#REF!</definedName>
    <definedName name="_Toc414025774" localSheetId="1">'1 ETS Requirements'!#REF!</definedName>
    <definedName name="_Toc414025794" localSheetId="1">#REF!</definedName>
    <definedName name="_Toc414025795" localSheetId="1">#REF!</definedName>
    <definedName name="_Toc414025798" localSheetId="1">#REF!</definedName>
    <definedName name="_Toc414025800" localSheetId="1">#REF!</definedName>
    <definedName name="_Toc414025802" localSheetId="1">#REF!</definedName>
    <definedName name="_Toc414025809" localSheetId="1">'1 ETS Requirements'!#REF!</definedName>
    <definedName name="_Toc414025818" localSheetId="1">'1 ETS Requirements'!#REF!</definedName>
    <definedName name="_Toc414025819" localSheetId="1">'1 ETS Requirements'!#REF!</definedName>
    <definedName name="_Toc414025827" localSheetId="1">#REF!</definedName>
    <definedName name="_Toc414025828" localSheetId="1">#REF!</definedName>
    <definedName name="_Toc414025837" localSheetId="1">'1 ETS Requirements'!#REF!</definedName>
    <definedName name="_Toc414025850" localSheetId="1">#REF!</definedName>
    <definedName name="_Toc414025852" localSheetId="1">#REF!</definedName>
    <definedName name="_Toc414025853" localSheetId="1">#REF!</definedName>
    <definedName name="_Toc414025854" localSheetId="1">#REF!</definedName>
    <definedName name="_Toc414025915" localSheetId="1">#REF!</definedName>
    <definedName name="_Toc416269787" localSheetId="1">'1 ETS Requirements'!#REF!</definedName>
    <definedName name="_Toc417651079" localSheetId="1">'[1]4 Reporting and Dashboard Req'!#REF!</definedName>
    <definedName name="_Toc417651081" localSheetId="1">'[1]4 Reporting and Dashboard Req'!#REF!</definedName>
    <definedName name="_Toc417651082" localSheetId="1">'[1]4 Reporting and Dashboard Req'!#REF!</definedName>
    <definedName name="_Toc417651088" localSheetId="1">'1 ETS Requirements'!#REF!</definedName>
    <definedName name="_Toc417651089" localSheetId="1">'1 ETS Requirements'!#REF!</definedName>
    <definedName name="_Toc417651091" localSheetId="1">'1 ETS Requirements'!#REF!</definedName>
    <definedName name="_Toc417651092" localSheetId="1">'1 ETS Requirements'!#REF!</definedName>
    <definedName name="_Toc417651095" localSheetId="1">'1 ETS Requirements'!#REF!</definedName>
    <definedName name="_Toc417651097" localSheetId="1">'1 ETS Requirements'!#REF!</definedName>
    <definedName name="_Toc417651098" localSheetId="1">'1 ETS Requirements'!#REF!</definedName>
    <definedName name="_Toc417651100" localSheetId="1">'1 ETS Requirements'!#REF!</definedName>
    <definedName name="_Toc417651101" localSheetId="1">'1 ETS Requirements'!#REF!</definedName>
    <definedName name="_Toc417651108" localSheetId="1">#REF!</definedName>
    <definedName name="_Toc417651111" localSheetId="1">#REF!</definedName>
    <definedName name="_Toc417651112" localSheetId="1">#REF!</definedName>
    <definedName name="_Toc417651113" localSheetId="1">#REF!</definedName>
    <definedName name="_Toc417651115" localSheetId="1">#REF!</definedName>
    <definedName name="_Toc417651116" localSheetId="1">#REF!</definedName>
    <definedName name="_Toc417651149" localSheetId="1">#REF!</definedName>
    <definedName name="_Toc417651150" localSheetId="1">#REF!</definedName>
    <definedName name="_Toc417651151" localSheetId="1">#REF!</definedName>
    <definedName name="_Toc417651152" localSheetId="1">#REF!</definedName>
    <definedName name="_Toc417651153" localSheetId="1">#REF!</definedName>
    <definedName name="_Toc417651154" localSheetId="1">#REF!</definedName>
    <definedName name="_Toc417651155" localSheetId="1">#REF!</definedName>
    <definedName name="_Toc417651156" localSheetId="1">#REF!</definedName>
    <definedName name="_Toc417651158" localSheetId="1">#REF!</definedName>
    <definedName name="_Toc417651159" localSheetId="1">#REF!</definedName>
    <definedName name="_Toc417651160" localSheetId="1">#REF!</definedName>
    <definedName name="_Toc417651161" localSheetId="1">#REF!</definedName>
    <definedName name="_Toc417651162" localSheetId="1">#REF!</definedName>
    <definedName name="_Toc417651163" localSheetId="1">#REF!</definedName>
    <definedName name="_Toc417651164" localSheetId="1">#REF!</definedName>
    <definedName name="_Toc417651168" localSheetId="1">#REF!</definedName>
    <definedName name="_Toc417651169" localSheetId="1">#REF!</definedName>
    <definedName name="_Toc417651173" localSheetId="1">#REF!</definedName>
    <definedName name="_Toc417651177" localSheetId="1">'1 ETS Requirements'!#REF!</definedName>
    <definedName name="_Toc417652132" localSheetId="1">'1 ETS Requirements'!#REF!</definedName>
    <definedName name="_Toc417652133" localSheetId="1">'1 ETS Requirements'!#REF!</definedName>
    <definedName name="_Toc417652136" localSheetId="1">'1 ETS Requirements'!#REF!</definedName>
    <definedName name="_Toc417652137" localSheetId="1">'1 ETS Requirements'!#REF!</definedName>
    <definedName name="_Toc417652138" localSheetId="1">'1 ETS Requirements'!#REF!</definedName>
    <definedName name="_Toc417652139" localSheetId="1">'1 ETS Requirements'!#REF!</definedName>
    <definedName name="_Toc417652140" localSheetId="1">'1 ETS Requirements'!#REF!</definedName>
    <definedName name="_Toc417652141" localSheetId="1">'1 ETS Requirements'!#REF!</definedName>
    <definedName name="_Toc417652142" localSheetId="1">'1 ETS Requirements'!#REF!</definedName>
    <definedName name="_Toc417652143" localSheetId="1">'1 ETS Requirements'!#REF!</definedName>
    <definedName name="_Toc417652145" localSheetId="1">'1 ETS Requirements'!#REF!</definedName>
    <definedName name="_Toc417652146" localSheetId="1">'1 ETS Requirements'!#REF!</definedName>
    <definedName name="_Toc417652147" localSheetId="1">'1 ETS Requirements'!#REF!</definedName>
    <definedName name="_Toc417652148" localSheetId="1">'1 ETS Requirements'!#REF!</definedName>
    <definedName name="_Toc417652149" localSheetId="1">'1 ETS Requirements'!#REF!</definedName>
    <definedName name="_Toc417652150" localSheetId="1">'1 ETS Requirements'!#REF!</definedName>
    <definedName name="_Toc417652151" localSheetId="1">'1 ETS Requirements'!#REF!</definedName>
    <definedName name="_Toc417652156" localSheetId="1">'1 ETS Requirements'!#REF!</definedName>
    <definedName name="_Toc417652162" localSheetId="1">'1 ETS Requirements'!#REF!</definedName>
    <definedName name="_Toc417652164" localSheetId="1">'1 ETS Requirements'!#REF!</definedName>
    <definedName name="_Toc417652167" localSheetId="1">'1 ETS Requirements'!#REF!</definedName>
    <definedName name="_Toc417652168" localSheetId="1">'1 ETS Requirements'!#REF!</definedName>
    <definedName name="_Toc417652174" localSheetId="1">'1 ETS Requirements'!#REF!</definedName>
    <definedName name="_Toc417652177" localSheetId="1">'1 ETS Requirements'!#REF!</definedName>
    <definedName name="_Toc417652178" localSheetId="1">'1 ETS Requirements'!#REF!</definedName>
    <definedName name="_Toc417652188" localSheetId="1">'1 ETS Requirements'!#REF!</definedName>
    <definedName name="_Toc417652191" localSheetId="1">'1 ETS Requirements'!#REF!</definedName>
    <definedName name="_Toc417652194" localSheetId="1">'1 ETS Requirements'!#REF!</definedName>
    <definedName name="_Toc417652196" localSheetId="1">'1 ETS Requirements'!#REF!</definedName>
    <definedName name="_Toc417652197" localSheetId="1">'1 ETS Requirements'!#REF!</definedName>
    <definedName name="_Toc417652199" localSheetId="1">'1 ETS Requirements'!#REF!</definedName>
    <definedName name="_Toc417652200" localSheetId="1">'1 ETS Requirements'!#REF!</definedName>
    <definedName name="_Toc417652203" localSheetId="1">'1 ETS Requirements'!#REF!</definedName>
    <definedName name="_Toc417652204" localSheetId="1">#REF!</definedName>
    <definedName name="_Toc418010267" localSheetId="1">'[1]2 Transaction &amp; Image Process'!#REF!</definedName>
    <definedName name="_Toc418010269" localSheetId="1">'[1]2 Transaction &amp; Image Process'!#REF!</definedName>
    <definedName name="_Toc418010271" localSheetId="1">'[1]2 Transaction &amp; Image Process'!#REF!</definedName>
    <definedName name="_Toc418010274" localSheetId="1">'[1]2 Transaction &amp; Image Process'!#REF!</definedName>
    <definedName name="_Toc418010277" localSheetId="1">'[1]2 Transaction &amp; Image Process'!#REF!</definedName>
    <definedName name="_Toc418010280" localSheetId="1">'[1]2 Transaction &amp; Image Process'!#REF!</definedName>
    <definedName name="_Toc418010282" localSheetId="1">'[1]2 Transaction &amp; Image Process'!#REF!</definedName>
    <definedName name="_Toc418010283" localSheetId="1">'[1]2 Transaction &amp; Image Process'!#REF!</definedName>
    <definedName name="_Toc418010284" localSheetId="1">'[1]2 Transaction &amp; Image Process'!#REF!</definedName>
    <definedName name="_Toc418010285" localSheetId="1">'[1]2 Transaction &amp; Image Process'!#REF!</definedName>
    <definedName name="_Toc418010286" localSheetId="1">'[1]2 Transaction &amp; Image Process'!#REF!</definedName>
    <definedName name="_Toc418010292" localSheetId="1">'[1]2 Transaction &amp; Image Process'!#REF!</definedName>
    <definedName name="_Toc418010293" localSheetId="1">'[1]2 Transaction &amp; Image Process'!#REF!</definedName>
    <definedName name="_Toc418037182" localSheetId="1">'1 ETS Requirements'!#REF!</definedName>
    <definedName name="_Toc418037353" localSheetId="1">#REF!</definedName>
    <definedName name="_Toc418037386" localSheetId="1">'1 ETS Requirements'!#REF!</definedName>
    <definedName name="_Toc418037482" localSheetId="1">'1 ETS Requirements'!#REF!</definedName>
    <definedName name="_Toc431949684" localSheetId="1">'[1]2 Transaction &amp; Image Process'!#REF!</definedName>
    <definedName name="_Toc432856472" localSheetId="1">'1 ETS Requirements'!#REF!</definedName>
    <definedName name="_Toc432856488" localSheetId="1">'1 ETS Requirements'!#REF!</definedName>
    <definedName name="_Toc432856500" localSheetId="1">'1 ETS Requirements'!#REF!</definedName>
    <definedName name="_Toc432856509" localSheetId="1">'1 ETS Requirements'!#REF!</definedName>
    <definedName name="_Toc432856532" localSheetId="1">'1 ETS Requirements'!#REF!</definedName>
    <definedName name="_Toc432856535" localSheetId="1">#REF!</definedName>
    <definedName name="_Toc432856588" localSheetId="1">'[1]2 Transaction &amp; Image Process'!#REF!</definedName>
    <definedName name="_Toc432856640" localSheetId="1">'[1]3 Owner Identification'!#REF!</definedName>
    <definedName name="_Toc432856668" localSheetId="1">#REF!</definedName>
    <definedName name="_Toc432856772" localSheetId="1">#REF!</definedName>
    <definedName name="_Toc432856791" localSheetId="1">#REF!</definedName>
    <definedName name="_Toc483816837" localSheetId="1">#REF!</definedName>
    <definedName name="_Toc483915661" localSheetId="1">'1 ETS Requirements'!#REF!</definedName>
    <definedName name="_Toc483915668" localSheetId="1">'1 ETS Requirements'!#REF!</definedName>
    <definedName name="_Toc483915669" localSheetId="1">'1 ETS Requirements'!#REF!</definedName>
    <definedName name="_Toc483915670" localSheetId="1">'1 ETS Requirements'!#REF!</definedName>
    <definedName name="_Toc483915676" localSheetId="1">'1 ETS Requirements'!#REF!</definedName>
    <definedName name="_Toc483915679" localSheetId="1">'1 ETS Requirements'!#REF!</definedName>
    <definedName name="_Toc483915680" localSheetId="1">'1 ETS Requirements'!#REF!</definedName>
    <definedName name="_Toc483915683" localSheetId="1">'1 ETS Requirements'!#REF!</definedName>
    <definedName name="_Toc483915684" localSheetId="1">'1 ETS Requirements'!#REF!</definedName>
    <definedName name="_Toc483915685" localSheetId="1">'1 ETS Requirements'!#REF!</definedName>
    <definedName name="_Toc483915686" localSheetId="1">'1 ETS Requirements'!#REF!</definedName>
    <definedName name="_Toc483915690" localSheetId="1">'1 ETS Requirements'!#REF!</definedName>
    <definedName name="_Toc483915694" localSheetId="1">'1 ETS Requirements'!#REF!</definedName>
    <definedName name="_Toc483915696" localSheetId="1">'1 ETS Requirements'!#REF!</definedName>
    <definedName name="_Toc483915700" localSheetId="1">'1 ETS Requirements'!#REF!</definedName>
    <definedName name="_Toc483915703" localSheetId="1">'1 ETS Requirements'!#REF!</definedName>
    <definedName name="_Toc483915706" localSheetId="1">'1 ETS Requirements'!#REF!</definedName>
    <definedName name="_Toc483915709" localSheetId="1">#REF!</definedName>
    <definedName name="_Toc483915710" localSheetId="1">#REF!</definedName>
    <definedName name="_Toc483915714" localSheetId="1">#REF!</definedName>
    <definedName name="_Toc483915715" localSheetId="1">#REF!</definedName>
    <definedName name="_Toc483915718" localSheetId="1">#REF!</definedName>
    <definedName name="_Toc483915719" localSheetId="1">#REF!</definedName>
    <definedName name="_Toc483915720" localSheetId="1">#REF!</definedName>
    <definedName name="_Toc483915721" localSheetId="1">#REF!</definedName>
    <definedName name="_Toc483915729" localSheetId="1">'[1]2 Transaction &amp; Image Process'!$A$35</definedName>
    <definedName name="_Toc483915730" localSheetId="1">'[1]2 Transaction &amp; Image Process'!#REF!</definedName>
    <definedName name="_Toc483915732" localSheetId="1">'[1]2 Transaction &amp; Image Process'!#REF!</definedName>
    <definedName name="_Toc483915733" localSheetId="1">'[1]2 Transaction &amp; Image Process'!#REF!</definedName>
    <definedName name="_Toc483915734" localSheetId="1">'[1]2 Transaction &amp; Image Process'!#REF!</definedName>
    <definedName name="_Toc483915738" localSheetId="1">'[1]2 Transaction &amp; Image Process'!#REF!</definedName>
    <definedName name="_Toc483915739" localSheetId="1">'[1]2 Transaction &amp; Image Process'!#REF!</definedName>
    <definedName name="_Toc483915741" localSheetId="1">'[1]2 Transaction &amp; Image Process'!#REF!</definedName>
    <definedName name="_Toc483915744" localSheetId="1">'[1]2 Transaction &amp; Image Process'!#REF!</definedName>
    <definedName name="_Toc483915745" localSheetId="1">'[1]2 Transaction &amp; Image Process'!#REF!</definedName>
    <definedName name="_Toc483915746" localSheetId="1">'[1]2 Transaction &amp; Image Process'!#REF!</definedName>
    <definedName name="_Toc483915751" localSheetId="1">'[1]2 Transaction &amp; Image Process'!#REF!</definedName>
    <definedName name="_Toc483915752" localSheetId="1">'[1]2 Transaction &amp; Image Process'!#REF!</definedName>
    <definedName name="_Toc483915757" localSheetId="1">'[1]2 Transaction &amp; Image Process'!#REF!</definedName>
    <definedName name="_Toc483915759" localSheetId="1">'[1]2 Transaction &amp; Image Process'!#REF!</definedName>
    <definedName name="_Toc483915762" localSheetId="1">'[1]2 Transaction &amp; Image Process'!#REF!</definedName>
    <definedName name="_Toc483915763" localSheetId="1">'[1]2 Transaction &amp; Image Process'!#REF!</definedName>
    <definedName name="_Toc483915765" localSheetId="1">'[1]2 Transaction &amp; Image Process'!#REF!</definedName>
    <definedName name="_Toc483915766" localSheetId="1">'[1]2 Transaction &amp; Image Process'!#REF!</definedName>
    <definedName name="_Toc483915767" localSheetId="1">'[1]2 Transaction &amp; Image Process'!#REF!</definedName>
    <definedName name="_Toc483915768" localSheetId="1">'[1]2 Transaction &amp; Image Process'!#REF!</definedName>
    <definedName name="_Toc483915769" localSheetId="1">'[1]2 Transaction &amp; Image Process'!#REF!</definedName>
    <definedName name="_Toc483915770" localSheetId="1">'[1]3 Owner Identification'!$A$5</definedName>
    <definedName name="_Toc483915772" localSheetId="1">'[1]3 Owner Identification'!$A$43</definedName>
    <definedName name="_Toc483915774" localSheetId="1">'[1]3 Owner Identification'!#REF!</definedName>
    <definedName name="_Toc483915775" localSheetId="1">'[1]3 Owner Identification'!#REF!</definedName>
    <definedName name="_Toc483915778" localSheetId="1">'[1]3 Owner Identification'!#REF!</definedName>
    <definedName name="_Toc483915788" localSheetId="1">'[1]4 Reporting and Dashboard Req'!#REF!</definedName>
    <definedName name="_Toc483915790" localSheetId="1">'[1]4 Reporting and Dashboard Req'!#REF!</definedName>
    <definedName name="_Toc483915797" localSheetId="1">#REF!</definedName>
    <definedName name="_Toc483915798" localSheetId="1">#REF!</definedName>
    <definedName name="_Toc483915800" localSheetId="1">#REF!</definedName>
    <definedName name="_Toc483915801" localSheetId="1">#REF!</definedName>
    <definedName name="_Toc483915806" localSheetId="1">#REF!</definedName>
    <definedName name="_Toc483915807" localSheetId="1">#REF!</definedName>
    <definedName name="_Toc483915808" localSheetId="1">#REF!</definedName>
    <definedName name="_Toc483915810" localSheetId="1">#REF!</definedName>
    <definedName name="_Toc483915811" localSheetId="1">#REF!</definedName>
    <definedName name="_Toc483915816" localSheetId="1">#REF!</definedName>
    <definedName name="_Toc483915817" localSheetId="1">#REF!</definedName>
    <definedName name="_Toc483915821" localSheetId="1">'1 ETS Requirements'!#REF!</definedName>
    <definedName name="_Toc483915822" localSheetId="1">'1 ETS Requirements'!#REF!</definedName>
    <definedName name="_Toc483915825" localSheetId="1">'1 ETS Requirements'!#REF!</definedName>
    <definedName name="_Toc483915826" localSheetId="1">'1 ETS Requirements'!#REF!</definedName>
    <definedName name="_Toc483915827" localSheetId="1">'1 ETS Requirements'!#REF!</definedName>
    <definedName name="_Toc483915831" localSheetId="1">#REF!</definedName>
    <definedName name="_Toc483915838" localSheetId="1">'1 ETS Requirements'!#REF!</definedName>
    <definedName name="_Toc483915843" localSheetId="1">'1 ETS Requirements'!#REF!</definedName>
    <definedName name="_Toc483915846" localSheetId="1">'1 ETS Requirements'!#REF!</definedName>
    <definedName name="_Toc483915847" localSheetId="1">'1 ETS Requirements'!#REF!</definedName>
    <definedName name="_Toc483915852" localSheetId="1">#REF!</definedName>
    <definedName name="_Toc483915853" localSheetId="1">#REF!</definedName>
    <definedName name="_Toc483915855" localSheetId="1">#REF!</definedName>
    <definedName name="_Toc483915856" localSheetId="1">#REF!</definedName>
    <definedName name="_Toc483915859" localSheetId="1">#REF!</definedName>
    <definedName name="_Toc483915860" localSheetId="1">#REF!</definedName>
    <definedName name="_Toc483915864" localSheetId="1">#REF!</definedName>
    <definedName name="_Toc483915865" localSheetId="1">#REF!</definedName>
    <definedName name="_Toc483915866" localSheetId="1">#REF!</definedName>
    <definedName name="_Toc483915867" localSheetId="1">#REF!</definedName>
    <definedName name="_Toc483915868" localSheetId="1">#REF!</definedName>
    <definedName name="_Toc483915870" localSheetId="1">#REF!</definedName>
    <definedName name="_Toc483915874" localSheetId="1">#REF!</definedName>
    <definedName name="_Toc483915875" localSheetId="1">#REF!</definedName>
    <definedName name="_Toc483915877" localSheetId="1">#REF!</definedName>
    <definedName name="_Toc483915878" localSheetId="1">#REF!</definedName>
    <definedName name="_Toc483915884" localSheetId="1">#REF!</definedName>
    <definedName name="_Toc483915885" localSheetId="1">#REF!</definedName>
    <definedName name="_Toc483915887" localSheetId="1">#REF!</definedName>
    <definedName name="_Toc483915890" localSheetId="1">#REF!</definedName>
    <definedName name="_Toc483915891" localSheetId="1">#REF!</definedName>
    <definedName name="_Toc483915898" localSheetId="1">#REF!</definedName>
    <definedName name="_Toc483915905" localSheetId="1">#REF!</definedName>
    <definedName name="_Toc483915906" localSheetId="1">#REF!</definedName>
    <definedName name="_Toc483915907" localSheetId="1">#REF!</definedName>
    <definedName name="_Toc483915912" localSheetId="1">#REF!</definedName>
    <definedName name="_Toc483915914" localSheetId="1">#REF!</definedName>
    <definedName name="_Toc483915915" localSheetId="1">#REF!</definedName>
    <definedName name="_Toc483915916" localSheetId="1">#REF!</definedName>
    <definedName name="_Toc483915917" localSheetId="1">#REF!</definedName>
    <definedName name="_Toc483915921" localSheetId="1">'1 ETS Requirements'!#REF!</definedName>
    <definedName name="_Toc483915922" localSheetId="1">'1 ETS Requirements'!#REF!</definedName>
    <definedName name="_Toc55556147" localSheetId="1">'1 ETS Requirements'!#REF!</definedName>
    <definedName name="_xlnm.Print_Area" localSheetId="1">'1 ETS Requirements'!$A$1:$G$997</definedName>
    <definedName name="_xlnm.Print_Area" localSheetId="2">'2 Performance Requirements'!$A$1:$D$73</definedName>
    <definedName name="_xlnm.Print_Area" localSheetId="3">Summary!$A$1:$AA$11</definedName>
    <definedName name="_xlnm.Print_Titles" localSheetId="1">'1 ETS Requirements'!$1:$3</definedName>
    <definedName name="_xlnm.Print_Titles" localSheetId="2">'2 Performance Requirements'!$1:$3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16" i="1" s="1"/>
  <c r="C74" i="13"/>
  <c r="C1004" i="6"/>
  <c r="C999" i="6"/>
  <c r="E1000" i="6"/>
  <c r="B9" i="19"/>
  <c r="C9" i="19"/>
  <c r="D9" i="19" l="1"/>
  <c r="C75" i="13" l="1"/>
  <c r="C10" i="19" s="1"/>
  <c r="C76" i="13" l="1"/>
  <c r="B10" i="19"/>
  <c r="D10" i="19" s="1"/>
  <c r="E1018" i="6"/>
  <c r="U4" i="19" s="1"/>
  <c r="E1017" i="6"/>
  <c r="T4" i="19" s="1"/>
  <c r="E1016" i="6"/>
  <c r="S4" i="19" s="1"/>
  <c r="E1015" i="6"/>
  <c r="R4" i="19" s="1"/>
  <c r="C1014" i="6"/>
  <c r="Q4" i="19" s="1"/>
  <c r="E1013" i="6"/>
  <c r="P4" i="19" s="1"/>
  <c r="E1012" i="6"/>
  <c r="O4" i="19" s="1"/>
  <c r="E1011" i="6"/>
  <c r="N4" i="19" s="1"/>
  <c r="E1010" i="6"/>
  <c r="M4" i="19" s="1"/>
  <c r="C1009" i="6"/>
  <c r="L4" i="19" s="1"/>
  <c r="E1008" i="6"/>
  <c r="K4" i="19" s="1"/>
  <c r="E1007" i="6"/>
  <c r="J4" i="19" s="1"/>
  <c r="E1006" i="6"/>
  <c r="I4" i="19" s="1"/>
  <c r="E1005" i="6"/>
  <c r="H4" i="19" s="1"/>
  <c r="G4" i="19"/>
  <c r="E1003" i="6"/>
  <c r="F4" i="19" s="1"/>
  <c r="E1002" i="6"/>
  <c r="E4" i="19" s="1"/>
  <c r="E1001" i="6"/>
  <c r="D4" i="19" s="1"/>
  <c r="C4" i="19"/>
  <c r="C8" i="19"/>
  <c r="B8" i="19"/>
  <c r="B11" i="19" l="1"/>
  <c r="C1019" i="6"/>
  <c r="B4" i="19"/>
  <c r="V4" i="19" s="1"/>
  <c r="W4" i="19"/>
  <c r="D8" i="19"/>
  <c r="C11" i="19"/>
  <c r="Z4" i="19"/>
  <c r="X4" i="19"/>
  <c r="Y4" i="19"/>
  <c r="E1019" i="6"/>
  <c r="AA4" i="19" l="1"/>
  <c r="D11" i="19"/>
</calcChain>
</file>

<file path=xl/sharedStrings.xml><?xml version="1.0" encoding="utf-8"?>
<sst xmlns="http://schemas.openxmlformats.org/spreadsheetml/2006/main" count="1196" uniqueCount="1155">
  <si>
    <t>Requirements Conformance Matrix Information and Instructions</t>
  </si>
  <si>
    <t>General Instructions for All Sheets</t>
  </si>
  <si>
    <t xml:space="preserve">The RCM is password protected. Only those cells in which Proposers may enter data are unlocked for Proposers to enter data. Proposers shall not unlock or otherwise alter the spreadsheets.  </t>
  </si>
  <si>
    <t xml:space="preserve">i.    No. (Column A): A sequential number that matches the requirement number in the Requirements.  </t>
  </si>
  <si>
    <t xml:space="preserve">ii.   Requirements (Column B): A description of each Requirement, </t>
  </si>
  <si>
    <t xml:space="preserve">i.     No. (Column A): A sequential number that matches the requirement number in the Requirements.  </t>
  </si>
  <si>
    <t xml:space="preserve">ii.    Requirements (Column B): A description of each requirement. </t>
  </si>
  <si>
    <t>iv.    Customer Name and Location, If Applicable (Column D): Proposer must indicate the Customer Name and Location where the functionality was deployed or implemented if the Requirement is identified as current or modified. If the software was deployed at more than one customer, the Customer Name and Location is only required for a single customer.</t>
  </si>
  <si>
    <t>v.    Source (Column E):  Indicate who will be providing the functionality; Proposer (P), subcontractor (S), third party (T), or not applicable (NA).</t>
  </si>
  <si>
    <t>vi.   Subcontractor Name and/or 3rd Party Product/Vendor, If Applicable (Column F): If the functionality is provided by a subcontractor or third party then please enter the name of the party or product.</t>
  </si>
  <si>
    <t>No.</t>
  </si>
  <si>
    <t>Requirements</t>
  </si>
  <si>
    <t>Required Inputs</t>
  </si>
  <si>
    <t>Compliance</t>
  </si>
  <si>
    <t>Comments</t>
  </si>
  <si>
    <t xml:space="preserve">Y - Yes
N - No </t>
  </si>
  <si>
    <t>If "Compliance = N" then Proposer must provide an explanation in this column</t>
  </si>
  <si>
    <t>Y</t>
  </si>
  <si>
    <t xml:space="preserve">Yes </t>
  </si>
  <si>
    <t>N</t>
  </si>
  <si>
    <t>No</t>
  </si>
  <si>
    <t>•        TDS;</t>
  </si>
  <si>
    <t>•        MOMS;</t>
  </si>
  <si>
    <t>•        Toll Site;</t>
  </si>
  <si>
    <t>Yes - Y</t>
  </si>
  <si>
    <t>No - N</t>
  </si>
  <si>
    <t>TOTAL REQUIREMENTS</t>
  </si>
  <si>
    <t>Status</t>
  </si>
  <si>
    <t>If Applicable</t>
  </si>
  <si>
    <t>Source</t>
  </si>
  <si>
    <t xml:space="preserve">Customer Name and Location
</t>
  </si>
  <si>
    <t>P-Proposer
S-Sub
T-Third Party
NA-Not Applicable</t>
  </si>
  <si>
    <t>Subcontractor Name and/or
3rd Party Product/Vendor</t>
  </si>
  <si>
    <t>3        ETS Requirements</t>
  </si>
  <si>
    <t>B</t>
  </si>
  <si>
    <t>Base Product</t>
  </si>
  <si>
    <t>3.1        General Requirements</t>
  </si>
  <si>
    <t>M</t>
  </si>
  <si>
    <t xml:space="preserve">Base Product with Modification </t>
  </si>
  <si>
    <t>3.1.1        General Hardware/Software Requirements</t>
  </si>
  <si>
    <t>D</t>
  </si>
  <si>
    <t>New Development</t>
  </si>
  <si>
    <t>Not Provided</t>
  </si>
  <si>
    <t xml:space="preserve">All Hardware supplied under this Agreement shall be new and field proven except where re-use of devices has been required or Approved by Alameda CTC. Materials and products that have been previously used for development work or the Contractor’s internal testing, factory testing or items that have been salvaged or rebuilt shall not be permitted to be used in connection with this Agreement.  </t>
  </si>
  <si>
    <t>P</t>
  </si>
  <si>
    <t>Proposer</t>
  </si>
  <si>
    <t>S</t>
  </si>
  <si>
    <t>Sub</t>
  </si>
  <si>
    <t>3.1.2        Hardware</t>
  </si>
  <si>
    <t>T</t>
  </si>
  <si>
    <t>Third Party</t>
  </si>
  <si>
    <t>NA</t>
  </si>
  <si>
    <t>Not Applicable</t>
  </si>
  <si>
    <t xml:space="preserve">The Hardware shall be modular with replaceable and repairable components to allow for efficient Maintenance </t>
  </si>
  <si>
    <t>All zone controllers shall be Designed such that they are identical and interchangeable and can be configured to operate the specific number of lanes at each Toll Zone on each Corridor.</t>
  </si>
  <si>
    <t>All network switches provided under this Agreement shall have a minimum two (2) spare ports per lane to support the addition of components.</t>
  </si>
  <si>
    <t>All field wiring shall be installed in accordance with the NEC, OSHA standards, and local Authorities Having Jurisdiction (AHJs).</t>
  </si>
  <si>
    <t>All additional wiring and connectors provided under this Agreement shall be labeled at each end using a method that meets environmental conditions.</t>
  </si>
  <si>
    <t>The Contractor’s electronic Design and installation introduced under this Agreement shall prevent electrical disturbances, damage, and noise in the electronics.</t>
  </si>
  <si>
    <t>Hardware mounting and installation Design shall support the maintenance of toll gantry equipment from below at each Toll Site.</t>
  </si>
  <si>
    <t>Hardware and field wiring that is exposed to or are susceptible to lightning, power surges, or power loss shall be protected from damage and service interruption.</t>
  </si>
  <si>
    <t>All Hardware shall be protected against fluctuations in current and voltage.</t>
  </si>
  <si>
    <t>The Design for power distribution to all in-lane Hardware shall be such that the failure of any individual power delivery component will not cause power interruption to in-lane Hardware.</t>
  </si>
  <si>
    <t>All Hardware shall be properly grounded to ensure the safety of Maintenance personnel.</t>
  </si>
  <si>
    <t>3.1.3        Cabinets</t>
  </si>
  <si>
    <t>3.1.3.1        General Cabinet Requirements</t>
  </si>
  <si>
    <t>The ETS Hardware supplied by the Contractor will be installed in areas exposed to the range of climatic conditions found in California. In addition to the climatic conditions, the Hardware will also be subjected to harsh environmental factors normally found in the operation of an Express Lane, such as combustion motor vehicle emissions; industrial exhausts; industrial cleaners; fuel and car lubricants; electromagnetic interference (EMI) and radio frequency interference; and vibrations. These conditions shall be taken into account in the Design and selection of Hardware used on the Project and the Contractor shall ensure that the ETS works accurately and reliably in such environment.</t>
  </si>
  <si>
    <t>If in-cabinet air conditioning is not used, all equipment designated for in-cabinet use must meet the in-lane Hardware environmental specifications after they are adjusted for increased harshness or severity that occurs within a cabinet. The Contractor must provide calculations and assumptions for in-cabinet environmental adjustments.</t>
  </si>
  <si>
    <t xml:space="preserve">If in-cabinet air conditioning is used, the Contractor shall provide all air conditioning and/or environmental control equipment. Devices or equipment located within the cabinet shall be capable of operating within the environmental conditions provided by the environmental control equipment. </t>
  </si>
  <si>
    <t>Contractor-provided air conditioning and environmental control equipment shall be compatible with the existing cabinets and the available electrical infrastructure at each cabinet.</t>
  </si>
  <si>
    <t>Contractor-provided cabinets, air conditioning equipment, and environmental control equipment shall support the ETS Hardware until the end of the Agreement Term.</t>
  </si>
  <si>
    <t>The Contractor shall provide a method for monitoring temperature and humidity within the cabinets and for providing alerts to MOMS when measurements are outside of a configurable range.</t>
  </si>
  <si>
    <t>3.1.3.2        South Segment Cabinets</t>
  </si>
  <si>
    <t>The Contractor shall reuse the existing Roadside cabinets installed on the South Segment at each Toll Site, VTMS Site, TDS Site, CCTV Site, and Read-Only Site, as identified in Table 2 – Cabinet Types by Location.</t>
  </si>
  <si>
    <t>The Contractor shall procure and install any supplemental pole-mounted cabinets required for each Toll Site, VTMS Site, TDS Site, CCTV Site, or Read-Only Site in the South Segment.</t>
  </si>
  <si>
    <t>3.1.3.3        North Segment Cabinets</t>
  </si>
  <si>
    <t>The Contractor shall procure and furnish all required Roadside cabinets for the North Phase, including cabinets for all Toll Sites, VTMS Sites, TDS Sites, CCTV Sites, and any other location required to support Roadside equipment and Operations. The cabinets provided must meet or exceed all applicable Caltrans specifications. Contractor-furnished cabinets that will have fiber optic network terminations will be installed by Alameda CTC’s civil contractor.</t>
  </si>
  <si>
    <t>At a minimum, the Contractor shall procure and furnish cabinets for the North Phase in quantities, types, and at locations identified in Table 2 – Cabinet Types by Location.</t>
  </si>
  <si>
    <t>Alameda CTC’s civil contractor will install the Contractor-procured ground-mounted Roadside cabinets and pole-mounted cabinets in which the civil contractor will terminate fiber for the fiber optic network. The Contractor shall review civil contractor plans and collaborate with the civil contractor to ensure that the Toll Site cabinets are installed in a manner that supports their use within the ETS. The Contractor shall deliver the cabinets to Alameda CTC’s civil contractor within ten (10) Days prior to the civil contractor’s identified date in the civil installation schedule.</t>
  </si>
  <si>
    <t>The Contractor shall procure and install all necessary pole-mounted cabinets which do not have fiber optic network termination.</t>
  </si>
  <si>
    <t>The Contractor shall procure and install any cabling, conduit, connectors, electronics, and ancillary Hardware or parts required for components residing within the cabinets to communicate within the cabinet and with other site types (e.g., Toll Site to VTMS Site, Toll Site to TDS Site, etc.). Provided equipment shall protect internal components and wiring from all environmental conditions which may occur at Roadside locations.</t>
  </si>
  <si>
    <t>Cabinets provided for current single-direction Toll Sites which are expected to convert to a dual-direction Toll Site in the future shall have enough size and, if using air conditioning, environmental control capacity to house equipment for both Toll Site directions.</t>
  </si>
  <si>
    <t>3.1.4        Software</t>
  </si>
  <si>
    <t>All error and event logs shall be transmitted to the MOMS or a centralized logging subsystem at Configurable intervals of no more than one hour and be available to Authorized Users in viewable form. Search and filter capability shall be provided to display and review data in each log.</t>
  </si>
  <si>
    <t>All diagnostics performed on the ETS shall be recorded and automatically reported to the MOMS, including the technician ID, the time the Maintenance was performed, and all status and recovery messages.</t>
  </si>
  <si>
    <t xml:space="preserve">All diagnostic Software and specialty tools required for support of Maintenance activities shall be supplied by the Contractor and Alameda CTC shall have full rights and access as further defined in the Agreement to such diagnostic Software and specialty tools. </t>
  </si>
  <si>
    <t>The operating systems, databases, third-party Software, and ETS Software Designed, procured, furnished, and/or installed by the Contractor shall support real time Operations of the Express Lanes.</t>
  </si>
  <si>
    <t>All Software designed, developed, furnished, and installed under this Agreement shall be warrantied against Software defects, security vulnerabilities, and deficiencies for the life of the Agreement Term.</t>
  </si>
  <si>
    <t>3.1.5        Security</t>
  </si>
  <si>
    <t>Remote access to all ETS, with the sole exception of the CHP Portal, shall be performed via secure virtual private network (VPN) access and controlled through a central system with each user having unique login credentials.</t>
  </si>
  <si>
    <t>Username and password data shall be stored in an encrypted method acceptable to Alameda CTC.</t>
  </si>
  <si>
    <t>The ETS and VPN solution shall provide Authorized Users with the ability to reset their own passwords.</t>
  </si>
  <si>
    <t>Prior to connection with the Alameda CTC fiber network or access by Alameda CTC staff, the ETS shall have the most current and up-to-date anti-virus, firewall, spam protection, and other security Software that protects from virus attacks, vulnerabilities, intrusions, and unauthorized access. All Software, tools, and third-party security Services must remain up to date for the duration of the Agreement.</t>
  </si>
  <si>
    <t>The ETS shall utilize a mixture of Software, tools, automated monitoring, manual monitoring, and network hardening techniques as necessary to provide layered defense in depth security across all aspects of the ETS. Unauthorized access shall be prevented and, when failure to prevent occurs, shall be identified and reported immediately to Alameda CTC.</t>
  </si>
  <si>
    <t>3.1.6        ETS Configuration</t>
  </si>
  <si>
    <t>The ETS shall allow for Authorized Users to modify the Configurable ETS parameters.</t>
  </si>
  <si>
    <t>The ETS shall follow the concept of least privilege and allow Authorized Users to modify only Configurable ETS parameters that they are authorized to change.</t>
  </si>
  <si>
    <t>Any configuration change shall result in the creation of an audit trail and each change shall be identified by a unique identifier.</t>
  </si>
  <si>
    <t>When a new parameter takes effect, a notification shall be generated and reported to the MOMS.</t>
  </si>
  <si>
    <t>3.1.7        Time Synchronization</t>
  </si>
  <si>
    <t>The Contractor shall design, install, and configure a comprehensive time synchronization strata structure that maximizes protection of Transaction data synchronization when network interruptions occur at each level.</t>
  </si>
  <si>
    <t>The time synchronization precision format shall support fractional seconds, down to the millisecond level.</t>
  </si>
  <si>
    <t xml:space="preserve">Alarm messages shall be generated and sent to the MOMS when there are time synchronization failures and when time drifts exceed a Configurable threshold. </t>
  </si>
  <si>
    <t>The ETS shall have the capability to handle daylight saving time changes and all times displayed in the application shall be local time.</t>
  </si>
  <si>
    <t>3.2        Host System Requirements</t>
  </si>
  <si>
    <t>The Host System is intended to be the primary point of user interaction with the ETS, as well as the digital interface point for third parties that need to send data to or receive data from the ETS. Where the Roadside System is concerned with the collection of vehicle data, the focus of the Host System is on the management, processing, and use of the collected data.</t>
  </si>
  <si>
    <t>3.2.1        Host System General Requirements</t>
  </si>
  <si>
    <t>The Contractor shall provide a Host System which integrates with the Roadside System and all other elements of the ETS. The Host System shall be the main source of Alameda CTC interaction with the ETS and shall perform the final Transaction and Trip processing functions before sending Trips to the BATA RCSC.</t>
  </si>
  <si>
    <t>The Host System shall utilize Hardware or Cloud-based redundancies to ensure that it can meet the Performance Requirements and continue operating without degradation during the failure of a single component.</t>
  </si>
  <si>
    <t>The Contractor’s Design for Host System reliability, fidelity, and maintainability shall use methods that have been proven successful in critical infrastructure sectors.</t>
  </si>
  <si>
    <t>The Contractor shall provide a test environment that is independent and separate of the production environment to support testing, including validation of new releases where required. The test environment shall mirror the state of the production environment, shall not be used as a development environment, and shall adhere to the same data security Requirements as the production environment when handling PII data.</t>
  </si>
  <si>
    <t>The Contractor shall Configure the Host System so that it is ready to support both the South Segment and North Segment upon its initial deployment into production. The Host System shall be designed and sized to support projected starting Transaction volumes of at least 8,000 Transactions per Toll Site, per revenue day.</t>
  </si>
  <si>
    <t>The test environment shall be provided for the term of the Agreement. The test environment need not be active at all times, but it must be able to be brought online within one hour to facilitate urgent Software Updates or deployments.</t>
  </si>
  <si>
    <t>Any operating systems or Database Management Systems (DBMS) comprising the Host System shall be proven, multi-tasking, multi-user systems used widely throughout the United States for intensive database Operations and shall be compatible with the application and tools employed.</t>
  </si>
  <si>
    <t>The Contractor shall provide a highly reliable and secure DBMS for the storage of Transaction data, image-related data, and all other data, as applicable, for the retention period specified in the Requirements.</t>
  </si>
  <si>
    <t xml:space="preserve">The DBMS architecture shall allow Authorized Users seamless access to all data. </t>
  </si>
  <si>
    <t>Any operating system or DBMS used within the Host shall have an Upgrade path, including a Contractor-managed Upgrade process which includes full release and regression testing.</t>
  </si>
  <si>
    <t>The Contractor shall keep all Software instances throughout all environments at the same Software version, configuration, and patch level.</t>
  </si>
  <si>
    <t>The Contractor shall provide the capability for Alameda CTC personnel to print from the Host System to any local printer.</t>
  </si>
  <si>
    <t xml:space="preserve">The Host System shall be scalable and Configurable to support the addition of existing and future Express Lanes or Express Lanes Corridors. </t>
  </si>
  <si>
    <t>The Host System’s infrastructure, Software, and configuration shall meet the Performance Requirements and Disaster Recovery Requirements of the Agreement and guarantee availability as identified in the Requirements.</t>
  </si>
  <si>
    <t>The Host System shall ensure an alert is reported to MOMS upon a failure to obtain an anti-virus definition or security Update.</t>
  </si>
  <si>
    <t>The Contractor shall provide the Host System Software in accordance with the Software License Agreement in the Agreement.</t>
  </si>
  <si>
    <t>The Host System shall communicate with all zone controllers to perform the following:</t>
  </si>
  <si>
    <t>•        distribution of Tag Status Files, and</t>
  </si>
  <si>
    <t>•        distribute toll rate schedules, configuration files, and user identification lists (UIL) (if required by the Contractor’s Design).</t>
  </si>
  <si>
    <t>The Host System shall process Tag Status Files that were combined into a single file, parse them, and distribute the information within the ETS as needed.</t>
  </si>
  <si>
    <t>The Host System shall provide real-time Roadside Operations monitoring screens and Dashboards to assist Operations, Maintenance, and supervisory staff in observing Transaction creation, pricing, traffic, and failure event data in real-time.</t>
  </si>
  <si>
    <t xml:space="preserve">The Host System shall provide Authorized CHP Officers the ability to access limited Transaction history for a motorist and update enforcement action via a web portal. </t>
  </si>
  <si>
    <t>The Host System shall enable Alameda CTC to utilize the toll schedule, in combination with time-of-day pricing and/or the Dynamic Pricing algorithm, to manage traffic congestion and maximize levels of service within the Express Lanes.</t>
  </si>
  <si>
    <t>The Host System shall perform Transaction processing, Trip Creation, Trip correction, Trip classification and fare determination based on the Corridor and Alameda CTC Business Rules.</t>
  </si>
  <si>
    <t>The Host System shall provide the capability to support the addition of Interoperable agencies for the processing of Tag Status Files and Trips.</t>
  </si>
  <si>
    <t>The Host System shall perform Maintenance management functions of the ETS, including alarm notification and tracking, Hardware inventory, Maintenance history, and other Maintenance related functions, incorporated into the MOMS.</t>
  </si>
  <si>
    <t>All Software failures detected shall be reported to the MOMS.</t>
  </si>
  <si>
    <t>The Host System shall provide manual Image Review, manual Trip Review, and audit functionality via GUIs.</t>
  </si>
  <si>
    <t>The Host System shall provide the capability to enter or obtain employee information defined in the Implementation Phase such as employee ID, role, and access privileges from Microsoft Active Directory and, if required, to transmit the UIL to the zone controllers.</t>
  </si>
  <si>
    <t>3.2.2        Image Processing</t>
  </si>
  <si>
    <t xml:space="preserve">The image processing solution shall meet the Performance Requirements of the Statement of Work and shall support the following general functions: </t>
  </si>
  <si>
    <t>•        communicate with the Roadside elements of the ICPS for the transmission, tracking, reconciliation, and processing of all vehicle images; and</t>
  </si>
  <si>
    <t>•        interface with existing BATA RCSC for the processing and reconciliation of all Pursuable Image Sets transmitted and associated with Pursuable fully formed Trips in accordance with the approved ICD.</t>
  </si>
  <si>
    <t xml:space="preserve">The Host System shall provide, via screens, the capability to search and view all stored information regarding images and Transactions/Trips based on the following criteria: </t>
  </si>
  <si>
    <t>•        image reviewer user ID;</t>
  </si>
  <si>
    <t>•        license plate number;</t>
  </si>
  <si>
    <t>•        partial license plate number (without the suffix/prefix);</t>
  </si>
  <si>
    <t>•        license plate jurisdiction;</t>
  </si>
  <si>
    <t>•        image disposition;</t>
  </si>
  <si>
    <t>•        disposition reason;</t>
  </si>
  <si>
    <t>•        Transaction/Trip type;</t>
  </si>
  <si>
    <t>•        Transaction/Trip ID;</t>
  </si>
  <si>
    <t>•        Transaction/Trip date and time;</t>
  </si>
  <si>
    <t>•        Image Review queue;</t>
  </si>
  <si>
    <t>•        transmission date and time;</t>
  </si>
  <si>
    <t>•        OCR results;</t>
  </si>
  <si>
    <t>•        OCR confidence level;</t>
  </si>
  <si>
    <t>•        Business Rule exceptions;</t>
  </si>
  <si>
    <t>•        toll rate assigned;</t>
  </si>
  <si>
    <t>•        adjusted Transactions/Trips;</t>
  </si>
  <si>
    <t>•        Roadside anomalies;</t>
  </si>
  <si>
    <t>•        Trip Review results;</t>
  </si>
  <si>
    <t>•        Corridor;</t>
  </si>
  <si>
    <t>•        System ID;</t>
  </si>
  <si>
    <t>•        Toll Site; and</t>
  </si>
  <si>
    <t>•        lane ID.</t>
  </si>
  <si>
    <t>3.2.3        Data Storage, Backup, and Retention</t>
  </si>
  <si>
    <t>Transaction, Trip, and traffic data shall be summarized and stored via a file storage method on a Configurable interval as summarized data. The date of summarization shall be stored along with the summarized data to provide an audit trail.</t>
  </si>
  <si>
    <t>The Host System shall maintain records of all versions of the Tag Status Files, UIL, rate plans, toll rate schedules, Approved text messages, remote overrides, Configurable parameter changes, Business Rule modifications, and third-party Software Updates that it received and/or created as specified in the data retention Requirements.</t>
  </si>
  <si>
    <t>The Host System shall include and utilize data backup Software or third-party data backup Services that allow remote incremental and full back-up of data without manual intervention. The Host System shall track the status of backup processes and provide automated alerts to the MOMS in the event of backup failure.</t>
  </si>
  <si>
    <t>The System shall provide a method for viewing the status of the backup process in a user-friendly and readable form.</t>
  </si>
  <si>
    <t>The Contractor’s ETS Design architecture shall integrate with the proposed backup methodologies such that the System can be recovered from a catastrophic failure without disruption to Express Lane Operations.</t>
  </si>
  <si>
    <t>The Contractor shall provide the capability for fully automated and Configurable purging of data, images, video, and files in accordance with Alameda CTC’s data retention Requirements.</t>
  </si>
  <si>
    <t xml:space="preserve">Automated purge routines shall be Configurable for each type of data. </t>
  </si>
  <si>
    <t xml:space="preserve">The Host System shall retain and purge data according to the following durations: </t>
  </si>
  <si>
    <t>•        Transaction data (AVI and Image-based) shall be retained and accessible to Authorized Users for four (4) years and then purged;</t>
  </si>
  <si>
    <t>•        compressed images associated with Transponder-based Trips shall be retained and accessible to Authorized Users for six (6) months from the date of the Transaction and then purged;</t>
  </si>
  <si>
    <t>•        Image-based Trips and images (compressed image and region of interest) shall be retained and accessible to Authorized Users for four (4) years and then purged;</t>
  </si>
  <si>
    <t>•        Trip data (excluding images) and any associated reconciliation status data shall be retained and be accessible to Authorized Users for four (4) years and then purged;</t>
  </si>
  <si>
    <t>•        traffic data shall be summarized (absent of PII) and retained and accessible to Authorized Users for the Agreement Term;</t>
  </si>
  <si>
    <t>•        raw traffic shall be retained and accessible to Authorized Users for one hundred and eighty (180) Days and then purged;</t>
  </si>
  <si>
    <t>•        Dynamic Pricing data shall be retained and be accessible to Authorized Users for the Agreement Term;</t>
  </si>
  <si>
    <t>•        DVAS video shall be retained and be accessible to Authorized Users for no more than six (6) months and then purged;</t>
  </si>
  <si>
    <t>•        thirty (30) Days of Tag Status Files and license plate lists shall be retained and be accessible to Authorized Users and then purged; </t>
  </si>
  <si>
    <t>•        last two versions of the third-party Software Updates shall be retained and be accessible to Authorized Users and then purged; </t>
  </si>
  <si>
    <t>•        error/System logs shall be retained and be accessible to Authorized Users on the ETS for one hundred and eighty (180) Days and then purged;</t>
  </si>
  <si>
    <t>•        MOMS data shall be retained and be accessible to Authorized Users for the Agreement Term; and</t>
  </si>
  <si>
    <t>•        all other data as defined during Design shall be retained on the ETS for one hundred and eighty (180) Days and then purged.</t>
  </si>
  <si>
    <t>The status of the data purging process shall generate a message to be transmitted to MOMS.</t>
  </si>
  <si>
    <t>3.2.4        Host Interfaces</t>
  </si>
  <si>
    <t>3.2.4.1        General Interface Requirements</t>
  </si>
  <si>
    <t>The Host System shall utilize guaranteed transmission protocols that ensure data integrity data and the success of transmission when communicating with any internal or external system, subsystem, Hardware, or third party.</t>
  </si>
  <si>
    <t>The Host System shall utilize data validation protocols to confirm the accuracy and validity of data transfer between all systems and/or subsystems.</t>
  </si>
  <si>
    <t>The Host System shall provide Authorized Users the configuration screen(s) to establish, update, and modify the parameters related to file and/or data transmission for each interface.</t>
  </si>
  <si>
    <t>The Host System shall utilize file naming conventions that prevent the overwrite of data and/or files.</t>
  </si>
  <si>
    <t>The Host System shall utilize file handling and processing methods that provide a complete audit trail of the data and/or file transfer process.</t>
  </si>
  <si>
    <t>The Host System shall provide Authorized Users with a user interface to correct and re-initiate/re-transmit data and/or files without compromising ETS security.</t>
  </si>
  <si>
    <t>The Host System shall provide the capability to process re-transmitted data and/or files.</t>
  </si>
  <si>
    <t>The Host System shall provide the means to identify interface issues by validating the file transmission process including:</t>
  </si>
  <si>
    <t>•        creation and transmission of data and/or a file at the scheduled time even if there are no records to transmit;</t>
  </si>
  <si>
    <t>•        determining if the data and/or file was transmitted or received at the scheduled time;</t>
  </si>
  <si>
    <t>•        creation of alerts to the MOMS if data and/or file was not created or received at the scheduled time;</t>
  </si>
  <si>
    <t>•        creation of alerts to the MOMS if received data and/or file was not acknowledged;</t>
  </si>
  <si>
    <t>•        creation of alerts to the MOMS if records in the received data and/or file had errors when processed;</t>
  </si>
  <si>
    <t>•        creation of alerts to the MOMS when response has not been received for individual records within the predefined duration; and</t>
  </si>
  <si>
    <t>•        provide details to the MOMS of each failed record.</t>
  </si>
  <si>
    <t>The Host System shall automatically manage any interface data storage locations and send an alert to the MOMS and Authorized Users if allocated storage is near capacity (Configurable) or full.</t>
  </si>
  <si>
    <t>All interface data shall be accessible via the Host System, Host reporting system, and/or MOMS reporting system for generation of reconciliation data or Reports.</t>
  </si>
  <si>
    <t>3.2.4.2        BATA RCSC Interfaces</t>
  </si>
  <si>
    <t>The Host System shall interface with BATA RCSC to perform the following in accordance with the BATA RCSC ICD:</t>
  </si>
  <si>
    <t>•        transmit images;</t>
  </si>
  <si>
    <t>•        transmit Trip corrections for further processing;</t>
  </si>
  <si>
    <t>•        receive home and away Tag Status Files;</t>
  </si>
  <si>
    <t>•        receive reconciliation data; and</t>
  </si>
  <si>
    <t xml:space="preserve">•        receive and/or transmit other messages as identified in the BATA RCSC ICD. </t>
  </si>
  <si>
    <t>The Host System shall include an interface and automated data transfer process which complies with the latest approved BATA RCSC ICD. Interface(s) with the BATA RCSC must also provide the following:</t>
  </si>
  <si>
    <t>•        real-time monitoring of data transmissions and failures;</t>
  </si>
  <si>
    <t>•        generation of alerts for interface failures;</t>
  </si>
  <si>
    <t>•        use of secure file transmission protocols;</t>
  </si>
  <si>
    <t>•        capability to communicate in batch mode for receipt or transmission of toll data;</t>
  </si>
  <si>
    <t>•        capability to transmit and receive multiple files from the RCSC during each scheduled batch;</t>
  </si>
  <si>
    <t>•        capability to delay file creation and transmission to the RCSC by a Configurable number of hours from the completion of the Day; and</t>
  </si>
  <si>
    <t>•        capability to transmit and receive multiple files in a Day from the RCSC.</t>
  </si>
  <si>
    <t>3.2.4.3        Other Interfaces</t>
  </si>
  <si>
    <t>The Host System shall support the interface to the zone controllers/Roadside System to transmit and receive data in real time as necessary to support the functionality specified in these Requirements.</t>
  </si>
  <si>
    <t>The Host System shall interface with the ICPS to obtain reconciliation data related to receipt of images from the Roadside System and transmission of the images to the BATA RCSC.</t>
  </si>
  <si>
    <t>The Host System shall interface to the TDS to obtain traffic data required to perform Dynamic Pricing and support Alameda CTC Express Lanes Operations.</t>
  </si>
  <si>
    <t>The Host System shall interface with the CCTV cameras to obtain the video feed for display the CCTV user interface.</t>
  </si>
  <si>
    <t>The Host System shall interface with the DVAS as necessary to provide the DVAS with any Transaction data that is needed but cannot be sourced from the Roadside System.</t>
  </si>
  <si>
    <t>3.2.5        Graphical User Interface (GUI) Requirements</t>
  </si>
  <si>
    <t>The Contractor shall design, develop, furnish, and install integrated GUI application Software for the ETS that supports all user functions for the Host System, including the MOMS, operational management functions, all Dashboards, Image Review, and reporting.</t>
  </si>
  <si>
    <t>The Host System GUI shall be a browser-based application compatible with the Alameda CTC Approved current version, or immediate prior Alameda CTC Approved version, of any of the following web browsers:</t>
  </si>
  <si>
    <t>•        Microsoft Internet Explorer (for CHP Portal only);</t>
  </si>
  <si>
    <t>•        Microsoft Edge;</t>
  </si>
  <si>
    <t>•        Mozilla Firefox;</t>
  </si>
  <si>
    <t>•        Google Chrome; and</t>
  </si>
  <si>
    <t>•        smartphone/tablet/mobile browsers.</t>
  </si>
  <si>
    <t>The Host System GUI Design and development shall incorporate human factors and usability engineering and be optimized for speed, as well as provide the following controls, including:</t>
  </si>
  <si>
    <t>•        menus (such as pull down, popup, cascading, leveling, etc.);</t>
  </si>
  <si>
    <t>•        windows (allowing for multiple windows within the application, such as to navigate back without having to re-enter information);</t>
  </si>
  <si>
    <t>•        informational messages;</t>
  </si>
  <si>
    <t>•        positive feedback;</t>
  </si>
  <si>
    <t>•        provide warning and/or confirmation messages when appropriate;</t>
  </si>
  <si>
    <t>•        exception handling and error dialogs, including logging the error;</t>
  </si>
  <si>
    <t>•        control icons, links and action buttons;</t>
  </si>
  <si>
    <t>•        data entry fields, combo boxes, check boxes;</t>
  </si>
  <si>
    <t>•        provide the capability for the user to print screens; and</t>
  </si>
  <si>
    <t>•        display (read-only) fields.</t>
  </si>
  <si>
    <t>Data entry screens shall have Configurable formatting masks and mandatory fields that require properly formatted data entry before continuing with the on-screen process.</t>
  </si>
  <si>
    <t>The Host System GUI shall provide a Dashboard that tracks the progress of file transmissions through each stage and their acknowledgements by the receiving entity including, including:</t>
  </si>
  <si>
    <t>•        Transactions eligible for transmission;</t>
  </si>
  <si>
    <t>•        file and/or data created with file name;</t>
  </si>
  <si>
    <t>•        file and/or data transmitted;</t>
  </si>
  <si>
    <t>•        file and/or data received;</t>
  </si>
  <si>
    <t>•        file and/or data accepted;</t>
  </si>
  <si>
    <t>•        file and /or data rejected;</t>
  </si>
  <si>
    <t>•        file and/or data re-transmitted;</t>
  </si>
  <si>
    <t>•        number of records in the file and/or data set;</t>
  </si>
  <si>
    <t>•        number of unique accounts; and</t>
  </si>
  <si>
    <t>•        number of failed records.</t>
  </si>
  <si>
    <t xml:space="preserve">All access to the application and changes to the data shall be recorded and tracked, and the ETS shall provide an audit trail for all data modifications and parameter changes. </t>
  </si>
  <si>
    <t>Online help shall be provided for each screen, editable field, and selectable option.</t>
  </si>
  <si>
    <t>3.2.6        System Access</t>
  </si>
  <si>
    <t>The ETS shall provide single sign on capability such that, once authenticated, an Authorized User can access all authorized elements of the Host System without having to re-enter login credentials.</t>
  </si>
  <si>
    <t>The Host System shall provide Alameda CTC Authorized Users with the capability to make changes to user roles. The ETS shall prevent the direct assignment of rights to a user, and all rights must flow from a user role.</t>
  </si>
  <si>
    <t xml:space="preserve">All users shall be assigned individual user IDs and an individual default password which they are required to change when first accessing the application (except for CHP Officers accessing the CHP Portal). </t>
  </si>
  <si>
    <t>The ETS shall not require a CHP Officer to change its user account password once established.</t>
  </si>
  <si>
    <t>All user application privileges shall be maintained at the Host System and transmitted to other applications for user authorization.</t>
  </si>
  <si>
    <t>The Contractor shall develop the matrix of access levels/user roles and allowed privileges during ETS Design with Alameda CTC input and Approval. The ETS shall allow for additions and changes to the access levels/user roles and addition of personnel in a secure manner. Authorized Users shall have the ability to add, update, modify, activate, deactivate, and terminate users’ access to the ETS in accordance with the Alameda CTC Business Rules.</t>
  </si>
  <si>
    <t xml:space="preserve">Only Authorized Users shall have access to the zone controller user access logs to audit the ETS access. </t>
  </si>
  <si>
    <t>All user identifications and passwords for all field devices shall be stored in an encrypted method acceptable to Alameda CTC.</t>
  </si>
  <si>
    <t>3.3        Roadside System Requirements</t>
  </si>
  <si>
    <t>The Roadside System encompasses all systems, subsystems, and Hardware which will be installed and operated to support the collection of data pertaining to vehicles that are traveling through the Express Lanes. A system or subsystem may be referred to as part of the Roadside System either due to its physical proximity to the Roadway or to the function it performs.</t>
  </si>
  <si>
    <t>3.3.1        General Roadside System Requirements</t>
  </si>
  <si>
    <t>The Contractor shall deliver a fully integrated and comprehensive Roadside System which is designed and sized to support starting Transaction volumes of at least 8,000 Transactions per Toll Site, per revenue day, and consisting of the following subsystems, in quantities and at locations as identified in Table 1 - Roadside Location Matrix:</t>
  </si>
  <si>
    <t>•      zone controllers;</t>
  </si>
  <si>
    <t>•      Overhead Automatic Vehicle Detection System (OAVDS);</t>
  </si>
  <si>
    <t>•      Automatic Vehicle Identification (AVI) system;</t>
  </si>
  <si>
    <t>•      Image Capture and Processing System (ICPS);</t>
  </si>
  <si>
    <t>•      Optical Character Recognition (OCR)/Automatic License Plate Recognition (ALPR) system;</t>
  </si>
  <si>
    <t>•      Variable Toll Message Signs (VTMSs);</t>
  </si>
  <si>
    <t>•      Digital Video Audit System (DVAS);</t>
  </si>
  <si>
    <t>•      Closed Circuit Television (CCTV) system; and</t>
  </si>
  <si>
    <t>•      Traffic Detection System (TDS).</t>
  </si>
  <si>
    <t xml:space="preserve">Shoulder lane and travel lane widths will vary by Toll Site. Roadside Hardware will accommodate the variation in widths and road curvature. The installation drawings shall contain the required adjustments to the Roadside System Design to accommodate for variations in the actual lane widths and curvature.  </t>
  </si>
  <si>
    <t>The Roadside System shall meet Performance Requirements while detecting vehicles, detecting and correlating Transponders to vehicles, capturing and correlating images to vehicles, and processing vehicles in accordance with Alameda CTC Business Rules when vehicles are in the following situations:</t>
  </si>
  <si>
    <t>•      traveling in the center of an Express Lane;</t>
  </si>
  <si>
    <t>•      traversing lanes;</t>
  </si>
  <si>
    <t>•      straddling up to 50% of the vehicle’s width into the shoulder or general purpose lane;</t>
  </si>
  <si>
    <t>•      traveling in stop and go and bumper-to-bumper traffic, with spacing between vehicles as low as four (4) feet; and</t>
  </si>
  <si>
    <t>•      traveling at speeds of up to 100 miles per hour.</t>
  </si>
  <si>
    <t xml:space="preserve">Guaranteed transmission protocols shall be used for all messages exchanged between systems, including: </t>
  </si>
  <si>
    <t>•        zone controller;</t>
  </si>
  <si>
    <t>•        ICPS;</t>
  </si>
  <si>
    <t>•        AVI system;</t>
  </si>
  <si>
    <t>•        OAVDS;</t>
  </si>
  <si>
    <t>•        Host System;</t>
  </si>
  <si>
    <t>•        DVAS; and</t>
  </si>
  <si>
    <t>•        VTMS.</t>
  </si>
  <si>
    <t>The Contractor shall propose appropriate protocols and data structures to accomplish the communications required between various subsystems and devices. These protocols and data structures shall be fully detailed and documented by the Contractor during the Design process and Approved by Alameda CTC.</t>
  </si>
  <si>
    <t>3.3.2        Zone Controller</t>
  </si>
  <si>
    <t>The functions of the zone controllers within the Roadside System are to interface with all Roadside subsystems, correlate data together into a single Transaction for each vehicle, and transmit data to other systems or subsystems as needed to support their operations.</t>
  </si>
  <si>
    <t>3.3.2.1        General Zone Controller Requirements</t>
  </si>
  <si>
    <t>Alarm messages shall be generated and reported to the MOMS when a zone controller failure event occurs. The Contractor’s Design shall ensure that there is no loss of revenue or Transactions when one of the zone controllers fails.</t>
  </si>
  <si>
    <t>Zone controller storage shall be sized to hold a minimum of thirty (30) revenue Days of one hundred percent (100%) of Transactions and event data for each lane at the Toll Site supported by the zone controller, including data and, if processed by the zone controller, images.</t>
  </si>
  <si>
    <t>•        process Tag Status Files for Alameda CTC, all California Toll Operators Committee (CTOC) Interoperable agencies, and all nationwide Interoperable agencies used to validate the status of a Transponder received from the AVI system;</t>
  </si>
  <si>
    <t>•        use the data obtained from the AVI system and OAVDS to assign Transponders to the correct vehicles and the Transactions created for those vehicles;</t>
  </si>
  <si>
    <t>•        notify the ICPS to capture and process vehicle images in accordance with Alameda CTC Business Rules;</t>
  </si>
  <si>
    <t>•        transmit Transaction records to the Host System, including the associated vehicle detection data, Transponder data, Transponder switch setting data, Hardware status data, and all other pertinent information regarding the Transaction;</t>
  </si>
  <si>
    <t>•        transmit to the Host System for further processing all other messages/events in accordance with approved ICDs.</t>
  </si>
  <si>
    <t>The ETS shall support exception handling in accordance with Alameda CTC Business Rules Approved during the Implementation Phase. Alarms shall be generated and reported to the MOMS for all exceptions/errors.</t>
  </si>
  <si>
    <t>Each zone controller shall self-monitor the health of internal components and all in-lane equipment. All Roadside Hardware and Software processes, including the AVI system, OAVDS, and ICPS shall be continuously polled for status. The health of some digital devices shall be inferred from events. Alarms shall be generated and reported to the MOMS for all failures detected during health monitoring.</t>
  </si>
  <si>
    <t>The ETS shall generate a recovery message and restore its operational status if a device recovers after reporting a failure. Recovery messages shall be recorded against the original failure work order, shall be reported through the MOMS, and shall be available to authorized staff. Recovery messages shall not close the associated failure/work order but shall serve as supporting evidence of a recovery.</t>
  </si>
  <si>
    <t>The zone controller Software shall execute periodic diagnostic checks on internal processes, the in-lane Hardware, and interfaces. Intelligent peripheral devices shall be interrogated for device status on a regular basis. A device's failure to respond to a status inquiry after a Configurable number of retries shall be regarded by the zone controller Software as a Hardware failure. All failures shall be detected, have alarms generated, and be reported to the MOMS.</t>
  </si>
  <si>
    <t xml:space="preserve">Diagnostic and self-checks shall be placed in the associated zone controller's log and be easily accessible to technicians. </t>
  </si>
  <si>
    <t>The zone controller shall have an available data port to permit onsite manual uploading of Software, Tag Status File, or other pertinent data required for continued operation when communications with the Host System fails, and until communications with the Host System is re-established. Devices and portable media utilized to download the Tag Status File to the lanes shall be encrypted to protect PII and have the capability of synchronizing the current versions whereby a new Tag Status File is updated on the device within an hour.</t>
  </si>
  <si>
    <t xml:space="preserve">The ETS shall provide the capability for Authorized Users to download Transactions from the zone controller and transfer such Transactions to the Host System. </t>
  </si>
  <si>
    <t>Upon re-establishing communications with the Host System all back-logged messages, including manually transferred messages shall be transmitted and synchronized to the Host System without affecting the real-time Operations or degrading the lane Operations. Back-logged messages shall be transmitted in a manner that prevents duplicate Transactions from being created in the Host System.</t>
  </si>
  <si>
    <t>Upon re-establishment of communications with the Host System and successful transmission of all messages, a recovery message shall be transmitted to the MOMS.</t>
  </si>
  <si>
    <t>3.3.2.2        Configurability</t>
  </si>
  <si>
    <t xml:space="preserve">The zone controller Software shall be Configurable, with Configurable parameters defined and documented during the Design process. All parameters shall have default values that shall be established during the Design process.  </t>
  </si>
  <si>
    <t>Upon start-up, the zone controller shall verify with the new Host System that it has the latest Tag Status Files. If the latest files are not present on the zone controller, it shall request the latest data from the Host System. If a zone controller is unable to receive the latest files, an alert shall be generated and sent to MOMS.</t>
  </si>
  <si>
    <t>All parameters and settings required to run the zone controller application shall be maintained in configuration files. Access to configuration files required to support the zone controller shall be controlled, with access to these files shall be limited to Authorized Users.</t>
  </si>
  <si>
    <t>The Contractor shall provide or integrate a method, tool, or Software application for ensuring version control of configuration files across all zone controllers. All zone controllers shall have default configuration files that shall allow the lane to start-up automatically.</t>
  </si>
  <si>
    <t>Authorized Users shall be able to make changes to Configurable parameters and settings, locally and remotely, that are defined in the Approved Detailed Design Document. Changes to configuration files shall be recorded in the MOMS.</t>
  </si>
  <si>
    <t>Each zone controller shall automatically back up its critical configuration files to an external back-up location to be used to rebuild the hard disk in the event of hard disk failures.</t>
  </si>
  <si>
    <t>3.3.2.3        Operating Modes</t>
  </si>
  <si>
    <t xml:space="preserve">The Zone Controller shall support normal and Maintenance modes of operation. </t>
  </si>
  <si>
    <t xml:space="preserve">In the event of a power interruption the zone controller shall open in the operational mode it was in before it was powered down. </t>
  </si>
  <si>
    <t>Authorized Users shall have the ability (locally and remotely) to Configure the next operating mode and to gracefully shutdown the zone controller. Each time a mode change is requested an alert message shall be sent to the MOMS.</t>
  </si>
  <si>
    <t>Operational mode changes shall be able to be applied to one of the following:</t>
  </si>
  <si>
    <t>•        a single Toll Site or Read-Only Site;</t>
  </si>
  <si>
    <t>•        a mixture of Toll Sites and Read-Only Sites; and</t>
  </si>
  <si>
    <t xml:space="preserve">•        all Toll Sites and Read-Only Sites. </t>
  </si>
  <si>
    <t>3.3.2.4        Transaction Formation</t>
  </si>
  <si>
    <t>Transactions shall be processed according to Business Rules either at the Roadside Systems level or the Host System level based on the mode of operation and the Corridor. The Contractor shall be responsible for ensuring that Transponder-based and Image-based Transactions are processed according to Alameda CTC Business Rules and are transmitted correctly to the Host System.</t>
  </si>
  <si>
    <t>The zone controller shall detect vehicles, frame vehicles, assign Transponders accurately to the correct vehicle, and capture and process images of the correct vehicle in accordance with Alameda CTC Business Rules and in accordance with the Performance Requirements.</t>
  </si>
  <si>
    <t>The ETS shall have a method for preventing the incorrect assignment of Transponder reads from vehicles driving in the adjacent general purpose lanes or in the opposite direction.</t>
  </si>
  <si>
    <t>The detailed Transaction processing rules shall be defined and finalized during the Implementation Phase; however, the following rules shall apply:</t>
  </si>
  <si>
    <t>•        non-Interoperable Transponder reads may be used for Trip Creation purposes but shall not be considered Pursuable based on Alameda CTC Business Rules;</t>
  </si>
  <si>
    <t>•        a single Transaction shall be created for each vehicle that travels through the Toll Site and the zone controller shall ensure that the Transaction is complete prior to transmitting it to the Host System;</t>
  </si>
  <si>
    <t>•        the zone controller shall be able to accurately identify, process, and track multiple vehicles in the Toll Site;</t>
  </si>
  <si>
    <t>•        buffered Transponder reads that are transmitted to the zone controller shall not be assigned to a vehicle by the zone controller but shall be flagged and reported to the Host System for further processing and vehicle assignment;</t>
  </si>
  <si>
    <t>•        the zone controller shall automatically synchronize with the various subsystems to ensure the events in the lane correspond to the Transaction generated; and</t>
  </si>
  <si>
    <t>•        the ETS shall incorporate self-correcting logic to adjust for lane anomalies and event synchronization issues.</t>
  </si>
  <si>
    <t>3.3.2.5        Host Interface</t>
  </si>
  <si>
    <t>The zone controller shall interface with the Host System to transmit lane data and receive files, commands, messages, and data required for lane Operations. Error detections and data validation checks shall be instituted at both systems to ensure incorrect or corrupt data is detected and is not inserted into the ETS.</t>
  </si>
  <si>
    <t>The ETS shall institute automated methods to detect loss of communications between the zone controller and the Host System and any failure detected shall be reported to MOMS.</t>
  </si>
  <si>
    <t>Receipt of all files and data shall be acknowledged and any failures in the transmission or detection of data errors shall be reported to the MOMS.</t>
  </si>
  <si>
    <t>The Contractor shall provide an automated means of synchronizing the zone controller and Host System messages in the event the zone controllers are replaced, if communications are down, or if data on the zone controller is not retrievable due to a catastrophic failure.</t>
  </si>
  <si>
    <t>All messages generated at the zone controllers shall be uniquely identified and validated at the Host System to ensure there are no missing or duplicate messages.</t>
  </si>
  <si>
    <t>The ETS shall support Transaction exception/error handling in accordance with Alameda CTC Business Rules. Alarms shall be generated and reported to the MOMS if a Configurable number of exceptions/errors occur within a Configurable timeframe.</t>
  </si>
  <si>
    <t>All messages shall be confirmed as received by the Host System before they are flagged for write-over. In the event of communication failures, the messages shall be stored on the zone controller until successful transmission is complete and verified. All failed Transactions and exceptions shall be identified and reported. No Transaction data shall be overwritten until at least 30 Days have elapsed following the Transaction date.</t>
  </si>
  <si>
    <t xml:space="preserve">The zone controller shall transmit to the Host System all data, including those identified below: </t>
  </si>
  <si>
    <t>•        all Transaction messages generated in the lanes;</t>
  </si>
  <si>
    <t>•        all alarm and status messages generated in the lanes;</t>
  </si>
  <si>
    <t>•        all lane operational, communication status, and self-health messages; and</t>
  </si>
  <si>
    <t>•        all events generated in the lanes that are displayed on the Express Lanes Management Dashboard, are displayed on other Host System Dashboards, or are otherwise required by the Host System.</t>
  </si>
  <si>
    <t>3.3.2.6        Other Interfaces</t>
  </si>
  <si>
    <t>The zone controller shall have the capability to interface with the multiprotocol AVI system, process all data received, and transmit AVI data as needed to the Host System.</t>
  </si>
  <si>
    <t xml:space="preserve">The zone controller shall interface with the OAVDS to obtain vehicle events that shall permit accurate detection, tracking, and processing of vehicles. Vehicle speed information shall also be obtained from the OAVDS and reported as part of the vehicle Transaction data reported to the Host System for potential use. </t>
  </si>
  <si>
    <t>The zone controller shall interface with the ICPS as needed to capture and process images of vehicles in accordance with the Alameda CTC Business Rules. Vehicle data, OCR/ALPR results (if Contractor’s Design incorporates zone controller processing of OCR/ALPR data), and images obtained from the ICPS shall be transmitted to the Host System to support Image-based Transaction processing.</t>
  </si>
  <si>
    <t>The zone controller shall interface with the DVAS to provide Transaction and event data from in-lane equipment, if direct communication between the two systems is required by the Contractor’s Design.</t>
  </si>
  <si>
    <t>The zone controller shall interface with the UPS to monitor the UPS performance. The MOMS shall detect the status of the UPS and alert technicians when the ETS is operating on UPS battery power.</t>
  </si>
  <si>
    <t>The zone controller shall interface with the existing and Contractor-installed Enforcement Beacons to display the Transponder occupancy switch setting. The interface specification shall be developed during the Design process.</t>
  </si>
  <si>
    <t>3.3.2.7        Tag Status Files</t>
  </si>
  <si>
    <t>The zone controller shall support the Tag Status Files and shall have the capability to support every Interoperable Agency and its assigned Transponder number range as described in the CTOC specifications.</t>
  </si>
  <si>
    <t>The zone controller shall accept a comprehensive (complete list in accordance with the BATA RCSC ICD) Tag Status File in accordance with the Alameda CTC Business Rules and shall activate the lists upon after validation of the received files. Multiple comprehensive Tag Status Files may be sent within a single day.</t>
  </si>
  <si>
    <t xml:space="preserve">The Contractor shall use an effective Design to transmit the files (compress, encode, etc.), store the files, and use the files such that the new list can be activated at all zone controllers within ninety (90) minutes of the Host System receiving the new list.   </t>
  </si>
  <si>
    <t xml:space="preserve">The Roadside System shall institute checks and create MOMS alerts whereby it detects issues with the data it receives from the Host System, including: </t>
  </si>
  <si>
    <t>•        incorrect versions of the data received;</t>
  </si>
  <si>
    <t>•        corrupted data received; and</t>
  </si>
  <si>
    <t>•        missing files when a file was expected.</t>
  </si>
  <si>
    <t>At periodic intervals (Configurable), the zone controller shall verify with the Host System that it has the latest Tag Status Files. If the latest files are not present on the zone controller, it shall request the latest data from the Host System. If a zone controller is unable to get the latest files, an alert shall be generated and sent to MOMS.</t>
  </si>
  <si>
    <t>When operating in stand-alone mode (when communication to the Host is unavailable), the last files downloaded from the Host System shall be used for processing vehicles.</t>
  </si>
  <si>
    <t>Tag Status Files processed by the zone controller shall be used by the Roadside System when determining which values to illuminate on the Enforcement Beacons.</t>
  </si>
  <si>
    <t>The ETS shall provide Authorized Users with the capability to re-initiate a Tag Status File update to a lane in the event of failure.</t>
  </si>
  <si>
    <t>3.3.3        Overhead Automatic Vehicle Detection System (OAVDS)</t>
  </si>
  <si>
    <t>The Contractor shall procure, install, test, and set to work an OAVDS at each Toll Site identified in Table 1 - Roadside Location Matrix for the purpose of detecting vehicles that pass through the Express Lanes.</t>
  </si>
  <si>
    <t xml:space="preserve">The Contractor shall analyze the site conditions at each Toll Site and design, procure, install, test, and set to work the required sensors and Hardware which will comprise a fully integrated OAVDS. </t>
  </si>
  <si>
    <t>The OAVDS shall meet or exceed the Performance Requirements and KPIs under all weather, lighting, and other ambient conditions.</t>
  </si>
  <si>
    <t>The Contractor shall provide and install all Software, cabling, mounting fixtures, conduit, junction boxes, and other ancillary parts or Hardware required for the OAVDS.</t>
  </si>
  <si>
    <t>The OAVDS shall detect each vehicle passing through the Toll Site and provide the necessary triggers or data to the zone controller and/or ICPS that are required to capture images and form a single Transaction for each vehicle.</t>
  </si>
  <si>
    <t>The OAVDS shall detect vehicles regardless of their lateral positioning within an Express Lane.</t>
  </si>
  <si>
    <t xml:space="preserve">The OAVDS shall detect vehicles straddling up to 50% of the vehicle’s width into the shoulder or general purpose lane with no degradation of performance. The OAVDS shall ensure that vehicles in the general purpose lanes, or straddling less than 50% of the vehicle’s width from the general purpose lanes into the Express Lanes, are not processed as Express Lane traffic. </t>
  </si>
  <si>
    <t>The OAVDS shall integrate with other elements of the ETS as needed to provide real time health status.</t>
  </si>
  <si>
    <t>The OAVDS shall detect and frame vehicles in the Toll Site during all common traffic patterns, including when multiple vehicles are present within or near the Toll Site.</t>
  </si>
  <si>
    <t xml:space="preserve">The OAVDS shall interface with the proper devices and subsystems to synchronize the time.  </t>
  </si>
  <si>
    <t>3.3.4        Automatic Vehicle Identification (AVI)</t>
  </si>
  <si>
    <t>The Contractor shall provide and integrate into the Roadside System, an AVI system comprised of multi-protocol readers, antennas, and ancillary Hardware that is compliant with all applicable FCC regulation, the Title 21 legacy protocol, and the ISO 18000-6C protocol. The AVI system shall be capable of reading other protocols used for tolling in the United States.</t>
  </si>
  <si>
    <t>The AVI system shall be certified by an approved independent third-party lab and certification process under the OmniAir Certification Services.</t>
  </si>
  <si>
    <t>The Contractor shall procure, install, test, and set to work AVI readers and antennas at each Toll Site and Read-Only Site identified in Table 1 - Roadside Location Matrix.</t>
  </si>
  <si>
    <t>The Contractor shall design, procure, and install any conduit, hangers, and other ancillary parts and Hardware which may be required to support the AVI system.</t>
  </si>
  <si>
    <t>The AVI system shall be able to read vehicle Transponders and report all CTOC toll compliant Interoperable Transponders and Nationwide Interoperable Transponders on vehicles traveling through any area of the Toll Site, including center of lane, traversing lanes, straddling lanes, and straddling up to 50% of the vehicle’s width into the shoulder or general purpose lane with no degradation of performance or interference.</t>
  </si>
  <si>
    <t>The AVI system shall detect and report the vehicle Transponder’s physical occupancy switch setting.</t>
  </si>
  <si>
    <t>The AVI system shall have a method for ensuring that Transponders located in vehicles traveling in the adjacent general purpose lanes or lanes in the opposite direction of travel are not identified as spurious Transponder reads or assigned to vehicles traveling within the Express Lanes.</t>
  </si>
  <si>
    <t>The AVI system shall buffer Transponder reads when it is unable to communicate to the zone controller for a period of up to seventy-two (72) hours. When communications are restored, the buffered reads shall be reported to and processed by the zone controller.</t>
  </si>
  <si>
    <t>If more than one Transponder is present in a vehicle, the ETS shall have the ability to accurately read and report up to four (4) Transponders that are compliant with the protocols defined and Approved by Alameda CTC.</t>
  </si>
  <si>
    <t>The Contractor shall use the full capability of the AVI system to obtain AVI system status in accordance with the manufacturer specifications and report such status to the MOMS.</t>
  </si>
  <si>
    <t>Loss of communication to any element of the AVI system shall be immediately detected by the zone controller and reported to the MOMS.</t>
  </si>
  <si>
    <t>To support remote access to the AVI system, a user interface shall be provided so that Software lane tuning, diagnostics, configuration changes, and other remote support shall be available to Alameda CTC Authorized Users. Software setup and configuration of the AVI system shall be achieved remotely and shall not require lane closure except for major lane tuning, when, for instance, the AVI system is initially installed, when AVI protocol changes are initiated, or when a reader or antenna is replaced.</t>
  </si>
  <si>
    <t>The Roadside System shall be designed to accommodate future interoperability such that it supports the inclusion of multiprotocol readers and Transponders. The Contractor solution shall allow for modifying and adapting the ETS Design to incorporate new readers and support the transition to the new Interoperable solution with limited interruptions to the revenue collection.</t>
  </si>
  <si>
    <t xml:space="preserve">The AVI system shall interface with the proper devices and subsystems to synchronize the time.  </t>
  </si>
  <si>
    <t>3.3.5        Image Capture and Processing System (ICPS)</t>
  </si>
  <si>
    <t>The Contractor shall procure, install, test, and set to work an ICPS at each Toll Site identified in Table 1 - Roadside Location Matrix.</t>
  </si>
  <si>
    <t xml:space="preserve">The Contractor shall analyze the site conditions and gantry structure and provide an ICPS solution at the Toll Sites that meets the Performance Requirements under all light and climate conditions. </t>
  </si>
  <si>
    <t>Lights (if required) installed by the Contractor in support of the cameras shall not distract motorists traveling in either direction in the Corridor. The Contractor shall make no assumption of ambient light and the ETS shall function without any degradation regardless of the ambient light. When designing the illumination for the ICPS, the Contractor shall take the current site conditions into consideration, including bridge shadows, gantry shadows, and sun glare.</t>
  </si>
  <si>
    <t>Cameras shall have a method for ensuring that they always capture a Quality Image despite fluctuations in ambient lighting, glare, weather, and traffic conditions at each Toll Site.</t>
  </si>
  <si>
    <t xml:space="preserve">The Contractor shall install new high-resolution rear ALPR camera(s) for each lane at each Toll Site to provide one hundred percent (100%) image coverage and capture of the Toll Site. Camera coverage and capture capability shall include vehicles straddling up to 50% of the vehicle’s width into the shoulder or general purpose lane.  </t>
  </si>
  <si>
    <t>The Contractor’s Design shall include a method for tuning ALPR camera fields of view to fully capture the rear of all vehicle types within the Toll Site. Field of view tuning shall result in a field of view which shows that the vehicle is traveling in the Express Lanes.</t>
  </si>
  <si>
    <t>The Contractor’s lane equipment, Hardware, and/or Software Designs shall include a method for generating a high-resolution full overview image of the rear of the vehicle which accompanies the ALPR image. Both the ALPR and overview images must be correlated to the same vehicle and the same Transaction. The field of view of the overview image must make it clear what lane the vehicle was traveling in and there must be coverage for all Express Lanes.</t>
  </si>
  <si>
    <t>The ETS shall associate all images captured for a single vehicle to the Transaction which was created for that vehicle.</t>
  </si>
  <si>
    <t>The ICPS shall be Configurable so that images are saved for all vehicles, saved only for some vehicles, or not saved at all. The default configuration shall be to save images of all vehicles to support Transaction matching and Trip Creation.</t>
  </si>
  <si>
    <t>The ICPS shall buffer or retain all captured images until they are correlated to the correct vehicle, their disposition is determined based on Alameda CTC Business Rules, and their disposition actions are completed.</t>
  </si>
  <si>
    <t>The ICPS shall support stand-alone Operations and the Roadside storage media shall be sized to hold a minimum of thirty (30) revenue Days of images and data per lane at each of the Toll Sites under normal operating conditions.</t>
  </si>
  <si>
    <t>When the storage capacity reaches a Configurable utilization percentage, a message shall be transmitted to the MOMS. Images shall be deleted only after it is confirmed and acknowledged that the images have been successfully transmitted to the Host System. Any deletion of images shall be automatic, without user intervention, and shall generate a message to be transmitted to the MOMS.</t>
  </si>
  <si>
    <t xml:space="preserve">The ICPS architecture shall have sufficient reliability and/or redundancy such that failure of a processor, board, power supply, disk, the communications, or other critical unit does not result in loss of images and data. </t>
  </si>
  <si>
    <t>In the event communications to the ICPS are lost or any ICPS Hardware becomes non-operational, the Contractor’s Design shall ensure that no images and/or data are lost and that all images and associated data are transmitted to the Host System.</t>
  </si>
  <si>
    <t xml:space="preserve">The Contractor’s Design shall guarantee transmission of the images and data from the Roadside System to the Host System and shall provide the capability to reconcile images to the Transaction data. </t>
  </si>
  <si>
    <t>The ICPS shall be capable of continuously performing diagnostics and reporting its health to the MOMS. Loss of communication to any element of the ICPS shall be immediately detected. All health, failure and recovery status messages shall be transmitted and reported to the MOMS.</t>
  </si>
  <si>
    <t xml:space="preserve">The ICPS shall interface with the proper devices and subsystems to synchronize the time.  </t>
  </si>
  <si>
    <t>3.3.6        Optical Character Recognition (OCR)/Automatic License Plate Recognition (ALPR)</t>
  </si>
  <si>
    <t>The ETS shall correctly identify the jurisdiction (state/province), special characters and stacked characters (where applicable), and accurately determine the license plate number.</t>
  </si>
  <si>
    <t>OCR/ALPR data shall be correlated to the correct ICPS images and Transactions and transmitted to the Host System.</t>
  </si>
  <si>
    <t>The ETS shall be capable of processing all standard and specialty license plate types as needed to meet the Performance Requirements.</t>
  </si>
  <si>
    <t xml:space="preserve">Transactions with temporary CA license plates are eligible for Trip Creation, and the ETS shall correctly determine the license plate number and jurisdiction. </t>
  </si>
  <si>
    <t>If multiple rear images are captured for a vehicle, the region of interest (ROI) for all license plates shall be obtained and the license plate number from all plates shall be extracted and associated to the vehicle Transaction.</t>
  </si>
  <si>
    <t>The captured license plate results shall include confidence levels for the license plate number, jurisdiction, and for the overall plate.</t>
  </si>
  <si>
    <t>The Contractor’s Design shall be architected such that the OCR/ALPR system can immediately restart, resume, or failover to a redundant device to provide full operations in the event of a failure.</t>
  </si>
  <si>
    <t xml:space="preserve">For those images that are identified for manual review, the ETS shall associate all images captured for a vehicle for a Trip as it travels through each of the Toll Sites on a Corridor, assign them a unique identifier, and transmit the images for Image Review. </t>
  </si>
  <si>
    <t>•        two (2) rear ALPR image(s), the associated ROI images for those ALPR images, and one (1) overview color image.</t>
  </si>
  <si>
    <t>•        Transaction data;</t>
  </si>
  <si>
    <t>•        license plate data, including license plate number, jurisdiction, and all ALPR confidence levels.</t>
  </si>
  <si>
    <t xml:space="preserve">For audit and Maintenance purposes, Authorized Users shall have the capability to view all the images in real time on any device connected to the ETS network and verify the OCR/ALPR or manual image processing performance. </t>
  </si>
  <si>
    <t xml:space="preserve">The OCR/ALPR components shall interface with the proper devices and subsystems to synchronize the time.  </t>
  </si>
  <si>
    <t>3.3.7        Variable Toll Message Sign (VTMS)</t>
  </si>
  <si>
    <t>3.3.7.1        General VTMS Requirements</t>
  </si>
  <si>
    <t>The Contractor shall provide a sign control system which integrates with the existing Daktronics VTMSs and Contractor-provided VTMSs, as identified in Table 1 - Roadside Location Matrix.</t>
  </si>
  <si>
    <t>Depending on location, existing VTMSs will have up to three (3) separate display panels on each sign. VTMSs which have one panel will have only a small panel for toll rate display. VTMSs which have two panels will have one small and one large panel for display of one toll rate and one informational text message. VTMSs which have three panels will have two small panels and one large panel for display of two toll rates and one informational text message. The sign control ETS shall support the display of up to three (3) separate messages on each VTMS, including:</t>
  </si>
  <si>
    <t>•        up to two (2) toll rate messages representing the price that will be charged for separate Configurable destinations; and</t>
  </si>
  <si>
    <t>•        up to one (1) informational text message, as identified in the Alameda CTC Business Rules.</t>
  </si>
  <si>
    <t>The sign control system and VTMSs shall be integrated into the ETS in a manner that provides both automatic and manual control of VTMSs based on predefined toll rate schedules, dynamically priced toll rates, user inputs as defined in the Operations section of these Requirements, and the Alameda CTC Business Rules.</t>
  </si>
  <si>
    <t>Each display panel on each VTMS shall display the toll rate or message that was in effect in the Host System at that time.</t>
  </si>
  <si>
    <t>Excluding typical network communication time, the sign control system shall immediately display changes in VTMS panel displays.</t>
  </si>
  <si>
    <t>The sign control system shall poll the VTMS at frequent Configurable intervals to obtain the data that is displayed on the VTMS and store it for audit purposes.</t>
  </si>
  <si>
    <t>The Host shall generate a MOMS alert when communication with a VTMS is interrupted.</t>
  </si>
  <si>
    <t>The sign control system shall distribute the historical failover toll rate schedule to all VTMSs when it is generated by the Host System and ensure that the VTMSs successfully received the schedule.</t>
  </si>
  <si>
    <t>VTMSs shall be configured to display their stored historical failover rate schedule after a Configurable period of time elapses where communication with the sign control system has been lost.</t>
  </si>
  <si>
    <t>Each VTMS and the sign control system shall be synchronized to the same time source as the Host System.</t>
  </si>
  <si>
    <t>3.3.7.2        South Segment VTMS Requirements</t>
  </si>
  <si>
    <t>The Contractor shall integrate the existing VTMSs in the South Segment with the sign control system.</t>
  </si>
  <si>
    <t>The Contractor shall procure and install any pole-mounted cabinets, cabling, conduit, connectors, electronics, and ancillary Hardware or parts required to interface the existing VTMSs with the ETS.</t>
  </si>
  <si>
    <t>3.3.7.3        North Segment VTMS Requirements</t>
  </si>
  <si>
    <t>The Contractor shall procure all VTMSs for the North Segment which meet the specifications identified in Appendix H-4 and Figure 2 – Example VTMS Dimensions, and deliver them to Alameda CTC’s civil contractor no later than five (5) Days prior to the civil contractor’s identified date in the civil installation schedule.</t>
  </si>
  <si>
    <t xml:space="preserve">Alameda CTC’s civil contractor will install the VTMSs procured by the Contractor. The Contractor shall review civil contractor VTMS plans and collaborate with the civil contractor to ensure that the VTMSs are installed in a manner that supports integration into the ETS. </t>
  </si>
  <si>
    <t>The Contractor shall procure and install all pole-mounted cabinets, cabling, conduit, connectors, electronics, and ancillary Hardware or parts required to connect the North Segment VTMSs to the ETS and integrate them with the sign control system.</t>
  </si>
  <si>
    <t>3.3.8        Digital Video Audit System (DVAS)</t>
  </si>
  <si>
    <t>The Contractor shall provide a fully integrated Digital Video Audit System (DVAS) which enables investigation of lane performance issues and supports testing.</t>
  </si>
  <si>
    <t>The DVAS shall include one high resolution color camera per Toll Site which provides full coverage and continuous video footage of the lanes.</t>
  </si>
  <si>
    <t>The DVAS shall encompass all Hardware and Software necessary to provide the audit capability described herein, including:</t>
  </si>
  <si>
    <t>•        high resolution, IP addressable, color digital cameras and any associated lenses, lighting, and sensors;</t>
  </si>
  <si>
    <t>•        interface to the zone controllers and/or Host as necessary to receive event data;</t>
  </si>
  <si>
    <t>•        interface to the Host System to provide links to Transactions and receive playback instructions generated via an Authorized User’s access of a Transaction link;</t>
  </si>
  <si>
    <t>•        storage media;</t>
  </si>
  <si>
    <t>•        user interface to view real-time video and events and play back the information; and</t>
  </si>
  <si>
    <t>•        stop, pause, play, rewind, and fast forward functionality when viewing any video.</t>
  </si>
  <si>
    <t>The DVAS cameras shall have pan-tilt-zoom (PTZ) functionality that allows Authorized Users to remotely control the camera. The DVAS cameras shall revert to the default settings that can be overridden by Authorized Users when no PTZ commands are received within a Configurable time.</t>
  </si>
  <si>
    <t>Clear, high quality video of each toll lane shall be provided in all ambient lighting and/or weather conditions at each Toll Site.</t>
  </si>
  <si>
    <t>The Contractor shall provide Authorized Users the ability to access the DVAS through the Host System or through a separate secure application using any authorized workstation connected to the Alameda CTC network.</t>
  </si>
  <si>
    <t xml:space="preserve">The DVAS shall provide the capability to monitor a video feed of the Toll Site with the ability to see each lane and the vehicle traveling in that lane and shall display detailed events for each lane as they occur in real-time. </t>
  </si>
  <si>
    <t>At a minimum, the DVAS shall display the Corridor, Toll Site, lane number, Transaction number, Transaction date and time, Transponder ID, Transponder switch setting, Transponder status, and operational mode. The DVAS video and data shall be accessible in read-only mode; no changes or alterations to the video or data shall be allowed.</t>
  </si>
  <si>
    <t>All detailed data obtained from various subsystems shall be displayed to assist auditors and Maintenance staff with the investigation of discrepancies and problems. The DVAS shall perform and display video and data in real-time and shall have the ability to playback events and data.</t>
  </si>
  <si>
    <t>The Contractor and Alameda CTC shall determine the optimum location within the existing civil infrastructure for the installation of the DVAS Hardware to allow for the complete monitoring of each toll lane.</t>
  </si>
  <si>
    <t>The DVAS shall be time synchronized to the same source as the zone controllers.</t>
  </si>
  <si>
    <t>3.3.9        Closed Circuit Television (CCTV) System</t>
  </si>
  <si>
    <t>The Contractor shall procure, install, integrate, and test a CCTV system as part of the ETS.</t>
  </si>
  <si>
    <t>The Contractor shall provide and install all necessary cameras, cabinets, Hardware, cabling, mounting fixtures, conduit, junction boxes, or other components needed to fulfill the CCTV system Requirements, in quantities and at locations identified in Table 1 - Roadside Location Matrix.</t>
  </si>
  <si>
    <t xml:space="preserve">CCTV cameras and cabinets shall be mounted onto existing civil infrastructure. </t>
  </si>
  <si>
    <t>CCTV cameras shall be full color, high resolution, and have PTZ functionality that can be manipulated locally or remotely by Authorized Users. Video feeds during hours of darkness may be in black and white.</t>
  </si>
  <si>
    <t>Authorized Users shall have the ability to log in to a centralized user interface which supports all CCTV cameras via a web browser to view real time video feeds, export video feeds, and manipulate camera positions. These actions shall be able to be performed for each individual camera and shall not require users to navigate to separate user interfaces for each camera.</t>
  </si>
  <si>
    <t>The CCTV user interface shall provide a screen which shows live, Configurable thumbnail views from each camera, to be used as a constant video wall display in the Alameda CTC Express Lanes Operations Center (ELOC).</t>
  </si>
  <si>
    <t>The CCTV user interface shall provide Authorized Users with the ability to view real time video feeds, record and export video feeds, manipulate camera positions, and create a minimum of 5 PTZ position presets. These actions shall be able to be performed for each individual camera.</t>
  </si>
  <si>
    <t xml:space="preserve">The CCTV system shall interface with the proper devices and subsystems to synchronize the time.  </t>
  </si>
  <si>
    <t>3.3.10     Traffic Detection System (TDS)</t>
  </si>
  <si>
    <t>TDS sensors shall be installed in quantities and at locations identified in Table 1 - Roadside Location Matrix.</t>
  </si>
  <si>
    <t xml:space="preserve">All TDS sensors and cabinets shall be mounted onto existing civil infrastructure. </t>
  </si>
  <si>
    <t>The Contractor shall provide and install all necessary Hardware, cabling (signal, power, or other), mounting fixtures, conduit, junction boxes, or other components needed to fulfill the TDS Requirements.</t>
  </si>
  <si>
    <t>All parameters that define the data reported shall be Configurable and Authorized Users shall have the capability to remotely manage and Configure the devices.</t>
  </si>
  <si>
    <t>The TDS shall provide real-time traffic measurement data to support the following:</t>
  </si>
  <si>
    <t>•        algorithm calculations within the Dynamic Pricing System;</t>
  </si>
  <si>
    <t>•        traffic management decisions at the Alameda CTC ELOC;</t>
  </si>
  <si>
    <t>•        data display on the Express Lanes Management Dashboard; and</t>
  </si>
  <si>
    <t>•        generation of traffic reports.</t>
  </si>
  <si>
    <t>The TDS shall have the capability to monitor its status and report failure conditions and alarms to the MOMS.</t>
  </si>
  <si>
    <t>The TDS shall have the capability to monitor and detect traffic conditions and transmit alerts to the Express Lanes Management Dashboard based upon Configurable parameters.</t>
  </si>
  <si>
    <t>The TDS provided by the Contractor shall meet the Performance Requirements of the Statement of Work.</t>
  </si>
  <si>
    <t xml:space="preserve">The TDS shall interface with the proper devices and subsystems to synchronize the time.  </t>
  </si>
  <si>
    <t>3.3.11     Enforcement Beacons</t>
  </si>
  <si>
    <t>3.3.11.1    General Enforcement Beacon Requirements</t>
  </si>
  <si>
    <t>The Contractor shall integrate existing and Contractor-provided Enforcement Beacons within the Roadside System. Enforcement Beacons shall illuminate in response to physical occupancy settings on Transponders detected within a Toll Site.</t>
  </si>
  <si>
    <t>Enforcement Beacons shall display a “1”, “2”, or “3” to represent the occupancy switch setting of the detected Transponders.</t>
  </si>
  <si>
    <t>Enforcement Beacons shall activate in near real time, such that a human viewing the beacon could accurately correlate the beacon illumination to the correct vehicle as it transits through the Toll Site.</t>
  </si>
  <si>
    <t>The Contractor shall provide, install, test, and set to work any controllers, Digital Input/Output (DIO) control devices, electronics, cabling, connectors, conduit, and other ancillary parts or Hardware which may be required to integrate the existing Enforcement Beacons or the Contractor-provided Enforcement Beacons with the Roadside System.</t>
  </si>
  <si>
    <t>3.3.11.2    South Segment Enforcement Beacons</t>
  </si>
  <si>
    <t>The Roadside System shall interface with the existing Enforcement Beacons in the South Segment, in quantities and at locations identified in Table 1 - Roadside Location Matrix.</t>
  </si>
  <si>
    <t>3.3.11.3    North Segment Enforcement Beacons</t>
  </si>
  <si>
    <t>The Contractor shall procure, install, test, and set to work Enforcement Beacons at each Toll Site in the North Segment, in quantities and locations identified in Table 1 - Roadside Location Matrix.</t>
  </si>
  <si>
    <t>The Contractor shall install all Enforcement Beacons on the existing civil infrastructure.</t>
  </si>
  <si>
    <t>The Enforcement Beacons procured by the Contractor shall meet the specifications detailed in Appendix H-8.</t>
  </si>
  <si>
    <t>3.3.12     Read-Only Sites</t>
  </si>
  <si>
    <t>The Contractor shall design, procure, install, test, and set to work Read-Only Sites instead of fully equipped Toll Sites in quantities and at locations identified in Table 1 - Roadside Location Matrix.</t>
  </si>
  <si>
    <t>The Contractor shall install the Read-Only Sites using the existing mast arms and related civil infrastructure.</t>
  </si>
  <si>
    <t>Read-Only Sites shall be equipped with a zone controller, OAVDS, AVI system, DVAS, and any additional Hardware which may be required to control the existing Enforcement Beacons.</t>
  </si>
  <si>
    <t>Read-Only Sites shall not be equipped with an ICPS.</t>
  </si>
  <si>
    <t>Read-Only Sites shall create Transactions which contain only Transponder data. These Transactions shall be transmitted to the Host System for use within the CHP Portal.</t>
  </si>
  <si>
    <t>Transactions created at Read-Only Sites shall not be used in Trip Creation.</t>
  </si>
  <si>
    <t>3.3.13     Uninterruptible Power Supply (UPS)</t>
  </si>
  <si>
    <t>All ETS Hardware shall be supported by a UPS. A UPS and smart Power Distribution Unit (PDU) shall be procured, installed, integrated, and tested by the Contractor for each Toll Site, VTMS Site, CCTV Site, TDS Site, and Read-Only Site. A single UPS may be used to support multiple sites if they are collocated, provided there is no degradation to the 4-hour support timeframes for each site when compared to a single site.</t>
  </si>
  <si>
    <t>The UPS shall be sized to provide the required power to allow full operation of the connected Hardware for a minimum period of four (4) hours without commercial power.</t>
  </si>
  <si>
    <t>The Contractor shall provide an electronic interface to the UPS to monitor its UPS performance for all Roadside System sites. The MOMS shall detect the status of the UPS and alert technicians when the ETS is operating on only on UPS power.</t>
  </si>
  <si>
    <t>The Contractor’s electronic interface to the UPS shall acquire, store, and report all parameters provided as outputs from the UPS.</t>
  </si>
  <si>
    <t>When utility power is restored and Hardware is no longer directly powered by the UPS, a notification shall be reported to the MOMS.</t>
  </si>
  <si>
    <t xml:space="preserve">The UPS shall interface with the proper devices and subsystems to synchronize the time.  </t>
  </si>
  <si>
    <t>3.3.14     Manual Transfer Switches (MTS)</t>
  </si>
  <si>
    <t>The Contractor shall oversee the installation and testing of an MTS at each of the thirty (30) power pedestals in the South Segment.</t>
  </si>
  <si>
    <t>3.3.15     Portable Generators</t>
  </si>
  <si>
    <t xml:space="preserve">The Contractor shall provide five (5) portable generators that shall be connected by the maintenance technician to a power pedestal when utility power is not available. </t>
  </si>
  <si>
    <t>The portable generators shall provide power to the specific location until utility power is restored.</t>
  </si>
  <si>
    <t>All Toll Sites, VTMS Sites, CCTV Sites, and TDS Sites shall be wired such that they can be supported by a portable generator when connected.</t>
  </si>
  <si>
    <t>The portable generator wiring Design and installation shall ensure that when the generator is connected the utility power is disconnected.</t>
  </si>
  <si>
    <t>The generators shall be easily accessible to Maintenance technicians so that they can refuel the tanks in the event of extensive power outage.</t>
  </si>
  <si>
    <t xml:space="preserve">The Contractor shall secure the generators to prevent theft. </t>
  </si>
  <si>
    <t>3.3.16     Network</t>
  </si>
  <si>
    <t>The Contractor will connect to and use the leased lines and fiber backbone provided by Alameda CTC. Fiber distribution units (FDUs) will be installed in each Toll Site cabinet by Alameda CTC’s civil contractor.</t>
  </si>
  <si>
    <t>The Contractor shall procure, furnish, install, and test the communication network parts and equipment required to connect all elements of the Roadside System to the Host System, Alameda CTC users, and the BATA RCSC.</t>
  </si>
  <si>
    <t>Network monitoring Software shall be procured, furnished, and installed on the Host System to monitor the ETS network status and communications, including the connection to the BATA RCSC. The Software shall monitor network topology changes, network routing changes, network health, and network utilization. Any unexpected changes or fluctuations outside of predefined Configurable thresholds shall result in an alarm being reported to the MOMS.</t>
  </si>
  <si>
    <t>The LAN within a Toll Site shall be connected by Contractor-provided CAT6 (or higher) cabling.</t>
  </si>
  <si>
    <t>The Contractor shall perform an analysis to determine the throughput needs of the ETS and coordinate with Alameda CTC and its third-party service providers to ensure that the provided backbone and leased lines will be sufficient.</t>
  </si>
  <si>
    <t>The Contractor’s network Design shall utilize a range of IP addresses provided by Alameda CTC.</t>
  </si>
  <si>
    <t>3.4        Maintenance and Operations Management System (MOMS)</t>
  </si>
  <si>
    <t>3.4.1        General MOMS Requirements</t>
  </si>
  <si>
    <t>The Contractor shall provide a Configurable, role-based MOMS that supports Maintenance Operations for all Software and Hardware provided and/or implemented under this Agreement. MOMS is an all-encompassing term for the monitoring and management of ETS issues, however it can be an integrated compilation of multiple COTS or custom Software products provided that all of these products converge into a single, integrated MOMS for managing trouble tickets and for reporting purposes.</t>
  </si>
  <si>
    <t>The MOMS shall provide the capability to incorporate new subsystems of the ETS without changes to the MOMS database schema or code changes to the application Software.</t>
  </si>
  <si>
    <t>The MOMS application shall be capable of running on any computing device with native internet browser capability and shall adhere to the same GUI Requirements as the other parts of the ETS.</t>
  </si>
  <si>
    <t>The MOMS shall track device failures and service requests.</t>
  </si>
  <si>
    <t>The Contractor shall make all MOMS screens including any ancillary tools and monitoring Software available to Alameda CTC Authorized Users.</t>
  </si>
  <si>
    <t>In order to ensure that all Roadside Systems are functional, all systems are operational, all processes are working and data transfers are successful, Authorized Users shall have access to MOMS screens that can verify the status of the following:</t>
  </si>
  <si>
    <t>•        Toll Site, Pricing Zone, Corridor, and ETS status shown in a pictorial view;</t>
  </si>
  <si>
    <t>•        Toll Site, Pricing Zone, and Hardware via drilldowns to the Hardware level;</t>
  </si>
  <si>
    <t>•        work orders or event/alert generated by the various subsystems, including comprehensive filtering capabilities in a list view;</t>
  </si>
  <si>
    <t>•        Toll Site(s) and/or lane(s) by viewing lane "up" or "down" status</t>
  </si>
  <si>
    <t>•        a detailed event/alert or work order as a pictorial representation of an error;</t>
  </si>
  <si>
    <t>•        any or all in-lane Hardware from any computer connected to Alameda CTC network; and</t>
  </si>
  <si>
    <t>•        current real-time system health.</t>
  </si>
  <si>
    <t>Access to application error logs shall be provided to Authorized Users to assist in issue investigation and resolution.</t>
  </si>
  <si>
    <t>Access to troubleshooting diagnostic tools shall be provided to Authorized Users for each deployed subsystem.</t>
  </si>
  <si>
    <t>3.4.2        Configurability</t>
  </si>
  <si>
    <t>The MOMS shall provide screens for configuring MOMS codes, rules, and parameters.</t>
  </si>
  <si>
    <t>The MOMS shall prioritize failures and alerts that are Configurable through Priority and severity values. If the Contractor-provided solution has a native Priority system that cannot be changed, it must be translated to the Alameda CTC Priority scheme such that the translated version is always presented in user-facing elements of the ETS, including use as a filter or container for data aggregation.</t>
  </si>
  <si>
    <t>The MOMS shall alert Authorized Users when prioritization configurations are changed.</t>
  </si>
  <si>
    <t>The MOMS shall keep track of all changes to the MOMS configuration parameters via logging and audit trail.</t>
  </si>
  <si>
    <t>3.4.3        Monitoring, Alerts, and Alarms</t>
  </si>
  <si>
    <t>The MOMS shall provide the capability to uniquely identify the ETS elements that will be monitored and prevent duplicates (for example, a duplicate lane number within the same zone).</t>
  </si>
  <si>
    <t>The MOMS shall receive and monitor status messages of all ETS Hardware and Software (or a Configurable periodic polling for status).</t>
  </si>
  <si>
    <t>The MOMS shall monitor, alert, and generate work orders in real-time for the following:</t>
  </si>
  <si>
    <t>•        communications or non-response issues;</t>
  </si>
  <si>
    <t>•        file transmission issues;</t>
  </si>
  <si>
    <t>•        data exceptions such as Transaction-exceptions or missing images;</t>
  </si>
  <si>
    <t>•        Hardware issues for all Contractor-provided Hardware;</t>
  </si>
  <si>
    <t>•        on-premises and Cloud-based Software issues or failures;</t>
  </si>
  <si>
    <t>•        issues or failures with Cloud-based Services;</t>
  </si>
  <si>
    <t>•        database issues;</t>
  </si>
  <si>
    <t>•        issues with jobs, processes, or data flow;</t>
  </si>
  <si>
    <t>•        communications network issues; and</t>
  </si>
  <si>
    <t>•        security threats or intrusions detected.</t>
  </si>
  <si>
    <t>The MOMS shall monitor, alert, and track in real-time unusual activity related to the following:</t>
  </si>
  <si>
    <t>•        Transaction types occurring in a physical lane above a Configurable threshold;</t>
  </si>
  <si>
    <t>•        filtered and flushed Transactions above a Configurable threshold;</t>
  </si>
  <si>
    <t>•        Transaction exceptions above a Configurable threshold;</t>
  </si>
  <si>
    <t>•        rejected images above a Configurable threshold in a physical lane or for a specific camera;</t>
  </si>
  <si>
    <t>•        unmatched Transactions above a Configurable threshold;</t>
  </si>
  <si>
    <t>•        differences between daily Tag Status Files above a Configurable threshold; and</t>
  </si>
  <si>
    <t>•        other activities as determined during the Implementation Phase that are not normal in daily toll Operations.</t>
  </si>
  <si>
    <t>The MOMS shall detect faults and provide automatic system workflow exception reporting for all items that are not running, not processing correctly or are hung in the ETS.</t>
  </si>
  <si>
    <t>The MOMS shall automatically notify (Configurable by event) Maintenance personnel via text and email based on events.</t>
  </si>
  <si>
    <t>The MOMS shall support providing automatic alert for work orders not acknowledged, not repaired, not closed out in specified time.</t>
  </si>
  <si>
    <t>The MOMS shall support success/failure status messages (for example: backup, time synchronization, Software Updates, and file downloads).</t>
  </si>
  <si>
    <t>The MOMS shall support messages alerting for the following:</t>
  </si>
  <si>
    <t>•        low storage space for each subsystem (Configurable thresholds);</t>
  </si>
  <si>
    <t>•        high central processing unit (CPU) utilization (Configurable thresholds); and</t>
  </si>
  <si>
    <t>•        failed file system mounts (if applicable).</t>
  </si>
  <si>
    <t>All ancillary health monitoring Software and tools employed by the Contractor (if any) shall be integrated and centralized with the Contractor-provided MOMS system.</t>
  </si>
  <si>
    <t>The MOMS shall allow for throttling or suppression of alerts for specific fault types that have been determined to be over-reported or false alert.</t>
  </si>
  <si>
    <t>3.4.4        Work Order Management</t>
  </si>
  <si>
    <t>The MOMS shall prevent the creation of duplicate work orders for the same fault or failure.</t>
  </si>
  <si>
    <t>The MOMS shall support work order manual entry (including via email) by Authorized Users.</t>
  </si>
  <si>
    <t>The MOMS shall assign priorities to work orders.</t>
  </si>
  <si>
    <t>The MOMS shall provide screens displaying all work orders and including comprehensive filtering capabilities, such as displaying all work orders assigned to a specific Maintenance personnel.</t>
  </si>
  <si>
    <t>The MOMS shall support recording of the following:</t>
  </si>
  <si>
    <t>•        time of failure;</t>
  </si>
  <si>
    <t>•        time of work order creation (time of actual problem start may be manual for manually-created work orders);</t>
  </si>
  <si>
    <t>•        time of acknowledgment by initially assigned and all subsequently assigned Maintenance personnel;</t>
  </si>
  <si>
    <t>•        time when permission for lane closure was Approved;</t>
  </si>
  <si>
    <t>•        time of arrival at a work location;</t>
  </si>
  <si>
    <t>•        time of repair;</t>
  </si>
  <si>
    <t>•        time of Hardware and process recovery;</t>
  </si>
  <si>
    <t>•        time of departure from a work location;</t>
  </si>
  <si>
    <t xml:space="preserve">•        all actions taken to resolve an issue (including notes, Hardware replacement, and escalations); </t>
  </si>
  <si>
    <t>•        comments related to an issue; and</t>
  </si>
  <si>
    <t>•        time of resolution of service calls.</t>
  </si>
  <si>
    <t>The MOMS shall support tracking work order status (e.g., in work, closed, etc.).</t>
  </si>
  <si>
    <t>The MOMS shall support accepting and updating work orders via smart phones entries via secure communications and mobile-optimized web pages or mobile application.</t>
  </si>
  <si>
    <t>The MOMS shall allow for more than one (1) Maintenance personnel to be working simultaneously on the same work order.</t>
  </si>
  <si>
    <t>The MOMS shall provide the capability for Authorized Users to review and comment on closed work orders up to a Configurable number of Days after the work order has been closed.</t>
  </si>
  <si>
    <t>3.4.5        Inventory Management</t>
  </si>
  <si>
    <t>The MOMS inventory management shall provide functionality for ordering, receiving, creation of return material authorizations (RMAs), and shipping of inventory.</t>
  </si>
  <si>
    <t>The MOMS inventory management shall provide functionality for parts management, including adding, updating (including versioning), replacing, and scrapping/disposing, bill of material management, and location management.</t>
  </si>
  <si>
    <t>The MOMS inventory management shall provide functionality for tracking of part movement between locations. Serialized parts shall be tracked individually, while bulk items shall be tracked at a count level.</t>
  </si>
  <si>
    <t>The MOMS inventory management shall provide functionality for:</t>
  </si>
  <si>
    <t>•        detailed inventory level tracking (by part, location, on order, backorder);</t>
  </si>
  <si>
    <t>•        reorder functionality (automatic re-order notification, Configurable reorder levels and reorder amounts);</t>
  </si>
  <si>
    <t>•        vendor list and contact information; and</t>
  </si>
  <si>
    <t>•        lead time and part status code management and Maintenance, service agreements, and warranty tracking.</t>
  </si>
  <si>
    <t>3.4.6        Maintenance Scheduling</t>
  </si>
  <si>
    <t>The MOMS shall support scheduling of all daily, weekly, and scheduled preventive Maintenance, and shall automatically generate work orders for preventive Maintenance at the scheduled times.</t>
  </si>
  <si>
    <t>3.4.7        Reporting</t>
  </si>
  <si>
    <t>The MOMS shall support calculating down time, acknowledgement time and repair time from the failure time on both automatically generated and manually created work orders.</t>
  </si>
  <si>
    <t>The MOMS shall provide screens and/or Reports for viewing and analyzing mean time between failures (MTBF), mean time to repair (MTTR), and availability metrics. Screens shall include the ability to exclude specific equipment types or individual pieces of serialized equipment from the calculations.</t>
  </si>
  <si>
    <t>The Contractor shall provide MOMS Reports focused on the following:</t>
  </si>
  <si>
    <t>•        Work Orders (All Details) for specified date/time range;</t>
  </si>
  <si>
    <t>•        alert Details (all alerts from lanes regardless of work orders) for specified date/time range;</t>
  </si>
  <si>
    <t>•        purchase request/purchase order – detailed records for all purchase requests and orders;</t>
  </si>
  <si>
    <t>•        Part and Supplier List- Suppliers by part type including contact info and Supplier part number;</t>
  </si>
  <si>
    <t>•        MTTR by part type and Corridor/Toll Site for specified date/time range;</t>
  </si>
  <si>
    <t>•        ETS, Operations, and Maintenance Performance;</t>
  </si>
  <si>
    <t>•        trend analysis for repetitive failure; and</t>
  </si>
  <si>
    <t>•        a technician schedule for a specified date/time range.</t>
  </si>
  <si>
    <t>3.4.8        Technician Assignment and Scheduling</t>
  </si>
  <si>
    <t>The MOMS shall provide a function for scheduling of field technicians (shift schedule).</t>
  </si>
  <si>
    <t>The MOMS shall assign work orders to Maintenance personnel (Configurable by location, shift schedule, event type).</t>
  </si>
  <si>
    <t>The MOMS shall allow Authorized Users to manually reassign work orders to other Maintenance personnel.</t>
  </si>
  <si>
    <t>The MOMS shall automatically escalate work orders to other Maintenance personnel.</t>
  </si>
  <si>
    <t>3.5        Operational Requirements</t>
  </si>
  <si>
    <t>3.5.1        Operational Goal</t>
  </si>
  <si>
    <t>The Contractor shall provide an ETS that supports the Alameda CTC operational goals of speed and density for a specified Corridor and direction of travel through pricing configuration changes.</t>
  </si>
  <si>
    <t>3.5.2        Configuration</t>
  </si>
  <si>
    <t>The ETS shall provide the ability for Authorized Users to modify the Configurable ETS parameters.</t>
  </si>
  <si>
    <t>Changes to Configurable parameters can be scheduled to take effect immediately or at a scheduled time as determined by the user.</t>
  </si>
  <si>
    <t>3.5.3        Express Lanes Management Dashboard</t>
  </si>
  <si>
    <t>The ETS shall provide an Express Lanes Management Dashboard which will be used for constant display within the Alameda CTC operations center.</t>
  </si>
  <si>
    <t>The Express Lanes Management Dashboard shall provide a graphical or pictorial representation of the Roadway, including all Corridors, Pricing Zones, Toll Sites, Express Lanes, CCTV cameras, TDS sensors, and VTMSs within the ETS. All elements shall be labeled or otherwise clearly identified.</t>
  </si>
  <si>
    <t xml:space="preserve">The Express Lanes Management Dashboard shall be accessible by Authorized Users via a web browser both within and outside of the Alameda CTC physical network. </t>
  </si>
  <si>
    <t>The style, layout, and format of the Express Lanes Management Dashboard shall be finalized during the Design Phase.</t>
  </si>
  <si>
    <t>All displayed information within the Express Lanes Management Dashboard shall be in near real time after accounting for typical network communication and Software processing time. Except for aggregated data elements, displayed information shall not exceed 30 seconds in age.</t>
  </si>
  <si>
    <t>The VTMS representations within the Express Lanes Management Dashboard shall show the actively displayed toll rates and messages displayed on each VTMS.</t>
  </si>
  <si>
    <t>Without requiring user interaction, the Express Lanes Management Dashboard shall utilize visual indicators (e.g., changes in colors, shapes, text, etc.) to clearly indicate the following Roadway and ETS statuses:</t>
  </si>
  <si>
    <t>•        Level of Service within each Express Lane and its adjacent general purpose lane;</t>
  </si>
  <si>
    <t>•        current operating mode for each Toll Site;</t>
  </si>
  <si>
    <t>•        an active manual override on a VTMS display;</t>
  </si>
  <si>
    <t>•        the type of toll rate in effect (default, time of day, historically priced, dynamically priced, manually overridden); and</t>
  </si>
  <si>
    <t>•        healthy and degraded system conditions within a Toll Site, Express Lane, VTMS location, CCTV location, or TDS sensor location.</t>
  </si>
  <si>
    <t>Users shall be able to select individual TDS sensors and view the traffic data the sensor is generating, including speed, volume, and occupancy.</t>
  </si>
  <si>
    <t>Users shall be able to select individual Toll Sites and view traffic and Transaction data generated by the Toll Site, including Transaction counts, speed, volume, and occupancy.</t>
  </si>
  <si>
    <t>Users shall be able to perform VTMS messaging overrides for a single VTMS, all VTMSs within a specific Pricing Zone, or all VTMSs within the ETS.</t>
  </si>
  <si>
    <t>When selecting any individual element in the Express Lanes Management Dashboard, the User shall be presented with any active alerts or alarms for Software or Hardware related to that element of the ETS.</t>
  </si>
  <si>
    <t>3.5.4        Toll Rates</t>
  </si>
  <si>
    <t>Within the ETS, Alameda CTC will generate toll schedules, which may be comprised of a variety of toll rates, to determine which rates should be applied to each type of Trip at any given time. When Trips are processed within the Host System, toll rates become fares that are applied to Trips before being sent to the BATA RCSC. The toll rate system within the ETS will need to work in parallel with the VTMSs to ensure that the toll rates viewed by vehicles using the Express Lanes are synchronized with the fares that get applied to the Trips which result from their use.</t>
  </si>
  <si>
    <t xml:space="preserve">The ETS shall provide Authorized Users with the capability to create, store, edit, and manage default toll rates and toll rate schedules to be used when Dynamic Pricing data or communications to the VTMS are not available. </t>
  </si>
  <si>
    <t>The ETS shall provide Authorized Users the capability to create, store, edit, and assign a variety of toll rate types within a schedule, including:</t>
  </si>
  <si>
    <t>•        default rate;</t>
  </si>
  <si>
    <t>•        time of day rate;</t>
  </si>
  <si>
    <t>•        dynamically priced rate via the Dynamic Pricing System (DPS);</t>
  </si>
  <si>
    <t>•        historical rate; and</t>
  </si>
  <si>
    <t>•        manually entered override rate.</t>
  </si>
  <si>
    <t>The ETS shall include the ability to establish a Configurable maximum toll rate for each Pricing Zone.</t>
  </si>
  <si>
    <t>The ETS shall utilize a default toll rate in accordance with the Business Rules if the toll rate cannot be determined or if error conditions are detected.</t>
  </si>
  <si>
    <t>Authorized Users shall have the capability to pre-establish the effective date/time the toll rates will be enabled. The ETS shall permit Alameda CTC to schedule toll rates and changes in toll schedules in advance of the new rates becoming effective.</t>
  </si>
  <si>
    <t xml:space="preserve">Authorized Users shall have the capability to define the Corridor Operations schedule and, based on the schedule or conditions that trigger a change in the operational mode, the sign control system shall transmit the appropriate message to display on the VTMS. </t>
  </si>
  <si>
    <t xml:space="preserve">The Host shall transmit toll amounts to the VTMS, either directly or via an intermediate controller such as a zone controller, at Configurable intervals for display. The Host shall store responses from the VTMS acknowledging receipt of the toll amounts and the time of their display. </t>
  </si>
  <si>
    <t xml:space="preserve">The ETS shall ensure that multiple VTMS in a defined Pricing Zone display the same toll amounts and messages at the same time. </t>
  </si>
  <si>
    <t>The ETS shall ensure that fare assignment processing takes into account any exceptions in the VTMS displayed data when determining the toll for a Trip in accordance with Alameda CTC Business Rules.</t>
  </si>
  <si>
    <t>To prevent assigning unexpected toll rate changes to Trips, the ETS shall have a method for adjusting for the travel time between when a customer would have seen a toll rate displayed on a VTMS and when they would have passed through the Toll Site. Travel time adjustments shall be in accordance with the Alameda CTC Business Rules.</t>
  </si>
  <si>
    <t>The ETS shall provide the capability to override the VTMS and allow Authorized Users the ability to select default rates to be used, suspend toll amounts, or freeze toll amounts for a selected period of time. The ETS shall ensure that when toll amounts for specific Pricing Zones are overridden or frozen at one VTMS, then these toll amounts should simultaneously be distributed to all other VTMSs that are displaying toll amounts for the same Trip(s) and Pricing Zone.</t>
  </si>
  <si>
    <t>When communication to one or more VTMS is lost, the ETS shall support the automatic triggering of historic toll amounts, time of Day toll amounts, or the minimum tolls as Configured after holding the current displayed rates for a Configurable period of time in accordance with Alameda CTC Business Rules for each destination.</t>
  </si>
  <si>
    <t>When the Operations of the Alameda CTC Express Lanes change, the appropriate Transaction processing rules shall be applied.</t>
  </si>
  <si>
    <t>3.5.4.1        Historical Failover Rate Schedules</t>
  </si>
  <si>
    <t>The ETS shall calculate, create, and store historical failover toll rate schedules which use a time of day structure and are based on the average historical rates. When calculating average historical rates, previous manual overrides shall not be included.</t>
  </si>
  <si>
    <t>Historical failover toll rates shall be calculated for each Pricing Zone.</t>
  </si>
  <si>
    <t>Historical failover toll rate schedules shall be in increments no greater than thirty (30) minutes, and each increment shall be calculated from historical toll rate data for that same time interval occurring on the same Day of the week.</t>
  </si>
  <si>
    <t>When communication is lost with a VTMS, the ETS shall use the historical failover toll rate schedule after a Configurable period of time elapses.</t>
  </si>
  <si>
    <t>Historical failover toll rate schedules shall be recalculated, updated in the Host System, and distributed to each VTMS at least once monthly.</t>
  </si>
  <si>
    <t>3.5.5        Dynamic Pricing System (DPS)</t>
  </si>
  <si>
    <t>The goal of the DPS is to maximize levels of service within the Express Lanes by automatically adjusting toll rates in response to active traffic conditions. Data provided by the TDS will enable the DPS to react to the current state of traffic as well as the rates of change in traffic in order to determine toll rates which will bring traffic conditions to a more desirable state.</t>
  </si>
  <si>
    <t xml:space="preserve">The Contractor shall provide a DPS algorithm that utilizes TDS data to automatically determine toll rates for each Pricing Zone. </t>
  </si>
  <si>
    <t>The Contractor shall ensure that the algorithm is designed to achieve Alameda CTC Operations goals and can apply factors detailed in Alameda CTC Business Rules.</t>
  </si>
  <si>
    <t xml:space="preserve">All parameters used for implementing the pricing algorithm shall be Configurable and flexible, with initial settings being determined during the ETS Design. The Contractor shall provide tables that identify default values for all Configurable parameters, provide reasonable ranges of values for all Configurable parameters, and provide high-level information regarding the pricing implications of changing each parameter.  </t>
  </si>
  <si>
    <t>The ETS shall establish and maintain various Configurable pricing drivers for each Pricing Zone and direction of travel. Such pricing drivers shall include:</t>
  </si>
  <si>
    <t>•        types of algorithms and when to activate (automated or user Configurable) the required algorithm;</t>
  </si>
  <si>
    <t>•        the types of data used by each algorithm (e.g., speed, volume, density, capacity, travel time);</t>
  </si>
  <si>
    <t>•        the sources of data for each algorithm parameter (Express Lanes data and general purpose lane data);</t>
  </si>
  <si>
    <t>•        the specific TDS device(s) from which data is considered for an individual Toll Site or Pricing Zone;</t>
  </si>
  <si>
    <t>•        the percentage and/or weight of data to use for each source and type;</t>
  </si>
  <si>
    <t>•        the frequency of calculation (computed as often as determined most effective for determining price and managing traffic in the Corridor);</t>
  </si>
  <si>
    <t>•        the interval for data collection;</t>
  </si>
  <si>
    <t>•        any additional data required outside of the Pricing Zone, for example: downstream congestion of the subsequent Segment or Corridor or upstream congestion in a preceding Segment or Corridor;</t>
  </si>
  <si>
    <t>•        trigger for price change (e.g., level of service thresholds, changes in density, changes in travel time, and changes in travel time savings in Express Lanes and/or general-purpose lanes); and</t>
  </si>
  <si>
    <t>•        the percentage of data points needed from each source and type of data to be sufficient to support the Dynamic Pricing calculation.</t>
  </si>
  <si>
    <t>The DPS shall provide the capability to establish various safeguards for Configurable minimum and maximum thresholds. These are defined in the Business Rules and controlled within toll rate schedules.</t>
  </si>
  <si>
    <t>Authorized Users shall have the ability to establish minimum and maximum thresholds for both the overall algorithm-determined toll rate and for individual algorithm-determined toll rate increases or decreases.</t>
  </si>
  <si>
    <t xml:space="preserve">The ETS shall provide the capability to establish discount amounts (fixed amount or percent of toll) by Trip classification and assessment of surcharge amount. </t>
  </si>
  <si>
    <t>The ETS shall also provide the capability of considering conditions in upstream or downstream zones (if applicable) when calculating the price at each entry point.</t>
  </si>
  <si>
    <t xml:space="preserve">Authorized Users shall have the capability, through an intuitive user interface, to disable and enable traffic detectors such that the data from such disabled sensors is not used in the determination of Dynamic Pricing. </t>
  </si>
  <si>
    <t>The ETS shall provide the capability to support multiple Dynamic Pricing algorithms to run simultaneously per Corridor/direction.</t>
  </si>
  <si>
    <t>The ETS shall provide the capability to run one or more pricing algorithm configurations in the background to provide insight regarding how various pricing approaches would respond to various traffic conditions. Alameda CTC Authorized Users shall have the ability to manipulate all Dynamic Pricing algorithm pricing drivers for the purposes of testing and deploying algorithm modifications, whether the algorithm is running as the default algorithm or in the background.</t>
  </si>
  <si>
    <t>The ETS shall have the ability to revert to a failover schedule or default rates and messages when there are failures that do not permit the DPS to accurately calculate a toll rate.</t>
  </si>
  <si>
    <t>A user interface shall be provided that displays the results of the Dynamic Pricing including the values for all of the parameters that drive the algorithm. Tools shall be provided to analyze and compare the pricing results to the traffic conditions.</t>
  </si>
  <si>
    <t>The ETS shall have a Configurable option to activate the default or historical toll rate in the event that a Configurable amount of spatial or temporal TDS data inputs are not received for an individual Toll Site or Pricing Zone.</t>
  </si>
  <si>
    <t>3.5.6        Trip Creation</t>
  </si>
  <si>
    <t>3.5.6.1        Transaction Matching</t>
  </si>
  <si>
    <t>The Host System shall use Transponder data and license plate data to identify Transactions generated by a single vehicle traveling within the Express Lanes and use them to build Trips in accordance with the Requirements and the Alameda CTC Business Rules.</t>
  </si>
  <si>
    <t>The Host System shall pre-process all Transactions in accordance with the Alameda CTC Business Rules in order to filter incorrect/exception Transactions that may result from Hardware failures and lane logic issues.</t>
  </si>
  <si>
    <t>The Host System shall support the Trip Creation possibilities for Alameda CTC Express Lanes where a Trip can be made up of single Transaction or it can be made up of multiple Transactions for the same vehicle. Each Transaction shall be used only once to create a Trip.</t>
  </si>
  <si>
    <t>The Host System shall form accurate Trips in situations where both Image-based Transactions and Transponder-based Transactions were created for the same vehicle’s passage through the Express Lanes.</t>
  </si>
  <si>
    <t>In cases where a Transponder read and an Image-based Transaction are created for a vehicle (in case of buffered reads or lane logic issues), the Host System shall perform the filtering based upon Configurable parameters Approved during the Implementation Phase. In case of buffered read Transactions, the Transponder read time shall be used as the Transaction time.</t>
  </si>
  <si>
    <t>The Host System shall be capable of forming Trips which originate and end in different Pricing Zones and/or Segments.</t>
  </si>
  <si>
    <t>The Host System shall ensure that only Transactions that are eligible for Trip Creation and which comply with the ICD specifications form Trips.</t>
  </si>
  <si>
    <t>The Host System shall support accurate Trip Creation in situations where the customer switches the Transponder occupancy setting during the Trip, the Transponder status in the Tag Status File changes during the Trip, or the customer has multiple tags of one or more types within the vehicle.</t>
  </si>
  <si>
    <t>The ETS shall ensure that all data required for Trip Creation are at the Host System prior to finalizing Transaction matching, including:</t>
  </si>
  <si>
    <t>•        all Transactions from the Toll Sites in the customer’s direction of travel, within a Configurable timeframe since the first vehicle Transaction was reported, are transmitted to the Host System; and</t>
  </si>
  <si>
    <t>•        license plate results are available via OCR/ALPR or manual Image Review.</t>
  </si>
  <si>
    <t>The ETS shall use Configurable logic to avoid incorrectly performing one of the following actions:</t>
  </si>
  <si>
    <t>•        splitting a customer Trip into two (2) Trips when it should have been one (1) Trip;</t>
  </si>
  <si>
    <t>•        creating nested Trips;</t>
  </si>
  <si>
    <t>•        creating separate overlapping Trips;</t>
  </si>
  <si>
    <t>•        duplicating Trips; and</t>
  </si>
  <si>
    <t>•        joining two (2) separate Trips into a single Trip.</t>
  </si>
  <si>
    <t>Occurrence of such actions will be considered as errors when measuring System performance.</t>
  </si>
  <si>
    <t>Alarm messages shall be created and reported to the MOMS in the event exceptions identified in this section exceed a Configurable threshold.</t>
  </si>
  <si>
    <t xml:space="preserve">The ETS shall provide an audit trail for tracking Transactions to Trips and provide one hundred percent reconciliation of the Transactions to Trips. </t>
  </si>
  <si>
    <t>3.5.6.2        Trip Data Elements</t>
  </si>
  <si>
    <t>The ETS shall employ separate sets of logic at both the Transaction and Trip level and the Trip Creation process shall not alter data elements gathered at the Transaction level. All Transaction-level data elements shall be available for use in reporting and in data transmission to the BATA RCSC.</t>
  </si>
  <si>
    <t>The ETS shall classify each Trip with payment type, Trip type, and Transponder data elements based on Alameda CTC Business Rules.</t>
  </si>
  <si>
    <t>The ETS shall maintain a Configurable hierarchy at both the Transaction and Trip levels to determine which flags or statuses on take precedence when classifying Transactions and Trips</t>
  </si>
  <si>
    <t>The ETS shall have the capability to establish, by Segment, separate sets of logic for assigning Trip data elements and classifications.</t>
  </si>
  <si>
    <t>3.5.6.3        Fare Assignment</t>
  </si>
  <si>
    <t>Assigned fares shall be calculated by identifying the first and last Toll Sites a vehicle traveled through in each Segment, determining the Pricing Zones encountered between those Toll Sites, and summing the toll rates from each of the identified Pricing Zones. If a vehicle traveled in one direction for more than one Segment, assigned fares for each Segment are summed to create a single fare assigned to the Trip.</t>
  </si>
  <si>
    <t>Fares shall be assigned using United States Dollars (USD) as the currency type.</t>
  </si>
  <si>
    <t>3.5.6.4        Discounts and Fees</t>
  </si>
  <si>
    <t>The ETS shall provide Authorized Users with the ability to create, modify, and remove fare discounts based on the following scenarios:</t>
  </si>
  <si>
    <t>•        the Trip is for a Clean Air Vehicle (CAV) as identified via the Transponder and its CAV designation in the Tag Status File;</t>
  </si>
  <si>
    <t>•        the Trip is for a High Occupancy Vehicle with two (2) passengers (HOV2) as identified via the Transponder occupancy setting; and</t>
  </si>
  <si>
    <t>•        the Trip is for a High Occupancy Vehicle with three (3) or more passengers (HOV3+) as identified via the Transponder occupancy setting.</t>
  </si>
  <si>
    <t>Fare discounts shall be Configurable based on Pricing Zone, time of day, and date.</t>
  </si>
  <si>
    <t>Fare discounts shall be a discounted percentage or fixed amount relative to the Single Occupancy Vehicle (SOV) fare.</t>
  </si>
  <si>
    <t>The ETS shall automatically apply Configured discounts to Trips which have completed the Fare Assignment step in the Trip Creation process.</t>
  </si>
  <si>
    <t>The ETS shall provide Authorized Users with the ability to create, modify, and remove fees based on the following scenarios:</t>
  </si>
  <si>
    <t>•        fee for an SOV using the Express Lanes during an High Occupancy Vehicle (HOV) ONLY event;</t>
  </si>
  <si>
    <t>•        fee for vehicles using the Express Lanes during a LANE CLOSED event; and</t>
  </si>
  <si>
    <t>•        fee for Image-based Trip.</t>
  </si>
  <si>
    <t>The ETS shall automatically apply Configured fees to Trips which have completed the Fare Assignment and Discount steps in the Trip Creation process.</t>
  </si>
  <si>
    <t>3.5.6.5        Filtering</t>
  </si>
  <si>
    <t>The Host shall provide the capability to identify specific types of Trips and determine their disposition in accordance with Alameda CTC Approved Business Rules.</t>
  </si>
  <si>
    <t>•        starting and ending date and time;</t>
  </si>
  <si>
    <t>•        displayed fare or VTMS message;</t>
  </si>
  <si>
    <t>•        presence of a license plate on the Bad Plate List;</t>
  </si>
  <si>
    <t>•        Trip type;</t>
  </si>
  <si>
    <t>•        payment type;</t>
  </si>
  <si>
    <t>•        lane mode;</t>
  </si>
  <si>
    <t>•        Pricing Zone;</t>
  </si>
  <si>
    <t>•        assignment of exception codes to the Trip;</t>
  </si>
  <si>
    <t>•        assigned fare above, equal to, or below a certain amount; and</t>
  </si>
  <si>
    <t>•        Toll Site.</t>
  </si>
  <si>
    <t>Authorized Users will have the capability of choosing the disposition of each type of identified Trip from a predetermined list of dispositions including sending the Trip for manual Image Review, sending the Trip for adjustment, or not sending the Trip to the BATA RCSC. Alameda CTC and the Contractor will finalize the dispositions during the Design process.</t>
  </si>
  <si>
    <t>The ETS will have the capability of sending an operational alert notification to the MOMS when it detects a high number of identified Trips of a certain type.</t>
  </si>
  <si>
    <t>The ETS shall assign a disposition code and a reason code that identifies the Trips and allows reporting on these Trips.</t>
  </si>
  <si>
    <t>3.5.6.6        Transmission</t>
  </si>
  <si>
    <t>To allow time for Trip adjustments and retroactive overrides, the ETS shall hold Trips for a Configurable amount of time before transmitting them to the BATA RCSC.</t>
  </si>
  <si>
    <t>The ETS shall automatically transmit Trips to the BATA RCSC after they have completed the Trip Creation process and any applicable hold times have elapsed.</t>
  </si>
  <si>
    <t>3.5.6.7        Pausing</t>
  </si>
  <si>
    <t>The ETS shall provide the capability for Authorized Users to manually pause Trip Creation.</t>
  </si>
  <si>
    <t>The ETS shall provide the capability to automatically pause Trip Creation if data is not received from a Toll Site for a Configurable amount of time. The ETS shall automatically resume Trip Creation if the flow of data is resumed within a Configurable threshold.</t>
  </si>
  <si>
    <t>3.5.7        Bad Plate List (BPL)</t>
  </si>
  <si>
    <t>Alameda CTC utilizes a BPL, built in collaboration with the BATA RCSC, to identify Transactions which contain license plate data that has been historically misidentified within the Express Lanes. The intent of the BPL is to prevent incorrect charging of Alameda CTC customers due to reoccurring OCR/ALPR or Image Review anomalies.</t>
  </si>
  <si>
    <t>The Host System shall provide a user interface which enables Authorized Users to create a Bad Plate List (BPL) and add, edit, or remove license plates from the BPL.</t>
  </si>
  <si>
    <t>The Host System shall enable BPL creation directly within the user interface or via import from a .csv file. The Contractor shall provide templates and sample import files during the Design process.</t>
  </si>
  <si>
    <t>Transactions which include a license plate value that matches a license plate which is on the active BPL shall be automatically routed for manual Image Review and incorporate updated license plate results from the completed Image Review before being formed into a Trip or transmitted to the BATA RCSC.</t>
  </si>
  <si>
    <t>3.5.8        Image Review</t>
  </si>
  <si>
    <t>3.5.8.1        General Image Review Requirements</t>
  </si>
  <si>
    <t xml:space="preserve">The Contractor shall deliver a fully integrated Image Review system and perform Image Review Services in order to augment the ICPS and OCR/ALPR systems. The interaction of the three systems shall provide accurate license plate data which is needed to create fully formed Trips that are ready for processing by the BATA RCSC. </t>
  </si>
  <si>
    <t>The Image Review system shall include image Enhancement tools which provide image reviewers with the capability to identify every Human Readable plate and comply with the Performance Requirements. The screens, Enhancement tools, and navigation methods shall be optimized for speed, reliability, and accuracy. The enhanced image that results from the manual review process, upon which the license plate determination is based, shall be saved for later audit purposes, in addition to the saving of the original unaltered image. Image disposition reasons shall be Configurable and shall cover all possible conditions upon which a disposition could be based.</t>
  </si>
  <si>
    <t>Image Enhancement tools provided by the Host System shall include:</t>
  </si>
  <si>
    <t>•        zoom image;</t>
  </si>
  <si>
    <t>•        brighten image;</t>
  </si>
  <si>
    <t>•        invert image;</t>
  </si>
  <si>
    <t>•        darken image; and</t>
  </si>
  <si>
    <t>•        switch primary and secondary images and choose another image as the image of record.</t>
  </si>
  <si>
    <t>•        OCR jurisdiction and license plate confidence for characters and jurisdiction;</t>
  </si>
  <si>
    <t>•        lane Transaction/Trip details;</t>
  </si>
  <si>
    <t>•        vehicle details;</t>
  </si>
  <si>
    <t>•        image rejection details; and</t>
  </si>
  <si>
    <t>•        number of times in review queue.</t>
  </si>
  <si>
    <t xml:space="preserve">The Host System shall provide an Image Review workflow that results in the Contractor meeting the Performance Requirements of the Agreement. </t>
  </si>
  <si>
    <t>The Host System shall ensure that license plate information is standardized within all subsystems as it relates to the jurisdiction and plate number, so that license plate numbers include the required prefixes and suffixes in compliance with each jurisdiction’s requirements. The standardization shall result in the license plate number format being the same regardless of where it is input during the license plate extraction or Image Review process.</t>
  </si>
  <si>
    <t>3.5.8.2        Image Reviews</t>
  </si>
  <si>
    <t>The Host System shall provide the capability to Configure the conditions that results in images being queued for manual review including:</t>
  </si>
  <si>
    <t>•        the license plate is from a Configurable list of jurisdictions requiring manual review;</t>
  </si>
  <si>
    <t>•        images do not meet the Configurable OCR/ALPR confidence thresholds;</t>
  </si>
  <si>
    <t>•        license plates can be Configured to always be reviewed; and</t>
  </si>
  <si>
    <t>•        the license plate is on the Bad Plate List.</t>
  </si>
  <si>
    <t>The Host System shall provide the capability to Configure the Image Review process based on an Express Lane whereby images from a specific Express Lane can be Configured for separate review process.</t>
  </si>
  <si>
    <t>Image Review functions provided by the Host System shall include the capability for users to:</t>
  </si>
  <si>
    <t>•        enter license plate data and accept the image (for example in case of blind review);</t>
  </si>
  <si>
    <t>•        reject the image and enter the reject reason;</t>
  </si>
  <si>
    <t>•        skip the image; and</t>
  </si>
  <si>
    <t>•        flag the image for supervisory review/action.</t>
  </si>
  <si>
    <t>The Host System shall require that rejected images have a reject reason.</t>
  </si>
  <si>
    <t>The Host System shall provide the capability to define, maintain, and modify a Configurable set of reject reasons. The set of reject reasons shall be finalized between the Contractor and Alameda CTC during Design.</t>
  </si>
  <si>
    <t>The Host System shall provide the Configurable capability that may require all rejected images being queued for supervisory review.</t>
  </si>
  <si>
    <t xml:space="preserve">The Host System shall provide the capability to track the rejected images, their reject reason codes and generate Maintenance alerts and reports to MOMS if rejected images are above a Configurable threshold for each lane for a Configurable period of time based on reason codes. </t>
  </si>
  <si>
    <t>The Host System shall provide the capability to track the rejected images and generate operational alerts if rejected images are above a Configurable threshold for an image reviewer for a Configurable period based on reason codes.</t>
  </si>
  <si>
    <t>3.5.8.3        Trip Reviews</t>
  </si>
  <si>
    <t>The Host System shall provide the capability to Configure the conditions that results in Trips being selected for manual Trip Review. The Contractor shall manage such parameters as needed to meet the Performance Requirements.</t>
  </si>
  <si>
    <t>To support Trip Review, the ETS shall present images and Transaction data for all Transactions associated to the Trip. Only Trips that meet the Configurable parameters are presented for manual Image Review. Users shall have the ability to accept the Trip or select Transactions that need to be removed from the Trip.</t>
  </si>
  <si>
    <t xml:space="preserve">The ETS shall re-process the results of the Trip Review process if the Trip was not accepted by the User in accordance with Alameda CTC Approved Business Rules. </t>
  </si>
  <si>
    <t>Transactions removed from a Trip during Trip Review shall be reconsidered by the ETS for Transaction matching and Trip Creation.</t>
  </si>
  <si>
    <t>3.5.8.4        Audit and Quality</t>
  </si>
  <si>
    <t>The Host System shall provide the capability for an automated random selection of images/Trips for audit and a manual selection of images using a GUI for audit based on specified selection criteria including by date time and Transaction type. The images/Trips selected for audit and all available license plate results and images shall be presented to the Authorized User for manual Image Review (for example, all OCR/ALPR results and manual review results) through a GUI.</t>
  </si>
  <si>
    <t>The Image Review system’s audit GUI shall provide Alameda CTC with access to the same image Enhancement tools that image reviewers would use.</t>
  </si>
  <si>
    <t>The Authorized User shall be provided the capability to enter the results of the assessment and corrections as needed for each image/Transaction. Based on the audit performed, the System shall automatically compute the error rates for images and Trips and reject rates by image reviewer (human and OCR/ALPR) and location (Toll Site and lane).</t>
  </si>
  <si>
    <t>3.5.9        Operations Overrides and Adjustment</t>
  </si>
  <si>
    <t>3.5.9.1        General Override and Adjustment Requirements</t>
  </si>
  <si>
    <t>The Host shall provide Authorized Users with the following abilities to impact VTMS, toll rates and assigned fares during Operations:</t>
  </si>
  <si>
    <t>•        change lane operating modes;</t>
  </si>
  <si>
    <t>•        override the messages displayed on the VTMS in real time and scheduled ahead of time;</t>
  </si>
  <si>
    <t>•        retroactive overrides of toll rates; and</t>
  </si>
  <si>
    <t>•        adjustments of fares applied to Trips.</t>
  </si>
  <si>
    <t>The ETS shall utilize a method for requiring confirmation and Approvals of adjustments, retroactive overrides, lane mode changes, and VTMS messaging overrides.</t>
  </si>
  <si>
    <t>The ETS shall record and track all changes to adjustments, retroactive overrides, lane mode changes, VTMS messaging overrides, and users who implement changes.</t>
  </si>
  <si>
    <t>3.5.9.2        VTMS Messaging Overrides</t>
  </si>
  <si>
    <t>The ETS shall provide Authorized Users the capability to remotely change the message displayed on each VTMS.</t>
  </si>
  <si>
    <t>Displayable messages on the VTMS shall be selected from a pre-populated list as identified in the Alameda CTC Business Rules.</t>
  </si>
  <si>
    <t>Authorized Users shall have the ability to add, edit, or remove the pre-populated VTMS messages.</t>
  </si>
  <si>
    <t>When activating a message on a VTMS, users shall be given the following options:</t>
  </si>
  <si>
    <t>•        display location (display on all VTMSs within the ETS, all VTMSs within the same Pricing Zone, or the individual VTMS);</t>
  </si>
  <si>
    <t>•        display duration (defined start and end times, immediate start, indefinite end); and</t>
  </si>
  <si>
    <t>•        activation of a corresponding Toll Rate override.</t>
  </si>
  <si>
    <t>The ETS shall provide Authorized Users the capability to cancel a VTMS messaging override. A cancelled messaging override shall result in the return of the VTMS to the scheduled toll rate display.</t>
  </si>
  <si>
    <t>3.5.9.3        Operating Mode Changes</t>
  </si>
  <si>
    <t>The ETS shall provide Authorized Users the capability to remotely change the operational mode of each Toll Site for a specified time period to handle Maintenance incidents and other conditions as determined by Alameda CTC, including:</t>
  </si>
  <si>
    <t>•        place a Toll Site in Normal mode; and</t>
  </si>
  <si>
    <t>•        place a Toll Site in Maintenance mode.</t>
  </si>
  <si>
    <t>Authorized Users shall have the capability to schedule future operating mode changes, make edits to currently scheduled operating mode changes, and initiate an immediate operating mode change.</t>
  </si>
  <si>
    <t>After the initiation of a mode change away from Normal mode, alerts shall be generated at a Configurable time interval to indicate to the ELOC operators that the non-standard operational mode is in effect.</t>
  </si>
  <si>
    <t>3.5.9.4        Toll Rate Overrides</t>
  </si>
  <si>
    <t>Authorized Users shall have the ability to override scheduled toll rates in real time.</t>
  </si>
  <si>
    <t>Authorized Users shall have the ability to Configure conditions that could potentially warrant Transaction/Trip adjustments or waiver of toll. Alerts shall be generated and displayed on the Express Lanes Management Dashboard when the Configured conditions occur. Examples of such conditions include:</t>
  </si>
  <si>
    <t>•        speeds below a Configurable threshold;</t>
  </si>
  <si>
    <t>•        congestion level above a Configurable category or LOS below a Configurable level;</t>
  </si>
  <si>
    <t>•        travel time above a Configurable threshold; and</t>
  </si>
  <si>
    <t>•        travel time differential above a Configurable threshold.</t>
  </si>
  <si>
    <t>The ETS shall flag Transactions/Trips that occur under the Configured conditions to support users in finding and changing tolls.</t>
  </si>
  <si>
    <t>Authorized Users shall have the ability to change the toll rates charged for a Pricing Zone retroactively – after the creation of vehicle Transactions but before the ETS sends Trips associated with those Transactions to the RCSC. This function is called a retroactive override.</t>
  </si>
  <si>
    <t>The ETS shall apply the retroactive overrides to Transactions in place of the rates shown on the VTMS at the time the Transaction occurred. The ETS shall not allow a user to increase toll rates through a retroactive override.</t>
  </si>
  <si>
    <t>When a retroactive override is created, the ETS shall ensure that Trips which occurred during the retroactive override window but have not yet been transmitted to the BATA RCSC are adjusted to receive the toll rates defined in the override prior to being transmitted.</t>
  </si>
  <si>
    <t>When recalculating assigned fares for Trips as the result of a retroactive override, the ETS shall sum the toll rates from each Pricing Zone encountered during the Trip while accounting for both Pricing Zones with retroactively overridden toll rates and Pricing Zones whose toll rates remained unchanged.</t>
  </si>
  <si>
    <t>3.5.9.5        Trip Adjustments</t>
  </si>
  <si>
    <t>The ETS shall provide a Transaction/Trip search and adjustment screen(s) where Authorized Users can enter the selection criteria, retrieve the Transactions/Trips, and make bulk adjustments or waivers. This capability shall allow the user to select a group of Transactions/Trips to which the adjustment will apply and enter a comment. The Authorized User shall be allowed to select/deselect specific Transactions/Trips within the group. For example, Alameda CTC may want all Trips within two Pricing Zones between 5:00 AM and 6:00 AM to be waived due to an incident in the Alameda CTC Express Lanes.</t>
  </si>
  <si>
    <t>The ETS shall provide Authorized Users the capability to adjust Transactions/Trips while preserving the original Transaction/Trip, including the original Transaction date and amount. Any adjustments shall be tied to, but not change, the original Transaction. The ETS shall provide the capability to perform adjustments before or after the Trip is transmitted to the BATA RCSC. Adjustments for Trips already transmitted to the BATA RCSC will be retroactive corrections performed manually to keep the Host up to date with corrections made within the BATA RCSC.</t>
  </si>
  <si>
    <t xml:space="preserve">Authorized Users shall have the ability to enter/select details related to the adjustment and waiver as follows: </t>
  </si>
  <si>
    <t>•        level/classification of the incident (e.g., minor, intermediate, major);</t>
  </si>
  <si>
    <t>•        type of incident (e.g., accident);</t>
  </si>
  <si>
    <t>•        incident start and end time; and</t>
  </si>
  <si>
    <t>•        duration of incident.</t>
  </si>
  <si>
    <t>3.5.10     CHP Portal</t>
  </si>
  <si>
    <t>The Contractor shall provide a CHP Portal that provides CHP and Authorized Users the capability to query the ETS by Transponder or license plate and display the Transaction history for the last Configurable amount of time, initially set at thirty (30) minutes:</t>
  </si>
  <si>
    <t>•        Transaction date/time;</t>
  </si>
  <si>
    <t>•        Transponder status; and</t>
  </si>
  <si>
    <t>•        Transponder switch setting.</t>
  </si>
  <si>
    <t>License plate data shall be made available to CHP Officers through the CHP Portal within one (1) minute of a vehicle passing through the Toll Site.</t>
  </si>
  <si>
    <t>Transponder-based queries shall also return correlated license plate data for the Transaction. License plate-based queries shall also return correlated transponder data for the Transaction.</t>
  </si>
  <si>
    <t>The CHP Portal shall provide the capability for CHP Officers to enter the citation number into the ETS.</t>
  </si>
  <si>
    <t>Any Authorized User may later log into the CHP Portal, enter the citation number, and retrieve the same toll tag and/or license plate read data initially provided to the original officer but with the toll tag and/or license plate number redacted.</t>
  </si>
  <si>
    <t>The CHP Portal shall log out an Authorized User after four (4) hours of inactivity; closing the browser shall cause the user to be automatically logged out.</t>
  </si>
  <si>
    <t>The CHP Portal shall provide secure mobile and web-based access to CHP and Authorized Users (no VPN allowed).</t>
  </si>
  <si>
    <t>3.6        Reports Requirements</t>
  </si>
  <si>
    <t>3.6.1        General Reports Requirements</t>
  </si>
  <si>
    <t>The Contractor shall provide an environment for reporting and analytics to which Alameda CTC shall have full access without interfering with ongoing toll system operations.</t>
  </si>
  <si>
    <t>All data entered or generated in the ETS shall be retrievable through Reports and screens.</t>
  </si>
  <si>
    <t>Data shall be summarized to improve Report generation performance and to track changes in data for as-of-date reporting.</t>
  </si>
  <si>
    <t>Data shall be organized and summarized in a manner to allow for Report generation within 30 seconds of a Report generation request for Reports which were built to meet the Requirements of an enumerated Report within this Statement of Work. This generation window does not apply to new or previously created Ad Hoc Reports.</t>
  </si>
  <si>
    <t>3.6.1.1        User Interface Characteristics</t>
  </si>
  <si>
    <t>Reports menu shall be organized by category of Reports (i.e. Transaction, performance, operational, financial, audit and reconciliation, etc.) and be easily accessible based on user access.</t>
  </si>
  <si>
    <t xml:space="preserve">Reports shall have various selection and sort criteria, and shall be Configurable with user selected criteria.   </t>
  </si>
  <si>
    <t>Location selection criteria for Reports shall allow for multiple selections from a variety of criteria, including:</t>
  </si>
  <si>
    <t>•        direction of travel;</t>
  </si>
  <si>
    <t>•        lane.</t>
  </si>
  <si>
    <t>Users shall have the capability to select a custom date range for all Reports.</t>
  </si>
  <si>
    <t>User shall have the ability to define the time intervals shown on any Report which displays data over time, including:</t>
  </si>
  <si>
    <t>•        hourly;</t>
  </si>
  <si>
    <t>•        daily;</t>
  </si>
  <si>
    <t>•        weekly;</t>
  </si>
  <si>
    <t>•        monthly; and</t>
  </si>
  <si>
    <t>•        yearly.</t>
  </si>
  <si>
    <t>Users shall have the ability to filter Reports which display data over time using multiple simultaneous criteria, including:</t>
  </si>
  <si>
    <t>•        selecting only data from specific time ranges within each Day in the selected date range; and</t>
  </si>
  <si>
    <t>•        selecting only data from a specific Day or Days of the week.</t>
  </si>
  <si>
    <t>Capability shall be provided to modify the Report format to perform comparative analysis and statistical calculations.</t>
  </si>
  <si>
    <t>Reports shall have the capability to select the date type where applicable, including Transaction date, file date and posted date.</t>
  </si>
  <si>
    <t>All Reports and screens shall have the capability to be printed or saved in various formats (both compressed and uncompressed), formats to be Approved during the Implementation Phase including:</t>
  </si>
  <si>
    <t>•        PDF;</t>
  </si>
  <si>
    <t>•        Microsoft Excel (version 2010 and later); and</t>
  </si>
  <si>
    <t>•        delimiter-separated values.</t>
  </si>
  <si>
    <t>3.6.1.2        General Report Content</t>
  </si>
  <si>
    <t>All Reports shall show the date and time that the Report was run.</t>
  </si>
  <si>
    <t xml:space="preserve">Trip-related Reports shall show the status of Trip processing, including whether: </t>
  </si>
  <si>
    <t>•        all data has been obtained from the lanes;</t>
  </si>
  <si>
    <t>•        Image Review has been completed;</t>
  </si>
  <si>
    <t>•        Trip Creation complete;</t>
  </si>
  <si>
    <t>•        the Trips have been transmitted to the BATA RCSC; and</t>
  </si>
  <si>
    <t>•        initial reconciliation is received from the BATA RCSC.</t>
  </si>
  <si>
    <t>All Reports shall include individual totals, subtotals, and grand totals as appropriate. All totals shall be maintained when data is exported to other formats.</t>
  </si>
  <si>
    <t>3.6.1.3        Scheduled Report Generation</t>
  </si>
  <si>
    <t>A Report generation feature shall be available for configuration and shall permit an individual with permission to request selected scheduled Reports for auto delivery to a secure storage location within the Host System. Report generation and delivery shall adhere to a routine or custom interval.</t>
  </si>
  <si>
    <t>Selected scheduled Reports shall be automatically generated and made available to Authorized Users at the start of the Business Day or at other appropriate time as designated or requested by Alameda CTC.</t>
  </si>
  <si>
    <t>3.6.2        Ad Hoc Reporting</t>
  </si>
  <si>
    <t>•        drag-and-drop field functionality;</t>
  </si>
  <si>
    <t>•        drill down functionality;</t>
  </si>
  <si>
    <t>•        filtering;</t>
  </si>
  <si>
    <t>•        parameter prompting;</t>
  </si>
  <si>
    <t>•        formula support;</t>
  </si>
  <si>
    <t>•        grouping;</t>
  </si>
  <si>
    <t>•        sorting; and</t>
  </si>
  <si>
    <t>•        stored procedure and function support.</t>
  </si>
  <si>
    <t>3.6.3        Specific Reports</t>
  </si>
  <si>
    <t>The Contractor shall provide traffic Reports: These Reports shall help Alameda CTC gauge congestion, mobility, and throughput and shall display data in 15-minute, hourly, daily, weekly, and monthly increments. Traffic Reports shall allow users to filter by lane types (Express Lanes or general purpose) or by a specific lane.</t>
  </si>
  <si>
    <t xml:space="preserve">The Contractor shall provide a Transaction statistics Report: This Report shows traffic counts by occupancy type (SOV, HOV, HOV3+) and the CAV status of the Transponder for selected hours and includes the Transponder penetration percentage.  </t>
  </si>
  <si>
    <t xml:space="preserve">The Contractor shall provide a Trip detail Report: This Report shall display the Trips in a selected time frame, the Transactions that make up the Trip, and details about tag status, Trip sub-type, classification, Transaction time, Toll Site, assigned fare, pricing schedule ID, Transponder/license plate details, transmission status, transmission file name, relevant images (if sent), and BATA RCSC posting status. </t>
  </si>
  <si>
    <t xml:space="preserve">The Contractor shall provide an image reconciliation Report: This Report shall provide the ability to match Transactions by type to images and to help identify missing images. These Reports shall not only reconcile the actual images saved to what was expected, but also verify that the images were successfully transmitted to the Host System for Image Review, and verify images were transmitted to the BATA RCSC for Trips as required by Alameda CTC Business Rules. </t>
  </si>
  <si>
    <t>The Contractor shall provide a file reconciliation Report. This Report reconciles the transmission and receipt of all files between the lane, Host and BATA RCSC. The Report shall validate that all files were received at each endpoint and successfully processed, including:</t>
  </si>
  <si>
    <t>•        Tag Status Files;</t>
  </si>
  <si>
    <t>•        ETC and Violation Transaction files;</t>
  </si>
  <si>
    <t>•        Response files;</t>
  </si>
  <si>
    <t>•        Image Files corresponding to all Transactions in Violation Transaction Files; and</t>
  </si>
  <si>
    <t>•        all acknowledgment files related to any file transfer between the ETS and BATA RCSC.</t>
  </si>
  <si>
    <t xml:space="preserve">The Contractor shall provide a Transaction/Trip reconciliation Report: This Report reconciles all Transponder-based and Image-based Transactions. The Report shall validate that all of the Transponder-based and Image-based Transactions received from the lanes were posted to the Host System, were created into Trips, transmitted to the BATA RCSC, and reconciled to its final termination status at the BATA RCSC. All Ineligible Transactions and unmatched Transactions shall also be reported to provide one hundred percent reconciliation of all Transactions and Trips. </t>
  </si>
  <si>
    <t xml:space="preserve">The Contractor shall provide a toll rate schedule Report: This Report shall include when each toll rate schedule was generated and made effective. The Report must also include when each toll rate was transmitted to the VTMS and when it was acknowledged by the VTMS. Toll rate schedule exceptions shall be flagged and shall include overrides, default toll rate usage, and other anomalies.  </t>
  </si>
  <si>
    <t>The Contractor shall provide Configuration Reports: These Reports describe the inputs, equations, procedures, rules, parameters, and other elements used in the toll system by area, including toll pricing, Trip Creation, Express Lane configuration, alarms/events, etc.</t>
  </si>
  <si>
    <t xml:space="preserve">The Contractor shall provide toll pricing Reports: These Reports show the daily Dynamic Pricing data compared to traffic throughput, congestion, and speed, and shall include data from general purpose lanes for the selected intervals for the Day and any other traffic performance input into the Dynamic Pricing calculation as defined during Implementation Phase. Comparative Reports shall detail pricing results to pricing parameters and congestion for selected criteria including historic data. </t>
  </si>
  <si>
    <t>The Contractor shall provide a VTMS display Report: This Report shows the toll rates and messages that were displayed on each VTMS within a user-selected date and time range, with timestamps for when each toll rate was received and acknowledged by the sign.</t>
  </si>
  <si>
    <t>The Contractor shall provide Trip transmission reconciliation Reports: monthly, weekly, and daily Reports that show Transponder-based and Image-based Trip transmission and reconciliation with the BATA RCSC.  Report shall include a breakdown by Home and CTOC Trips, the file sequence numbers and other file transmission details.  Authorized Users shall have the ability to view the contents of files that are received by the Host System and transmitted by the Host System in a readable format. If files are compressed or encrypted, the necessary Software tools shall be provided to view their contents. If the user selects a specific file, the contents of the file shall be displayed and the user shall have the ability to save the contents as a .csv file and in a useable Excel format.</t>
  </si>
  <si>
    <t xml:space="preserve">The Contractor shall provide revenue Reports: These Reports shall show the expected and posted revenue for Pursuable Trips, including amounts rejected by the BATA RCSC. All Trips dispositions received from the BATA RCSC shall be reported through its final termination status. </t>
  </si>
  <si>
    <t xml:space="preserve">The Contractor shall provide an ETS exceptions Report: The ETS Exceptions Report shall display Transactions that are considered exceptions, including duplicate Transactions and Host System filtered Trips/Transactions. Exception handling errors and the disposition of these exceptions shall also be displayed along with the Transaction. Additional information may include operational mode schedule, configuration parameters, incident/override. </t>
  </si>
  <si>
    <t xml:space="preserve">The Contractor shall provide an incident override Report: This operational Report shall include the summary and details of the toll reversals and toll waivers resulting from Approved text message overrides and toll adjustments performed by the ELOC operations personnel. </t>
  </si>
  <si>
    <t xml:space="preserve">The Contractor shall provide performance Reports:  The Host System shall automatically generate performance Reports to measure compliance to the Performance Requirements and as further defined in the KPI Guidebook. </t>
  </si>
  <si>
    <t>The format of the performance Reports shall be developed and finalized during the Design Phase.</t>
  </si>
  <si>
    <t>The performance Reports shall validate ETS and Contractor conformance to performance metrics.</t>
  </si>
  <si>
    <t xml:space="preserve">The performance Reports shall identify performance metrics that are not met for the measuring period and provide the capability to drill down to the individual failure events. </t>
  </si>
  <si>
    <t xml:space="preserve">The Contractor shall provide Maintenance Reports: As part of its planning for maintenance and operations, the Contractor shall ensure that it has all the Reports that it needs to provide the required O&amp;M Services.   </t>
  </si>
  <si>
    <t>Alameda CTC requires that the Contractor shall, as a minimum, provide the following maintenance Reports:</t>
  </si>
  <si>
    <t>•        Inventory – by location including in the field vs warehouse, installed serialized parts;</t>
  </si>
  <si>
    <t>•        Purchase request/purchase order – detailed records for all purchase requests and orders;</t>
  </si>
  <si>
    <t>•        maintenance activities by location, work order or maintenance type;</t>
  </si>
  <si>
    <t>•        technician schedule for specified date/time range.</t>
  </si>
  <si>
    <t>After the deployment and implementation of the ETS, but prior to the End of Agreement, the need may arise to create additional Reports or modify implemented Reports and the Contractor shall support such additions and/or modifications. It is anticipated that no more than five (5) additional Reports will be required.</t>
  </si>
  <si>
    <t>Toll Zone System Requirements</t>
  </si>
  <si>
    <t>Base Product - B</t>
  </si>
  <si>
    <t>Proposer - B</t>
  </si>
  <si>
    <t>Sub - B</t>
  </si>
  <si>
    <t>Third Party - B</t>
  </si>
  <si>
    <t>Not Applicable - B</t>
  </si>
  <si>
    <t>Base Product with Modification - M</t>
  </si>
  <si>
    <t>Proposer - M</t>
  </si>
  <si>
    <t>Sub - M</t>
  </si>
  <si>
    <t>Third Party - M</t>
  </si>
  <si>
    <t>Not Applicable - M</t>
  </si>
  <si>
    <t>New Development - D</t>
  </si>
  <si>
    <t>Proposer - D</t>
  </si>
  <si>
    <t>Sub - D</t>
  </si>
  <si>
    <t>Third Party - D</t>
  </si>
  <si>
    <t>Not Applicable - D</t>
  </si>
  <si>
    <t>Not Provided - N</t>
  </si>
  <si>
    <t>Proposer - N</t>
  </si>
  <si>
    <t>Sub - N</t>
  </si>
  <si>
    <t>Third Party - N</t>
  </si>
  <si>
    <t>Not Applicable - N</t>
  </si>
  <si>
    <t>5        Performance Requirements</t>
  </si>
  <si>
    <t>5.1        General Performance Requirements</t>
  </si>
  <si>
    <t xml:space="preserve">The Contractor shall design, develop, implement, test, operate, and maintain the ETS to meet the Performance Requirements specified herein. </t>
  </si>
  <si>
    <t>The Contractor shall use the measurement methods prescribed in the Approved KPI Guidebook to report on the Contractor’s performance against the Performance Requirements.</t>
  </si>
  <si>
    <t xml:space="preserve">In calculating KPIs and fee adjustments, the Contractor shall follow the procedures outlined in the Approved KPI Guidebook with regard to handling exclusions.  </t>
  </si>
  <si>
    <t>Exclusions are defined as data, conditions, or events beyond the control of the Contractor or beyond the scope of the ETS. Exclusions only apply to Performance Requirements and are not applicable to any other Requirements or Agreement terms, including damages such as loss of revenue.</t>
  </si>
  <si>
    <t>Chargeable Failures: For purposes of calculating KPIs, chargeable failures are any failures that are not specifically identified as non-chargeable, including the following:</t>
  </si>
  <si>
    <t>•      a malfunction which prevents the ETS component (Hardware or Software) from performing its designated function, when used and operated under its intended operational and environmental conditions as detailed in this Statement of Work and Requirements;</t>
  </si>
  <si>
    <t>•      ETS downtime caused by Upgrades, Updates, and Software releases to ETS Software and environment not authorized by Alameda CTC;</t>
  </si>
  <si>
    <t>•      unavailability or downtime due to implementation of new settings, parameters, operational modes, or other user-Configurable ETS options;</t>
  </si>
  <si>
    <t>•      a malfunction that poses a threat to the safety of the ETS components, customers, employees or others;</t>
  </si>
  <si>
    <t>•      an occurrence where data is not successfully transmitted between the Roadside Systems and the Host System and images from the lanes to the Host System;</t>
  </si>
  <si>
    <t>•      a failure of Hardware or Software that allows data loss to occur on the ETS;</t>
  </si>
  <si>
    <t>•      a failure of Hardware or Software that allows revenue loss to occur on the ETS that is not already accounted for as a separate performance failure;</t>
  </si>
  <si>
    <t>•      Software anomalies and bugs that affect the performance and operation of the ETS;</t>
  </si>
  <si>
    <t>•      shutdown or unavailability of the ETS unless specifically directed by Alameda CTC for reasons not under the control of the Contractor;</t>
  </si>
  <si>
    <t>•      failure to properly register or report a Transaction;</t>
  </si>
  <si>
    <t>•      failure to properly reconcile the ETS;</t>
  </si>
  <si>
    <t>•      failure to electronically send or receive Transaction information; and</t>
  </si>
  <si>
    <t>•      failure to generate the Reports required to reconcile and audit the ETS.</t>
  </si>
  <si>
    <t>Non-Chargeable Failures: For purposes of calculating Performance Requirements, non-chargeable failures are defined as:</t>
  </si>
  <si>
    <t>•      Force Majeure, as defined in the Agreement documents;</t>
  </si>
  <si>
    <t>•      vandalism;</t>
  </si>
  <si>
    <t>•      failure of a test facility or test instrumentation;</t>
  </si>
  <si>
    <t>•      ETS component failures caused by externally applied stress conditions outside of the Requirements of this Statement of Work and Requirements;</t>
  </si>
  <si>
    <t>•      normal operating adjustments as allowed in the test procedure or O&amp;M Plan, as applicable;</t>
  </si>
  <si>
    <t>•      failures that are induced by the customer or user;</t>
  </si>
  <si>
    <t>•      failures where Alameda CTC has Approved to waive a chargeable failure in advance; and</t>
  </si>
  <si>
    <t>•      failures that are caused by a third party not under the Contractor’s control as determined by Alameda CTC.</t>
  </si>
  <si>
    <t>5.2        KPI Usage and Applicability</t>
  </si>
  <si>
    <t>Alameda CTC will utilize a fee adjustment-based performance method to track the Contractor’s compliance with the KPIs. If the Contractor fails to meet the KPIs, Alameda CTC will make adjustments to the Monthly Fee for each failure. Adjustments will be summed, the total of which shall determine any adjustments to be made to the Contractor’s monthly invoice.</t>
  </si>
  <si>
    <t>In calculating the monthly fee adjustment, the Contractor shall round the performance measurement to the nearest significant digit applicable to the criteria for each KPI prior to calculating the fee adjustment. For example: A KPI has a performance requirement of 99.9% with a fee adjustment of 1% for every 0.1% of non-compliance. Suppose the KPI evaluation reflected a performance of 99.74%. Performance is rounded to the nearest 0.1% (because metric is 99.9% so that is the significant digit). Performance is thus measured to be 99.7%. Error is then 99.9 – 99.7 = 0.2% = 2 * 0.1% Fee adjustment is then 2 * 1% = 2% of fee.</t>
  </si>
  <si>
    <t>The Contractor shall round the monthly fee adjustments to nearest dollar. For example: If a 2% adjustment was applied to an unadjusted fee of $525.00, it would follow that 2% * $525 = $10.50 and then the rounding would apply to result in a fee adjustment of $11. Therefore, fee paid would be $525 - $11 = $514.</t>
  </si>
  <si>
    <t>After the schedule date for completion of OPT elapses, as indicated in the Approved Project Implementation Schedule, the Contractor shall comply with, measure, report, invoice, and be financially responsible for fee adjustments for all KPIs regardless of the OPT being complete and Approved or formally commencing the O&amp;M Phase.</t>
  </si>
  <si>
    <t>Alameda CTC’s agreement to waive KPIs for any period does not relieve the Contractor of required performance and shall not constitute a waiver of any Alameda CTC rights or remedies under the Agreement in this regard.</t>
  </si>
  <si>
    <t>The Contractor shall be required to meet all O&amp;M Performance Requirements detailed herein, and as part of the reports that accompany the Monthly invoice, demonstrate adherence to those Performance Requirements, including providing details and necessary supporting information of failures that resulted in the non-performance.</t>
  </si>
  <si>
    <t>KPI performance shall be measured as detailed in the KPI Guidebook.</t>
  </si>
  <si>
    <t>Unless otherwise stated within a KPI Requirement, fee adjustments and penalties will not be applied on a pro rata basis.</t>
  </si>
  <si>
    <t xml:space="preserve">Monthly fee adjustments shall apply to the Roadside Maintenance fee for the Corridor for which the KPI was not met, to the Host System maintenance fee, or to the Image Review Services fee, as appropriate.  </t>
  </si>
  <si>
    <t>For the purposes of monthly fees, the ETS subsystems and functions shall be divided between the Host System and Roadside System as follows:</t>
  </si>
  <si>
    <t>•        Host System</t>
  </si>
  <si>
    <t>o   GUI;</t>
  </si>
  <si>
    <t>o   toll rates and scheduling;</t>
  </si>
  <si>
    <t>o   DPS;</t>
  </si>
  <si>
    <t>o   Trip Creation;</t>
  </si>
  <si>
    <t>o   Image Review;</t>
  </si>
  <si>
    <t>o   Trip Review;</t>
  </si>
  <si>
    <t>o   MOMS;</t>
  </si>
  <si>
    <t>o   Express Lanes Management Dashboard;</t>
  </si>
  <si>
    <t>o   CHP Portal;</t>
  </si>
  <si>
    <t>o   BATA RCSC interface;</t>
  </si>
  <si>
    <t>o   tag status lists;</t>
  </si>
  <si>
    <t>o   BPL;</t>
  </si>
  <si>
    <t>o   reporting;</t>
  </si>
  <si>
    <t>•        Roadside System</t>
  </si>
  <si>
    <t>o   cabinets;</t>
  </si>
  <si>
    <t>o   zone controllers;</t>
  </si>
  <si>
    <t>o   OAVDS;</t>
  </si>
  <si>
    <t>o   AVI;</t>
  </si>
  <si>
    <t>o   ICPS;</t>
  </si>
  <si>
    <t>o   OCR/ALPR;</t>
  </si>
  <si>
    <t>o   VTMS;</t>
  </si>
  <si>
    <t>o   DVAS;</t>
  </si>
  <si>
    <t>o   CCTV;</t>
  </si>
  <si>
    <t>o   TDS;</t>
  </si>
  <si>
    <t>o   Enforcement Beacons;</t>
  </si>
  <si>
    <t>o   UPS;</t>
  </si>
  <si>
    <t>o   power distribution; and</t>
  </si>
  <si>
    <t>o   network.</t>
  </si>
  <si>
    <t xml:space="preserve">Performance and Service Level Agreements </t>
  </si>
  <si>
    <t>REQUIREMENTS CONFORMANCE MATRIX SUMMARY</t>
  </si>
  <si>
    <t xml:space="preserve">Status </t>
  </si>
  <si>
    <t xml:space="preserve">Source </t>
  </si>
  <si>
    <t>Total Status</t>
  </si>
  <si>
    <t>Total 
Source</t>
  </si>
  <si>
    <t>Base 
Product 
B</t>
  </si>
  <si>
    <t>Base Modified 
M</t>
  </si>
  <si>
    <t>New Development D</t>
  </si>
  <si>
    <t>Not 
Provided 
N</t>
  </si>
  <si>
    <t>3       ETS Requirements</t>
  </si>
  <si>
    <t>Total Requirements</t>
  </si>
  <si>
    <t>2       Implementation Requirements</t>
  </si>
  <si>
    <t>4       O&amp;M Requirements</t>
  </si>
  <si>
    <t xml:space="preserve">5       Performance Requirements </t>
  </si>
  <si>
    <t>TOTAL REQUIREMENTS CONFORMANCE</t>
  </si>
  <si>
    <r>
      <t xml:space="preserve">The following are instructions for completion of </t>
    </r>
    <r>
      <rPr>
        <b/>
        <sz val="11"/>
        <color theme="1"/>
        <rFont val="Calibri"/>
        <family val="2"/>
        <scheme val="minor"/>
      </rPr>
      <t>Sheet 1: ETS Requirements</t>
    </r>
  </si>
  <si>
    <r>
      <t>a)      There are seven columns in</t>
    </r>
    <r>
      <rPr>
        <b/>
        <sz val="11"/>
        <color theme="1"/>
        <rFont val="Calibri"/>
        <family val="2"/>
        <scheme val="minor"/>
      </rPr>
      <t xml:space="preserve"> Sheet 1 </t>
    </r>
    <r>
      <rPr>
        <sz val="11"/>
        <color theme="1"/>
        <rFont val="Calibri"/>
        <family val="2"/>
        <scheme val="minor"/>
      </rPr>
      <t>as follows:</t>
    </r>
  </si>
  <si>
    <t>B-Base Product
D-New Development</t>
  </si>
  <si>
    <t>(Required for submitted clarifications and/or exceptions)</t>
  </si>
  <si>
    <r>
      <t xml:space="preserve">a)      There are four columns in </t>
    </r>
    <r>
      <rPr>
        <b/>
        <sz val="11"/>
        <color theme="1"/>
        <rFont val="Calibri"/>
        <family val="2"/>
        <scheme val="minor"/>
      </rPr>
      <t>Sheet 2</t>
    </r>
    <r>
      <rPr>
        <sz val="11"/>
        <color theme="1"/>
        <rFont val="Calibri"/>
        <family val="2"/>
        <scheme val="minor"/>
      </rPr>
      <t xml:space="preserve"> as follows:</t>
    </r>
  </si>
  <si>
    <r>
      <t xml:space="preserve">The following are instructions for completion of </t>
    </r>
    <r>
      <rPr>
        <b/>
        <sz val="11"/>
        <color theme="1"/>
        <rFont val="Calibri"/>
        <family val="2"/>
        <scheme val="minor"/>
      </rPr>
      <t>Sheet 2: Performance Requirements</t>
    </r>
  </si>
  <si>
    <r>
      <t xml:space="preserve">The Proposer shall complete and submit both Excel and PDF versions of the Requirements Conformance Matrix (RCM). The RCM covers a portion of the Requirements set forth in Appendix A, Statement of Work and Requirements. </t>
    </r>
    <r>
      <rPr>
        <b/>
        <sz val="11"/>
        <rFont val="Calibri"/>
        <family val="2"/>
        <scheme val="minor"/>
      </rPr>
      <t xml:space="preserve"> The RCM only applies to the ETS and Performance Requirements, but in no way grants the Proposer any waiver for requirements or contract terms that are not included in Form D-9. </t>
    </r>
  </si>
  <si>
    <t>1) Base Product = B: Enter an “B” in this column if the Requirement described is already incorporated into the Proposer’s baseline system and is provided in the proposed Electronic Toll System.</t>
  </si>
  <si>
    <t>2) New Development = D: Enter a “D” if the Proposer’s baseline system does not currently have the required functionality but the functionality will be provided in the proposed Electronic Toll System and will be developed to meet the requirement.</t>
  </si>
  <si>
    <t>vii.   Comments (Column G): This field must identify any details on exception(s) submitted under the RFP pre-proposal requirements, and may include information on how the proposed technical solution conforms to the requirement as written.</t>
  </si>
  <si>
    <t xml:space="preserve">iii.   Status (Column C): Proposer must select one of the two response codes below: </t>
  </si>
  <si>
    <t>iii.  Compliance (Column C): Proposer must select one of the two (2) response codes for each Requirement and enter it in this column as further detailed in item “b)” below:</t>
  </si>
  <si>
    <t xml:space="preserve"> 1) Yes = Y: Enter a “Y” in this column if the Requirement described will be provided in the proposed Electronic Toll System. </t>
  </si>
  <si>
    <t xml:space="preserve">2) No = N: Enter an “N” if the Proposer will not meet the associated stated requirement as part of its Proposal. If any row in the Compliance is completed as “N” then Proposer must provide an explanation in the Comments (Column D) in the corresponding row. The comment field may reference information that is included elsewhere in the Proposal.  </t>
  </si>
  <si>
    <t>iv.  Comments (Column D): This field must be completed if the Compliance code is entered as “N = no” for the particular Requirement in order to explain why the Proposer is not complying with the Requirements. This field must identify any details on exception(s) submitted under the RFP pre-proposal requirements, and may include information on how the proposed technical solution conforms to the requirement as written.</t>
  </si>
  <si>
    <t>The Host System and subsystems shall be synchronized to a certified source which is provided by the Contractor and Approved by Alameda CTC. The time synchronization Design shall use standard network time protocol and synchronize at Configurable intervals no greater than every 5 minutes.</t>
  </si>
  <si>
    <t>The zone controllers and all Roadside Hardware shall be synchronized to the Host System.</t>
  </si>
  <si>
    <t xml:space="preserve">•        receiving of Transactions and alarms; </t>
  </si>
  <si>
    <t>The Contractor shall be responsible for working with Alameda CTC, the BATA RCSC contractor, and other external partners and third-party vendors/entities in designing, developing, documenting, testing, and implementing all required interfaces and portals for the new Host System.</t>
  </si>
  <si>
    <t>•        transmit Trip records;</t>
  </si>
  <si>
    <t>Changes to the ETS data and ETS parameters shall be through GUI screens and only Authorized Users shall have access to these screens.</t>
  </si>
  <si>
    <t>Based on the access levels/role a user is assigned to, the appropriate menus, screens, tabs, Reports, and all other required user information shall be displayed. For some screens, certain access levels/roles may only be allowed to view the contents and not allowed to enter any data.</t>
  </si>
  <si>
    <t>The Contractor shall not circumvent the Approved ETS security. All access to the ETS and Approved changes made shall be recorded, monitored, reviewed, and audited. Specific requirements for this shall be developed by the Contractor during the ETS design process.</t>
  </si>
  <si>
    <t>A fully redundant zone controller that is capable of supporting the Requirements shall be designed, procured, installed, and set to work at each Toll Site. The Contractor shall ensure that the zone controller maintains a redundant configuration, where there is a single primary zone controller with secondary zone controller capable of assuming processing control in the event the primary unit should fail.</t>
  </si>
  <si>
    <t>When any Hardware and/or process on the reconfigured primary zone controller fails preventing it from processing vehicles and creating Transactions, the secondary zone controller shall assume the functions of the primary zone controller, including the processing of data from the sensors. The failover from the primary zone controller to the secondary zone controller shall be transparent to the ETS operations and shall not require the restart of any subsystems. Only one zone controller at a time shall generate revenue creating Transactions.</t>
  </si>
  <si>
    <t xml:space="preserve">The zone controllers shall have processor speed and memory sufficient to process vehicles in real-time to meet the traffic speed and volumes as specified in the Requirements. </t>
  </si>
  <si>
    <t>The ETS shall provide Authorized Users the ability to switch at the Host system which zone controller’s Transactions are being processed, including the data from the sensors.</t>
  </si>
  <si>
    <t>The zone controllers located at each of the Toll Sites shall process all of the data obtained from the other subsystems and devices as described in the Requirements to generate a Transaction record for each vehicle passage through each Toll Site. The zone controller shall:</t>
  </si>
  <si>
    <t>•        transmit to the MOMS all alarm and recovery messages relating to the health of each subsystem, including the health of the primary and secondary (redundant) zone controller; and</t>
  </si>
  <si>
    <t>When a lane is operating in Maintenance Mode, an alert shall be generated and sent to MOMS at Configurable intervals.</t>
  </si>
  <si>
    <t>•        the zone controller shall properly associate multiple Transponder reads reported by the AVI system to the vehicle and report the Transponders in the Transaction transmitted to the Host System in accordance with the Transponder hierarchy Business Rules defined by Alameda CTC;</t>
  </si>
  <si>
    <t>•        any compatible, but non-Interoperable, Transponder reads shall be reported to the Host System, associated with the Transaction, and be flagged for later analysis;</t>
  </si>
  <si>
    <t>•        the zone controller shall ensure that multiple Transactions with the same Transponder ID are not reported from the same lane or Toll Site within a Configurable period of time or consecutively;</t>
  </si>
  <si>
    <t>The OAVDS shall be installed on the existing civil infrastructure at each Toll Site and the Contractor shall not install any Hardware or sensors in the pavement or on the surface of the pavement.</t>
  </si>
  <si>
    <t>The Contractor’s Design shall utilize Cloud-based Services or physical Hardware which minimizes the backlog in the ALPR processing of images. The ETS must be sized such that the ALPR processing backlog will not impede Transaction creation, Trip Creation, or delivery of data to the BATA RCSC.</t>
  </si>
  <si>
    <t xml:space="preserve">The images identified for the BATA RCSC license plate and Image-based Transaction processing shall include, at a minimum: </t>
  </si>
  <si>
    <t xml:space="preserve">The ICPS shall provide the capability of detecting image quality degradation in near real-time and generate alarms that are reported to MOMS when image quality impacts OCR/ALPR or Image Review processing performance. </t>
  </si>
  <si>
    <t>The DVAS and any data it receives shall be independent of the Transaction data stream provided to the ETS, however, the DVAS shall be integrated into the ETS and linked to the Transactions.</t>
  </si>
  <si>
    <t>The DVAS shall have the capacity to record and store up to six (6) months (Configurable) of video and data for each installed DVAS camera. DVAS video and the corresponding data (event information and the Transaction information) shall be saved together as a unit such that when it is moved to a different environment, the video can be replayed with the events being displayed (Configurable) outside the production environment as long as the DVAS replay Software is available.</t>
  </si>
  <si>
    <t>MOMS messages shall be generated if there is failure of any component of the DVAS.</t>
  </si>
  <si>
    <t>The Contractor shall procure, install, integrate, and test new TDS sensors for measuring travel time, traffic volumes, traffic density, traffic speed, and other data elements on the Express Lanes and general purpose lanes for Dynamic Pricing, reporting, traffic management, and traffic planning purposes.</t>
  </si>
  <si>
    <t>The MOMS shall provide a knowledge base utility to assist Maintenance personnel in fault isolation. The knowledge base shall be initially populated with relevant information from the maintenance manual materials.</t>
  </si>
  <si>
    <t>•        work orders (all details) for specified date/time range;</t>
  </si>
  <si>
    <t>•        alert details (all alerts from lanes regardless of work orders) for specified date/time range;</t>
  </si>
  <si>
    <t>•        field inventory – installed serialized parts by location;</t>
  </si>
  <si>
    <t>•        warehouse inventory – available serialized and consumable parts by location;</t>
  </si>
  <si>
    <t>•        MOMS Configuration (Corridor/Toll Site/lane and Corridor/Pricing Zone/device) – configured hierarchical structure within MOMS for Corridor, Toll Site, lanes;</t>
  </si>
  <si>
    <t>•        Preventive Maintenance schedule and completion status by installed location and component;</t>
  </si>
  <si>
    <t>•        part and Supplier List- Suppliers by part type including contact info and Supplier part number;</t>
  </si>
  <si>
    <t>•        travel lane availability by Corridor and Toll Site and date/time range;</t>
  </si>
  <si>
    <t>•        exceptions by summarizing all unusual or significant occurrences during the period;</t>
  </si>
  <si>
    <t>The ETS shall record and track toll schedule IDs and their statuses for audit purposes.</t>
  </si>
  <si>
    <t>Capability shall be provided to establish toll rates based on Pricing Zone, Time of Day, Trip classification (e.g., Image-based Trip or Transponder-based Trip), and date.</t>
  </si>
  <si>
    <t>The ETS shall provide the capability to identify, display, and determine dispositions for Trips based on the following Trip characteristics:</t>
  </si>
  <si>
    <t>•        crop ROI from the full image and save it for further processing and display;</t>
  </si>
  <si>
    <t>The Image Review system shall automatically queue and present images for manual Image Review using a queuing method that ensures Trips are able to be created and delivered within the required timeframes established by the Performance Requirements.</t>
  </si>
  <si>
    <t>The Image Review system shall provide the capability to make available/group all images for the vehicle image being reviewed if the images are identified by the Host System to be part of the same Trip.</t>
  </si>
  <si>
    <t>The Image Review system shall provide Authorized Users the capability to search for the specific images/Trips and review them.</t>
  </si>
  <si>
    <t xml:space="preserve">The Image Review system shall provide consistency in the Image Review user interface and presentation of images and data at all stages of the Image Review process, for example, all images associated to an Image-based Transaction/Trip shall be made available at all Image Review stages. </t>
  </si>
  <si>
    <t>The Image Review system shall provide the capability, based on user role, to present the image reviewer the specific data set related to the Transaction/Trip to help identify trends and make an informed decision, including:</t>
  </si>
  <si>
    <t>Temporary plates shall be processed similar to normal plates as it relates to Image Review, Trip Creation, and transmission of Trips to the BATA RCSC.</t>
  </si>
  <si>
    <t>•        accept OCR license plate data if it is displayed and determined to be correct;</t>
  </si>
  <si>
    <t xml:space="preserve">When Authorized Users places a Toll Site in Normal mode, Transactions at that location shall be generated and used for Trip Creation. </t>
  </si>
  <si>
    <t>When Authorized Users place a Toll Site in Maintenance mode, no revenue generating Transactions shall be generated and the Toll Site shall be excluded from Trip Creation. Traffic data may be used if the issue warranting the placement of the Toll Site in Maintenance mode is unrelated to the TDS at that location.</t>
  </si>
  <si>
    <t xml:space="preserve">The ETS shall provide the capability to waive the assigned fare of a Trip or a selection of Trips without changing other attributes of the Trip such as entry and/or exit location. </t>
  </si>
  <si>
    <t>The ETS shall provide the capability to drill down or drill through from any cell selected during the design process on all high-level Reports/screens to the next level of detail all the way to the most basic level of detail available as required.</t>
  </si>
  <si>
    <t>Where applicable, data shall also be presented in graph forms and charts, and the user shall be able to select a presentation form from a variety of graphic styles. Report Designs shall be presented and finalized during the Implementation Phase.</t>
  </si>
  <si>
    <t>The Contractor shall provide ad hoc reporting tool capabilities to Authorized Users to allow the creation and execution of custom Reports, including:</t>
  </si>
  <si>
    <t>The ad hoc reporting tool shall be field-proven to operate in a Transaction intensive environment.</t>
  </si>
  <si>
    <t xml:space="preserve">The ad hoc reporting tool shall allow Authorized Users to create and save Report templates and make them available to other Authorized Users. </t>
  </si>
  <si>
    <t>The MOMS shall store data in a manner which allows for data recovery and flexibility in reporting the raw data (including via ad hoc reporting).</t>
  </si>
  <si>
    <t>Reports shall be made available through the ETS on demand and on an ad hoc basis.</t>
  </si>
  <si>
    <t xml:space="preserve">The ad hoc reporting tool shall not provide Authorized Users with access to all data within the ETS for purposes of creating ad hoc Reports and shall not require users to have familiarity or expertise with structured query language (SQL). </t>
  </si>
  <si>
    <t xml:space="preserve">The Contractor shall provide a Transaction detail Report: This Report shall display the vehicle Transactions in a selected time frame and location. For each Transaction the Report shall display relevant details including location, date and time, Transaction number, associated Trip ID, Transponder and license plate information, occupancy status (switch setting), CAV status, correlated ICPS images, Transaction status in the Trip Creation process, and anomalies or exceptions.    </t>
  </si>
  <si>
    <t xml:space="preserve">The Contractor shall provide a lane operations Report: This operational Report lists and summarizes vehicle Transactions and Hardware messages that are generated in the lanes.  This Report is an audit tool that presents all lane activity for a specified location and desired Transaction date and time period. Numerous selection and filter criteria shall be provided to help identify problems. Detailed information regarding the Transaction and event shall lane status, Hardware status, Transaction status, and various lane flags. Users shall be able to access the code descriptions in all cases where information is coded. The Report shall be used to investigate discrepancies and issues </t>
  </si>
  <si>
    <t>All Hardware and Software procured under the Agreement shall be confirmed to be the latest model/version at the time of purchase with the required warranty, security, Maintenance, and support Services as specified in the Requirements.</t>
  </si>
  <si>
    <t>The new Host and Roadside Systems shall work together to create, manage, and deliver Transactions and Trips to the BATA RCSC and support the Express Lanes Corridors as described in the Requirements.</t>
  </si>
  <si>
    <t>All Hardware and Software shall be fully supported for the term of the Agreement, including patches and Upgrades to maintain, correct and improve Operations in addition to full complianA10:B10ce with the data and system security Requirements of the Agreement.</t>
  </si>
  <si>
    <t>Existing Equipment which is not required to be reused may be reused upon request of the Contractor and after receiving Alameda CTC Approval. Reused equipment must meet or exceed the Requirements and the Contractor will assume all Maintenance support responsibility for the reused equipment.</t>
  </si>
  <si>
    <t>Unless otherwise noted, Software procured under the Agreement shall be confirmed to be the latest version applicable to the Software solution being deployed.</t>
  </si>
  <si>
    <t>The Host System shall provide a reporting suite and enumerated Reports as defined in the Requirements.</t>
  </si>
  <si>
    <t>The Contractor shall provide a file storage method for the storage of images and video captured by the Roadside system for the retention period specified in the Requirements.</t>
  </si>
  <si>
    <t>The zone controller Software shall interface to the various devices and subsystems for each of the lane configurations specified and perform all the functions as described in the Requirements.</t>
  </si>
  <si>
    <t xml:space="preserve">The Contractor shall design, procure, furnish, and install an ICPS containing cameras in sealed enclosures, lighting, necessary image triggers, necessary camera controls, and ancillary Hardware and Software required to support the Transaction matching, Trip Creation, license plate tolling, and Image-based Transaction processing Requirements. </t>
  </si>
  <si>
    <t xml:space="preserve">The Contractor shall provide OCR/ALPR Software for extracting license plate data from ICPS images in accordance with the Requirements. </t>
  </si>
  <si>
    <t>The ETS shall meet the Image-based Transaction Accuracy Performance Requirements. It is the responsibility of the Contractor to determine how to tune or train its OCR/ALPR system to achieve Performance Requirements. The Contractor’s Design must describe how tuning or Training efforts will be focused across various jurisdictions to achieve the required levels of performance.</t>
  </si>
  <si>
    <t>CCTV cameras shall meet the Requirements during all ambient lighting and weather conditions.</t>
  </si>
  <si>
    <t>The Contractor-provided ETS and network architecture shall support the image, Transaction, and video throughput necessary to meet the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</si>
</sst>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8"/>
      <color theme="1"/>
      <name val="Calibri"/>
      <family val="2"/>
      <scheme val="minor"/>
    </font>
    <font>
      <sz val="10"/>
      <color theme="1"/>
      <name val="Calibri"/>
      <family val="2"/>
    </font>
    <font>
      <sz val="11"/>
      <color theme="1"/>
      <name val="Cambria"/>
      <family val="1"/>
    </font>
    <font>
      <b/>
      <sz val="11"/>
      <color theme="1"/>
      <name val="Cambria"/>
      <family val="1"/>
    </font>
    <font>
      <b/>
      <sz val="9"/>
      <color theme="1"/>
      <name val="Calibri Light"/>
      <family val="1"/>
      <scheme val="major"/>
    </font>
    <font>
      <b/>
      <sz val="9"/>
      <name val="Calibri Light"/>
      <family val="1"/>
      <scheme val="major"/>
    </font>
    <font>
      <sz val="10"/>
      <color theme="1" tint="0.34998626667073579"/>
      <name val="Calibri"/>
      <family val="2"/>
      <scheme val="minor"/>
    </font>
    <font>
      <b/>
      <sz val="10"/>
      <name val="Calibri"/>
      <family val="2"/>
      <scheme val="minor"/>
    </font>
    <font>
      <b/>
      <sz val="11"/>
      <name val="Calibri"/>
      <family val="2"/>
      <scheme val="minor"/>
    </font>
    <font>
      <sz val="11"/>
      <name val="Calibri"/>
      <family val="2"/>
      <scheme val="minor"/>
    </font>
    <font>
      <b/>
      <sz val="9"/>
      <color theme="1"/>
      <name val="Calibri"/>
      <family val="2"/>
      <scheme val="minor"/>
    </font>
    <font>
      <b/>
      <sz val="12"/>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4DFEC"/>
        <bgColor indexed="64"/>
      </patternFill>
    </fill>
    <fill>
      <patternFill patternType="solid">
        <fgColor theme="5" tint="0.79998168889431442"/>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alignment wrapText="1"/>
    </xf>
    <xf numFmtId="0" fontId="3" fillId="0" borderId="0" xfId="0" applyFont="1" applyAlignment="1">
      <alignment horizontal="left" vertical="center"/>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pplyProtection="1">
      <alignment horizontal="left" vertical="center" wrapText="1"/>
      <protection locked="0"/>
    </xf>
    <xf numFmtId="0" fontId="3" fillId="0" borderId="0" xfId="0" applyFont="1" applyAlignment="1">
      <alignment vertical="center"/>
    </xf>
    <xf numFmtId="1" fontId="3" fillId="0" borderId="0" xfId="0" applyNumberFormat="1" applyFont="1" applyAlignment="1">
      <alignment horizontal="left" vertical="center" wrapText="1"/>
    </xf>
    <xf numFmtId="0" fontId="6" fillId="0" borderId="0" xfId="0" applyFont="1" applyAlignment="1">
      <alignment horizontal="justify" vertical="center"/>
    </xf>
    <xf numFmtId="0" fontId="7" fillId="0" borderId="0" xfId="0" applyFont="1" applyAlignment="1">
      <alignment horizontal="justify" vertical="center"/>
    </xf>
    <xf numFmtId="0" fontId="3" fillId="0" borderId="0" xfId="0" applyFont="1" applyAlignment="1">
      <alignment horizontal="right" vertical="center"/>
    </xf>
    <xf numFmtId="0" fontId="10" fillId="4" borderId="1" xfId="0" applyFont="1" applyFill="1" applyBorder="1" applyAlignment="1">
      <alignment horizontal="left" vertical="center"/>
    </xf>
    <xf numFmtId="0" fontId="2" fillId="4" borderId="1" xfId="0" applyFont="1" applyFill="1" applyBorder="1" applyAlignment="1">
      <alignment horizontal="right" vertical="center" wrapText="1"/>
    </xf>
    <xf numFmtId="0" fontId="11" fillId="0" borderId="1" xfId="0" applyFont="1" applyBorder="1" applyAlignment="1">
      <alignment horizontal="center"/>
    </xf>
    <xf numFmtId="0" fontId="10" fillId="0" borderId="1" xfId="0" applyFont="1" applyBorder="1" applyAlignment="1">
      <alignment horizontal="left" vertical="center"/>
    </xf>
    <xf numFmtId="0" fontId="2" fillId="0" borderId="1" xfId="0" applyFont="1" applyBorder="1" applyAlignment="1">
      <alignment horizontal="right"/>
    </xf>
    <xf numFmtId="0" fontId="2" fillId="0" borderId="1" xfId="0" applyFont="1" applyBorder="1" applyAlignment="1">
      <alignment horizontal="right" vertical="center"/>
    </xf>
    <xf numFmtId="0" fontId="3" fillId="0" borderId="1" xfId="0" applyFont="1" applyBorder="1" applyAlignment="1">
      <alignment horizontal="left" vertical="center"/>
    </xf>
    <xf numFmtId="0" fontId="2" fillId="4" borderId="1" xfId="0" applyFont="1" applyFill="1" applyBorder="1" applyAlignment="1">
      <alignment horizontal="right"/>
    </xf>
    <xf numFmtId="0" fontId="1" fillId="4" borderId="1" xfId="0" applyFont="1" applyFill="1" applyBorder="1" applyAlignment="1">
      <alignment horizontal="left" vertical="center"/>
    </xf>
    <xf numFmtId="0" fontId="12" fillId="4" borderId="1" xfId="0" applyFont="1" applyFill="1" applyBorder="1" applyAlignment="1">
      <alignment horizontal="center"/>
    </xf>
    <xf numFmtId="0" fontId="3" fillId="4" borderId="1" xfId="0" applyFont="1" applyFill="1" applyBorder="1" applyAlignment="1">
      <alignment horizontal="left" vertical="center"/>
    </xf>
    <xf numFmtId="0" fontId="5" fillId="0" borderId="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2" fillId="3" borderId="1" xfId="0" applyFont="1" applyFill="1" applyBorder="1" applyAlignment="1">
      <alignment horizontal="center" vertical="center"/>
    </xf>
    <xf numFmtId="0" fontId="3" fillId="0" borderId="2" xfId="0" applyFont="1" applyBorder="1" applyAlignment="1" applyProtection="1">
      <alignment horizontal="center" vertical="center" wrapText="1"/>
      <protection locked="0"/>
    </xf>
    <xf numFmtId="0" fontId="3" fillId="6" borderId="1" xfId="0" applyFont="1" applyFill="1" applyBorder="1" applyAlignment="1">
      <alignment horizontal="left" vertical="center"/>
    </xf>
    <xf numFmtId="0" fontId="3" fillId="5" borderId="1" xfId="0" applyFont="1" applyFill="1" applyBorder="1" applyAlignment="1">
      <alignment horizontal="left" vertical="center"/>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2" fillId="4" borderId="1" xfId="0" applyFont="1" applyFill="1" applyBorder="1" applyAlignment="1">
      <alignment horizontal="right" vertical="center"/>
    </xf>
    <xf numFmtId="0" fontId="1" fillId="4" borderId="1" xfId="0" applyFont="1" applyFill="1" applyBorder="1" applyAlignment="1">
      <alignment horizontal="right" vertical="center"/>
    </xf>
    <xf numFmtId="0" fontId="1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1" fillId="0" borderId="0" xfId="0" applyFont="1" applyAlignment="1">
      <alignment vertical="center"/>
    </xf>
    <xf numFmtId="0" fontId="2" fillId="0" borderId="1" xfId="0" applyFont="1" applyBorder="1" applyAlignment="1">
      <alignment horizontal="left"/>
    </xf>
    <xf numFmtId="0" fontId="1" fillId="7" borderId="1" xfId="0" applyFont="1" applyFill="1" applyBorder="1" applyAlignment="1">
      <alignment horizontal="center" vertical="center" wrapText="1"/>
    </xf>
    <xf numFmtId="0" fontId="14" fillId="7" borderId="1" xfId="0" applyFont="1" applyFill="1" applyBorder="1" applyAlignment="1">
      <alignment horizontal="center" wrapText="1"/>
    </xf>
    <xf numFmtId="0" fontId="2" fillId="7" borderId="1" xfId="0" applyFont="1" applyFill="1" applyBorder="1" applyAlignment="1">
      <alignment horizontal="center" textRotation="90"/>
    </xf>
    <xf numFmtId="0" fontId="2" fillId="7" borderId="1" xfId="0" applyFont="1" applyFill="1" applyBorder="1" applyAlignment="1">
      <alignment horizontal="center"/>
    </xf>
    <xf numFmtId="0" fontId="2" fillId="0" borderId="1" xfId="0" applyFont="1" applyBorder="1" applyAlignment="1">
      <alignment horizontal="center"/>
    </xf>
    <xf numFmtId="0" fontId="1" fillId="7" borderId="1" xfId="0" applyFont="1" applyFill="1" applyBorder="1" applyAlignment="1">
      <alignment horizontal="center"/>
    </xf>
    <xf numFmtId="0" fontId="2" fillId="0" borderId="3" xfId="0" applyFont="1" applyBorder="1" applyAlignment="1">
      <alignment horizontal="left"/>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right"/>
    </xf>
    <xf numFmtId="0" fontId="1" fillId="8" borderId="1" xfId="0" applyFont="1" applyFill="1" applyBorder="1" applyAlignment="1">
      <alignment horizontal="center" vertical="center" wrapText="1"/>
    </xf>
    <xf numFmtId="0" fontId="14" fillId="8" borderId="1" xfId="0" applyFont="1" applyFill="1" applyBorder="1" applyAlignment="1">
      <alignment horizontal="center" wrapText="1"/>
    </xf>
    <xf numFmtId="0" fontId="2" fillId="8" borderId="1" xfId="0" applyFont="1" applyFill="1" applyBorder="1" applyAlignment="1">
      <alignment horizontal="center" textRotation="90"/>
    </xf>
    <xf numFmtId="0" fontId="2" fillId="0" borderId="1" xfId="0" applyFont="1" applyBorder="1" applyAlignment="1">
      <alignment horizontal="center" textRotation="90"/>
    </xf>
    <xf numFmtId="0" fontId="2" fillId="7" borderId="1" xfId="0" applyFont="1" applyFill="1" applyBorder="1" applyAlignment="1">
      <alignment horizontal="center" wrapText="1"/>
    </xf>
    <xf numFmtId="0" fontId="1" fillId="0" borderId="1" xfId="0" applyFont="1" applyBorder="1" applyAlignment="1">
      <alignment horizontal="right"/>
    </xf>
    <xf numFmtId="0" fontId="2" fillId="8" borderId="1" xfId="0" applyFont="1" applyFill="1" applyBorder="1" applyAlignment="1">
      <alignment horizontal="center" wrapText="1"/>
    </xf>
    <xf numFmtId="0" fontId="3" fillId="0" borderId="0" xfId="0" applyFont="1"/>
    <xf numFmtId="0" fontId="2" fillId="6" borderId="1" xfId="0" applyFont="1" applyFill="1" applyBorder="1" applyAlignment="1">
      <alignment vertical="center"/>
    </xf>
    <xf numFmtId="0" fontId="3" fillId="6" borderId="1" xfId="0" applyFont="1" applyFill="1" applyBorder="1" applyAlignment="1">
      <alignment vertical="center"/>
    </xf>
    <xf numFmtId="0" fontId="3" fillId="0" borderId="1" xfId="0" applyFont="1" applyBorder="1" applyAlignment="1">
      <alignment vertical="top" wrapText="1"/>
    </xf>
    <xf numFmtId="0" fontId="3" fillId="0" borderId="1" xfId="0" applyFont="1" applyBorder="1" applyAlignment="1">
      <alignment horizontal="left" vertical="top" wrapText="1" indent="1"/>
    </xf>
    <xf numFmtId="0" fontId="1" fillId="0" borderId="1" xfId="0" applyFont="1" applyBorder="1" applyAlignment="1">
      <alignment vertical="center" wrapText="1"/>
    </xf>
    <xf numFmtId="0" fontId="0" fillId="9" borderId="1" xfId="0" applyFill="1" applyBorder="1" applyAlignment="1">
      <alignment horizontal="center" vertical="center"/>
    </xf>
    <xf numFmtId="0" fontId="0" fillId="0" borderId="4" xfId="0" applyBorder="1" applyAlignment="1">
      <alignment wrapText="1"/>
    </xf>
    <xf numFmtId="0" fontId="0" fillId="0" borderId="3" xfId="0" applyBorder="1" applyAlignment="1">
      <alignment horizontal="left" wrapText="1" indent="2"/>
    </xf>
    <xf numFmtId="0" fontId="0" fillId="0" borderId="3" xfId="0" applyBorder="1" applyAlignment="1">
      <alignment horizontal="left" wrapText="1" indent="4"/>
    </xf>
    <xf numFmtId="0" fontId="13" fillId="0" borderId="1" xfId="0" applyFont="1" applyBorder="1" applyAlignment="1">
      <alignment wrapText="1"/>
    </xf>
    <xf numFmtId="0" fontId="0" fillId="0" borderId="1" xfId="0" applyBorder="1" applyAlignment="1">
      <alignment wrapText="1"/>
    </xf>
    <xf numFmtId="0" fontId="0" fillId="0" borderId="3" xfId="0" applyBorder="1" applyAlignment="1">
      <alignment horizontal="left" wrapText="1" indent="7"/>
    </xf>
    <xf numFmtId="0" fontId="0" fillId="0" borderId="3" xfId="0" applyBorder="1" applyAlignment="1">
      <alignment horizontal="left" wrapText="1" indent="6"/>
    </xf>
    <xf numFmtId="0" fontId="0" fillId="9" borderId="1" xfId="0" applyFill="1" applyBorder="1" applyAlignment="1">
      <alignment horizontal="center" wrapText="1"/>
    </xf>
    <xf numFmtId="0" fontId="0" fillId="9" borderId="4" xfId="0" applyFill="1" applyBorder="1" applyAlignment="1">
      <alignment horizontal="center" vertical="center"/>
    </xf>
    <xf numFmtId="0" fontId="0" fillId="9" borderId="3" xfId="0" applyFill="1" applyBorder="1" applyAlignment="1">
      <alignment horizontal="center" vertical="center"/>
    </xf>
    <xf numFmtId="0" fontId="15" fillId="0" borderId="0" xfId="0" applyFont="1" applyAlignment="1">
      <alignment horizontal="center" vertical="center" wrapText="1"/>
    </xf>
    <xf numFmtId="0" fontId="2" fillId="2" borderId="1" xfId="0" applyFont="1" applyFill="1" applyBorder="1" applyAlignment="1">
      <alignment vertical="center"/>
    </xf>
    <xf numFmtId="0" fontId="1" fillId="2" borderId="1" xfId="0" applyFont="1" applyFill="1" applyBorder="1" applyAlignment="1">
      <alignment vertical="center"/>
    </xf>
    <xf numFmtId="1" fontId="2" fillId="2" borderId="1" xfId="0" applyNumberFormat="1" applyFont="1" applyFill="1" applyBorder="1" applyAlignment="1">
      <alignment horizontal="center" vertical="center" wrapText="1"/>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2" fillId="2" borderId="1" xfId="0" applyFont="1" applyFill="1" applyBorder="1" applyAlignment="1">
      <alignment horizontal="left" vertical="center"/>
    </xf>
    <xf numFmtId="0" fontId="1" fillId="2" borderId="1" xfId="0" applyFont="1" applyFill="1" applyBorder="1" applyAlignment="1">
      <alignment horizontal="left" vertical="center"/>
    </xf>
    <xf numFmtId="1"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color rgb="FFFF5050"/>
      <color rgb="FFFF99CC"/>
      <color rgb="FFFF0066"/>
      <color rgb="FFFF3300"/>
      <color rgb="FFFF66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shport.hntb.com/personal/ddinkel_hntb_com/Documents/New%20Jersey/NJTA%20Requirements%20Conformance%20Matrix%20full%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lobal System Requirements"/>
      <sheetName val="2 Transaction &amp; Image Process"/>
      <sheetName val="3 Owner Identification"/>
      <sheetName val="4 Reporting and Dashboard Req"/>
      <sheetName val="5 LPOIS Project Requirements"/>
      <sheetName val="6 Design and Development"/>
      <sheetName val="7 Documentation"/>
      <sheetName val="8 Quality Assurance Prog"/>
      <sheetName val="9 Testing Requirements"/>
      <sheetName val="10 NYCSC Transition"/>
      <sheetName val="11 O&amp;M Services"/>
      <sheetName val="12 Performance Requirements"/>
      <sheetName val="13 End of Contract Transition"/>
      <sheetName val="Summary"/>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062F0-6FD9-47FF-8807-78E6D502F893}">
  <sheetPr codeName="Sheet1">
    <pageSetUpPr fitToPage="1"/>
  </sheetPr>
  <dimension ref="A1:B23"/>
  <sheetViews>
    <sheetView topLeftCell="A7" zoomScale="130" zoomScaleNormal="130" workbookViewId="0">
      <selection activeCell="H13" sqref="H13"/>
    </sheetView>
  </sheetViews>
  <sheetFormatPr defaultRowHeight="15" x14ac:dyDescent="0.25"/>
  <cols>
    <col min="1" max="1" width="6.5703125" customWidth="1"/>
    <col min="2" max="2" width="102.85546875" style="1" customWidth="1"/>
  </cols>
  <sheetData>
    <row r="1" spans="1:2" ht="37.5" customHeight="1" x14ac:dyDescent="0.25">
      <c r="A1" s="76" t="s">
        <v>0</v>
      </c>
      <c r="B1" s="76"/>
    </row>
    <row r="2" spans="1:2" x14ac:dyDescent="0.25">
      <c r="A2" s="73" t="s">
        <v>1</v>
      </c>
      <c r="B2" s="73"/>
    </row>
    <row r="3" spans="1:2" ht="60" x14ac:dyDescent="0.25">
      <c r="A3" s="65">
        <v>1</v>
      </c>
      <c r="B3" s="69" t="s">
        <v>1073</v>
      </c>
    </row>
    <row r="4" spans="1:2" ht="30" x14ac:dyDescent="0.25">
      <c r="A4" s="65">
        <f>A3+1</f>
        <v>2</v>
      </c>
      <c r="B4" s="70" t="s">
        <v>2</v>
      </c>
    </row>
    <row r="5" spans="1:2" x14ac:dyDescent="0.25">
      <c r="A5" s="74">
        <v>3</v>
      </c>
      <c r="B5" s="66" t="s">
        <v>1067</v>
      </c>
    </row>
    <row r="6" spans="1:2" x14ac:dyDescent="0.25">
      <c r="A6" s="75"/>
      <c r="B6" s="67" t="s">
        <v>1068</v>
      </c>
    </row>
    <row r="7" spans="1:2" x14ac:dyDescent="0.25">
      <c r="A7" s="75"/>
      <c r="B7" s="68" t="s">
        <v>5</v>
      </c>
    </row>
    <row r="8" spans="1:2" x14ac:dyDescent="0.25">
      <c r="A8" s="75"/>
      <c r="B8" s="68" t="s">
        <v>6</v>
      </c>
    </row>
    <row r="9" spans="1:2" x14ac:dyDescent="0.25">
      <c r="A9" s="75"/>
      <c r="B9" s="68" t="s">
        <v>1077</v>
      </c>
    </row>
    <row r="10" spans="1:2" ht="30" x14ac:dyDescent="0.25">
      <c r="A10" s="75"/>
      <c r="B10" s="71" t="s">
        <v>1074</v>
      </c>
    </row>
    <row r="11" spans="1:2" ht="45" x14ac:dyDescent="0.25">
      <c r="A11" s="75"/>
      <c r="B11" s="71" t="s">
        <v>1075</v>
      </c>
    </row>
    <row r="12" spans="1:2" ht="60" x14ac:dyDescent="0.25">
      <c r="A12" s="75"/>
      <c r="B12" s="68" t="s">
        <v>7</v>
      </c>
    </row>
    <row r="13" spans="1:2" ht="30" x14ac:dyDescent="0.25">
      <c r="A13" s="75"/>
      <c r="B13" s="68" t="s">
        <v>8</v>
      </c>
    </row>
    <row r="14" spans="1:2" ht="30" x14ac:dyDescent="0.25">
      <c r="A14" s="75"/>
      <c r="B14" s="68" t="s">
        <v>9</v>
      </c>
    </row>
    <row r="15" spans="1:2" ht="45" x14ac:dyDescent="0.25">
      <c r="A15" s="75"/>
      <c r="B15" s="68" t="s">
        <v>1076</v>
      </c>
    </row>
    <row r="16" spans="1:2" x14ac:dyDescent="0.25">
      <c r="A16" s="74">
        <f>A4+1</f>
        <v>3</v>
      </c>
      <c r="B16" s="66" t="s">
        <v>1072</v>
      </c>
    </row>
    <row r="17" spans="1:2" x14ac:dyDescent="0.25">
      <c r="A17" s="75"/>
      <c r="B17" s="67" t="s">
        <v>1071</v>
      </c>
    </row>
    <row r="18" spans="1:2" x14ac:dyDescent="0.25">
      <c r="A18" s="75"/>
      <c r="B18" s="68" t="s">
        <v>3</v>
      </c>
    </row>
    <row r="19" spans="1:2" x14ac:dyDescent="0.25">
      <c r="A19" s="75"/>
      <c r="B19" s="68" t="s">
        <v>4</v>
      </c>
    </row>
    <row r="20" spans="1:2" ht="30" x14ac:dyDescent="0.25">
      <c r="A20" s="75"/>
      <c r="B20" s="68" t="s">
        <v>1078</v>
      </c>
    </row>
    <row r="21" spans="1:2" ht="30" x14ac:dyDescent="0.25">
      <c r="A21" s="75"/>
      <c r="B21" s="72" t="s">
        <v>1079</v>
      </c>
    </row>
    <row r="22" spans="1:2" ht="60" x14ac:dyDescent="0.25">
      <c r="A22" s="75"/>
      <c r="B22" s="72" t="s">
        <v>1080</v>
      </c>
    </row>
    <row r="23" spans="1:2" ht="75" x14ac:dyDescent="0.25">
      <c r="A23" s="75"/>
      <c r="B23" s="68" t="s">
        <v>1081</v>
      </c>
    </row>
  </sheetData>
  <mergeCells count="4">
    <mergeCell ref="A2:B2"/>
    <mergeCell ref="A16:A23"/>
    <mergeCell ref="A5:A15"/>
    <mergeCell ref="A1:B1"/>
  </mergeCells>
  <printOptions horizontalCentered="1"/>
  <pageMargins left="0.7" right="0.7" top="0.75" bottom="0.75" header="0.3" footer="0.3"/>
  <pageSetup scale="93" orientation="portrait" r:id="rId1"/>
  <headerFooter>
    <oddHeader xml:space="preserve">&amp;CAlameda CTC Electronic Toll System Integration Services
Appendix D-9 - Requirements Conformance Matrix&amp;R&amp;9 </oddHeader>
    <oddFooter>&amp;C&amp;"-,Bold"&amp;8Page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61746-3D95-48BA-9BA0-CBD20395807C}">
  <sheetPr codeName="Sheet4">
    <pageSetUpPr fitToPage="1"/>
  </sheetPr>
  <dimension ref="A1:J4871"/>
  <sheetViews>
    <sheetView tabSelected="1" view="pageBreakPreview" topLeftCell="B527" zoomScale="150" zoomScaleNormal="100" zoomScaleSheetLayoutView="150" workbookViewId="0">
      <selection activeCell="B530" sqref="B530"/>
    </sheetView>
  </sheetViews>
  <sheetFormatPr defaultColWidth="8.85546875" defaultRowHeight="12.75" x14ac:dyDescent="0.25"/>
  <cols>
    <col min="1" max="1" width="6.7109375" style="8" customWidth="1"/>
    <col min="2" max="2" width="81" style="9" customWidth="1"/>
    <col min="3" max="3" width="12.140625" style="2" customWidth="1"/>
    <col min="4" max="4" width="20.7109375" style="2" customWidth="1"/>
    <col min="5" max="5" width="9.85546875" style="2" customWidth="1"/>
    <col min="6" max="6" width="20.7109375" style="2" customWidth="1"/>
    <col min="7" max="7" width="25.42578125" style="2" customWidth="1"/>
    <col min="8" max="8" width="8.85546875" style="2" customWidth="1"/>
    <col min="9" max="9" width="4.7109375" style="2" hidden="1" customWidth="1"/>
    <col min="10" max="10" width="26" style="2" hidden="1" customWidth="1"/>
    <col min="11" max="11" width="8.85546875" style="2" customWidth="1"/>
    <col min="12" max="16384" width="8.85546875" style="2"/>
  </cols>
  <sheetData>
    <row r="1" spans="1:10" s="3" customFormat="1" ht="15" customHeight="1" x14ac:dyDescent="0.25">
      <c r="A1" s="77" t="s">
        <v>10</v>
      </c>
      <c r="B1" s="79" t="s">
        <v>11</v>
      </c>
      <c r="C1" s="27"/>
      <c r="D1" s="27"/>
      <c r="E1" s="27" t="s">
        <v>12</v>
      </c>
      <c r="F1" s="27"/>
      <c r="G1" s="27"/>
    </row>
    <row r="2" spans="1:10" s="5" customFormat="1" ht="20.100000000000001" customHeight="1" x14ac:dyDescent="0.25">
      <c r="A2" s="78"/>
      <c r="B2" s="79"/>
      <c r="C2" s="4" t="s">
        <v>27</v>
      </c>
      <c r="D2" s="4" t="s">
        <v>28</v>
      </c>
      <c r="E2" s="4" t="s">
        <v>29</v>
      </c>
      <c r="F2" s="4" t="s">
        <v>28</v>
      </c>
      <c r="G2" s="4" t="s">
        <v>14</v>
      </c>
    </row>
    <row r="3" spans="1:10" s="3" customFormat="1" ht="60" customHeight="1" x14ac:dyDescent="0.25">
      <c r="A3" s="78"/>
      <c r="B3" s="79"/>
      <c r="C3" s="6" t="s">
        <v>1069</v>
      </c>
      <c r="D3" s="4" t="s">
        <v>30</v>
      </c>
      <c r="E3" s="6" t="s">
        <v>31</v>
      </c>
      <c r="F3" s="4" t="s">
        <v>32</v>
      </c>
      <c r="G3" s="4" t="s">
        <v>1070</v>
      </c>
    </row>
    <row r="4" spans="1:10" x14ac:dyDescent="0.25">
      <c r="A4" s="60" t="s">
        <v>33</v>
      </c>
      <c r="B4" s="61"/>
      <c r="C4" s="29"/>
      <c r="D4" s="29"/>
      <c r="E4" s="29"/>
      <c r="F4" s="29"/>
      <c r="G4" s="29"/>
      <c r="I4" s="2" t="s">
        <v>34</v>
      </c>
      <c r="J4" s="2" t="s">
        <v>35</v>
      </c>
    </row>
    <row r="5" spans="1:10" x14ac:dyDescent="0.25">
      <c r="A5" s="60" t="s">
        <v>36</v>
      </c>
      <c r="B5" s="61"/>
      <c r="C5" s="29"/>
      <c r="D5" s="29"/>
      <c r="E5" s="29"/>
      <c r="F5" s="29"/>
      <c r="G5" s="29"/>
      <c r="I5" s="2" t="s">
        <v>37</v>
      </c>
      <c r="J5" s="2" t="s">
        <v>38</v>
      </c>
    </row>
    <row r="6" spans="1:10" x14ac:dyDescent="0.25">
      <c r="A6" s="60" t="s">
        <v>39</v>
      </c>
      <c r="B6" s="61"/>
      <c r="C6" s="29"/>
      <c r="D6" s="29"/>
      <c r="E6" s="29"/>
      <c r="F6" s="29"/>
      <c r="G6" s="29"/>
      <c r="I6" s="2" t="s">
        <v>40</v>
      </c>
      <c r="J6" s="2" t="s">
        <v>41</v>
      </c>
    </row>
    <row r="7" spans="1:10" ht="45" customHeight="1" x14ac:dyDescent="0.25">
      <c r="A7" s="19">
        <v>231</v>
      </c>
      <c r="B7" s="62" t="s">
        <v>1143</v>
      </c>
      <c r="C7" s="28"/>
      <c r="D7" s="26"/>
      <c r="E7" s="25"/>
      <c r="F7" s="26"/>
      <c r="G7" s="26"/>
      <c r="I7" s="2" t="s">
        <v>19</v>
      </c>
      <c r="J7" s="2" t="s">
        <v>42</v>
      </c>
    </row>
    <row r="8" spans="1:10" ht="63.75" x14ac:dyDescent="0.25">
      <c r="A8" s="19">
        <v>232</v>
      </c>
      <c r="B8" s="62" t="s">
        <v>43</v>
      </c>
      <c r="C8" s="28"/>
      <c r="D8" s="26"/>
      <c r="E8" s="25"/>
      <c r="F8" s="26"/>
      <c r="G8" s="26"/>
    </row>
    <row r="9" spans="1:10" ht="45" customHeight="1" x14ac:dyDescent="0.25">
      <c r="A9" s="19">
        <v>233</v>
      </c>
      <c r="B9" s="62" t="s">
        <v>1142</v>
      </c>
      <c r="C9" s="28"/>
      <c r="D9" s="26"/>
      <c r="E9" s="25"/>
      <c r="F9" s="26"/>
      <c r="G9" s="26"/>
      <c r="I9" s="2" t="s">
        <v>44</v>
      </c>
      <c r="J9" s="2" t="s">
        <v>45</v>
      </c>
    </row>
    <row r="10" spans="1:10" ht="46.5" customHeight="1" x14ac:dyDescent="0.25">
      <c r="A10" s="19">
        <v>234</v>
      </c>
      <c r="B10" s="62" t="s">
        <v>1144</v>
      </c>
      <c r="C10" s="28"/>
      <c r="D10" s="26"/>
      <c r="E10" s="25"/>
      <c r="F10" s="26"/>
      <c r="G10" s="26"/>
      <c r="I10" s="2" t="s">
        <v>46</v>
      </c>
      <c r="J10" s="2" t="s">
        <v>47</v>
      </c>
    </row>
    <row r="11" spans="1:10" x14ac:dyDescent="0.25">
      <c r="A11" s="60" t="s">
        <v>48</v>
      </c>
      <c r="B11" s="61"/>
      <c r="C11" s="29"/>
      <c r="D11" s="29"/>
      <c r="E11" s="29"/>
      <c r="F11" s="29"/>
      <c r="G11" s="29"/>
      <c r="I11" s="2" t="s">
        <v>49</v>
      </c>
      <c r="J11" s="2" t="s">
        <v>50</v>
      </c>
    </row>
    <row r="12" spans="1:10" ht="57.75" customHeight="1" x14ac:dyDescent="0.25">
      <c r="A12" s="19">
        <v>235</v>
      </c>
      <c r="B12" s="62" t="s">
        <v>1145</v>
      </c>
      <c r="C12" s="28"/>
      <c r="D12" s="26"/>
      <c r="E12" s="25"/>
      <c r="F12" s="26"/>
      <c r="G12" s="26"/>
      <c r="I12" s="2" t="s">
        <v>51</v>
      </c>
      <c r="J12" s="2" t="s">
        <v>52</v>
      </c>
    </row>
    <row r="13" spans="1:10" ht="25.5" x14ac:dyDescent="0.25">
      <c r="A13" s="19">
        <v>236</v>
      </c>
      <c r="B13" s="62" t="s">
        <v>53</v>
      </c>
      <c r="C13" s="28"/>
      <c r="D13" s="26"/>
      <c r="E13" s="25"/>
      <c r="F13" s="26"/>
      <c r="G13" s="26"/>
    </row>
    <row r="14" spans="1:10" ht="25.5" x14ac:dyDescent="0.25">
      <c r="A14" s="19">
        <v>237</v>
      </c>
      <c r="B14" s="62" t="s">
        <v>54</v>
      </c>
      <c r="C14" s="28"/>
      <c r="D14" s="26"/>
      <c r="E14" s="25"/>
      <c r="F14" s="26"/>
      <c r="G14" s="26"/>
    </row>
    <row r="15" spans="1:10" ht="25.5" x14ac:dyDescent="0.25">
      <c r="A15" s="19">
        <v>238</v>
      </c>
      <c r="B15" s="62" t="s">
        <v>55</v>
      </c>
      <c r="C15" s="28"/>
      <c r="D15" s="26"/>
      <c r="E15" s="25"/>
      <c r="F15" s="26"/>
      <c r="G15" s="26"/>
    </row>
    <row r="16" spans="1:10" ht="25.5" x14ac:dyDescent="0.25">
      <c r="A16" s="19">
        <v>239</v>
      </c>
      <c r="B16" s="62" t="s">
        <v>56</v>
      </c>
      <c r="C16" s="28"/>
      <c r="D16" s="26"/>
      <c r="E16" s="25"/>
      <c r="F16" s="26"/>
      <c r="G16" s="26"/>
    </row>
    <row r="17" spans="1:7" ht="25.5" x14ac:dyDescent="0.25">
      <c r="A17" s="19">
        <v>240</v>
      </c>
      <c r="B17" s="62" t="s">
        <v>57</v>
      </c>
      <c r="C17" s="28"/>
      <c r="D17" s="26"/>
      <c r="E17" s="25"/>
      <c r="F17" s="26"/>
      <c r="G17" s="26"/>
    </row>
    <row r="18" spans="1:7" ht="25.5" x14ac:dyDescent="0.25">
      <c r="A18" s="19">
        <v>241</v>
      </c>
      <c r="B18" s="62" t="s">
        <v>58</v>
      </c>
      <c r="C18" s="28"/>
      <c r="D18" s="26"/>
      <c r="E18" s="25"/>
      <c r="F18" s="26"/>
      <c r="G18" s="26"/>
    </row>
    <row r="19" spans="1:7" ht="25.5" x14ac:dyDescent="0.25">
      <c r="A19" s="19">
        <v>242</v>
      </c>
      <c r="B19" s="62" t="s">
        <v>59</v>
      </c>
      <c r="C19" s="28"/>
      <c r="D19" s="26"/>
      <c r="E19" s="25"/>
      <c r="F19" s="26"/>
      <c r="G19" s="26"/>
    </row>
    <row r="20" spans="1:7" ht="25.5" x14ac:dyDescent="0.25">
      <c r="A20" s="19">
        <v>243</v>
      </c>
      <c r="B20" s="62" t="s">
        <v>60</v>
      </c>
      <c r="C20" s="28"/>
      <c r="D20" s="26"/>
      <c r="E20" s="25"/>
      <c r="F20" s="26"/>
      <c r="G20" s="26"/>
    </row>
    <row r="21" spans="1:7" x14ac:dyDescent="0.25">
      <c r="A21" s="19">
        <v>244</v>
      </c>
      <c r="B21" s="62" t="s">
        <v>61</v>
      </c>
      <c r="C21" s="28"/>
      <c r="D21" s="26"/>
      <c r="E21" s="25"/>
      <c r="F21" s="26"/>
      <c r="G21" s="26"/>
    </row>
    <row r="22" spans="1:7" ht="25.5" x14ac:dyDescent="0.25">
      <c r="A22" s="19">
        <v>245</v>
      </c>
      <c r="B22" s="62" t="s">
        <v>62</v>
      </c>
      <c r="C22" s="28"/>
      <c r="D22" s="26"/>
      <c r="E22" s="25"/>
      <c r="F22" s="26"/>
      <c r="G22" s="26"/>
    </row>
    <row r="23" spans="1:7" x14ac:dyDescent="0.25">
      <c r="A23" s="19">
        <v>246</v>
      </c>
      <c r="B23" s="62" t="s">
        <v>63</v>
      </c>
      <c r="C23" s="28"/>
      <c r="D23" s="26"/>
      <c r="E23" s="25"/>
      <c r="F23" s="26"/>
      <c r="G23" s="26"/>
    </row>
    <row r="24" spans="1:7" x14ac:dyDescent="0.25">
      <c r="A24" s="60" t="s">
        <v>64</v>
      </c>
      <c r="B24" s="61"/>
      <c r="C24" s="29"/>
      <c r="D24" s="29"/>
      <c r="E24" s="29"/>
      <c r="F24" s="29"/>
      <c r="G24" s="29"/>
    </row>
    <row r="25" spans="1:7" x14ac:dyDescent="0.25">
      <c r="A25" s="60" t="s">
        <v>65</v>
      </c>
      <c r="B25" s="61"/>
      <c r="C25" s="29"/>
      <c r="D25" s="29"/>
      <c r="E25" s="29"/>
      <c r="F25" s="29"/>
      <c r="G25" s="29"/>
    </row>
    <row r="26" spans="1:7" ht="102" x14ac:dyDescent="0.25">
      <c r="A26" s="19">
        <v>247</v>
      </c>
      <c r="B26" s="62" t="s">
        <v>66</v>
      </c>
      <c r="C26" s="28"/>
      <c r="D26" s="26"/>
      <c r="E26" s="25"/>
      <c r="F26" s="26"/>
      <c r="G26" s="26"/>
    </row>
    <row r="27" spans="1:7" ht="57.75" customHeight="1" x14ac:dyDescent="0.25">
      <c r="A27" s="19">
        <v>248</v>
      </c>
      <c r="B27" s="62" t="s">
        <v>67</v>
      </c>
      <c r="C27" s="28"/>
      <c r="D27" s="26"/>
      <c r="E27" s="25"/>
      <c r="F27" s="26"/>
      <c r="G27" s="26"/>
    </row>
    <row r="28" spans="1:7" ht="52.5" customHeight="1" x14ac:dyDescent="0.25">
      <c r="A28" s="19">
        <v>249</v>
      </c>
      <c r="B28" s="62" t="s">
        <v>68</v>
      </c>
      <c r="C28" s="28"/>
      <c r="D28" s="26"/>
      <c r="E28" s="25"/>
      <c r="F28" s="26"/>
      <c r="G28" s="26"/>
    </row>
    <row r="29" spans="1:7" ht="25.5" x14ac:dyDescent="0.25">
      <c r="A29" s="19">
        <v>250</v>
      </c>
      <c r="B29" s="62" t="s">
        <v>69</v>
      </c>
      <c r="C29" s="28"/>
      <c r="D29" s="26"/>
      <c r="E29" s="25"/>
      <c r="F29" s="26"/>
      <c r="G29" s="26"/>
    </row>
    <row r="30" spans="1:7" ht="25.5" x14ac:dyDescent="0.25">
      <c r="A30" s="19">
        <v>251</v>
      </c>
      <c r="B30" s="62" t="s">
        <v>70</v>
      </c>
      <c r="C30" s="28"/>
      <c r="D30" s="26"/>
      <c r="E30" s="25"/>
      <c r="F30" s="26"/>
      <c r="G30" s="26"/>
    </row>
    <row r="31" spans="1:7" ht="38.25" x14ac:dyDescent="0.25">
      <c r="A31" s="19">
        <v>252</v>
      </c>
      <c r="B31" s="62" t="s">
        <v>71</v>
      </c>
      <c r="C31" s="28"/>
      <c r="D31" s="26"/>
      <c r="E31" s="25"/>
      <c r="F31" s="26"/>
      <c r="G31" s="26"/>
    </row>
    <row r="32" spans="1:7" x14ac:dyDescent="0.25">
      <c r="A32" s="60" t="s">
        <v>72</v>
      </c>
      <c r="B32" s="61"/>
      <c r="C32" s="29"/>
      <c r="D32" s="29"/>
      <c r="E32" s="29"/>
      <c r="F32" s="29"/>
      <c r="G32" s="29"/>
    </row>
    <row r="33" spans="1:7" ht="38.25" x14ac:dyDescent="0.25">
      <c r="A33" s="19">
        <v>253</v>
      </c>
      <c r="B33" s="62" t="s">
        <v>73</v>
      </c>
      <c r="C33" s="28"/>
      <c r="D33" s="26"/>
      <c r="E33" s="25"/>
      <c r="F33" s="26"/>
      <c r="G33" s="26"/>
    </row>
    <row r="34" spans="1:7" ht="25.5" x14ac:dyDescent="0.25">
      <c r="A34" s="19">
        <v>254</v>
      </c>
      <c r="B34" s="62" t="s">
        <v>74</v>
      </c>
      <c r="C34" s="28"/>
      <c r="D34" s="26"/>
      <c r="E34" s="25"/>
      <c r="F34" s="26"/>
      <c r="G34" s="26"/>
    </row>
    <row r="35" spans="1:7" x14ac:dyDescent="0.25">
      <c r="A35" s="60" t="s">
        <v>75</v>
      </c>
      <c r="B35" s="61"/>
      <c r="C35" s="29"/>
      <c r="D35" s="29"/>
      <c r="E35" s="29"/>
      <c r="F35" s="29"/>
      <c r="G35" s="29"/>
    </row>
    <row r="36" spans="1:7" ht="63.75" x14ac:dyDescent="0.25">
      <c r="A36" s="19">
        <v>255</v>
      </c>
      <c r="B36" s="62" t="s">
        <v>76</v>
      </c>
      <c r="C36" s="28"/>
      <c r="D36" s="26"/>
      <c r="E36" s="25"/>
      <c r="F36" s="26"/>
      <c r="G36" s="26"/>
    </row>
    <row r="37" spans="1:7" ht="25.5" x14ac:dyDescent="0.25">
      <c r="A37" s="19">
        <v>256</v>
      </c>
      <c r="B37" s="62" t="s">
        <v>77</v>
      </c>
      <c r="C37" s="28"/>
      <c r="D37" s="26"/>
      <c r="E37" s="25"/>
      <c r="F37" s="26"/>
      <c r="G37" s="26"/>
    </row>
    <row r="38" spans="1:7" ht="76.5" x14ac:dyDescent="0.25">
      <c r="A38" s="19">
        <v>257</v>
      </c>
      <c r="B38" s="62" t="s">
        <v>78</v>
      </c>
      <c r="C38" s="28"/>
      <c r="D38" s="26"/>
      <c r="E38" s="25"/>
      <c r="F38" s="26"/>
      <c r="G38" s="26"/>
    </row>
    <row r="39" spans="1:7" ht="25.5" x14ac:dyDescent="0.25">
      <c r="A39" s="19">
        <v>258</v>
      </c>
      <c r="B39" s="62" t="s">
        <v>79</v>
      </c>
      <c r="C39" s="28"/>
      <c r="D39" s="26"/>
      <c r="E39" s="25"/>
      <c r="F39" s="26"/>
      <c r="G39" s="26"/>
    </row>
    <row r="40" spans="1:7" ht="63.75" x14ac:dyDescent="0.25">
      <c r="A40" s="19">
        <v>259</v>
      </c>
      <c r="B40" s="62" t="s">
        <v>80</v>
      </c>
      <c r="C40" s="28"/>
      <c r="D40" s="26"/>
      <c r="E40" s="25"/>
      <c r="F40" s="26"/>
      <c r="G40" s="26"/>
    </row>
    <row r="41" spans="1:7" ht="38.25" x14ac:dyDescent="0.25">
      <c r="A41" s="19">
        <v>260</v>
      </c>
      <c r="B41" s="62" t="s">
        <v>81</v>
      </c>
      <c r="C41" s="28"/>
      <c r="D41" s="26"/>
      <c r="E41" s="25"/>
      <c r="F41" s="26"/>
      <c r="G41" s="26"/>
    </row>
    <row r="42" spans="1:7" x14ac:dyDescent="0.25">
      <c r="A42" s="60" t="s">
        <v>82</v>
      </c>
      <c r="B42" s="61"/>
      <c r="C42" s="29"/>
      <c r="D42" s="29"/>
      <c r="E42" s="29"/>
      <c r="F42" s="29"/>
      <c r="G42" s="29"/>
    </row>
    <row r="43" spans="1:7" ht="25.5" x14ac:dyDescent="0.25">
      <c r="A43" s="19">
        <v>261</v>
      </c>
      <c r="B43" s="62" t="s">
        <v>1146</v>
      </c>
      <c r="C43" s="28"/>
      <c r="D43" s="26"/>
      <c r="E43" s="25"/>
      <c r="F43" s="26"/>
      <c r="G43" s="26"/>
    </row>
    <row r="44" spans="1:7" ht="38.25" x14ac:dyDescent="0.25">
      <c r="A44" s="19">
        <v>262</v>
      </c>
      <c r="B44" s="62" t="s">
        <v>83</v>
      </c>
      <c r="C44" s="28"/>
      <c r="D44" s="26"/>
      <c r="E44" s="25"/>
      <c r="F44" s="26"/>
      <c r="G44" s="26"/>
    </row>
    <row r="45" spans="1:7" ht="38.25" x14ac:dyDescent="0.25">
      <c r="A45" s="19">
        <v>263</v>
      </c>
      <c r="B45" s="62" t="s">
        <v>84</v>
      </c>
      <c r="C45" s="28"/>
      <c r="D45" s="26"/>
      <c r="E45" s="25"/>
      <c r="F45" s="26"/>
      <c r="G45" s="26"/>
    </row>
    <row r="46" spans="1:7" ht="38.25" x14ac:dyDescent="0.25">
      <c r="A46" s="19">
        <v>264</v>
      </c>
      <c r="B46" s="62" t="s">
        <v>85</v>
      </c>
      <c r="C46" s="28"/>
      <c r="D46" s="26"/>
      <c r="E46" s="25"/>
      <c r="F46" s="26"/>
      <c r="G46" s="26"/>
    </row>
    <row r="47" spans="1:7" ht="38.25" x14ac:dyDescent="0.25">
      <c r="A47" s="19">
        <v>265</v>
      </c>
      <c r="B47" s="62" t="s">
        <v>86</v>
      </c>
      <c r="C47" s="28"/>
      <c r="D47" s="26"/>
      <c r="E47" s="25"/>
      <c r="F47" s="26"/>
      <c r="G47" s="26"/>
    </row>
    <row r="48" spans="1:7" ht="38.25" x14ac:dyDescent="0.25">
      <c r="A48" s="19">
        <v>266</v>
      </c>
      <c r="B48" s="62" t="s">
        <v>87</v>
      </c>
      <c r="C48" s="28"/>
      <c r="D48" s="26"/>
      <c r="E48" s="25"/>
      <c r="F48" s="26"/>
      <c r="G48" s="26"/>
    </row>
    <row r="49" spans="1:7" x14ac:dyDescent="0.25">
      <c r="A49" s="60" t="s">
        <v>88</v>
      </c>
      <c r="B49" s="61"/>
      <c r="C49" s="29"/>
      <c r="D49" s="29"/>
      <c r="E49" s="29"/>
      <c r="F49" s="29"/>
      <c r="G49" s="29"/>
    </row>
    <row r="50" spans="1:7" ht="38.25" x14ac:dyDescent="0.25">
      <c r="A50" s="19">
        <v>267</v>
      </c>
      <c r="B50" s="62" t="s">
        <v>89</v>
      </c>
      <c r="C50" s="28"/>
      <c r="D50" s="26"/>
      <c r="E50" s="25"/>
      <c r="F50" s="26"/>
      <c r="G50" s="26"/>
    </row>
    <row r="51" spans="1:7" x14ac:dyDescent="0.25">
      <c r="A51" s="19">
        <v>268</v>
      </c>
      <c r="B51" s="62" t="s">
        <v>90</v>
      </c>
      <c r="C51" s="28"/>
      <c r="D51" s="26"/>
      <c r="E51" s="25"/>
      <c r="F51" s="26"/>
      <c r="G51" s="26"/>
    </row>
    <row r="52" spans="1:7" ht="25.5" x14ac:dyDescent="0.25">
      <c r="A52" s="19">
        <v>269</v>
      </c>
      <c r="B52" s="62" t="s">
        <v>91</v>
      </c>
      <c r="C52" s="28"/>
      <c r="D52" s="26"/>
      <c r="E52" s="25"/>
      <c r="F52" s="26"/>
      <c r="G52" s="26"/>
    </row>
    <row r="53" spans="1:7" ht="63.75" x14ac:dyDescent="0.25">
      <c r="A53" s="19">
        <v>270</v>
      </c>
      <c r="B53" s="62" t="s">
        <v>92</v>
      </c>
      <c r="C53" s="28"/>
      <c r="D53" s="26"/>
      <c r="E53" s="25"/>
      <c r="F53" s="26"/>
      <c r="G53" s="26"/>
    </row>
    <row r="54" spans="1:7" ht="51" x14ac:dyDescent="0.25">
      <c r="A54" s="19">
        <v>271</v>
      </c>
      <c r="B54" s="62" t="s">
        <v>93</v>
      </c>
      <c r="C54" s="28"/>
      <c r="D54" s="26"/>
      <c r="E54" s="25"/>
      <c r="F54" s="26"/>
      <c r="G54" s="26"/>
    </row>
    <row r="55" spans="1:7" x14ac:dyDescent="0.25">
      <c r="A55" s="60" t="s">
        <v>94</v>
      </c>
      <c r="B55" s="61"/>
      <c r="C55" s="29"/>
      <c r="D55" s="29"/>
      <c r="E55" s="29"/>
      <c r="F55" s="29"/>
      <c r="G55" s="29"/>
    </row>
    <row r="56" spans="1:7" x14ac:dyDescent="0.25">
      <c r="A56" s="19">
        <v>272</v>
      </c>
      <c r="B56" s="62" t="s">
        <v>95</v>
      </c>
      <c r="C56" s="28"/>
      <c r="D56" s="26"/>
      <c r="E56" s="25"/>
      <c r="F56" s="26"/>
      <c r="G56" s="26"/>
    </row>
    <row r="57" spans="1:7" ht="25.5" x14ac:dyDescent="0.25">
      <c r="A57" s="19">
        <v>273</v>
      </c>
      <c r="B57" s="62" t="s">
        <v>96</v>
      </c>
      <c r="C57" s="28"/>
      <c r="D57" s="26"/>
      <c r="E57" s="25"/>
      <c r="F57" s="26"/>
      <c r="G57" s="26"/>
    </row>
    <row r="58" spans="1:7" ht="25.5" x14ac:dyDescent="0.25">
      <c r="A58" s="19">
        <v>274</v>
      </c>
      <c r="B58" s="62" t="s">
        <v>97</v>
      </c>
      <c r="C58" s="28"/>
      <c r="D58" s="26"/>
      <c r="E58" s="25"/>
      <c r="F58" s="26"/>
      <c r="G58" s="26"/>
    </row>
    <row r="59" spans="1:7" x14ac:dyDescent="0.25">
      <c r="A59" s="19">
        <v>275</v>
      </c>
      <c r="B59" s="62" t="s">
        <v>98</v>
      </c>
      <c r="C59" s="28"/>
      <c r="D59" s="26"/>
      <c r="E59" s="25"/>
      <c r="F59" s="26"/>
      <c r="G59" s="26"/>
    </row>
    <row r="60" spans="1:7" x14ac:dyDescent="0.25">
      <c r="A60" s="60" t="s">
        <v>99</v>
      </c>
      <c r="B60" s="61"/>
      <c r="C60" s="29"/>
      <c r="D60" s="29"/>
      <c r="E60" s="29"/>
      <c r="F60" s="29"/>
      <c r="G60" s="29"/>
    </row>
    <row r="61" spans="1:7" ht="38.25" x14ac:dyDescent="0.25">
      <c r="A61" s="19">
        <v>276</v>
      </c>
      <c r="B61" s="62" t="s">
        <v>1082</v>
      </c>
      <c r="C61" s="28"/>
      <c r="D61" s="26"/>
      <c r="E61" s="25"/>
      <c r="F61" s="26"/>
      <c r="G61" s="26"/>
    </row>
    <row r="62" spans="1:7" ht="45.75" customHeight="1" x14ac:dyDescent="0.25">
      <c r="A62" s="19">
        <v>277</v>
      </c>
      <c r="B62" s="62" t="s">
        <v>1083</v>
      </c>
      <c r="C62" s="28"/>
      <c r="D62" s="26"/>
      <c r="E62" s="25"/>
      <c r="F62" s="26"/>
      <c r="G62" s="26"/>
    </row>
    <row r="63" spans="1:7" ht="42.75" customHeight="1" x14ac:dyDescent="0.25">
      <c r="A63" s="19">
        <v>278</v>
      </c>
      <c r="B63" s="62" t="s">
        <v>100</v>
      </c>
      <c r="C63" s="28"/>
      <c r="D63" s="26"/>
      <c r="E63" s="25"/>
      <c r="F63" s="26"/>
      <c r="G63" s="26"/>
    </row>
    <row r="64" spans="1:7" ht="25.5" x14ac:dyDescent="0.25">
      <c r="A64" s="19">
        <v>279</v>
      </c>
      <c r="B64" s="62" t="s">
        <v>101</v>
      </c>
      <c r="C64" s="28"/>
      <c r="D64" s="26"/>
      <c r="E64" s="25"/>
      <c r="F64" s="26"/>
      <c r="G64" s="26"/>
    </row>
    <row r="65" spans="1:7" ht="25.5" x14ac:dyDescent="0.25">
      <c r="A65" s="19">
        <v>280</v>
      </c>
      <c r="B65" s="62" t="s">
        <v>102</v>
      </c>
      <c r="C65" s="28"/>
      <c r="D65" s="26"/>
      <c r="E65" s="25"/>
      <c r="F65" s="26"/>
      <c r="G65" s="26"/>
    </row>
    <row r="66" spans="1:7" ht="25.5" x14ac:dyDescent="0.25">
      <c r="A66" s="19">
        <v>281</v>
      </c>
      <c r="B66" s="62" t="s">
        <v>103</v>
      </c>
      <c r="C66" s="28"/>
      <c r="D66" s="26"/>
      <c r="E66" s="25"/>
      <c r="F66" s="26"/>
      <c r="G66" s="26"/>
    </row>
    <row r="67" spans="1:7" x14ac:dyDescent="0.25">
      <c r="A67" s="60" t="s">
        <v>104</v>
      </c>
      <c r="B67" s="61"/>
      <c r="C67" s="29"/>
      <c r="D67" s="29"/>
      <c r="E67" s="29"/>
      <c r="F67" s="29"/>
      <c r="G67" s="29"/>
    </row>
    <row r="68" spans="1:7" ht="60" customHeight="1" x14ac:dyDescent="0.25">
      <c r="A68" s="30"/>
      <c r="B68" s="62" t="s">
        <v>105</v>
      </c>
      <c r="C68" s="30"/>
      <c r="D68" s="30"/>
      <c r="E68" s="30"/>
      <c r="F68" s="30"/>
      <c r="G68" s="30"/>
    </row>
    <row r="69" spans="1:7" x14ac:dyDescent="0.25">
      <c r="A69" s="60" t="s">
        <v>106</v>
      </c>
      <c r="B69" s="61"/>
      <c r="C69" s="29"/>
      <c r="D69" s="29"/>
      <c r="E69" s="29"/>
      <c r="F69" s="29"/>
      <c r="G69" s="29"/>
    </row>
    <row r="70" spans="1:7" ht="51" x14ac:dyDescent="0.25">
      <c r="A70" s="19">
        <v>282</v>
      </c>
      <c r="B70" s="62" t="s">
        <v>107</v>
      </c>
      <c r="C70" s="28"/>
      <c r="D70" s="26"/>
      <c r="E70" s="25"/>
      <c r="F70" s="26"/>
      <c r="G70" s="26"/>
    </row>
    <row r="71" spans="1:7" ht="38.25" x14ac:dyDescent="0.25">
      <c r="A71" s="19">
        <v>283</v>
      </c>
      <c r="B71" s="62" t="s">
        <v>108</v>
      </c>
      <c r="C71" s="28"/>
      <c r="D71" s="26"/>
      <c r="E71" s="25"/>
      <c r="F71" s="26"/>
      <c r="G71" s="26"/>
    </row>
    <row r="72" spans="1:7" ht="25.5" x14ac:dyDescent="0.25">
      <c r="A72" s="19">
        <v>284</v>
      </c>
      <c r="B72" s="62" t="s">
        <v>109</v>
      </c>
      <c r="C72" s="28"/>
      <c r="D72" s="26"/>
      <c r="E72" s="25"/>
      <c r="F72" s="26"/>
      <c r="G72" s="26"/>
    </row>
    <row r="73" spans="1:7" ht="63.75" x14ac:dyDescent="0.25">
      <c r="A73" s="19">
        <v>285</v>
      </c>
      <c r="B73" s="62" t="s">
        <v>110</v>
      </c>
      <c r="C73" s="28"/>
      <c r="D73" s="26"/>
      <c r="E73" s="25"/>
      <c r="F73" s="26"/>
      <c r="G73" s="26"/>
    </row>
    <row r="74" spans="1:7" ht="51" x14ac:dyDescent="0.25">
      <c r="A74" s="19">
        <v>286</v>
      </c>
      <c r="B74" s="62" t="s">
        <v>111</v>
      </c>
      <c r="C74" s="28"/>
      <c r="D74" s="26"/>
      <c r="E74" s="25"/>
      <c r="F74" s="26"/>
      <c r="G74" s="26"/>
    </row>
    <row r="75" spans="1:7" ht="38.25" x14ac:dyDescent="0.25">
      <c r="A75" s="19">
        <v>287</v>
      </c>
      <c r="B75" s="62" t="s">
        <v>112</v>
      </c>
      <c r="C75" s="28"/>
      <c r="D75" s="26"/>
      <c r="E75" s="25"/>
      <c r="F75" s="26"/>
      <c r="G75" s="26"/>
    </row>
    <row r="76" spans="1:7" ht="38.25" x14ac:dyDescent="0.25">
      <c r="A76" s="19">
        <v>288</v>
      </c>
      <c r="B76" s="62" t="s">
        <v>113</v>
      </c>
      <c r="C76" s="28"/>
      <c r="D76" s="26"/>
      <c r="E76" s="25"/>
      <c r="F76" s="26"/>
      <c r="G76" s="26"/>
    </row>
    <row r="77" spans="1:7" ht="38.25" x14ac:dyDescent="0.25">
      <c r="A77" s="19">
        <v>289</v>
      </c>
      <c r="B77" s="62" t="s">
        <v>114</v>
      </c>
      <c r="C77" s="28"/>
      <c r="D77" s="26"/>
      <c r="E77" s="25"/>
      <c r="F77" s="26"/>
      <c r="G77" s="26"/>
    </row>
    <row r="78" spans="1:7" x14ac:dyDescent="0.25">
      <c r="A78" s="19">
        <v>290</v>
      </c>
      <c r="B78" s="62" t="s">
        <v>115</v>
      </c>
      <c r="C78" s="28"/>
      <c r="D78" s="26"/>
      <c r="E78" s="25"/>
      <c r="F78" s="26"/>
      <c r="G78" s="26"/>
    </row>
    <row r="79" spans="1:7" ht="25.5" x14ac:dyDescent="0.25">
      <c r="A79" s="19">
        <v>291</v>
      </c>
      <c r="B79" s="62" t="s">
        <v>116</v>
      </c>
      <c r="C79" s="28"/>
      <c r="D79" s="26"/>
      <c r="E79" s="25"/>
      <c r="F79" s="26"/>
      <c r="G79" s="26"/>
    </row>
    <row r="80" spans="1:7" ht="25.5" x14ac:dyDescent="0.25">
      <c r="A80" s="19">
        <v>292</v>
      </c>
      <c r="B80" s="62" t="s">
        <v>117</v>
      </c>
      <c r="C80" s="28"/>
      <c r="D80" s="26"/>
      <c r="E80" s="25"/>
      <c r="F80" s="26"/>
      <c r="G80" s="26"/>
    </row>
    <row r="81" spans="1:7" ht="25.5" x14ac:dyDescent="0.25">
      <c r="A81" s="19">
        <v>293</v>
      </c>
      <c r="B81" s="62" t="s">
        <v>118</v>
      </c>
      <c r="C81" s="28"/>
      <c r="D81" s="26"/>
      <c r="E81" s="25"/>
      <c r="F81" s="26"/>
      <c r="G81" s="26"/>
    </row>
    <row r="82" spans="1:7" ht="25.5" x14ac:dyDescent="0.25">
      <c r="A82" s="19">
        <v>294</v>
      </c>
      <c r="B82" s="62" t="s">
        <v>119</v>
      </c>
      <c r="C82" s="28"/>
      <c r="D82" s="26"/>
      <c r="E82" s="25"/>
      <c r="F82" s="26"/>
      <c r="G82" s="26"/>
    </row>
    <row r="83" spans="1:7" ht="38.25" x14ac:dyDescent="0.25">
      <c r="A83" s="19">
        <v>295</v>
      </c>
      <c r="B83" s="62" t="s">
        <v>120</v>
      </c>
      <c r="C83" s="28"/>
      <c r="D83" s="26"/>
      <c r="E83" s="25"/>
      <c r="F83" s="26"/>
      <c r="G83" s="26"/>
    </row>
    <row r="84" spans="1:7" ht="25.5" x14ac:dyDescent="0.25">
      <c r="A84" s="19">
        <v>296</v>
      </c>
      <c r="B84" s="62" t="s">
        <v>121</v>
      </c>
      <c r="C84" s="28"/>
      <c r="D84" s="26"/>
      <c r="E84" s="25"/>
      <c r="F84" s="26"/>
      <c r="G84" s="26"/>
    </row>
    <row r="85" spans="1:7" ht="25.5" x14ac:dyDescent="0.25">
      <c r="A85" s="19">
        <v>297</v>
      </c>
      <c r="B85" s="62" t="s">
        <v>122</v>
      </c>
      <c r="C85" s="28"/>
      <c r="D85" s="26"/>
      <c r="E85" s="25"/>
      <c r="F85" s="26"/>
      <c r="G85" s="26"/>
    </row>
    <row r="86" spans="1:7" x14ac:dyDescent="0.25">
      <c r="A86" s="80">
        <v>298</v>
      </c>
      <c r="B86" s="62" t="s">
        <v>123</v>
      </c>
      <c r="C86" s="30"/>
      <c r="D86" s="30"/>
      <c r="E86" s="30"/>
      <c r="F86" s="30"/>
      <c r="G86" s="30"/>
    </row>
    <row r="87" spans="1:7" x14ac:dyDescent="0.25">
      <c r="A87" s="81"/>
      <c r="B87" s="62" t="s">
        <v>1084</v>
      </c>
      <c r="C87" s="28"/>
      <c r="D87" s="26"/>
      <c r="E87" s="25"/>
      <c r="F87" s="26"/>
      <c r="G87" s="26"/>
    </row>
    <row r="88" spans="1:7" x14ac:dyDescent="0.25">
      <c r="A88" s="81"/>
      <c r="B88" s="62" t="s">
        <v>124</v>
      </c>
      <c r="C88" s="28"/>
      <c r="D88" s="26"/>
      <c r="E88" s="25"/>
      <c r="F88" s="26"/>
      <c r="G88" s="26"/>
    </row>
    <row r="89" spans="1:7" ht="25.5" x14ac:dyDescent="0.25">
      <c r="A89" s="82"/>
      <c r="B89" s="62" t="s">
        <v>125</v>
      </c>
      <c r="C89" s="28"/>
      <c r="D89" s="26"/>
      <c r="E89" s="25"/>
      <c r="F89" s="26"/>
      <c r="G89" s="26"/>
    </row>
    <row r="90" spans="1:7" ht="25.5" x14ac:dyDescent="0.25">
      <c r="A90" s="19">
        <v>299</v>
      </c>
      <c r="B90" s="62" t="s">
        <v>126</v>
      </c>
      <c r="C90" s="28"/>
      <c r="D90" s="26"/>
      <c r="E90" s="25"/>
      <c r="F90" s="26"/>
      <c r="G90" s="26"/>
    </row>
    <row r="91" spans="1:7" ht="38.25" x14ac:dyDescent="0.25">
      <c r="A91" s="19">
        <v>300</v>
      </c>
      <c r="B91" s="62" t="s">
        <v>127</v>
      </c>
      <c r="C91" s="28"/>
      <c r="D91" s="26"/>
      <c r="E91" s="25"/>
      <c r="F91" s="26"/>
      <c r="G91" s="26"/>
    </row>
    <row r="92" spans="1:7" ht="25.5" x14ac:dyDescent="0.25">
      <c r="A92" s="19">
        <v>301</v>
      </c>
      <c r="B92" s="62" t="s">
        <v>128</v>
      </c>
      <c r="C92" s="28"/>
      <c r="D92" s="26"/>
      <c r="E92" s="25"/>
      <c r="F92" s="26"/>
      <c r="G92" s="26"/>
    </row>
    <row r="93" spans="1:7" ht="38.25" x14ac:dyDescent="0.25">
      <c r="A93" s="19">
        <v>302</v>
      </c>
      <c r="B93" s="62" t="s">
        <v>129</v>
      </c>
      <c r="C93" s="28"/>
      <c r="D93" s="26"/>
      <c r="E93" s="25"/>
      <c r="F93" s="26"/>
      <c r="G93" s="26"/>
    </row>
    <row r="94" spans="1:7" ht="25.5" x14ac:dyDescent="0.25">
      <c r="A94" s="19">
        <v>303</v>
      </c>
      <c r="B94" s="62" t="s">
        <v>130</v>
      </c>
      <c r="C94" s="28"/>
      <c r="D94" s="26"/>
      <c r="E94" s="25"/>
      <c r="F94" s="26"/>
      <c r="G94" s="26"/>
    </row>
    <row r="95" spans="1:7" ht="25.5" x14ac:dyDescent="0.25">
      <c r="A95" s="19">
        <v>304</v>
      </c>
      <c r="B95" s="62" t="s">
        <v>131</v>
      </c>
      <c r="C95" s="28"/>
      <c r="D95" s="26"/>
      <c r="E95" s="25"/>
      <c r="F95" s="26"/>
      <c r="G95" s="26"/>
    </row>
    <row r="96" spans="1:7" ht="38.25" x14ac:dyDescent="0.25">
      <c r="A96" s="19">
        <v>305</v>
      </c>
      <c r="B96" s="62" t="s">
        <v>132</v>
      </c>
      <c r="C96" s="28"/>
      <c r="D96" s="26"/>
      <c r="E96" s="25"/>
      <c r="F96" s="26"/>
      <c r="G96" s="26"/>
    </row>
    <row r="97" spans="1:7" x14ac:dyDescent="0.25">
      <c r="A97" s="19">
        <v>306</v>
      </c>
      <c r="B97" s="62" t="s">
        <v>133</v>
      </c>
      <c r="C97" s="28"/>
      <c r="D97" s="26"/>
      <c r="E97" s="25"/>
      <c r="F97" s="26"/>
      <c r="G97" s="26"/>
    </row>
    <row r="98" spans="1:7" ht="25.5" x14ac:dyDescent="0.25">
      <c r="A98" s="19">
        <v>307</v>
      </c>
      <c r="B98" s="62" t="s">
        <v>134</v>
      </c>
      <c r="C98" s="28"/>
      <c r="D98" s="26"/>
      <c r="E98" s="25"/>
      <c r="F98" s="26"/>
      <c r="G98" s="26"/>
    </row>
    <row r="99" spans="1:7" ht="25.5" x14ac:dyDescent="0.25">
      <c r="A99" s="19">
        <v>308</v>
      </c>
      <c r="B99" s="62" t="s">
        <v>1147</v>
      </c>
      <c r="C99" s="28"/>
      <c r="D99" s="26"/>
      <c r="E99" s="25"/>
      <c r="F99" s="26"/>
      <c r="G99" s="26"/>
    </row>
    <row r="100" spans="1:7" ht="38.25" x14ac:dyDescent="0.25">
      <c r="A100" s="19">
        <v>309</v>
      </c>
      <c r="B100" s="62" t="s">
        <v>135</v>
      </c>
      <c r="C100" s="28"/>
      <c r="D100" s="26"/>
      <c r="E100" s="25"/>
      <c r="F100" s="26"/>
      <c r="G100" s="26"/>
    </row>
    <row r="101" spans="1:7" x14ac:dyDescent="0.25">
      <c r="A101" s="60" t="s">
        <v>136</v>
      </c>
      <c r="B101" s="61"/>
      <c r="C101" s="29"/>
      <c r="D101" s="29"/>
      <c r="E101" s="29"/>
      <c r="F101" s="29"/>
      <c r="G101" s="29"/>
    </row>
    <row r="102" spans="1:7" ht="25.5" x14ac:dyDescent="0.25">
      <c r="A102" s="80">
        <v>310</v>
      </c>
      <c r="B102" s="62" t="s">
        <v>137</v>
      </c>
      <c r="C102" s="30"/>
      <c r="D102" s="30"/>
      <c r="E102" s="30"/>
      <c r="F102" s="30"/>
      <c r="G102" s="30"/>
    </row>
    <row r="103" spans="1:7" ht="25.5" x14ac:dyDescent="0.25">
      <c r="A103" s="81"/>
      <c r="B103" s="62" t="s">
        <v>138</v>
      </c>
      <c r="C103" s="28"/>
      <c r="D103" s="26"/>
      <c r="E103" s="25"/>
      <c r="F103" s="26"/>
      <c r="G103" s="26"/>
    </row>
    <row r="104" spans="1:7" ht="38.25" x14ac:dyDescent="0.25">
      <c r="A104" s="82"/>
      <c r="B104" s="62" t="s">
        <v>139</v>
      </c>
      <c r="C104" s="28"/>
      <c r="D104" s="26"/>
      <c r="E104" s="25"/>
      <c r="F104" s="26"/>
      <c r="G104" s="26"/>
    </row>
    <row r="105" spans="1:7" ht="25.5" x14ac:dyDescent="0.25">
      <c r="A105" s="80">
        <v>311</v>
      </c>
      <c r="B105" s="62" t="s">
        <v>140</v>
      </c>
      <c r="C105" s="30"/>
      <c r="D105" s="30"/>
      <c r="E105" s="30"/>
      <c r="F105" s="30"/>
      <c r="G105" s="30"/>
    </row>
    <row r="106" spans="1:7" x14ac:dyDescent="0.25">
      <c r="A106" s="81"/>
      <c r="B106" s="62" t="s">
        <v>141</v>
      </c>
      <c r="C106" s="28"/>
      <c r="D106" s="26"/>
      <c r="E106" s="25"/>
      <c r="F106" s="26"/>
      <c r="G106" s="26"/>
    </row>
    <row r="107" spans="1:7" x14ac:dyDescent="0.25">
      <c r="A107" s="81"/>
      <c r="B107" s="62" t="s">
        <v>142</v>
      </c>
      <c r="C107" s="28"/>
      <c r="D107" s="26"/>
      <c r="E107" s="25"/>
      <c r="F107" s="26"/>
      <c r="G107" s="26"/>
    </row>
    <row r="108" spans="1:7" x14ac:dyDescent="0.25">
      <c r="A108" s="81"/>
      <c r="B108" s="62" t="s">
        <v>143</v>
      </c>
      <c r="C108" s="28"/>
      <c r="D108" s="26"/>
      <c r="E108" s="25"/>
      <c r="F108" s="26"/>
      <c r="G108" s="26"/>
    </row>
    <row r="109" spans="1:7" x14ac:dyDescent="0.25">
      <c r="A109" s="81"/>
      <c r="B109" s="62" t="s">
        <v>144</v>
      </c>
      <c r="C109" s="28"/>
      <c r="D109" s="26"/>
      <c r="E109" s="25"/>
      <c r="F109" s="26"/>
      <c r="G109" s="26"/>
    </row>
    <row r="110" spans="1:7" x14ac:dyDescent="0.25">
      <c r="A110" s="81"/>
      <c r="B110" s="62" t="s">
        <v>145</v>
      </c>
      <c r="C110" s="28"/>
      <c r="D110" s="26"/>
      <c r="E110" s="25"/>
      <c r="F110" s="26"/>
      <c r="G110" s="26"/>
    </row>
    <row r="111" spans="1:7" x14ac:dyDescent="0.25">
      <c r="A111" s="81"/>
      <c r="B111" s="62" t="s">
        <v>146</v>
      </c>
      <c r="C111" s="28"/>
      <c r="D111" s="26"/>
      <c r="E111" s="25"/>
      <c r="F111" s="26"/>
      <c r="G111" s="26"/>
    </row>
    <row r="112" spans="1:7" x14ac:dyDescent="0.25">
      <c r="A112" s="81"/>
      <c r="B112" s="62" t="s">
        <v>147</v>
      </c>
      <c r="C112" s="28"/>
      <c r="D112" s="26"/>
      <c r="E112" s="25"/>
      <c r="F112" s="26"/>
      <c r="G112" s="26"/>
    </row>
    <row r="113" spans="1:7" x14ac:dyDescent="0.25">
      <c r="A113" s="81"/>
      <c r="B113" s="62" t="s">
        <v>148</v>
      </c>
      <c r="C113" s="28"/>
      <c r="D113" s="26"/>
      <c r="E113" s="25"/>
      <c r="F113" s="26"/>
      <c r="G113" s="26"/>
    </row>
    <row r="114" spans="1:7" x14ac:dyDescent="0.25">
      <c r="A114" s="81"/>
      <c r="B114" s="62" t="s">
        <v>149</v>
      </c>
      <c r="C114" s="28"/>
      <c r="D114" s="26"/>
      <c r="E114" s="25"/>
      <c r="F114" s="26"/>
      <c r="G114" s="26"/>
    </row>
    <row r="115" spans="1:7" x14ac:dyDescent="0.25">
      <c r="A115" s="81"/>
      <c r="B115" s="62" t="s">
        <v>150</v>
      </c>
      <c r="C115" s="28"/>
      <c r="D115" s="26"/>
      <c r="E115" s="25"/>
      <c r="F115" s="26"/>
      <c r="G115" s="26"/>
    </row>
    <row r="116" spans="1:7" x14ac:dyDescent="0.25">
      <c r="A116" s="81"/>
      <c r="B116" s="62" t="s">
        <v>151</v>
      </c>
      <c r="C116" s="28"/>
      <c r="D116" s="26"/>
      <c r="E116" s="25"/>
      <c r="F116" s="26"/>
      <c r="G116" s="26"/>
    </row>
    <row r="117" spans="1:7" x14ac:dyDescent="0.25">
      <c r="A117" s="81"/>
      <c r="B117" s="62" t="s">
        <v>152</v>
      </c>
      <c r="C117" s="28"/>
      <c r="D117" s="26"/>
      <c r="E117" s="25"/>
      <c r="F117" s="26"/>
      <c r="G117" s="26"/>
    </row>
    <row r="118" spans="1:7" x14ac:dyDescent="0.25">
      <c r="A118" s="81"/>
      <c r="B118" s="62" t="s">
        <v>153</v>
      </c>
      <c r="C118" s="28"/>
      <c r="D118" s="26"/>
      <c r="E118" s="25"/>
      <c r="F118" s="26"/>
      <c r="G118" s="26"/>
    </row>
    <row r="119" spans="1:7" x14ac:dyDescent="0.25">
      <c r="A119" s="81"/>
      <c r="B119" s="62" t="s">
        <v>154</v>
      </c>
      <c r="C119" s="28"/>
      <c r="D119" s="26"/>
      <c r="E119" s="25"/>
      <c r="F119" s="26"/>
      <c r="G119" s="26"/>
    </row>
    <row r="120" spans="1:7" x14ac:dyDescent="0.25">
      <c r="A120" s="81"/>
      <c r="B120" s="62" t="s">
        <v>155</v>
      </c>
      <c r="C120" s="28"/>
      <c r="D120" s="26"/>
      <c r="E120" s="25"/>
      <c r="F120" s="26"/>
      <c r="G120" s="26"/>
    </row>
    <row r="121" spans="1:7" x14ac:dyDescent="0.25">
      <c r="A121" s="81"/>
      <c r="B121" s="62" t="s">
        <v>156</v>
      </c>
      <c r="C121" s="28"/>
      <c r="D121" s="26"/>
      <c r="E121" s="25"/>
      <c r="F121" s="26"/>
      <c r="G121" s="26"/>
    </row>
    <row r="122" spans="1:7" x14ac:dyDescent="0.25">
      <c r="A122" s="81"/>
      <c r="B122" s="62" t="s">
        <v>157</v>
      </c>
      <c r="C122" s="28"/>
      <c r="D122" s="26"/>
      <c r="E122" s="25"/>
      <c r="F122" s="26"/>
      <c r="G122" s="26"/>
    </row>
    <row r="123" spans="1:7" x14ac:dyDescent="0.25">
      <c r="A123" s="81"/>
      <c r="B123" s="62" t="s">
        <v>158</v>
      </c>
      <c r="C123" s="28"/>
      <c r="D123" s="26"/>
      <c r="E123" s="25"/>
      <c r="F123" s="26"/>
      <c r="G123" s="26"/>
    </row>
    <row r="124" spans="1:7" x14ac:dyDescent="0.25">
      <c r="A124" s="81"/>
      <c r="B124" s="62" t="s">
        <v>159</v>
      </c>
      <c r="C124" s="28"/>
      <c r="D124" s="26"/>
      <c r="E124" s="25"/>
      <c r="F124" s="26"/>
      <c r="G124" s="26"/>
    </row>
    <row r="125" spans="1:7" x14ac:dyDescent="0.25">
      <c r="A125" s="81"/>
      <c r="B125" s="62" t="s">
        <v>160</v>
      </c>
      <c r="C125" s="28"/>
      <c r="D125" s="26"/>
      <c r="E125" s="25"/>
      <c r="F125" s="26"/>
      <c r="G125" s="26"/>
    </row>
    <row r="126" spans="1:7" x14ac:dyDescent="0.25">
      <c r="A126" s="81"/>
      <c r="B126" s="62" t="s">
        <v>161</v>
      </c>
      <c r="C126" s="28"/>
      <c r="D126" s="26"/>
      <c r="E126" s="25"/>
      <c r="F126" s="26"/>
      <c r="G126" s="26"/>
    </row>
    <row r="127" spans="1:7" x14ac:dyDescent="0.25">
      <c r="A127" s="82"/>
      <c r="B127" s="62" t="s">
        <v>162</v>
      </c>
      <c r="C127" s="28"/>
      <c r="D127" s="26"/>
      <c r="E127" s="25"/>
      <c r="F127" s="26"/>
      <c r="G127" s="26"/>
    </row>
    <row r="128" spans="1:7" x14ac:dyDescent="0.25">
      <c r="A128" s="60" t="s">
        <v>163</v>
      </c>
      <c r="B128" s="61"/>
      <c r="C128" s="29"/>
      <c r="D128" s="29"/>
      <c r="E128" s="29"/>
      <c r="F128" s="29"/>
      <c r="G128" s="29"/>
    </row>
    <row r="129" spans="1:7" ht="25.5" x14ac:dyDescent="0.25">
      <c r="A129" s="19">
        <v>312</v>
      </c>
      <c r="B129" s="62" t="s">
        <v>1148</v>
      </c>
      <c r="C129" s="28"/>
      <c r="D129" s="26"/>
      <c r="E129" s="25"/>
      <c r="F129" s="26"/>
      <c r="G129" s="26"/>
    </row>
    <row r="130" spans="1:7" ht="38.25" x14ac:dyDescent="0.25">
      <c r="A130" s="19">
        <v>313</v>
      </c>
      <c r="B130" s="62" t="s">
        <v>164</v>
      </c>
      <c r="C130" s="28"/>
      <c r="D130" s="26"/>
      <c r="E130" s="25"/>
      <c r="F130" s="26"/>
      <c r="G130" s="26"/>
    </row>
    <row r="131" spans="1:7" ht="51" x14ac:dyDescent="0.25">
      <c r="A131" s="19">
        <v>314</v>
      </c>
      <c r="B131" s="62" t="s">
        <v>165</v>
      </c>
      <c r="C131" s="28"/>
      <c r="D131" s="26"/>
      <c r="E131" s="25"/>
      <c r="F131" s="26"/>
      <c r="G131" s="26"/>
    </row>
    <row r="132" spans="1:7" ht="51" x14ac:dyDescent="0.25">
      <c r="A132" s="19">
        <v>315</v>
      </c>
      <c r="B132" s="62" t="s">
        <v>166</v>
      </c>
      <c r="C132" s="28"/>
      <c r="D132" s="26"/>
      <c r="E132" s="25"/>
      <c r="F132" s="26"/>
      <c r="G132" s="26"/>
    </row>
    <row r="133" spans="1:7" ht="25.5" x14ac:dyDescent="0.25">
      <c r="A133" s="19">
        <v>316</v>
      </c>
      <c r="B133" s="62" t="s">
        <v>167</v>
      </c>
      <c r="C133" s="28"/>
      <c r="D133" s="26"/>
      <c r="E133" s="25"/>
      <c r="F133" s="26"/>
      <c r="G133" s="26"/>
    </row>
    <row r="134" spans="1:7" ht="38.25" x14ac:dyDescent="0.25">
      <c r="A134" s="19">
        <v>317</v>
      </c>
      <c r="B134" s="62" t="s">
        <v>168</v>
      </c>
      <c r="C134" s="28"/>
      <c r="D134" s="26"/>
      <c r="E134" s="25"/>
      <c r="F134" s="26"/>
      <c r="G134" s="26"/>
    </row>
    <row r="135" spans="1:7" ht="25.5" x14ac:dyDescent="0.25">
      <c r="A135" s="19">
        <v>318</v>
      </c>
      <c r="B135" s="62" t="s">
        <v>169</v>
      </c>
      <c r="C135" s="28"/>
      <c r="D135" s="26"/>
      <c r="E135" s="25"/>
      <c r="F135" s="26"/>
      <c r="G135" s="26"/>
    </row>
    <row r="136" spans="1:7" x14ac:dyDescent="0.25">
      <c r="A136" s="19">
        <v>319</v>
      </c>
      <c r="B136" s="62" t="s">
        <v>170</v>
      </c>
      <c r="C136" s="30"/>
      <c r="D136" s="30"/>
      <c r="E136" s="30"/>
      <c r="F136" s="30"/>
      <c r="G136" s="30"/>
    </row>
    <row r="137" spans="1:7" x14ac:dyDescent="0.25">
      <c r="A137" s="80">
        <v>320</v>
      </c>
      <c r="B137" s="62" t="s">
        <v>171</v>
      </c>
      <c r="C137" s="28"/>
      <c r="D137" s="26"/>
      <c r="E137" s="25"/>
      <c r="F137" s="26"/>
      <c r="G137" s="26"/>
    </row>
    <row r="138" spans="1:7" ht="25.5" x14ac:dyDescent="0.25">
      <c r="A138" s="81"/>
      <c r="B138" s="62" t="s">
        <v>172</v>
      </c>
      <c r="C138" s="28"/>
      <c r="D138" s="26"/>
      <c r="E138" s="25"/>
      <c r="F138" s="26"/>
      <c r="G138" s="26"/>
    </row>
    <row r="139" spans="1:7" ht="25.5" x14ac:dyDescent="0.25">
      <c r="A139" s="81"/>
      <c r="B139" s="62" t="s">
        <v>173</v>
      </c>
      <c r="C139" s="28"/>
      <c r="D139" s="26"/>
      <c r="E139" s="25"/>
      <c r="F139" s="26"/>
      <c r="G139" s="26"/>
    </row>
    <row r="140" spans="1:7" ht="25.5" x14ac:dyDescent="0.25">
      <c r="A140" s="81"/>
      <c r="B140" s="62" t="s">
        <v>174</v>
      </c>
      <c r="C140" s="28"/>
      <c r="D140" s="26"/>
      <c r="E140" s="25"/>
      <c r="F140" s="26"/>
      <c r="G140" s="26"/>
    </row>
    <row r="141" spans="1:7" ht="25.5" x14ac:dyDescent="0.25">
      <c r="A141" s="81"/>
      <c r="B141" s="62" t="s">
        <v>175</v>
      </c>
      <c r="C141" s="28"/>
      <c r="D141" s="26"/>
      <c r="E141" s="25"/>
      <c r="F141" s="26"/>
      <c r="G141" s="26"/>
    </row>
    <row r="142" spans="1:7" ht="25.5" x14ac:dyDescent="0.25">
      <c r="A142" s="81"/>
      <c r="B142" s="62" t="s">
        <v>176</v>
      </c>
      <c r="C142" s="28"/>
      <c r="D142" s="26"/>
      <c r="E142" s="25"/>
      <c r="F142" s="26"/>
      <c r="G142" s="26"/>
    </row>
    <row r="143" spans="1:7" ht="25.5" x14ac:dyDescent="0.25">
      <c r="A143" s="81"/>
      <c r="B143" s="62" t="s">
        <v>177</v>
      </c>
      <c r="C143" s="28"/>
      <c r="D143" s="26"/>
      <c r="E143" s="25"/>
      <c r="F143" s="26"/>
      <c r="G143" s="26"/>
    </row>
    <row r="144" spans="1:7" ht="25.5" x14ac:dyDescent="0.25">
      <c r="A144" s="81"/>
      <c r="B144" s="62" t="s">
        <v>178</v>
      </c>
      <c r="C144" s="28"/>
      <c r="D144" s="26"/>
      <c r="E144" s="25"/>
      <c r="F144" s="26"/>
      <c r="G144" s="26"/>
    </row>
    <row r="145" spans="1:7" ht="25.5" x14ac:dyDescent="0.25">
      <c r="A145" s="81"/>
      <c r="B145" s="62" t="s">
        <v>179</v>
      </c>
      <c r="C145" s="28"/>
      <c r="D145" s="26"/>
      <c r="E145" s="25"/>
      <c r="F145" s="26"/>
      <c r="G145" s="26"/>
    </row>
    <row r="146" spans="1:7" ht="25.5" x14ac:dyDescent="0.25">
      <c r="A146" s="81"/>
      <c r="B146" s="62" t="s">
        <v>180</v>
      </c>
      <c r="C146" s="28"/>
      <c r="D146" s="26"/>
      <c r="E146" s="25"/>
      <c r="F146" s="26"/>
      <c r="G146" s="26"/>
    </row>
    <row r="147" spans="1:7" ht="25.5" x14ac:dyDescent="0.25">
      <c r="A147" s="81"/>
      <c r="B147" s="62" t="s">
        <v>181</v>
      </c>
      <c r="C147" s="28"/>
      <c r="D147" s="26"/>
      <c r="E147" s="25"/>
      <c r="F147" s="26"/>
      <c r="G147" s="26"/>
    </row>
    <row r="148" spans="1:7" ht="25.5" x14ac:dyDescent="0.25">
      <c r="A148" s="81"/>
      <c r="B148" s="62" t="s">
        <v>182</v>
      </c>
      <c r="C148" s="28"/>
      <c r="D148" s="26"/>
      <c r="E148" s="25"/>
      <c r="F148" s="26"/>
      <c r="G148" s="26"/>
    </row>
    <row r="149" spans="1:7" ht="25.5" x14ac:dyDescent="0.25">
      <c r="A149" s="81"/>
      <c r="B149" s="62" t="s">
        <v>183</v>
      </c>
      <c r="C149" s="28"/>
      <c r="D149" s="26"/>
      <c r="E149" s="25"/>
      <c r="F149" s="26"/>
      <c r="G149" s="26"/>
    </row>
    <row r="150" spans="1:7" ht="25.5" x14ac:dyDescent="0.25">
      <c r="A150" s="82"/>
      <c r="B150" s="62" t="s">
        <v>184</v>
      </c>
      <c r="C150" s="28"/>
      <c r="D150" s="26"/>
      <c r="E150" s="25"/>
      <c r="F150" s="26"/>
      <c r="G150" s="26"/>
    </row>
    <row r="151" spans="1:7" x14ac:dyDescent="0.25">
      <c r="A151" s="19">
        <v>321</v>
      </c>
      <c r="B151" s="62" t="s">
        <v>185</v>
      </c>
      <c r="C151" s="28"/>
      <c r="D151" s="26"/>
      <c r="E151" s="25"/>
      <c r="F151" s="26"/>
      <c r="G151" s="26"/>
    </row>
    <row r="152" spans="1:7" x14ac:dyDescent="0.25">
      <c r="A152" s="60" t="s">
        <v>186</v>
      </c>
      <c r="B152" s="61"/>
      <c r="C152" s="29"/>
      <c r="D152" s="29"/>
      <c r="E152" s="29"/>
      <c r="F152" s="29"/>
      <c r="G152" s="29"/>
    </row>
    <row r="153" spans="1:7" x14ac:dyDescent="0.25">
      <c r="A153" s="60" t="s">
        <v>187</v>
      </c>
      <c r="B153" s="61"/>
      <c r="C153" s="29"/>
      <c r="D153" s="29"/>
      <c r="E153" s="29"/>
      <c r="F153" s="29"/>
      <c r="G153" s="29"/>
    </row>
    <row r="154" spans="1:7" ht="38.25" x14ac:dyDescent="0.25">
      <c r="A154" s="19">
        <v>322</v>
      </c>
      <c r="B154" s="62" t="s">
        <v>188</v>
      </c>
      <c r="C154" s="28"/>
      <c r="D154" s="26"/>
      <c r="E154" s="25"/>
      <c r="F154" s="26"/>
      <c r="G154" s="26"/>
    </row>
    <row r="155" spans="1:7" ht="25.5" x14ac:dyDescent="0.25">
      <c r="A155" s="19">
        <v>323</v>
      </c>
      <c r="B155" s="62" t="s">
        <v>189</v>
      </c>
      <c r="C155" s="28"/>
      <c r="D155" s="26"/>
      <c r="E155" s="25"/>
      <c r="F155" s="26"/>
      <c r="G155" s="26"/>
    </row>
    <row r="156" spans="1:7" ht="25.5" x14ac:dyDescent="0.25">
      <c r="A156" s="19">
        <v>324</v>
      </c>
      <c r="B156" s="62" t="s">
        <v>190</v>
      </c>
      <c r="C156" s="28"/>
      <c r="D156" s="26"/>
      <c r="E156" s="25"/>
      <c r="F156" s="26"/>
      <c r="G156" s="26"/>
    </row>
    <row r="157" spans="1:7" ht="25.5" x14ac:dyDescent="0.25">
      <c r="A157" s="19">
        <v>325</v>
      </c>
      <c r="B157" s="62" t="s">
        <v>191</v>
      </c>
      <c r="C157" s="28"/>
      <c r="D157" s="26"/>
      <c r="E157" s="25"/>
      <c r="F157" s="26"/>
      <c r="G157" s="26"/>
    </row>
    <row r="158" spans="1:7" ht="25.5" x14ac:dyDescent="0.25">
      <c r="A158" s="19">
        <v>326</v>
      </c>
      <c r="B158" s="62" t="s">
        <v>192</v>
      </c>
      <c r="C158" s="28"/>
      <c r="D158" s="26"/>
      <c r="E158" s="25"/>
      <c r="F158" s="26"/>
      <c r="G158" s="26"/>
    </row>
    <row r="159" spans="1:7" ht="25.5" x14ac:dyDescent="0.25">
      <c r="A159" s="19">
        <v>327</v>
      </c>
      <c r="B159" s="62" t="s">
        <v>193</v>
      </c>
      <c r="C159" s="28"/>
      <c r="D159" s="26"/>
      <c r="E159" s="25"/>
      <c r="F159" s="26"/>
      <c r="G159" s="26"/>
    </row>
    <row r="160" spans="1:7" x14ac:dyDescent="0.25">
      <c r="A160" s="19">
        <v>328</v>
      </c>
      <c r="B160" s="62" t="s">
        <v>194</v>
      </c>
      <c r="C160" s="28"/>
      <c r="D160" s="26"/>
      <c r="E160" s="25"/>
      <c r="F160" s="26"/>
      <c r="G160" s="26"/>
    </row>
    <row r="161" spans="1:7" ht="25.5" x14ac:dyDescent="0.25">
      <c r="A161" s="80">
        <v>329</v>
      </c>
      <c r="B161" s="62" t="s">
        <v>195</v>
      </c>
      <c r="C161" s="30"/>
      <c r="D161" s="30"/>
      <c r="E161" s="30"/>
      <c r="F161" s="30"/>
      <c r="G161" s="30"/>
    </row>
    <row r="162" spans="1:7" ht="25.5" x14ac:dyDescent="0.25">
      <c r="A162" s="81"/>
      <c r="B162" s="62" t="s">
        <v>196</v>
      </c>
      <c r="C162" s="28"/>
      <c r="D162" s="26"/>
      <c r="E162" s="25"/>
      <c r="F162" s="26"/>
      <c r="G162" s="26"/>
    </row>
    <row r="163" spans="1:7" x14ac:dyDescent="0.25">
      <c r="A163" s="81"/>
      <c r="B163" s="62" t="s">
        <v>197</v>
      </c>
      <c r="C163" s="28"/>
      <c r="D163" s="26"/>
      <c r="E163" s="25"/>
      <c r="F163" s="26"/>
      <c r="G163" s="26"/>
    </row>
    <row r="164" spans="1:7" ht="25.5" x14ac:dyDescent="0.25">
      <c r="A164" s="81"/>
      <c r="B164" s="62" t="s">
        <v>198</v>
      </c>
      <c r="C164" s="28"/>
      <c r="D164" s="26"/>
      <c r="E164" s="25"/>
      <c r="F164" s="26"/>
      <c r="G164" s="26"/>
    </row>
    <row r="165" spans="1:7" x14ac:dyDescent="0.25">
      <c r="A165" s="81"/>
      <c r="B165" s="62" t="s">
        <v>199</v>
      </c>
      <c r="C165" s="28"/>
      <c r="D165" s="26"/>
      <c r="E165" s="25"/>
      <c r="F165" s="26"/>
      <c r="G165" s="26"/>
    </row>
    <row r="166" spans="1:7" ht="25.5" x14ac:dyDescent="0.25">
      <c r="A166" s="81"/>
      <c r="B166" s="62" t="s">
        <v>200</v>
      </c>
      <c r="C166" s="28"/>
      <c r="D166" s="26"/>
      <c r="E166" s="25"/>
      <c r="F166" s="26"/>
      <c r="G166" s="26"/>
    </row>
    <row r="167" spans="1:7" ht="25.5" x14ac:dyDescent="0.25">
      <c r="A167" s="81"/>
      <c r="B167" s="62" t="s">
        <v>201</v>
      </c>
      <c r="C167" s="28"/>
      <c r="D167" s="26"/>
      <c r="E167" s="25"/>
      <c r="F167" s="26"/>
      <c r="G167" s="26"/>
    </row>
    <row r="168" spans="1:7" x14ac:dyDescent="0.25">
      <c r="A168" s="82"/>
      <c r="B168" s="62" t="s">
        <v>202</v>
      </c>
      <c r="C168" s="28"/>
      <c r="D168" s="26"/>
      <c r="E168" s="25"/>
      <c r="F168" s="26"/>
      <c r="G168" s="26"/>
    </row>
    <row r="169" spans="1:7" ht="25.5" x14ac:dyDescent="0.25">
      <c r="A169" s="19">
        <v>330</v>
      </c>
      <c r="B169" s="62" t="s">
        <v>203</v>
      </c>
      <c r="C169" s="28"/>
      <c r="D169" s="26"/>
      <c r="E169" s="25"/>
      <c r="F169" s="26"/>
      <c r="G169" s="26"/>
    </row>
    <row r="170" spans="1:7" ht="25.5" x14ac:dyDescent="0.25">
      <c r="A170" s="19">
        <v>331</v>
      </c>
      <c r="B170" s="62" t="s">
        <v>204</v>
      </c>
      <c r="C170" s="28"/>
      <c r="D170" s="26"/>
      <c r="E170" s="25"/>
      <c r="F170" s="26"/>
      <c r="G170" s="26"/>
    </row>
    <row r="171" spans="1:7" x14ac:dyDescent="0.25">
      <c r="A171" s="60" t="s">
        <v>205</v>
      </c>
      <c r="B171" s="61"/>
      <c r="C171" s="29"/>
      <c r="D171" s="29"/>
      <c r="E171" s="29"/>
      <c r="F171" s="29"/>
      <c r="G171" s="29"/>
    </row>
    <row r="172" spans="1:7" ht="38.25" x14ac:dyDescent="0.25">
      <c r="A172" s="19">
        <v>332</v>
      </c>
      <c r="B172" s="62" t="s">
        <v>1085</v>
      </c>
      <c r="C172" s="28"/>
      <c r="D172" s="26"/>
      <c r="E172" s="25"/>
      <c r="F172" s="26"/>
      <c r="G172" s="26"/>
    </row>
    <row r="173" spans="1:7" ht="25.5" x14ac:dyDescent="0.25">
      <c r="A173" s="80">
        <v>333</v>
      </c>
      <c r="B173" s="62" t="s">
        <v>206</v>
      </c>
      <c r="C173" s="30"/>
      <c r="D173" s="30"/>
      <c r="E173" s="30"/>
      <c r="F173" s="30"/>
      <c r="G173" s="30"/>
    </row>
    <row r="174" spans="1:7" x14ac:dyDescent="0.25">
      <c r="A174" s="81"/>
      <c r="B174" s="62" t="s">
        <v>207</v>
      </c>
      <c r="C174" s="28"/>
      <c r="D174" s="26"/>
      <c r="E174" s="25"/>
      <c r="F174" s="26"/>
      <c r="G174" s="26"/>
    </row>
    <row r="175" spans="1:7" x14ac:dyDescent="0.25">
      <c r="A175" s="81"/>
      <c r="B175" s="62" t="s">
        <v>1086</v>
      </c>
      <c r="C175" s="28"/>
      <c r="D175" s="26"/>
      <c r="E175" s="25"/>
      <c r="F175" s="26"/>
      <c r="G175" s="26"/>
    </row>
    <row r="176" spans="1:7" x14ac:dyDescent="0.25">
      <c r="A176" s="81"/>
      <c r="B176" s="62" t="s">
        <v>208</v>
      </c>
      <c r="C176" s="28"/>
      <c r="D176" s="26"/>
      <c r="E176" s="25"/>
      <c r="F176" s="26"/>
      <c r="G176" s="26"/>
    </row>
    <row r="177" spans="1:7" x14ac:dyDescent="0.25">
      <c r="A177" s="81"/>
      <c r="B177" s="62" t="s">
        <v>209</v>
      </c>
      <c r="C177" s="28"/>
      <c r="D177" s="26"/>
      <c r="E177" s="25"/>
      <c r="F177" s="26"/>
      <c r="G177" s="26"/>
    </row>
    <row r="178" spans="1:7" x14ac:dyDescent="0.25">
      <c r="A178" s="81"/>
      <c r="B178" s="62" t="s">
        <v>210</v>
      </c>
      <c r="C178" s="28"/>
      <c r="D178" s="26"/>
      <c r="E178" s="25"/>
      <c r="F178" s="26"/>
      <c r="G178" s="26"/>
    </row>
    <row r="179" spans="1:7" x14ac:dyDescent="0.25">
      <c r="A179" s="82"/>
      <c r="B179" s="62" t="s">
        <v>211</v>
      </c>
      <c r="C179" s="28"/>
      <c r="D179" s="26"/>
      <c r="E179" s="25"/>
      <c r="F179" s="26"/>
      <c r="G179" s="26"/>
    </row>
    <row r="180" spans="1:7" ht="38.25" x14ac:dyDescent="0.25">
      <c r="A180" s="80">
        <v>334</v>
      </c>
      <c r="B180" s="62" t="s">
        <v>212</v>
      </c>
      <c r="C180" s="30"/>
      <c r="D180" s="30"/>
      <c r="E180" s="30"/>
      <c r="F180" s="30"/>
      <c r="G180" s="30"/>
    </row>
    <row r="181" spans="1:7" x14ac:dyDescent="0.25">
      <c r="A181" s="81"/>
      <c r="B181" s="62" t="s">
        <v>213</v>
      </c>
      <c r="C181" s="28"/>
      <c r="D181" s="26"/>
      <c r="E181" s="25"/>
      <c r="F181" s="26"/>
      <c r="G181" s="26"/>
    </row>
    <row r="182" spans="1:7" x14ac:dyDescent="0.25">
      <c r="A182" s="81"/>
      <c r="B182" s="62" t="s">
        <v>214</v>
      </c>
      <c r="C182" s="28"/>
      <c r="D182" s="26"/>
      <c r="E182" s="25"/>
      <c r="F182" s="26"/>
      <c r="G182" s="26"/>
    </row>
    <row r="183" spans="1:7" x14ac:dyDescent="0.25">
      <c r="A183" s="81"/>
      <c r="B183" s="62" t="s">
        <v>215</v>
      </c>
      <c r="C183" s="28"/>
      <c r="D183" s="26"/>
      <c r="E183" s="25"/>
      <c r="F183" s="26"/>
      <c r="G183" s="26"/>
    </row>
    <row r="184" spans="1:7" x14ac:dyDescent="0.25">
      <c r="A184" s="81"/>
      <c r="B184" s="62" t="s">
        <v>216</v>
      </c>
      <c r="C184" s="28"/>
      <c r="D184" s="26"/>
      <c r="E184" s="25"/>
      <c r="F184" s="26"/>
      <c r="G184" s="26"/>
    </row>
    <row r="185" spans="1:7" x14ac:dyDescent="0.25">
      <c r="A185" s="81"/>
      <c r="B185" s="62" t="s">
        <v>217</v>
      </c>
      <c r="C185" s="28"/>
      <c r="D185" s="26"/>
      <c r="E185" s="25"/>
      <c r="F185" s="26"/>
      <c r="G185" s="26"/>
    </row>
    <row r="186" spans="1:7" ht="25.5" x14ac:dyDescent="0.25">
      <c r="A186" s="81"/>
      <c r="B186" s="62" t="s">
        <v>218</v>
      </c>
      <c r="C186" s="28"/>
      <c r="D186" s="26"/>
      <c r="E186" s="25"/>
      <c r="F186" s="26"/>
      <c r="G186" s="26"/>
    </row>
    <row r="187" spans="1:7" x14ac:dyDescent="0.25">
      <c r="A187" s="82"/>
      <c r="B187" s="62" t="s">
        <v>219</v>
      </c>
      <c r="C187" s="28"/>
      <c r="D187" s="26"/>
      <c r="E187" s="25"/>
      <c r="F187" s="26"/>
      <c r="G187" s="26"/>
    </row>
    <row r="188" spans="1:7" x14ac:dyDescent="0.25">
      <c r="A188" s="60" t="s">
        <v>220</v>
      </c>
      <c r="B188" s="61"/>
      <c r="C188" s="29"/>
      <c r="D188" s="29"/>
      <c r="E188" s="29"/>
      <c r="F188" s="29"/>
      <c r="G188" s="29"/>
    </row>
    <row r="189" spans="1:7" ht="38.25" x14ac:dyDescent="0.25">
      <c r="A189" s="19">
        <v>335</v>
      </c>
      <c r="B189" s="62" t="s">
        <v>221</v>
      </c>
      <c r="C189" s="28"/>
      <c r="D189" s="26"/>
      <c r="E189" s="25"/>
      <c r="F189" s="26"/>
      <c r="G189" s="26"/>
    </row>
    <row r="190" spans="1:7" ht="25.5" x14ac:dyDescent="0.25">
      <c r="A190" s="19">
        <v>336</v>
      </c>
      <c r="B190" s="62" t="s">
        <v>222</v>
      </c>
      <c r="C190" s="28"/>
      <c r="D190" s="26"/>
      <c r="E190" s="25"/>
      <c r="F190" s="26"/>
      <c r="G190" s="26"/>
    </row>
    <row r="191" spans="1:7" ht="25.5" x14ac:dyDescent="0.25">
      <c r="A191" s="19">
        <v>337</v>
      </c>
      <c r="B191" s="62" t="s">
        <v>223</v>
      </c>
      <c r="C191" s="28"/>
      <c r="D191" s="26"/>
      <c r="E191" s="25"/>
      <c r="F191" s="26"/>
      <c r="G191" s="26"/>
    </row>
    <row r="192" spans="1:7" ht="25.5" x14ac:dyDescent="0.25">
      <c r="A192" s="19">
        <v>338</v>
      </c>
      <c r="B192" s="62" t="s">
        <v>224</v>
      </c>
      <c r="C192" s="28"/>
      <c r="D192" s="26"/>
      <c r="E192" s="25"/>
      <c r="F192" s="26"/>
      <c r="G192" s="26"/>
    </row>
    <row r="193" spans="1:7" ht="25.5" x14ac:dyDescent="0.25">
      <c r="A193" s="19">
        <v>339</v>
      </c>
      <c r="B193" s="62" t="s">
        <v>225</v>
      </c>
      <c r="C193" s="28"/>
      <c r="D193" s="26"/>
      <c r="E193" s="25"/>
      <c r="F193" s="26"/>
      <c r="G193" s="26"/>
    </row>
    <row r="194" spans="1:7" x14ac:dyDescent="0.25">
      <c r="A194" s="60" t="s">
        <v>226</v>
      </c>
      <c r="B194" s="61"/>
      <c r="C194" s="29"/>
      <c r="D194" s="29"/>
      <c r="E194" s="29"/>
      <c r="F194" s="29"/>
      <c r="G194" s="29"/>
    </row>
    <row r="195" spans="1:7" ht="38.25" x14ac:dyDescent="0.25">
      <c r="A195" s="19">
        <v>340</v>
      </c>
      <c r="B195" s="62" t="s">
        <v>227</v>
      </c>
      <c r="C195" s="28"/>
      <c r="D195" s="26"/>
      <c r="E195" s="25"/>
      <c r="F195" s="26"/>
      <c r="G195" s="26"/>
    </row>
    <row r="196" spans="1:7" ht="38.25" x14ac:dyDescent="0.25">
      <c r="A196" s="80">
        <v>341</v>
      </c>
      <c r="B196" s="62" t="s">
        <v>228</v>
      </c>
      <c r="C196" s="30"/>
      <c r="D196" s="30"/>
      <c r="E196" s="30"/>
      <c r="F196" s="30"/>
      <c r="G196" s="30"/>
    </row>
    <row r="197" spans="1:7" x14ac:dyDescent="0.25">
      <c r="A197" s="81"/>
      <c r="B197" s="62" t="s">
        <v>229</v>
      </c>
      <c r="C197" s="28"/>
      <c r="D197" s="26"/>
      <c r="E197" s="25"/>
      <c r="F197" s="26"/>
      <c r="G197" s="26"/>
    </row>
    <row r="198" spans="1:7" x14ac:dyDescent="0.25">
      <c r="A198" s="81"/>
      <c r="B198" s="62" t="s">
        <v>230</v>
      </c>
      <c r="C198" s="28"/>
      <c r="D198" s="26"/>
      <c r="E198" s="25"/>
      <c r="F198" s="26"/>
      <c r="G198" s="26"/>
    </row>
    <row r="199" spans="1:7" x14ac:dyDescent="0.25">
      <c r="A199" s="81"/>
      <c r="B199" s="62" t="s">
        <v>231</v>
      </c>
      <c r="C199" s="28"/>
      <c r="D199" s="26"/>
      <c r="E199" s="25"/>
      <c r="F199" s="26"/>
      <c r="G199" s="26"/>
    </row>
    <row r="200" spans="1:7" x14ac:dyDescent="0.25">
      <c r="A200" s="81"/>
      <c r="B200" s="62" t="s">
        <v>232</v>
      </c>
      <c r="C200" s="28"/>
      <c r="D200" s="26"/>
      <c r="E200" s="25"/>
      <c r="F200" s="26"/>
      <c r="G200" s="26"/>
    </row>
    <row r="201" spans="1:7" x14ac:dyDescent="0.25">
      <c r="A201" s="82"/>
      <c r="B201" s="62" t="s">
        <v>233</v>
      </c>
      <c r="C201" s="28"/>
      <c r="D201" s="26"/>
      <c r="E201" s="25"/>
      <c r="F201" s="26"/>
      <c r="G201" s="26"/>
    </row>
    <row r="202" spans="1:7" ht="24" customHeight="1" x14ac:dyDescent="0.25">
      <c r="A202" s="80">
        <v>342</v>
      </c>
      <c r="B202" s="62" t="s">
        <v>234</v>
      </c>
      <c r="C202" s="30"/>
      <c r="D202" s="30"/>
      <c r="E202" s="30"/>
      <c r="F202" s="30"/>
      <c r="G202" s="30"/>
    </row>
    <row r="203" spans="1:7" x14ac:dyDescent="0.25">
      <c r="A203" s="81"/>
      <c r="B203" s="62" t="s">
        <v>235</v>
      </c>
      <c r="C203" s="28"/>
      <c r="D203" s="26"/>
      <c r="E203" s="25"/>
      <c r="F203" s="26"/>
      <c r="G203" s="26"/>
    </row>
    <row r="204" spans="1:7" ht="25.5" x14ac:dyDescent="0.25">
      <c r="A204" s="81"/>
      <c r="B204" s="62" t="s">
        <v>236</v>
      </c>
      <c r="C204" s="28"/>
      <c r="D204" s="26"/>
      <c r="E204" s="25"/>
      <c r="F204" s="26"/>
      <c r="G204" s="26"/>
    </row>
    <row r="205" spans="1:7" x14ac:dyDescent="0.25">
      <c r="A205" s="81"/>
      <c r="B205" s="62" t="s">
        <v>237</v>
      </c>
      <c r="C205" s="28"/>
      <c r="D205" s="26"/>
      <c r="E205" s="25"/>
      <c r="F205" s="26"/>
      <c r="G205" s="26"/>
    </row>
    <row r="206" spans="1:7" x14ac:dyDescent="0.25">
      <c r="A206" s="81"/>
      <c r="B206" s="62" t="s">
        <v>238</v>
      </c>
      <c r="C206" s="28"/>
      <c r="D206" s="26"/>
      <c r="E206" s="25"/>
      <c r="F206" s="26"/>
      <c r="G206" s="26"/>
    </row>
    <row r="207" spans="1:7" x14ac:dyDescent="0.25">
      <c r="A207" s="81"/>
      <c r="B207" s="62" t="s">
        <v>239</v>
      </c>
      <c r="C207" s="28"/>
      <c r="D207" s="26"/>
      <c r="E207" s="25"/>
      <c r="F207" s="26"/>
      <c r="G207" s="26"/>
    </row>
    <row r="208" spans="1:7" x14ac:dyDescent="0.25">
      <c r="A208" s="81"/>
      <c r="B208" s="62" t="s">
        <v>240</v>
      </c>
      <c r="C208" s="28"/>
      <c r="D208" s="26"/>
      <c r="E208" s="25"/>
      <c r="F208" s="26"/>
      <c r="G208" s="26"/>
    </row>
    <row r="209" spans="1:7" x14ac:dyDescent="0.25">
      <c r="A209" s="81"/>
      <c r="B209" s="62" t="s">
        <v>241</v>
      </c>
      <c r="C209" s="28"/>
      <c r="D209" s="26"/>
      <c r="E209" s="25"/>
      <c r="F209" s="26"/>
      <c r="G209" s="26"/>
    </row>
    <row r="210" spans="1:7" x14ac:dyDescent="0.25">
      <c r="A210" s="81"/>
      <c r="B210" s="62" t="s">
        <v>242</v>
      </c>
      <c r="C210" s="28"/>
      <c r="D210" s="26"/>
      <c r="E210" s="25"/>
      <c r="F210" s="26"/>
      <c r="G210" s="26"/>
    </row>
    <row r="211" spans="1:7" x14ac:dyDescent="0.25">
      <c r="A211" s="81"/>
      <c r="B211" s="62" t="s">
        <v>243</v>
      </c>
      <c r="C211" s="28"/>
      <c r="D211" s="26"/>
      <c r="E211" s="25"/>
      <c r="F211" s="26"/>
      <c r="G211" s="26"/>
    </row>
    <row r="212" spans="1:7" x14ac:dyDescent="0.25">
      <c r="A212" s="82"/>
      <c r="B212" s="62" t="s">
        <v>244</v>
      </c>
      <c r="C212" s="28"/>
      <c r="D212" s="26"/>
      <c r="E212" s="25"/>
      <c r="F212" s="26"/>
      <c r="G212" s="26"/>
    </row>
    <row r="213" spans="1:7" ht="24.6" customHeight="1" x14ac:dyDescent="0.25">
      <c r="A213" s="19">
        <v>343</v>
      </c>
      <c r="B213" s="62" t="s">
        <v>245</v>
      </c>
      <c r="C213" s="28"/>
      <c r="D213" s="26"/>
      <c r="E213" s="25"/>
      <c r="F213" s="26"/>
      <c r="G213" s="26"/>
    </row>
    <row r="214" spans="1:7" ht="24.6" customHeight="1" x14ac:dyDescent="0.25">
      <c r="A214" s="80">
        <v>344</v>
      </c>
      <c r="B214" s="62" t="s">
        <v>246</v>
      </c>
      <c r="C214" s="30"/>
      <c r="D214" s="30"/>
      <c r="E214" s="30"/>
      <c r="F214" s="30"/>
      <c r="G214" s="30"/>
    </row>
    <row r="215" spans="1:7" x14ac:dyDescent="0.25">
      <c r="A215" s="81"/>
      <c r="B215" s="62" t="s">
        <v>247</v>
      </c>
      <c r="C215" s="28"/>
      <c r="D215" s="26"/>
      <c r="E215" s="25"/>
      <c r="F215" s="26"/>
      <c r="G215" s="26"/>
    </row>
    <row r="216" spans="1:7" x14ac:dyDescent="0.25">
      <c r="A216" s="81"/>
      <c r="B216" s="62" t="s">
        <v>248</v>
      </c>
      <c r="C216" s="28"/>
      <c r="D216" s="26"/>
      <c r="E216" s="25"/>
      <c r="F216" s="26"/>
      <c r="G216" s="26"/>
    </row>
    <row r="217" spans="1:7" x14ac:dyDescent="0.25">
      <c r="A217" s="81"/>
      <c r="B217" s="62" t="s">
        <v>249</v>
      </c>
      <c r="C217" s="28"/>
      <c r="D217" s="26"/>
      <c r="E217" s="25"/>
      <c r="F217" s="26"/>
      <c r="G217" s="26"/>
    </row>
    <row r="218" spans="1:7" x14ac:dyDescent="0.25">
      <c r="A218" s="81"/>
      <c r="B218" s="62" t="s">
        <v>250</v>
      </c>
      <c r="C218" s="28"/>
      <c r="D218" s="26"/>
      <c r="E218" s="25"/>
      <c r="F218" s="26"/>
      <c r="G218" s="26"/>
    </row>
    <row r="219" spans="1:7" x14ac:dyDescent="0.25">
      <c r="A219" s="81"/>
      <c r="B219" s="62" t="s">
        <v>251</v>
      </c>
      <c r="C219" s="28"/>
      <c r="D219" s="26"/>
      <c r="E219" s="25"/>
      <c r="F219" s="26"/>
      <c r="G219" s="26"/>
    </row>
    <row r="220" spans="1:7" x14ac:dyDescent="0.25">
      <c r="A220" s="81"/>
      <c r="B220" s="62" t="s">
        <v>252</v>
      </c>
      <c r="C220" s="28"/>
      <c r="D220" s="26"/>
      <c r="E220" s="25"/>
      <c r="F220" s="26"/>
      <c r="G220" s="26"/>
    </row>
    <row r="221" spans="1:7" x14ac:dyDescent="0.25">
      <c r="A221" s="81"/>
      <c r="B221" s="62" t="s">
        <v>253</v>
      </c>
      <c r="C221" s="28"/>
      <c r="D221" s="26"/>
      <c r="E221" s="25"/>
      <c r="F221" s="26"/>
      <c r="G221" s="26"/>
    </row>
    <row r="222" spans="1:7" x14ac:dyDescent="0.25">
      <c r="A222" s="81"/>
      <c r="B222" s="62" t="s">
        <v>254</v>
      </c>
      <c r="C222" s="28"/>
      <c r="D222" s="26"/>
      <c r="E222" s="25"/>
      <c r="F222" s="26"/>
      <c r="G222" s="26"/>
    </row>
    <row r="223" spans="1:7" x14ac:dyDescent="0.25">
      <c r="A223" s="81"/>
      <c r="B223" s="62" t="s">
        <v>255</v>
      </c>
      <c r="C223" s="28"/>
      <c r="D223" s="26"/>
      <c r="E223" s="25"/>
      <c r="F223" s="26"/>
      <c r="G223" s="26"/>
    </row>
    <row r="224" spans="1:7" x14ac:dyDescent="0.25">
      <c r="A224" s="82"/>
      <c r="B224" s="62" t="s">
        <v>256</v>
      </c>
      <c r="C224" s="28"/>
      <c r="D224" s="26"/>
      <c r="E224" s="25"/>
      <c r="F224" s="26"/>
      <c r="G224" s="26"/>
    </row>
    <row r="225" spans="1:7" ht="24" customHeight="1" x14ac:dyDescent="0.25">
      <c r="A225" s="19">
        <v>345</v>
      </c>
      <c r="B225" s="62" t="s">
        <v>1087</v>
      </c>
      <c r="C225" s="28"/>
      <c r="D225" s="26"/>
      <c r="E225" s="25"/>
      <c r="F225" s="26"/>
      <c r="G225" s="26"/>
    </row>
    <row r="226" spans="1:7" ht="23.45" customHeight="1" x14ac:dyDescent="0.25">
      <c r="A226" s="19">
        <v>346</v>
      </c>
      <c r="B226" s="62" t="s">
        <v>257</v>
      </c>
      <c r="C226" s="28"/>
      <c r="D226" s="26"/>
      <c r="E226" s="25"/>
      <c r="F226" s="26"/>
      <c r="G226" s="26"/>
    </row>
    <row r="227" spans="1:7" x14ac:dyDescent="0.25">
      <c r="A227" s="19">
        <v>347</v>
      </c>
      <c r="B227" s="62" t="s">
        <v>258</v>
      </c>
      <c r="C227" s="28"/>
      <c r="D227" s="26"/>
      <c r="E227" s="25"/>
      <c r="F227" s="26"/>
      <c r="G227" s="26"/>
    </row>
    <row r="228" spans="1:7" x14ac:dyDescent="0.25">
      <c r="A228" s="60" t="s">
        <v>259</v>
      </c>
      <c r="B228" s="61"/>
      <c r="C228" s="29"/>
      <c r="D228" s="29"/>
      <c r="E228" s="29"/>
      <c r="F228" s="29"/>
      <c r="G228" s="29"/>
    </row>
    <row r="229" spans="1:7" ht="25.5" x14ac:dyDescent="0.25">
      <c r="A229" s="19">
        <v>348</v>
      </c>
      <c r="B229" s="62" t="s">
        <v>260</v>
      </c>
      <c r="C229" s="28"/>
      <c r="D229" s="26"/>
      <c r="E229" s="25"/>
      <c r="F229" s="26"/>
      <c r="G229" s="26"/>
    </row>
    <row r="230" spans="1:7" ht="38.25" x14ac:dyDescent="0.25">
      <c r="A230" s="19">
        <v>349</v>
      </c>
      <c r="B230" s="62" t="s">
        <v>1088</v>
      </c>
      <c r="C230" s="28"/>
      <c r="D230" s="26"/>
      <c r="E230" s="25"/>
      <c r="F230" s="26"/>
      <c r="G230" s="26"/>
    </row>
    <row r="231" spans="1:7" ht="38.25" x14ac:dyDescent="0.25">
      <c r="A231" s="19">
        <v>350</v>
      </c>
      <c r="B231" s="62" t="s">
        <v>261</v>
      </c>
      <c r="C231" s="28"/>
      <c r="D231" s="26"/>
      <c r="E231" s="25"/>
      <c r="F231" s="26"/>
      <c r="G231" s="26"/>
    </row>
    <row r="232" spans="1:7" ht="38.25" x14ac:dyDescent="0.25">
      <c r="A232" s="19">
        <v>351</v>
      </c>
      <c r="B232" s="62" t="s">
        <v>262</v>
      </c>
      <c r="C232" s="28"/>
      <c r="D232" s="26"/>
      <c r="E232" s="25"/>
      <c r="F232" s="26"/>
      <c r="G232" s="26"/>
    </row>
    <row r="233" spans="1:7" x14ac:dyDescent="0.25">
      <c r="A233" s="19">
        <v>352</v>
      </c>
      <c r="B233" s="62" t="s">
        <v>263</v>
      </c>
      <c r="C233" s="28"/>
      <c r="D233" s="26"/>
      <c r="E233" s="25"/>
      <c r="F233" s="26"/>
      <c r="G233" s="26"/>
    </row>
    <row r="234" spans="1:7" ht="25.5" x14ac:dyDescent="0.25">
      <c r="A234" s="19">
        <v>353</v>
      </c>
      <c r="B234" s="62" t="s">
        <v>264</v>
      </c>
      <c r="C234" s="28"/>
      <c r="D234" s="26"/>
      <c r="E234" s="25"/>
      <c r="F234" s="26"/>
      <c r="G234" s="26"/>
    </row>
    <row r="235" spans="1:7" ht="63.75" x14ac:dyDescent="0.25">
      <c r="A235" s="19">
        <v>354</v>
      </c>
      <c r="B235" s="62" t="s">
        <v>265</v>
      </c>
      <c r="C235" s="28"/>
      <c r="D235" s="26"/>
      <c r="E235" s="25"/>
      <c r="F235" s="26"/>
      <c r="G235" s="26"/>
    </row>
    <row r="236" spans="1:7" ht="38.25" x14ac:dyDescent="0.25">
      <c r="A236" s="19">
        <v>355</v>
      </c>
      <c r="B236" s="62" t="s">
        <v>1089</v>
      </c>
      <c r="C236" s="28"/>
      <c r="D236" s="26"/>
      <c r="E236" s="25"/>
      <c r="F236" s="26"/>
      <c r="G236" s="26"/>
    </row>
    <row r="237" spans="1:7" ht="25.5" x14ac:dyDescent="0.25">
      <c r="A237" s="19">
        <v>356</v>
      </c>
      <c r="B237" s="62" t="s">
        <v>266</v>
      </c>
      <c r="C237" s="28"/>
      <c r="D237" s="26"/>
      <c r="E237" s="25"/>
      <c r="F237" s="26"/>
      <c r="G237" s="26"/>
    </row>
    <row r="238" spans="1:7" ht="25.5" x14ac:dyDescent="0.25">
      <c r="A238" s="19">
        <v>357</v>
      </c>
      <c r="B238" s="62" t="s">
        <v>267</v>
      </c>
      <c r="C238" s="28"/>
      <c r="D238" s="26"/>
      <c r="E238" s="25"/>
      <c r="F238" s="26"/>
      <c r="G238" s="26"/>
    </row>
    <row r="239" spans="1:7" x14ac:dyDescent="0.25">
      <c r="A239" s="60" t="s">
        <v>268</v>
      </c>
      <c r="B239" s="61"/>
      <c r="C239" s="29"/>
      <c r="D239" s="29"/>
      <c r="E239" s="29"/>
      <c r="F239" s="29"/>
      <c r="G239" s="29"/>
    </row>
    <row r="240" spans="1:7" ht="51" x14ac:dyDescent="0.25">
      <c r="A240" s="30"/>
      <c r="B240" s="62" t="s">
        <v>269</v>
      </c>
      <c r="C240" s="30"/>
      <c r="D240" s="30"/>
      <c r="E240" s="30"/>
      <c r="F240" s="30"/>
      <c r="G240" s="30"/>
    </row>
    <row r="241" spans="1:7" x14ac:dyDescent="0.25">
      <c r="A241" s="60" t="s">
        <v>270</v>
      </c>
      <c r="B241" s="61"/>
      <c r="C241" s="29"/>
      <c r="D241" s="29"/>
      <c r="E241" s="29"/>
      <c r="F241" s="29"/>
      <c r="G241" s="29"/>
    </row>
    <row r="242" spans="1:7" ht="56.25" customHeight="1" x14ac:dyDescent="0.25">
      <c r="A242" s="80">
        <v>358</v>
      </c>
      <c r="B242" s="62" t="s">
        <v>271</v>
      </c>
      <c r="C242" s="30"/>
      <c r="D242" s="30"/>
      <c r="E242" s="30"/>
      <c r="F242" s="30"/>
      <c r="G242" s="30"/>
    </row>
    <row r="243" spans="1:7" x14ac:dyDescent="0.25">
      <c r="A243" s="81"/>
      <c r="B243" s="62" t="s">
        <v>272</v>
      </c>
      <c r="C243" s="28"/>
      <c r="D243" s="26"/>
      <c r="E243" s="25"/>
      <c r="F243" s="26"/>
      <c r="G243" s="26"/>
    </row>
    <row r="244" spans="1:7" x14ac:dyDescent="0.25">
      <c r="A244" s="81"/>
      <c r="B244" s="62" t="s">
        <v>273</v>
      </c>
      <c r="C244" s="28"/>
      <c r="D244" s="26"/>
      <c r="E244" s="25"/>
      <c r="F244" s="26"/>
      <c r="G244" s="26"/>
    </row>
    <row r="245" spans="1:7" x14ac:dyDescent="0.25">
      <c r="A245" s="81"/>
      <c r="B245" s="62" t="s">
        <v>274</v>
      </c>
      <c r="C245" s="28"/>
      <c r="D245" s="26"/>
      <c r="E245" s="25"/>
      <c r="F245" s="26"/>
      <c r="G245" s="26"/>
    </row>
    <row r="246" spans="1:7" x14ac:dyDescent="0.25">
      <c r="A246" s="81"/>
      <c r="B246" s="62" t="s">
        <v>275</v>
      </c>
      <c r="C246" s="28"/>
      <c r="D246" s="26"/>
      <c r="E246" s="25"/>
      <c r="F246" s="26"/>
      <c r="G246" s="26"/>
    </row>
    <row r="247" spans="1:7" x14ac:dyDescent="0.25">
      <c r="A247" s="81"/>
      <c r="B247" s="62" t="s">
        <v>276</v>
      </c>
      <c r="C247" s="28"/>
      <c r="D247" s="26"/>
      <c r="E247" s="25"/>
      <c r="F247" s="26"/>
      <c r="G247" s="26"/>
    </row>
    <row r="248" spans="1:7" x14ac:dyDescent="0.25">
      <c r="A248" s="81"/>
      <c r="B248" s="62" t="s">
        <v>277</v>
      </c>
      <c r="C248" s="28"/>
      <c r="D248" s="26"/>
      <c r="E248" s="25"/>
      <c r="F248" s="26"/>
      <c r="G248" s="26"/>
    </row>
    <row r="249" spans="1:7" x14ac:dyDescent="0.25">
      <c r="A249" s="81"/>
      <c r="B249" s="62" t="s">
        <v>278</v>
      </c>
      <c r="C249" s="28"/>
      <c r="D249" s="26"/>
      <c r="E249" s="25"/>
      <c r="F249" s="26"/>
      <c r="G249" s="26"/>
    </row>
    <row r="250" spans="1:7" x14ac:dyDescent="0.25">
      <c r="A250" s="81"/>
      <c r="B250" s="62" t="s">
        <v>279</v>
      </c>
      <c r="C250" s="28"/>
      <c r="D250" s="26"/>
      <c r="E250" s="25"/>
      <c r="F250" s="26"/>
      <c r="G250" s="26"/>
    </row>
    <row r="251" spans="1:7" x14ac:dyDescent="0.25">
      <c r="A251" s="82"/>
      <c r="B251" s="62" t="s">
        <v>280</v>
      </c>
      <c r="C251" s="28"/>
      <c r="D251" s="26"/>
      <c r="E251" s="25"/>
      <c r="F251" s="26"/>
      <c r="G251" s="26"/>
    </row>
    <row r="252" spans="1:7" ht="51" x14ac:dyDescent="0.25">
      <c r="A252" s="19">
        <v>359</v>
      </c>
      <c r="B252" s="62" t="s">
        <v>281</v>
      </c>
      <c r="C252" s="28"/>
      <c r="D252" s="26"/>
      <c r="E252" s="25"/>
      <c r="F252" s="26"/>
      <c r="G252" s="26"/>
    </row>
    <row r="253" spans="1:7" ht="51" x14ac:dyDescent="0.25">
      <c r="A253" s="80">
        <v>360</v>
      </c>
      <c r="B253" s="62" t="s">
        <v>282</v>
      </c>
      <c r="C253" s="30"/>
      <c r="D253" s="30"/>
      <c r="E253" s="30"/>
      <c r="F253" s="30"/>
      <c r="G253" s="30"/>
    </row>
    <row r="254" spans="1:7" x14ac:dyDescent="0.25">
      <c r="A254" s="81"/>
      <c r="B254" s="62" t="s">
        <v>283</v>
      </c>
      <c r="C254" s="28"/>
      <c r="D254" s="26"/>
      <c r="E254" s="25"/>
      <c r="F254" s="26"/>
      <c r="G254" s="26"/>
    </row>
    <row r="255" spans="1:7" x14ac:dyDescent="0.25">
      <c r="A255" s="81"/>
      <c r="B255" s="62" t="s">
        <v>284</v>
      </c>
      <c r="C255" s="28"/>
      <c r="D255" s="26"/>
      <c r="E255" s="25"/>
      <c r="F255" s="26"/>
      <c r="G255" s="26"/>
    </row>
    <row r="256" spans="1:7" x14ac:dyDescent="0.25">
      <c r="A256" s="81"/>
      <c r="B256" s="62" t="s">
        <v>285</v>
      </c>
      <c r="C256" s="28"/>
      <c r="D256" s="26"/>
      <c r="E256" s="25"/>
      <c r="F256" s="26"/>
      <c r="G256" s="26"/>
    </row>
    <row r="257" spans="1:7" ht="25.5" x14ac:dyDescent="0.25">
      <c r="A257" s="81"/>
      <c r="B257" s="62" t="s">
        <v>286</v>
      </c>
      <c r="C257" s="28"/>
      <c r="D257" s="26"/>
      <c r="E257" s="25"/>
      <c r="F257" s="26"/>
      <c r="G257" s="26"/>
    </row>
    <row r="258" spans="1:7" x14ac:dyDescent="0.25">
      <c r="A258" s="82"/>
      <c r="B258" s="62" t="s">
        <v>287</v>
      </c>
      <c r="C258" s="28"/>
      <c r="D258" s="26"/>
      <c r="E258" s="25"/>
      <c r="F258" s="26"/>
      <c r="G258" s="26"/>
    </row>
    <row r="259" spans="1:7" ht="25.5" x14ac:dyDescent="0.25">
      <c r="A259" s="80">
        <v>361</v>
      </c>
      <c r="B259" s="62" t="s">
        <v>288</v>
      </c>
      <c r="C259" s="30"/>
      <c r="D259" s="30"/>
      <c r="E259" s="30"/>
      <c r="F259" s="30"/>
      <c r="G259" s="30"/>
    </row>
    <row r="260" spans="1:7" x14ac:dyDescent="0.25">
      <c r="A260" s="81"/>
      <c r="B260" s="62" t="s">
        <v>289</v>
      </c>
      <c r="C260" s="28"/>
      <c r="D260" s="26"/>
      <c r="E260" s="25"/>
      <c r="F260" s="26"/>
      <c r="G260" s="26"/>
    </row>
    <row r="261" spans="1:7" x14ac:dyDescent="0.25">
      <c r="A261" s="81"/>
      <c r="B261" s="62" t="s">
        <v>290</v>
      </c>
      <c r="C261" s="28"/>
      <c r="D261" s="26"/>
      <c r="E261" s="25"/>
      <c r="F261" s="26"/>
      <c r="G261" s="26"/>
    </row>
    <row r="262" spans="1:7" x14ac:dyDescent="0.25">
      <c r="A262" s="81"/>
      <c r="B262" s="62" t="s">
        <v>291</v>
      </c>
      <c r="C262" s="28"/>
      <c r="D262" s="26"/>
      <c r="E262" s="25"/>
      <c r="F262" s="26"/>
      <c r="G262" s="26"/>
    </row>
    <row r="263" spans="1:7" x14ac:dyDescent="0.25">
      <c r="A263" s="81"/>
      <c r="B263" s="62" t="s">
        <v>292</v>
      </c>
      <c r="C263" s="28"/>
      <c r="D263" s="26"/>
      <c r="E263" s="25"/>
      <c r="F263" s="26"/>
      <c r="G263" s="26"/>
    </row>
    <row r="264" spans="1:7" x14ac:dyDescent="0.25">
      <c r="A264" s="81"/>
      <c r="B264" s="62" t="s">
        <v>293</v>
      </c>
      <c r="C264" s="28"/>
      <c r="D264" s="26"/>
      <c r="E264" s="25"/>
      <c r="F264" s="26"/>
      <c r="G264" s="26"/>
    </row>
    <row r="265" spans="1:7" x14ac:dyDescent="0.25">
      <c r="A265" s="81"/>
      <c r="B265" s="62" t="s">
        <v>22</v>
      </c>
      <c r="C265" s="28"/>
      <c r="D265" s="26"/>
      <c r="E265" s="25"/>
      <c r="F265" s="26"/>
      <c r="G265" s="26"/>
    </row>
    <row r="266" spans="1:7" x14ac:dyDescent="0.25">
      <c r="A266" s="81"/>
      <c r="B266" s="62" t="s">
        <v>21</v>
      </c>
      <c r="C266" s="28"/>
      <c r="D266" s="26"/>
      <c r="E266" s="25"/>
      <c r="F266" s="26"/>
      <c r="G266" s="26"/>
    </row>
    <row r="267" spans="1:7" x14ac:dyDescent="0.25">
      <c r="A267" s="81"/>
      <c r="B267" s="62" t="s">
        <v>294</v>
      </c>
      <c r="C267" s="28"/>
      <c r="D267" s="26"/>
      <c r="E267" s="25"/>
      <c r="F267" s="26"/>
      <c r="G267" s="26"/>
    </row>
    <row r="268" spans="1:7" x14ac:dyDescent="0.25">
      <c r="A268" s="82"/>
      <c r="B268" s="62" t="s">
        <v>295</v>
      </c>
      <c r="C268" s="28"/>
      <c r="D268" s="26"/>
      <c r="E268" s="25"/>
      <c r="F268" s="26"/>
      <c r="G268" s="26"/>
    </row>
    <row r="269" spans="1:7" ht="51" x14ac:dyDescent="0.25">
      <c r="A269" s="19">
        <v>362</v>
      </c>
      <c r="B269" s="62" t="s">
        <v>296</v>
      </c>
      <c r="C269" s="28"/>
      <c r="D269" s="26"/>
      <c r="E269" s="25"/>
      <c r="F269" s="26"/>
      <c r="G269" s="26"/>
    </row>
    <row r="270" spans="1:7" x14ac:dyDescent="0.25">
      <c r="A270" s="60" t="s">
        <v>297</v>
      </c>
      <c r="B270" s="61"/>
      <c r="C270" s="29"/>
      <c r="D270" s="29"/>
      <c r="E270" s="29"/>
      <c r="F270" s="29"/>
      <c r="G270" s="29"/>
    </row>
    <row r="271" spans="1:7" ht="38.25" x14ac:dyDescent="0.25">
      <c r="A271" s="30"/>
      <c r="B271" s="62" t="s">
        <v>298</v>
      </c>
      <c r="C271" s="30"/>
      <c r="D271" s="30"/>
      <c r="E271" s="30"/>
      <c r="F271" s="30"/>
      <c r="G271" s="30"/>
    </row>
    <row r="272" spans="1:7" x14ac:dyDescent="0.25">
      <c r="A272" s="60" t="s">
        <v>299</v>
      </c>
      <c r="B272" s="61"/>
      <c r="C272" s="29"/>
      <c r="D272" s="29"/>
      <c r="E272" s="29"/>
      <c r="F272" s="29"/>
      <c r="G272" s="29"/>
    </row>
    <row r="273" spans="1:7" ht="63.75" x14ac:dyDescent="0.25">
      <c r="A273" s="19">
        <v>363</v>
      </c>
      <c r="B273" s="62" t="s">
        <v>1090</v>
      </c>
      <c r="C273" s="28"/>
      <c r="D273" s="26"/>
      <c r="E273" s="25"/>
      <c r="F273" s="26"/>
      <c r="G273" s="26"/>
    </row>
    <row r="274" spans="1:7" ht="76.5" x14ac:dyDescent="0.25">
      <c r="A274" s="19">
        <v>364</v>
      </c>
      <c r="B274" s="62" t="s">
        <v>1091</v>
      </c>
      <c r="C274" s="28"/>
      <c r="D274" s="26"/>
      <c r="E274" s="25"/>
      <c r="F274" s="26"/>
      <c r="G274" s="26"/>
    </row>
    <row r="275" spans="1:7" ht="38.25" x14ac:dyDescent="0.25">
      <c r="A275" s="19">
        <v>365</v>
      </c>
      <c r="B275" s="62" t="s">
        <v>300</v>
      </c>
      <c r="C275" s="28"/>
      <c r="D275" s="26"/>
      <c r="E275" s="25"/>
      <c r="F275" s="26"/>
      <c r="G275" s="26"/>
    </row>
    <row r="276" spans="1:7" ht="25.5" x14ac:dyDescent="0.25">
      <c r="A276" s="19">
        <v>366</v>
      </c>
      <c r="B276" s="62" t="s">
        <v>1093</v>
      </c>
      <c r="C276" s="28"/>
      <c r="D276" s="26"/>
      <c r="E276" s="25"/>
      <c r="F276" s="26"/>
      <c r="G276" s="26"/>
    </row>
    <row r="277" spans="1:7" ht="25.5" x14ac:dyDescent="0.25">
      <c r="A277" s="19">
        <v>367</v>
      </c>
      <c r="B277" s="62" t="s">
        <v>1092</v>
      </c>
      <c r="C277" s="28"/>
      <c r="D277" s="26"/>
      <c r="E277" s="25"/>
      <c r="F277" s="26"/>
      <c r="G277" s="26"/>
    </row>
    <row r="278" spans="1:7" ht="38.25" x14ac:dyDescent="0.25">
      <c r="A278" s="19">
        <v>368</v>
      </c>
      <c r="B278" s="62" t="s">
        <v>301</v>
      </c>
      <c r="C278" s="28"/>
      <c r="D278" s="26"/>
      <c r="E278" s="25"/>
      <c r="F278" s="26"/>
      <c r="G278" s="26"/>
    </row>
    <row r="279" spans="1:7" ht="25.5" x14ac:dyDescent="0.25">
      <c r="A279" s="19">
        <v>369</v>
      </c>
      <c r="B279" s="62" t="s">
        <v>1149</v>
      </c>
      <c r="C279" s="28"/>
      <c r="D279" s="26"/>
      <c r="E279" s="25"/>
      <c r="F279" s="26"/>
      <c r="G279" s="26"/>
    </row>
    <row r="280" spans="1:7" ht="38.25" x14ac:dyDescent="0.25">
      <c r="A280" s="80">
        <v>370</v>
      </c>
      <c r="B280" s="62" t="s">
        <v>1094</v>
      </c>
      <c r="C280" s="30"/>
      <c r="D280" s="30"/>
      <c r="E280" s="30"/>
      <c r="F280" s="30"/>
      <c r="G280" s="30"/>
    </row>
    <row r="281" spans="1:7" ht="38.25" x14ac:dyDescent="0.25">
      <c r="A281" s="81"/>
      <c r="B281" s="62" t="s">
        <v>302</v>
      </c>
      <c r="C281" s="28"/>
      <c r="D281" s="26"/>
      <c r="E281" s="25"/>
      <c r="F281" s="26"/>
      <c r="G281" s="26"/>
    </row>
    <row r="282" spans="1:7" ht="25.5" x14ac:dyDescent="0.25">
      <c r="A282" s="81"/>
      <c r="B282" s="62" t="s">
        <v>303</v>
      </c>
      <c r="C282" s="28"/>
      <c r="D282" s="26"/>
      <c r="E282" s="25"/>
      <c r="F282" s="26"/>
      <c r="G282" s="26"/>
    </row>
    <row r="283" spans="1:7" ht="25.5" x14ac:dyDescent="0.25">
      <c r="A283" s="81"/>
      <c r="B283" s="62" t="s">
        <v>304</v>
      </c>
      <c r="C283" s="28"/>
      <c r="D283" s="26"/>
      <c r="E283" s="25"/>
      <c r="F283" s="26"/>
      <c r="G283" s="26"/>
    </row>
    <row r="284" spans="1:7" ht="38.25" x14ac:dyDescent="0.25">
      <c r="A284" s="81"/>
      <c r="B284" s="62" t="s">
        <v>305</v>
      </c>
      <c r="C284" s="28"/>
      <c r="D284" s="26"/>
      <c r="E284" s="25"/>
      <c r="F284" s="26"/>
      <c r="G284" s="26"/>
    </row>
    <row r="285" spans="1:7" ht="25.5" x14ac:dyDescent="0.25">
      <c r="A285" s="81"/>
      <c r="B285" s="62" t="s">
        <v>1095</v>
      </c>
      <c r="C285" s="28"/>
      <c r="D285" s="26"/>
      <c r="E285" s="25"/>
      <c r="F285" s="26"/>
      <c r="G285" s="26"/>
    </row>
    <row r="286" spans="1:7" ht="25.5" x14ac:dyDescent="0.25">
      <c r="A286" s="82"/>
      <c r="B286" s="62" t="s">
        <v>306</v>
      </c>
      <c r="C286" s="28"/>
      <c r="D286" s="26"/>
      <c r="E286" s="25"/>
      <c r="F286" s="26"/>
      <c r="G286" s="26"/>
    </row>
    <row r="287" spans="1:7" ht="38.25" x14ac:dyDescent="0.25">
      <c r="A287" s="19">
        <v>371</v>
      </c>
      <c r="B287" s="62" t="s">
        <v>307</v>
      </c>
      <c r="C287" s="28"/>
      <c r="D287" s="26"/>
      <c r="E287" s="25"/>
      <c r="F287" s="26"/>
      <c r="G287" s="26"/>
    </row>
    <row r="288" spans="1:7" ht="63.75" x14ac:dyDescent="0.25">
      <c r="A288" s="19">
        <v>372</v>
      </c>
      <c r="B288" s="62" t="s">
        <v>308</v>
      </c>
      <c r="C288" s="28"/>
      <c r="D288" s="26"/>
      <c r="E288" s="25"/>
      <c r="F288" s="26"/>
      <c r="G288" s="26"/>
    </row>
    <row r="289" spans="1:7" ht="63.75" x14ac:dyDescent="0.25">
      <c r="A289" s="19">
        <v>373</v>
      </c>
      <c r="B289" s="62" t="s">
        <v>309</v>
      </c>
      <c r="C289" s="28"/>
      <c r="D289" s="26"/>
      <c r="E289" s="25"/>
      <c r="F289" s="26"/>
      <c r="G289" s="26"/>
    </row>
    <row r="290" spans="1:7" ht="63.75" x14ac:dyDescent="0.25">
      <c r="A290" s="19">
        <v>374</v>
      </c>
      <c r="B290" s="62" t="s">
        <v>310</v>
      </c>
      <c r="C290" s="28"/>
      <c r="D290" s="26"/>
      <c r="E290" s="25"/>
      <c r="F290" s="26"/>
      <c r="G290" s="26"/>
    </row>
    <row r="291" spans="1:7" ht="25.5" x14ac:dyDescent="0.25">
      <c r="A291" s="19">
        <v>375</v>
      </c>
      <c r="B291" s="62" t="s">
        <v>311</v>
      </c>
      <c r="C291" s="28"/>
      <c r="D291" s="26"/>
      <c r="E291" s="25"/>
      <c r="F291" s="26"/>
      <c r="G291" s="26"/>
    </row>
    <row r="292" spans="1:7" ht="76.5" x14ac:dyDescent="0.25">
      <c r="A292" s="19">
        <v>376</v>
      </c>
      <c r="B292" s="62" t="s">
        <v>312</v>
      </c>
      <c r="C292" s="28"/>
      <c r="D292" s="26"/>
      <c r="E292" s="25"/>
      <c r="F292" s="26"/>
      <c r="G292" s="26"/>
    </row>
    <row r="293" spans="1:7" ht="25.5" x14ac:dyDescent="0.25">
      <c r="A293" s="19">
        <v>377</v>
      </c>
      <c r="B293" s="62" t="s">
        <v>313</v>
      </c>
      <c r="C293" s="28"/>
      <c r="D293" s="26"/>
      <c r="E293" s="25"/>
      <c r="F293" s="26"/>
      <c r="G293" s="26"/>
    </row>
    <row r="294" spans="1:7" ht="63.75" x14ac:dyDescent="0.25">
      <c r="A294" s="19">
        <v>378</v>
      </c>
      <c r="B294" s="62" t="s">
        <v>314</v>
      </c>
      <c r="C294" s="28"/>
      <c r="D294" s="26"/>
      <c r="E294" s="25"/>
      <c r="F294" s="26"/>
      <c r="G294" s="26"/>
    </row>
    <row r="295" spans="1:7" ht="25.5" x14ac:dyDescent="0.25">
      <c r="A295" s="19">
        <v>379</v>
      </c>
      <c r="B295" s="62" t="s">
        <v>315</v>
      </c>
      <c r="C295" s="28"/>
      <c r="D295" s="26"/>
      <c r="E295" s="25"/>
      <c r="F295" s="26"/>
      <c r="G295" s="26"/>
    </row>
    <row r="296" spans="1:7" x14ac:dyDescent="0.25">
      <c r="A296" s="60" t="s">
        <v>316</v>
      </c>
      <c r="B296" s="61"/>
      <c r="C296" s="29"/>
      <c r="D296" s="29"/>
      <c r="E296" s="29"/>
      <c r="F296" s="29"/>
      <c r="G296" s="29"/>
    </row>
    <row r="297" spans="1:7" ht="38.25" x14ac:dyDescent="0.25">
      <c r="A297" s="19">
        <v>380</v>
      </c>
      <c r="B297" s="62" t="s">
        <v>317</v>
      </c>
      <c r="C297" s="28"/>
      <c r="D297" s="26"/>
      <c r="E297" s="25"/>
      <c r="F297" s="26"/>
      <c r="G297" s="26"/>
    </row>
    <row r="298" spans="1:7" ht="51" x14ac:dyDescent="0.25">
      <c r="A298" s="19">
        <v>381</v>
      </c>
      <c r="B298" s="62" t="s">
        <v>318</v>
      </c>
      <c r="C298" s="28"/>
      <c r="D298" s="26"/>
      <c r="E298" s="25"/>
      <c r="F298" s="26"/>
      <c r="G298" s="26"/>
    </row>
    <row r="299" spans="1:7" ht="38.25" x14ac:dyDescent="0.25">
      <c r="A299" s="19">
        <v>382</v>
      </c>
      <c r="B299" s="62" t="s">
        <v>319</v>
      </c>
      <c r="C299" s="28"/>
      <c r="D299" s="26"/>
      <c r="E299" s="25"/>
      <c r="F299" s="26"/>
      <c r="G299" s="26"/>
    </row>
    <row r="300" spans="1:7" ht="38.25" x14ac:dyDescent="0.25">
      <c r="A300" s="19">
        <v>383</v>
      </c>
      <c r="B300" s="62" t="s">
        <v>320</v>
      </c>
      <c r="C300" s="28"/>
      <c r="D300" s="26"/>
      <c r="E300" s="25"/>
      <c r="F300" s="26"/>
      <c r="G300" s="26"/>
    </row>
    <row r="301" spans="1:7" ht="38.25" x14ac:dyDescent="0.25">
      <c r="A301" s="19">
        <v>384</v>
      </c>
      <c r="B301" s="62" t="s">
        <v>321</v>
      </c>
      <c r="C301" s="28"/>
      <c r="D301" s="26"/>
      <c r="E301" s="25"/>
      <c r="F301" s="26"/>
      <c r="G301" s="26"/>
    </row>
    <row r="302" spans="1:7" ht="25.5" x14ac:dyDescent="0.25">
      <c r="A302" s="19">
        <v>385</v>
      </c>
      <c r="B302" s="62" t="s">
        <v>322</v>
      </c>
      <c r="C302" s="28"/>
      <c r="D302" s="26"/>
      <c r="E302" s="25"/>
      <c r="F302" s="26"/>
      <c r="G302" s="26"/>
    </row>
    <row r="303" spans="1:7" x14ac:dyDescent="0.25">
      <c r="A303" s="60" t="s">
        <v>323</v>
      </c>
      <c r="B303" s="61"/>
      <c r="C303" s="29"/>
      <c r="D303" s="29"/>
      <c r="E303" s="29"/>
      <c r="F303" s="29"/>
      <c r="G303" s="29"/>
    </row>
    <row r="304" spans="1:7" x14ac:dyDescent="0.25">
      <c r="A304" s="19">
        <v>386</v>
      </c>
      <c r="B304" s="62" t="s">
        <v>324</v>
      </c>
      <c r="C304" s="28"/>
      <c r="D304" s="26"/>
      <c r="E304" s="25"/>
      <c r="F304" s="26"/>
      <c r="G304" s="26"/>
    </row>
    <row r="305" spans="1:7" ht="25.5" x14ac:dyDescent="0.25">
      <c r="A305" s="19">
        <v>387</v>
      </c>
      <c r="B305" s="62" t="s">
        <v>325</v>
      </c>
      <c r="C305" s="28"/>
      <c r="D305" s="26"/>
      <c r="E305" s="25"/>
      <c r="F305" s="26"/>
      <c r="G305" s="26"/>
    </row>
    <row r="306" spans="1:7" ht="38.25" x14ac:dyDescent="0.25">
      <c r="A306" s="19">
        <v>388</v>
      </c>
      <c r="B306" s="62" t="s">
        <v>326</v>
      </c>
      <c r="C306" s="28"/>
      <c r="D306" s="26"/>
      <c r="E306" s="25"/>
      <c r="F306" s="26"/>
      <c r="G306" s="26"/>
    </row>
    <row r="307" spans="1:7" ht="25.5" x14ac:dyDescent="0.25">
      <c r="A307" s="19">
        <v>389</v>
      </c>
      <c r="B307" s="62" t="s">
        <v>1096</v>
      </c>
      <c r="C307" s="28"/>
      <c r="D307" s="26"/>
      <c r="E307" s="25"/>
      <c r="F307" s="26"/>
      <c r="G307" s="26"/>
    </row>
    <row r="308" spans="1:7" x14ac:dyDescent="0.25">
      <c r="A308" s="80">
        <v>390</v>
      </c>
      <c r="B308" s="62" t="s">
        <v>327</v>
      </c>
      <c r="C308" s="30"/>
      <c r="D308" s="30"/>
      <c r="E308" s="30"/>
      <c r="F308" s="30"/>
      <c r="G308" s="30"/>
    </row>
    <row r="309" spans="1:7" x14ac:dyDescent="0.25">
      <c r="A309" s="81"/>
      <c r="B309" s="62" t="s">
        <v>328</v>
      </c>
      <c r="C309" s="28"/>
      <c r="D309" s="26"/>
      <c r="E309" s="25"/>
      <c r="F309" s="26"/>
      <c r="G309" s="26"/>
    </row>
    <row r="310" spans="1:7" x14ac:dyDescent="0.25">
      <c r="A310" s="81"/>
      <c r="B310" s="62" t="s">
        <v>329</v>
      </c>
      <c r="C310" s="28"/>
      <c r="D310" s="26"/>
      <c r="E310" s="25"/>
      <c r="F310" s="26"/>
      <c r="G310" s="26"/>
    </row>
    <row r="311" spans="1:7" x14ac:dyDescent="0.25">
      <c r="A311" s="82"/>
      <c r="B311" s="62" t="s">
        <v>330</v>
      </c>
      <c r="C311" s="28"/>
      <c r="D311" s="26"/>
      <c r="E311" s="25"/>
      <c r="F311" s="26"/>
      <c r="G311" s="26"/>
    </row>
    <row r="312" spans="1:7" x14ac:dyDescent="0.25">
      <c r="A312" s="60" t="s">
        <v>331</v>
      </c>
      <c r="B312" s="61"/>
      <c r="C312" s="29"/>
      <c r="D312" s="29"/>
      <c r="E312" s="29"/>
      <c r="F312" s="29"/>
      <c r="G312" s="29"/>
    </row>
    <row r="313" spans="1:7" ht="56.25" customHeight="1" x14ac:dyDescent="0.25">
      <c r="A313" s="19">
        <v>391</v>
      </c>
      <c r="B313" s="62" t="s">
        <v>332</v>
      </c>
      <c r="C313" s="28"/>
      <c r="D313" s="26"/>
      <c r="E313" s="25"/>
      <c r="F313" s="26"/>
      <c r="G313" s="26"/>
    </row>
    <row r="314" spans="1:7" ht="38.25" x14ac:dyDescent="0.25">
      <c r="A314" s="19">
        <v>392</v>
      </c>
      <c r="B314" s="62" t="s">
        <v>333</v>
      </c>
      <c r="C314" s="28"/>
      <c r="D314" s="26"/>
      <c r="E314" s="25"/>
      <c r="F314" s="26"/>
      <c r="G314" s="26"/>
    </row>
    <row r="315" spans="1:7" ht="25.5" x14ac:dyDescent="0.25">
      <c r="A315" s="19">
        <v>393</v>
      </c>
      <c r="B315" s="62" t="s">
        <v>334</v>
      </c>
      <c r="C315" s="28"/>
      <c r="D315" s="26"/>
      <c r="E315" s="25"/>
      <c r="F315" s="26"/>
      <c r="G315" s="26"/>
    </row>
    <row r="316" spans="1:7" ht="25.5" x14ac:dyDescent="0.25">
      <c r="A316" s="80">
        <v>394</v>
      </c>
      <c r="B316" s="62" t="s">
        <v>335</v>
      </c>
      <c r="C316" s="30"/>
      <c r="D316" s="30"/>
      <c r="E316" s="30"/>
      <c r="F316" s="30"/>
      <c r="G316" s="30"/>
    </row>
    <row r="317" spans="1:7" ht="38.25" x14ac:dyDescent="0.25">
      <c r="A317" s="81"/>
      <c r="B317" s="62" t="s">
        <v>1097</v>
      </c>
      <c r="C317" s="28"/>
      <c r="D317" s="26"/>
      <c r="E317" s="25"/>
      <c r="F317" s="26"/>
      <c r="G317" s="26"/>
    </row>
    <row r="318" spans="1:7" ht="25.5" x14ac:dyDescent="0.25">
      <c r="A318" s="81"/>
      <c r="B318" s="62" t="s">
        <v>1098</v>
      </c>
      <c r="C318" s="28"/>
      <c r="D318" s="26"/>
      <c r="E318" s="25"/>
      <c r="F318" s="26"/>
      <c r="G318" s="26"/>
    </row>
    <row r="319" spans="1:7" ht="25.5" x14ac:dyDescent="0.25">
      <c r="A319" s="81"/>
      <c r="B319" s="62" t="s">
        <v>336</v>
      </c>
      <c r="C319" s="28"/>
      <c r="D319" s="26"/>
      <c r="E319" s="25"/>
      <c r="F319" s="26"/>
      <c r="G319" s="26"/>
    </row>
    <row r="320" spans="1:7" ht="38.25" x14ac:dyDescent="0.25">
      <c r="A320" s="81"/>
      <c r="B320" s="62" t="s">
        <v>337</v>
      </c>
      <c r="C320" s="28"/>
      <c r="D320" s="26"/>
      <c r="E320" s="25"/>
      <c r="F320" s="26"/>
      <c r="G320" s="26"/>
    </row>
    <row r="321" spans="1:7" ht="25.5" x14ac:dyDescent="0.25">
      <c r="A321" s="81"/>
      <c r="B321" s="62" t="s">
        <v>338</v>
      </c>
      <c r="C321" s="28"/>
      <c r="D321" s="26"/>
      <c r="E321" s="25"/>
      <c r="F321" s="26"/>
      <c r="G321" s="26"/>
    </row>
    <row r="322" spans="1:7" ht="25.5" x14ac:dyDescent="0.25">
      <c r="A322" s="81"/>
      <c r="B322" s="62" t="s">
        <v>1099</v>
      </c>
      <c r="C322" s="28"/>
      <c r="D322" s="26"/>
      <c r="E322" s="25"/>
      <c r="F322" s="26"/>
      <c r="G322" s="26"/>
    </row>
    <row r="323" spans="1:7" ht="38.25" x14ac:dyDescent="0.25">
      <c r="A323" s="81"/>
      <c r="B323" s="62" t="s">
        <v>339</v>
      </c>
      <c r="C323" s="28"/>
      <c r="D323" s="26"/>
      <c r="E323" s="25"/>
      <c r="F323" s="26"/>
      <c r="G323" s="26"/>
    </row>
    <row r="324" spans="1:7" ht="25.5" x14ac:dyDescent="0.25">
      <c r="A324" s="81"/>
      <c r="B324" s="62" t="s">
        <v>340</v>
      </c>
      <c r="C324" s="28"/>
      <c r="D324" s="26"/>
      <c r="E324" s="25"/>
      <c r="F324" s="26"/>
      <c r="G324" s="26"/>
    </row>
    <row r="325" spans="1:7" ht="25.5" x14ac:dyDescent="0.25">
      <c r="A325" s="82"/>
      <c r="B325" s="62" t="s">
        <v>341</v>
      </c>
      <c r="C325" s="28"/>
      <c r="D325" s="26"/>
      <c r="E325" s="25"/>
      <c r="F325" s="26"/>
      <c r="G325" s="26"/>
    </row>
    <row r="326" spans="1:7" x14ac:dyDescent="0.25">
      <c r="A326" s="60" t="s">
        <v>342</v>
      </c>
      <c r="B326" s="61"/>
      <c r="C326" s="29"/>
      <c r="D326" s="29"/>
      <c r="E326" s="29"/>
      <c r="F326" s="29"/>
      <c r="G326" s="29"/>
    </row>
    <row r="327" spans="1:7" ht="51" x14ac:dyDescent="0.25">
      <c r="A327" s="19">
        <v>395</v>
      </c>
      <c r="B327" s="62" t="s">
        <v>343</v>
      </c>
      <c r="C327" s="28"/>
      <c r="D327" s="26"/>
      <c r="E327" s="25"/>
      <c r="F327" s="26"/>
      <c r="G327" s="26"/>
    </row>
    <row r="328" spans="1:7" ht="25.5" x14ac:dyDescent="0.25">
      <c r="A328" s="19">
        <v>396</v>
      </c>
      <c r="B328" s="62" t="s">
        <v>344</v>
      </c>
      <c r="C328" s="28"/>
      <c r="D328" s="26"/>
      <c r="E328" s="25"/>
      <c r="F328" s="26"/>
      <c r="G328" s="26"/>
    </row>
    <row r="329" spans="1:7" ht="25.5" x14ac:dyDescent="0.25">
      <c r="A329" s="19">
        <v>397</v>
      </c>
      <c r="B329" s="62" t="s">
        <v>345</v>
      </c>
      <c r="C329" s="28"/>
      <c r="D329" s="26"/>
      <c r="E329" s="25"/>
      <c r="F329" s="26"/>
      <c r="G329" s="26"/>
    </row>
    <row r="330" spans="1:7" ht="38.25" x14ac:dyDescent="0.25">
      <c r="A330" s="19">
        <v>398</v>
      </c>
      <c r="B330" s="62" t="s">
        <v>346</v>
      </c>
      <c r="C330" s="28"/>
      <c r="D330" s="26"/>
      <c r="E330" s="25"/>
      <c r="F330" s="26"/>
      <c r="G330" s="26"/>
    </row>
    <row r="331" spans="1:7" ht="25.5" x14ac:dyDescent="0.25">
      <c r="A331" s="19">
        <v>399</v>
      </c>
      <c r="B331" s="62" t="s">
        <v>347</v>
      </c>
      <c r="C331" s="28"/>
      <c r="D331" s="26"/>
      <c r="E331" s="25"/>
      <c r="F331" s="26"/>
      <c r="G331" s="26"/>
    </row>
    <row r="332" spans="1:7" ht="38.25" x14ac:dyDescent="0.25">
      <c r="A332" s="19">
        <v>400</v>
      </c>
      <c r="B332" s="62" t="s">
        <v>348</v>
      </c>
      <c r="C332" s="28"/>
      <c r="D332" s="26"/>
      <c r="E332" s="25"/>
      <c r="F332" s="26"/>
      <c r="G332" s="26"/>
    </row>
    <row r="333" spans="1:7" ht="63.75" x14ac:dyDescent="0.25">
      <c r="A333" s="19">
        <v>401</v>
      </c>
      <c r="B333" s="62" t="s">
        <v>349</v>
      </c>
      <c r="C333" s="28"/>
      <c r="D333" s="26"/>
      <c r="E333" s="25"/>
      <c r="F333" s="26"/>
      <c r="G333" s="26"/>
    </row>
    <row r="334" spans="1:7" x14ac:dyDescent="0.25">
      <c r="A334" s="80">
        <v>402</v>
      </c>
      <c r="B334" s="62" t="s">
        <v>350</v>
      </c>
      <c r="C334" s="30"/>
      <c r="D334" s="30"/>
      <c r="E334" s="30"/>
      <c r="F334" s="30"/>
      <c r="G334" s="30"/>
    </row>
    <row r="335" spans="1:7" x14ac:dyDescent="0.25">
      <c r="A335" s="81"/>
      <c r="B335" s="62" t="s">
        <v>351</v>
      </c>
      <c r="C335" s="28"/>
      <c r="D335" s="26"/>
      <c r="E335" s="25"/>
      <c r="F335" s="26"/>
      <c r="G335" s="26"/>
    </row>
    <row r="336" spans="1:7" x14ac:dyDescent="0.25">
      <c r="A336" s="81"/>
      <c r="B336" s="62" t="s">
        <v>352</v>
      </c>
      <c r="C336" s="28"/>
      <c r="D336" s="26"/>
      <c r="E336" s="25"/>
      <c r="F336" s="26"/>
      <c r="G336" s="26"/>
    </row>
    <row r="337" spans="1:7" x14ac:dyDescent="0.25">
      <c r="A337" s="81"/>
      <c r="B337" s="62" t="s">
        <v>353</v>
      </c>
      <c r="C337" s="28"/>
      <c r="D337" s="26"/>
      <c r="E337" s="25"/>
      <c r="F337" s="26"/>
      <c r="G337" s="26"/>
    </row>
    <row r="338" spans="1:7" ht="38.25" x14ac:dyDescent="0.25">
      <c r="A338" s="82"/>
      <c r="B338" s="62" t="s">
        <v>354</v>
      </c>
      <c r="C338" s="28"/>
      <c r="D338" s="26"/>
      <c r="E338" s="25"/>
      <c r="F338" s="26"/>
      <c r="G338" s="26"/>
    </row>
    <row r="339" spans="1:7" x14ac:dyDescent="0.25">
      <c r="A339" s="60" t="s">
        <v>355</v>
      </c>
      <c r="B339" s="61"/>
      <c r="C339" s="29"/>
      <c r="D339" s="29"/>
      <c r="E339" s="29"/>
      <c r="F339" s="29"/>
      <c r="G339" s="29"/>
    </row>
    <row r="340" spans="1:7" ht="25.5" x14ac:dyDescent="0.25">
      <c r="A340" s="19">
        <v>403</v>
      </c>
      <c r="B340" s="62" t="s">
        <v>356</v>
      </c>
      <c r="C340" s="28"/>
      <c r="D340" s="26"/>
      <c r="E340" s="25"/>
      <c r="F340" s="26"/>
      <c r="G340" s="26"/>
    </row>
    <row r="341" spans="1:7" ht="51" x14ac:dyDescent="0.25">
      <c r="A341" s="19">
        <v>404</v>
      </c>
      <c r="B341" s="62" t="s">
        <v>357</v>
      </c>
      <c r="C341" s="28"/>
      <c r="D341" s="26"/>
      <c r="E341" s="25"/>
      <c r="F341" s="26"/>
      <c r="G341" s="26"/>
    </row>
    <row r="342" spans="1:7" ht="63.75" x14ac:dyDescent="0.25">
      <c r="A342" s="19">
        <v>405</v>
      </c>
      <c r="B342" s="62" t="s">
        <v>358</v>
      </c>
      <c r="C342" s="28"/>
      <c r="D342" s="26"/>
      <c r="E342" s="25"/>
      <c r="F342" s="26"/>
      <c r="G342" s="26"/>
    </row>
    <row r="343" spans="1:7" ht="38.25" x14ac:dyDescent="0.25">
      <c r="A343" s="19">
        <v>406</v>
      </c>
      <c r="B343" s="62" t="s">
        <v>359</v>
      </c>
      <c r="C343" s="28"/>
      <c r="D343" s="26"/>
      <c r="E343" s="25"/>
      <c r="F343" s="26"/>
      <c r="G343" s="26"/>
    </row>
    <row r="344" spans="1:7" ht="25.5" x14ac:dyDescent="0.25">
      <c r="A344" s="19">
        <v>407</v>
      </c>
      <c r="B344" s="62" t="s">
        <v>360</v>
      </c>
      <c r="C344" s="28"/>
      <c r="D344" s="26"/>
      <c r="E344" s="25"/>
      <c r="F344" s="26"/>
      <c r="G344" s="26"/>
    </row>
    <row r="345" spans="1:7" ht="38.25" x14ac:dyDescent="0.25">
      <c r="A345" s="19">
        <v>408</v>
      </c>
      <c r="B345" s="62" t="s">
        <v>361</v>
      </c>
      <c r="C345" s="28"/>
      <c r="D345" s="26"/>
      <c r="E345" s="25"/>
      <c r="F345" s="26"/>
      <c r="G345" s="26"/>
    </row>
    <row r="346" spans="1:7" x14ac:dyDescent="0.25">
      <c r="A346" s="60" t="s">
        <v>362</v>
      </c>
      <c r="B346" s="61"/>
      <c r="C346" s="29"/>
      <c r="D346" s="29"/>
      <c r="E346" s="29"/>
      <c r="F346" s="29"/>
      <c r="G346" s="29"/>
    </row>
    <row r="347" spans="1:7" ht="38.25" x14ac:dyDescent="0.25">
      <c r="A347" s="19">
        <v>409</v>
      </c>
      <c r="B347" s="62" t="s">
        <v>363</v>
      </c>
      <c r="C347" s="28"/>
      <c r="D347" s="26"/>
      <c r="E347" s="25"/>
      <c r="F347" s="26"/>
      <c r="G347" s="26"/>
    </row>
    <row r="348" spans="1:7" ht="51" x14ac:dyDescent="0.25">
      <c r="A348" s="19">
        <v>410</v>
      </c>
      <c r="B348" s="62" t="s">
        <v>364</v>
      </c>
      <c r="C348" s="28"/>
      <c r="D348" s="26"/>
      <c r="E348" s="25"/>
      <c r="F348" s="26"/>
      <c r="G348" s="26"/>
    </row>
    <row r="349" spans="1:7" ht="38.25" x14ac:dyDescent="0.25">
      <c r="A349" s="19">
        <v>411</v>
      </c>
      <c r="B349" s="62" t="s">
        <v>365</v>
      </c>
      <c r="C349" s="28"/>
      <c r="D349" s="26"/>
      <c r="E349" s="25"/>
      <c r="F349" s="26"/>
      <c r="G349" s="26"/>
    </row>
    <row r="350" spans="1:7" ht="25.5" x14ac:dyDescent="0.25">
      <c r="A350" s="80">
        <v>412</v>
      </c>
      <c r="B350" s="62" t="s">
        <v>366</v>
      </c>
      <c r="C350" s="30"/>
      <c r="D350" s="30"/>
      <c r="E350" s="30"/>
      <c r="F350" s="30"/>
      <c r="G350" s="30"/>
    </row>
    <row r="351" spans="1:7" x14ac:dyDescent="0.25">
      <c r="A351" s="81"/>
      <c r="B351" s="62" t="s">
        <v>367</v>
      </c>
      <c r="C351" s="28"/>
      <c r="D351" s="26"/>
      <c r="E351" s="25"/>
      <c r="F351" s="26"/>
      <c r="G351" s="26"/>
    </row>
    <row r="352" spans="1:7" x14ac:dyDescent="0.25">
      <c r="A352" s="81"/>
      <c r="B352" s="62" t="s">
        <v>368</v>
      </c>
      <c r="C352" s="28"/>
      <c r="D352" s="26"/>
      <c r="E352" s="25"/>
      <c r="F352" s="26"/>
      <c r="G352" s="26"/>
    </row>
    <row r="353" spans="1:7" x14ac:dyDescent="0.25">
      <c r="A353" s="82"/>
      <c r="B353" s="62" t="s">
        <v>369</v>
      </c>
      <c r="C353" s="28"/>
      <c r="D353" s="26"/>
      <c r="E353" s="25"/>
      <c r="F353" s="26"/>
      <c r="G353" s="26"/>
    </row>
    <row r="354" spans="1:7" ht="51" x14ac:dyDescent="0.25">
      <c r="A354" s="19">
        <v>413</v>
      </c>
      <c r="B354" s="62" t="s">
        <v>370</v>
      </c>
      <c r="C354" s="28"/>
      <c r="D354" s="26"/>
      <c r="E354" s="25"/>
      <c r="F354" s="26"/>
      <c r="G354" s="26"/>
    </row>
    <row r="355" spans="1:7" ht="25.5" x14ac:dyDescent="0.25">
      <c r="A355" s="19">
        <v>414</v>
      </c>
      <c r="B355" s="62" t="s">
        <v>371</v>
      </c>
      <c r="C355" s="28"/>
      <c r="D355" s="26"/>
      <c r="E355" s="25"/>
      <c r="F355" s="26"/>
      <c r="G355" s="26"/>
    </row>
    <row r="356" spans="1:7" ht="25.5" x14ac:dyDescent="0.25">
      <c r="A356" s="19">
        <v>415</v>
      </c>
      <c r="B356" s="62" t="s">
        <v>372</v>
      </c>
      <c r="C356" s="28"/>
      <c r="D356" s="26"/>
      <c r="E356" s="25"/>
      <c r="F356" s="26"/>
      <c r="G356" s="26"/>
    </row>
    <row r="357" spans="1:7" ht="25.5" x14ac:dyDescent="0.25">
      <c r="A357" s="19">
        <v>416</v>
      </c>
      <c r="B357" s="62" t="s">
        <v>373</v>
      </c>
      <c r="C357" s="28"/>
      <c r="D357" s="26"/>
      <c r="E357" s="25"/>
      <c r="F357" s="26"/>
      <c r="G357" s="26"/>
    </row>
    <row r="358" spans="1:7" x14ac:dyDescent="0.25">
      <c r="A358" s="60" t="s">
        <v>374</v>
      </c>
      <c r="B358" s="61"/>
      <c r="C358" s="29"/>
      <c r="D358" s="29"/>
      <c r="E358" s="29"/>
      <c r="F358" s="29"/>
      <c r="G358" s="29"/>
    </row>
    <row r="359" spans="1:7" ht="38.25" x14ac:dyDescent="0.25">
      <c r="A359" s="19">
        <v>417</v>
      </c>
      <c r="B359" s="62" t="s">
        <v>375</v>
      </c>
      <c r="C359" s="28"/>
      <c r="D359" s="26"/>
      <c r="E359" s="25"/>
      <c r="F359" s="26"/>
      <c r="G359" s="26"/>
    </row>
    <row r="360" spans="1:7" ht="25.5" x14ac:dyDescent="0.25">
      <c r="A360" s="19">
        <v>418</v>
      </c>
      <c r="B360" s="62" t="s">
        <v>376</v>
      </c>
      <c r="C360" s="28"/>
      <c r="D360" s="26"/>
      <c r="E360" s="25"/>
      <c r="F360" s="26"/>
      <c r="G360" s="26"/>
    </row>
    <row r="361" spans="1:7" ht="25.5" x14ac:dyDescent="0.25">
      <c r="A361" s="19">
        <v>419</v>
      </c>
      <c r="B361" s="62" t="s">
        <v>377</v>
      </c>
      <c r="C361" s="28"/>
      <c r="D361" s="26"/>
      <c r="E361" s="25"/>
      <c r="F361" s="26"/>
      <c r="G361" s="26"/>
    </row>
    <row r="362" spans="1:7" ht="25.5" x14ac:dyDescent="0.25">
      <c r="A362" s="19">
        <v>420</v>
      </c>
      <c r="B362" s="62" t="s">
        <v>378</v>
      </c>
      <c r="C362" s="28"/>
      <c r="D362" s="26"/>
      <c r="E362" s="25"/>
      <c r="F362" s="26"/>
      <c r="G362" s="26"/>
    </row>
    <row r="363" spans="1:7" ht="25.5" x14ac:dyDescent="0.25">
      <c r="A363" s="19">
        <v>421</v>
      </c>
      <c r="B363" s="62" t="s">
        <v>1100</v>
      </c>
      <c r="C363" s="28"/>
      <c r="D363" s="26"/>
      <c r="E363" s="25"/>
      <c r="F363" s="26"/>
      <c r="G363" s="26"/>
    </row>
    <row r="364" spans="1:7" ht="38.25" x14ac:dyDescent="0.25">
      <c r="A364" s="19">
        <v>422</v>
      </c>
      <c r="B364" s="62" t="s">
        <v>379</v>
      </c>
      <c r="C364" s="28"/>
      <c r="D364" s="26"/>
      <c r="E364" s="25"/>
      <c r="F364" s="26"/>
      <c r="G364" s="26"/>
    </row>
    <row r="365" spans="1:7" x14ac:dyDescent="0.25">
      <c r="A365" s="19">
        <v>423</v>
      </c>
      <c r="B365" s="62" t="s">
        <v>380</v>
      </c>
      <c r="C365" s="28"/>
      <c r="D365" s="26"/>
      <c r="E365" s="25"/>
      <c r="F365" s="26"/>
      <c r="G365" s="26"/>
    </row>
    <row r="366" spans="1:7" ht="51" x14ac:dyDescent="0.25">
      <c r="A366" s="19">
        <v>424</v>
      </c>
      <c r="B366" s="62" t="s">
        <v>381</v>
      </c>
      <c r="C366" s="28"/>
      <c r="D366" s="26"/>
      <c r="E366" s="25"/>
      <c r="F366" s="26"/>
      <c r="G366" s="26"/>
    </row>
    <row r="367" spans="1:7" ht="25.5" x14ac:dyDescent="0.25">
      <c r="A367" s="19">
        <v>425</v>
      </c>
      <c r="B367" s="62" t="s">
        <v>382</v>
      </c>
      <c r="C367" s="28"/>
      <c r="D367" s="26"/>
      <c r="E367" s="25"/>
      <c r="F367" s="26"/>
      <c r="G367" s="26"/>
    </row>
    <row r="368" spans="1:7" ht="25.5" x14ac:dyDescent="0.25">
      <c r="A368" s="19">
        <v>426</v>
      </c>
      <c r="B368" s="62" t="s">
        <v>383</v>
      </c>
      <c r="C368" s="28"/>
      <c r="D368" s="26"/>
      <c r="E368" s="25"/>
      <c r="F368" s="26"/>
      <c r="G368" s="26"/>
    </row>
    <row r="369" spans="1:7" x14ac:dyDescent="0.25">
      <c r="A369" s="19">
        <v>427</v>
      </c>
      <c r="B369" s="62" t="s">
        <v>384</v>
      </c>
      <c r="C369" s="28"/>
      <c r="D369" s="26"/>
      <c r="E369" s="25"/>
      <c r="F369" s="26"/>
      <c r="G369" s="26"/>
    </row>
    <row r="370" spans="1:7" x14ac:dyDescent="0.25">
      <c r="A370" s="60" t="s">
        <v>385</v>
      </c>
      <c r="B370" s="61"/>
      <c r="C370" s="29"/>
      <c r="D370" s="29"/>
      <c r="E370" s="29"/>
      <c r="F370" s="29"/>
      <c r="G370" s="29"/>
    </row>
    <row r="371" spans="1:7" ht="51" x14ac:dyDescent="0.25">
      <c r="A371" s="19">
        <v>428</v>
      </c>
      <c r="B371" s="62" t="s">
        <v>386</v>
      </c>
      <c r="C371" s="28"/>
      <c r="D371" s="26"/>
      <c r="E371" s="25"/>
      <c r="F371" s="26"/>
      <c r="G371" s="26"/>
    </row>
    <row r="372" spans="1:7" ht="25.5" x14ac:dyDescent="0.25">
      <c r="A372" s="19">
        <v>429</v>
      </c>
      <c r="B372" s="62" t="s">
        <v>387</v>
      </c>
      <c r="C372" s="28"/>
      <c r="D372" s="26"/>
      <c r="E372" s="25"/>
      <c r="F372" s="26"/>
      <c r="G372" s="26"/>
    </row>
    <row r="373" spans="1:7" ht="25.5" x14ac:dyDescent="0.25">
      <c r="A373" s="19">
        <v>430</v>
      </c>
      <c r="B373" s="62" t="s">
        <v>388</v>
      </c>
      <c r="C373" s="28"/>
      <c r="D373" s="26"/>
      <c r="E373" s="25"/>
      <c r="F373" s="26"/>
      <c r="G373" s="26"/>
    </row>
    <row r="374" spans="1:7" ht="25.5" x14ac:dyDescent="0.25">
      <c r="A374" s="19">
        <v>431</v>
      </c>
      <c r="B374" s="62" t="s">
        <v>389</v>
      </c>
      <c r="C374" s="28"/>
      <c r="D374" s="26"/>
      <c r="E374" s="25"/>
      <c r="F374" s="26"/>
      <c r="G374" s="26"/>
    </row>
    <row r="375" spans="1:7" ht="63.75" x14ac:dyDescent="0.25">
      <c r="A375" s="19">
        <v>432</v>
      </c>
      <c r="B375" s="62" t="s">
        <v>390</v>
      </c>
      <c r="C375" s="28"/>
      <c r="D375" s="26"/>
      <c r="E375" s="25"/>
      <c r="F375" s="26"/>
      <c r="G375" s="26"/>
    </row>
    <row r="376" spans="1:7" ht="25.5" x14ac:dyDescent="0.25">
      <c r="A376" s="19">
        <v>433</v>
      </c>
      <c r="B376" s="62" t="s">
        <v>391</v>
      </c>
      <c r="C376" s="28"/>
      <c r="D376" s="26"/>
      <c r="E376" s="25"/>
      <c r="F376" s="26"/>
      <c r="G376" s="26"/>
    </row>
    <row r="377" spans="1:7" ht="38.25" x14ac:dyDescent="0.25">
      <c r="A377" s="19">
        <v>434</v>
      </c>
      <c r="B377" s="62" t="s">
        <v>392</v>
      </c>
      <c r="C377" s="28"/>
      <c r="D377" s="26"/>
      <c r="E377" s="25"/>
      <c r="F377" s="26"/>
      <c r="G377" s="26"/>
    </row>
    <row r="378" spans="1:7" ht="38.25" x14ac:dyDescent="0.25">
      <c r="A378" s="19">
        <v>435</v>
      </c>
      <c r="B378" s="62" t="s">
        <v>393</v>
      </c>
      <c r="C378" s="28"/>
      <c r="D378" s="26"/>
      <c r="E378" s="25"/>
      <c r="F378" s="26"/>
      <c r="G378" s="26"/>
    </row>
    <row r="379" spans="1:7" ht="38.25" x14ac:dyDescent="0.25">
      <c r="A379" s="19">
        <v>436</v>
      </c>
      <c r="B379" s="62" t="s">
        <v>394</v>
      </c>
      <c r="C379" s="28"/>
      <c r="D379" s="26"/>
      <c r="E379" s="25"/>
      <c r="F379" s="26"/>
      <c r="G379" s="26"/>
    </row>
    <row r="380" spans="1:7" ht="25.5" x14ac:dyDescent="0.25">
      <c r="A380" s="19">
        <v>437</v>
      </c>
      <c r="B380" s="62" t="s">
        <v>395</v>
      </c>
      <c r="C380" s="28"/>
      <c r="D380" s="26"/>
      <c r="E380" s="25"/>
      <c r="F380" s="26"/>
      <c r="G380" s="26"/>
    </row>
    <row r="381" spans="1:7" ht="25.5" x14ac:dyDescent="0.25">
      <c r="A381" s="19">
        <v>438</v>
      </c>
      <c r="B381" s="62" t="s">
        <v>396</v>
      </c>
      <c r="C381" s="28"/>
      <c r="D381" s="26"/>
      <c r="E381" s="25"/>
      <c r="F381" s="26"/>
      <c r="G381" s="26"/>
    </row>
    <row r="382" spans="1:7" ht="76.5" x14ac:dyDescent="0.25">
      <c r="A382" s="19">
        <v>439</v>
      </c>
      <c r="B382" s="62" t="s">
        <v>397</v>
      </c>
      <c r="C382" s="28"/>
      <c r="D382" s="26"/>
      <c r="E382" s="25"/>
      <c r="F382" s="26"/>
      <c r="G382" s="26"/>
    </row>
    <row r="383" spans="1:7" ht="51" x14ac:dyDescent="0.25">
      <c r="A383" s="19">
        <v>440</v>
      </c>
      <c r="B383" s="62" t="s">
        <v>398</v>
      </c>
      <c r="C383" s="28"/>
      <c r="D383" s="26"/>
      <c r="E383" s="25"/>
      <c r="F383" s="26"/>
      <c r="G383" s="26"/>
    </row>
    <row r="384" spans="1:7" x14ac:dyDescent="0.25">
      <c r="A384" s="19">
        <v>441</v>
      </c>
      <c r="B384" s="62" t="s">
        <v>399</v>
      </c>
      <c r="C384" s="28"/>
      <c r="D384" s="26"/>
      <c r="E384" s="25"/>
      <c r="F384" s="26"/>
      <c r="G384" s="26"/>
    </row>
    <row r="385" spans="1:7" x14ac:dyDescent="0.25">
      <c r="A385" s="60" t="s">
        <v>400</v>
      </c>
      <c r="B385" s="61"/>
      <c r="C385" s="29"/>
      <c r="D385" s="29"/>
      <c r="E385" s="29"/>
      <c r="F385" s="29"/>
      <c r="G385" s="29"/>
    </row>
    <row r="386" spans="1:7" ht="25.5" x14ac:dyDescent="0.25">
      <c r="A386" s="19">
        <v>442</v>
      </c>
      <c r="B386" s="62" t="s">
        <v>401</v>
      </c>
      <c r="C386" s="28"/>
      <c r="D386" s="26"/>
      <c r="E386" s="25"/>
      <c r="F386" s="26"/>
      <c r="G386" s="26"/>
    </row>
    <row r="387" spans="1:7" ht="25.5" x14ac:dyDescent="0.25">
      <c r="A387" s="19">
        <v>443</v>
      </c>
      <c r="B387" s="62" t="s">
        <v>402</v>
      </c>
      <c r="C387" s="28"/>
      <c r="D387" s="26"/>
      <c r="E387" s="25"/>
      <c r="F387" s="26"/>
      <c r="G387" s="26"/>
    </row>
    <row r="388" spans="1:7" ht="51" x14ac:dyDescent="0.25">
      <c r="A388" s="19">
        <v>444</v>
      </c>
      <c r="B388" s="62" t="s">
        <v>1150</v>
      </c>
      <c r="C388" s="28"/>
      <c r="D388" s="26"/>
      <c r="E388" s="25"/>
      <c r="F388" s="26"/>
      <c r="G388" s="26"/>
    </row>
    <row r="389" spans="1:7" ht="63.75" x14ac:dyDescent="0.25">
      <c r="A389" s="19">
        <v>445</v>
      </c>
      <c r="B389" s="62" t="s">
        <v>403</v>
      </c>
      <c r="C389" s="28"/>
      <c r="D389" s="26"/>
      <c r="E389" s="25"/>
      <c r="F389" s="26"/>
      <c r="G389" s="26"/>
    </row>
    <row r="390" spans="1:7" ht="25.5" x14ac:dyDescent="0.25">
      <c r="A390" s="19">
        <v>446</v>
      </c>
      <c r="B390" s="62" t="s">
        <v>404</v>
      </c>
      <c r="C390" s="28"/>
      <c r="D390" s="26"/>
      <c r="E390" s="25"/>
      <c r="F390" s="26"/>
      <c r="G390" s="26"/>
    </row>
    <row r="391" spans="1:7" ht="51" x14ac:dyDescent="0.25">
      <c r="A391" s="19">
        <v>447</v>
      </c>
      <c r="B391" s="62" t="s">
        <v>405</v>
      </c>
      <c r="C391" s="28"/>
      <c r="D391" s="26"/>
      <c r="E391" s="25"/>
      <c r="F391" s="26"/>
      <c r="G391" s="26"/>
    </row>
    <row r="392" spans="1:7" ht="38.25" x14ac:dyDescent="0.25">
      <c r="A392" s="19">
        <v>448</v>
      </c>
      <c r="B392" s="62" t="s">
        <v>406</v>
      </c>
      <c r="C392" s="28"/>
      <c r="D392" s="26"/>
      <c r="E392" s="25"/>
      <c r="F392" s="26"/>
      <c r="G392" s="26"/>
    </row>
    <row r="393" spans="1:7" ht="63.75" x14ac:dyDescent="0.25">
      <c r="A393" s="19">
        <v>449</v>
      </c>
      <c r="B393" s="62" t="s">
        <v>407</v>
      </c>
      <c r="C393" s="28"/>
      <c r="D393" s="26"/>
      <c r="E393" s="25"/>
      <c r="F393" s="26"/>
      <c r="G393" s="26"/>
    </row>
    <row r="394" spans="1:7" ht="25.5" x14ac:dyDescent="0.25">
      <c r="A394" s="19">
        <v>450</v>
      </c>
      <c r="B394" s="62" t="s">
        <v>408</v>
      </c>
      <c r="C394" s="28"/>
      <c r="D394" s="26"/>
      <c r="E394" s="25"/>
      <c r="F394" s="26"/>
      <c r="G394" s="26"/>
    </row>
    <row r="395" spans="1:7" ht="38.25" x14ac:dyDescent="0.25">
      <c r="A395" s="19">
        <v>451</v>
      </c>
      <c r="B395" s="62" t="s">
        <v>409</v>
      </c>
      <c r="C395" s="28"/>
      <c r="D395" s="26"/>
      <c r="E395" s="25"/>
      <c r="F395" s="26"/>
      <c r="G395" s="26"/>
    </row>
    <row r="396" spans="1:7" ht="38.25" x14ac:dyDescent="0.25">
      <c r="A396" s="19">
        <v>452</v>
      </c>
      <c r="B396" s="62" t="s">
        <v>410</v>
      </c>
      <c r="C396" s="28"/>
      <c r="D396" s="26"/>
      <c r="E396" s="25"/>
      <c r="F396" s="26"/>
      <c r="G396" s="26"/>
    </row>
    <row r="397" spans="1:7" ht="38.25" x14ac:dyDescent="0.25">
      <c r="A397" s="19">
        <v>453</v>
      </c>
      <c r="B397" s="62" t="s">
        <v>411</v>
      </c>
      <c r="C397" s="28"/>
      <c r="D397" s="26"/>
      <c r="E397" s="25"/>
      <c r="F397" s="26"/>
      <c r="G397" s="26"/>
    </row>
    <row r="398" spans="1:7" ht="51" x14ac:dyDescent="0.25">
      <c r="A398" s="19">
        <v>454</v>
      </c>
      <c r="B398" s="62" t="s">
        <v>412</v>
      </c>
      <c r="C398" s="28"/>
      <c r="D398" s="26"/>
      <c r="E398" s="25"/>
      <c r="F398" s="26"/>
      <c r="G398" s="26"/>
    </row>
    <row r="399" spans="1:7" ht="38.25" x14ac:dyDescent="0.25">
      <c r="A399" s="19">
        <v>455</v>
      </c>
      <c r="B399" s="62" t="s">
        <v>413</v>
      </c>
      <c r="C399" s="28"/>
      <c r="D399" s="26"/>
      <c r="E399" s="25"/>
      <c r="F399" s="26"/>
      <c r="G399" s="26"/>
    </row>
    <row r="400" spans="1:7" ht="38.25" x14ac:dyDescent="0.25">
      <c r="A400" s="19">
        <v>456</v>
      </c>
      <c r="B400" s="62" t="s">
        <v>414</v>
      </c>
      <c r="C400" s="28"/>
      <c r="D400" s="26"/>
      <c r="E400" s="25"/>
      <c r="F400" s="26"/>
      <c r="G400" s="26"/>
    </row>
    <row r="401" spans="1:7" ht="38.25" x14ac:dyDescent="0.25">
      <c r="A401" s="19">
        <v>457</v>
      </c>
      <c r="B401" s="62" t="s">
        <v>415</v>
      </c>
      <c r="C401" s="28"/>
      <c r="D401" s="26"/>
      <c r="E401" s="25"/>
      <c r="F401" s="26"/>
      <c r="G401" s="26"/>
    </row>
    <row r="402" spans="1:7" ht="38.25" x14ac:dyDescent="0.25">
      <c r="A402" s="19">
        <v>458</v>
      </c>
      <c r="B402" s="62" t="s">
        <v>416</v>
      </c>
      <c r="C402" s="28"/>
      <c r="D402" s="26"/>
      <c r="E402" s="25"/>
      <c r="F402" s="26"/>
      <c r="G402" s="26"/>
    </row>
    <row r="403" spans="1:7" x14ac:dyDescent="0.25">
      <c r="A403" s="19">
        <v>459</v>
      </c>
      <c r="B403" s="62" t="s">
        <v>417</v>
      </c>
      <c r="C403" s="28"/>
      <c r="D403" s="26"/>
      <c r="E403" s="25"/>
      <c r="F403" s="26"/>
      <c r="G403" s="26"/>
    </row>
    <row r="404" spans="1:7" x14ac:dyDescent="0.25">
      <c r="A404" s="60" t="s">
        <v>418</v>
      </c>
      <c r="B404" s="61"/>
      <c r="C404" s="29"/>
      <c r="D404" s="29"/>
      <c r="E404" s="29"/>
      <c r="F404" s="29"/>
      <c r="G404" s="29"/>
    </row>
    <row r="405" spans="1:7" ht="25.5" x14ac:dyDescent="0.25">
      <c r="A405" s="19">
        <v>460</v>
      </c>
      <c r="B405" s="62" t="s">
        <v>1151</v>
      </c>
      <c r="C405" s="28"/>
      <c r="D405" s="26"/>
      <c r="E405" s="25"/>
      <c r="F405" s="26"/>
      <c r="G405" s="26"/>
    </row>
    <row r="406" spans="1:7" ht="25.5" x14ac:dyDescent="0.25">
      <c r="A406" s="19">
        <v>461</v>
      </c>
      <c r="B406" s="62" t="s">
        <v>419</v>
      </c>
      <c r="C406" s="28"/>
      <c r="D406" s="26"/>
      <c r="E406" s="25"/>
      <c r="F406" s="26"/>
      <c r="G406" s="26"/>
    </row>
    <row r="407" spans="1:7" ht="25.5" x14ac:dyDescent="0.25">
      <c r="A407" s="19">
        <v>462</v>
      </c>
      <c r="B407" s="62" t="s">
        <v>420</v>
      </c>
      <c r="C407" s="28"/>
      <c r="D407" s="26"/>
      <c r="E407" s="25"/>
      <c r="F407" s="26"/>
      <c r="G407" s="26"/>
    </row>
    <row r="408" spans="1:7" ht="25.5" x14ac:dyDescent="0.25">
      <c r="A408" s="19">
        <v>463</v>
      </c>
      <c r="B408" s="62" t="s">
        <v>421</v>
      </c>
      <c r="C408" s="28"/>
      <c r="D408" s="26"/>
      <c r="E408" s="25"/>
      <c r="F408" s="26"/>
      <c r="G408" s="26"/>
    </row>
    <row r="409" spans="1:7" ht="51" x14ac:dyDescent="0.25">
      <c r="A409" s="19">
        <v>464</v>
      </c>
      <c r="B409" s="62" t="s">
        <v>1152</v>
      </c>
      <c r="C409" s="28"/>
      <c r="D409" s="26"/>
      <c r="E409" s="25"/>
      <c r="F409" s="26"/>
      <c r="G409" s="26"/>
    </row>
    <row r="410" spans="1:7" ht="25.5" x14ac:dyDescent="0.25">
      <c r="A410" s="19">
        <v>465</v>
      </c>
      <c r="B410" s="62" t="s">
        <v>422</v>
      </c>
      <c r="C410" s="28"/>
      <c r="D410" s="26"/>
      <c r="E410" s="25"/>
      <c r="F410" s="26"/>
      <c r="G410" s="26"/>
    </row>
    <row r="411" spans="1:7" ht="38.25" x14ac:dyDescent="0.25">
      <c r="A411" s="19">
        <v>466</v>
      </c>
      <c r="B411" s="62" t="s">
        <v>423</v>
      </c>
      <c r="C411" s="28"/>
      <c r="D411" s="26"/>
      <c r="E411" s="25"/>
      <c r="F411" s="26"/>
      <c r="G411" s="26"/>
    </row>
    <row r="412" spans="1:7" ht="25.5" x14ac:dyDescent="0.25">
      <c r="A412" s="19">
        <v>467</v>
      </c>
      <c r="B412" s="62" t="s">
        <v>424</v>
      </c>
      <c r="C412" s="28"/>
      <c r="D412" s="26"/>
      <c r="E412" s="25"/>
      <c r="F412" s="26"/>
      <c r="G412" s="26"/>
    </row>
    <row r="413" spans="1:7" ht="38.25" x14ac:dyDescent="0.25">
      <c r="A413" s="19">
        <v>468</v>
      </c>
      <c r="B413" s="62" t="s">
        <v>1101</v>
      </c>
      <c r="C413" s="28"/>
      <c r="D413" s="26"/>
      <c r="E413" s="25"/>
      <c r="F413" s="26"/>
      <c r="G413" s="26"/>
    </row>
    <row r="414" spans="1:7" ht="38.25" x14ac:dyDescent="0.25">
      <c r="A414" s="19">
        <v>469</v>
      </c>
      <c r="B414" s="62" t="s">
        <v>425</v>
      </c>
      <c r="C414" s="28"/>
      <c r="D414" s="26"/>
      <c r="E414" s="25"/>
      <c r="F414" s="26"/>
      <c r="G414" s="26"/>
    </row>
    <row r="415" spans="1:7" ht="38.25" x14ac:dyDescent="0.25">
      <c r="A415" s="19">
        <v>470</v>
      </c>
      <c r="B415" s="62" t="s">
        <v>426</v>
      </c>
      <c r="C415" s="28"/>
      <c r="D415" s="26"/>
      <c r="E415" s="25"/>
      <c r="F415" s="26"/>
      <c r="G415" s="26"/>
    </row>
    <row r="416" spans="1:7" ht="25.5" x14ac:dyDescent="0.25">
      <c r="A416" s="80">
        <v>471</v>
      </c>
      <c r="B416" s="62" t="s">
        <v>1102</v>
      </c>
      <c r="C416" s="30"/>
      <c r="D416" s="30"/>
      <c r="E416" s="30"/>
      <c r="F416" s="30"/>
      <c r="G416" s="30"/>
    </row>
    <row r="417" spans="1:7" ht="25.5" x14ac:dyDescent="0.25">
      <c r="A417" s="81"/>
      <c r="B417" s="62" t="s">
        <v>427</v>
      </c>
      <c r="C417" s="28"/>
      <c r="D417" s="26"/>
      <c r="E417" s="25"/>
      <c r="F417" s="26"/>
      <c r="G417" s="26"/>
    </row>
    <row r="418" spans="1:7" x14ac:dyDescent="0.25">
      <c r="A418" s="81"/>
      <c r="B418" s="62" t="s">
        <v>428</v>
      </c>
      <c r="C418" s="28"/>
      <c r="D418" s="26"/>
      <c r="E418" s="25"/>
      <c r="F418" s="26"/>
      <c r="G418" s="26"/>
    </row>
    <row r="419" spans="1:7" ht="25.5" x14ac:dyDescent="0.25">
      <c r="A419" s="82"/>
      <c r="B419" s="62" t="s">
        <v>429</v>
      </c>
      <c r="C419" s="28"/>
      <c r="D419" s="26"/>
      <c r="E419" s="25"/>
      <c r="F419" s="26"/>
      <c r="G419" s="26"/>
    </row>
    <row r="420" spans="1:7" ht="38.25" x14ac:dyDescent="0.25">
      <c r="A420" s="19">
        <v>472</v>
      </c>
      <c r="B420" s="62" t="s">
        <v>1103</v>
      </c>
      <c r="C420" s="28"/>
      <c r="D420" s="26"/>
      <c r="E420" s="25"/>
      <c r="F420" s="26"/>
      <c r="G420" s="26"/>
    </row>
    <row r="421" spans="1:7" ht="38.25" x14ac:dyDescent="0.25">
      <c r="A421" s="19">
        <v>473</v>
      </c>
      <c r="B421" s="62" t="s">
        <v>430</v>
      </c>
      <c r="C421" s="28"/>
      <c r="D421" s="26"/>
      <c r="E421" s="25"/>
      <c r="F421" s="26"/>
      <c r="G421" s="26"/>
    </row>
    <row r="422" spans="1:7" ht="25.5" x14ac:dyDescent="0.25">
      <c r="A422" s="19">
        <v>474</v>
      </c>
      <c r="B422" s="62" t="s">
        <v>431</v>
      </c>
      <c r="C422" s="28"/>
      <c r="D422" s="26"/>
      <c r="E422" s="25"/>
      <c r="F422" s="26"/>
      <c r="G422" s="26"/>
    </row>
    <row r="423" spans="1:7" x14ac:dyDescent="0.25">
      <c r="A423" s="60" t="s">
        <v>432</v>
      </c>
      <c r="B423" s="61"/>
      <c r="C423" s="29"/>
      <c r="D423" s="29"/>
      <c r="E423" s="29"/>
      <c r="F423" s="29"/>
      <c r="G423" s="29"/>
    </row>
    <row r="424" spans="1:7" x14ac:dyDescent="0.25">
      <c r="A424" s="60" t="s">
        <v>433</v>
      </c>
      <c r="B424" s="61"/>
      <c r="C424" s="29"/>
      <c r="D424" s="29"/>
      <c r="E424" s="29"/>
      <c r="F424" s="29"/>
      <c r="G424" s="29"/>
    </row>
    <row r="425" spans="1:7" ht="25.5" x14ac:dyDescent="0.25">
      <c r="A425" s="19">
        <v>475</v>
      </c>
      <c r="B425" s="62" t="s">
        <v>434</v>
      </c>
      <c r="C425" s="28"/>
      <c r="D425" s="26"/>
      <c r="E425" s="25"/>
      <c r="F425" s="26"/>
      <c r="G425" s="26"/>
    </row>
    <row r="426" spans="1:7" ht="76.5" x14ac:dyDescent="0.25">
      <c r="A426" s="80">
        <v>476</v>
      </c>
      <c r="B426" s="62" t="s">
        <v>435</v>
      </c>
      <c r="C426" s="30"/>
      <c r="D426" s="30"/>
      <c r="E426" s="30"/>
      <c r="F426" s="30"/>
      <c r="G426" s="30"/>
    </row>
    <row r="427" spans="1:7" ht="25.5" x14ac:dyDescent="0.25">
      <c r="A427" s="81"/>
      <c r="B427" s="62" t="s">
        <v>436</v>
      </c>
      <c r="C427" s="28"/>
      <c r="D427" s="26"/>
      <c r="E427" s="25"/>
      <c r="F427" s="26"/>
      <c r="G427" s="26"/>
    </row>
    <row r="428" spans="1:7" x14ac:dyDescent="0.25">
      <c r="A428" s="82"/>
      <c r="B428" s="62" t="s">
        <v>437</v>
      </c>
      <c r="C428" s="28"/>
      <c r="D428" s="26"/>
      <c r="E428" s="25"/>
      <c r="F428" s="26"/>
      <c r="G428" s="26"/>
    </row>
    <row r="429" spans="1:7" ht="51" x14ac:dyDescent="0.25">
      <c r="A429" s="19">
        <v>477</v>
      </c>
      <c r="B429" s="62" t="s">
        <v>438</v>
      </c>
      <c r="C429" s="28"/>
      <c r="D429" s="26"/>
      <c r="E429" s="25"/>
      <c r="F429" s="26"/>
      <c r="G429" s="26"/>
    </row>
    <row r="430" spans="1:7" ht="25.5" x14ac:dyDescent="0.25">
      <c r="A430" s="19">
        <v>478</v>
      </c>
      <c r="B430" s="62" t="s">
        <v>439</v>
      </c>
      <c r="C430" s="28"/>
      <c r="D430" s="26"/>
      <c r="E430" s="25"/>
      <c r="F430" s="26"/>
      <c r="G430" s="26"/>
    </row>
    <row r="431" spans="1:7" ht="25.5" x14ac:dyDescent="0.25">
      <c r="A431" s="19">
        <v>479</v>
      </c>
      <c r="B431" s="62" t="s">
        <v>440</v>
      </c>
      <c r="C431" s="28"/>
      <c r="D431" s="26"/>
      <c r="E431" s="25"/>
      <c r="F431" s="26"/>
      <c r="G431" s="26"/>
    </row>
    <row r="432" spans="1:7" ht="25.5" x14ac:dyDescent="0.25">
      <c r="A432" s="19">
        <v>480</v>
      </c>
      <c r="B432" s="62" t="s">
        <v>441</v>
      </c>
      <c r="C432" s="28"/>
      <c r="D432" s="26"/>
      <c r="E432" s="25"/>
      <c r="F432" s="26"/>
      <c r="G432" s="26"/>
    </row>
    <row r="433" spans="1:7" x14ac:dyDescent="0.25">
      <c r="A433" s="19">
        <v>481</v>
      </c>
      <c r="B433" s="62" t="s">
        <v>442</v>
      </c>
      <c r="C433" s="28"/>
      <c r="D433" s="26"/>
      <c r="E433" s="25"/>
      <c r="F433" s="26"/>
      <c r="G433" s="26"/>
    </row>
    <row r="434" spans="1:7" ht="25.5" x14ac:dyDescent="0.25">
      <c r="A434" s="19">
        <v>482</v>
      </c>
      <c r="B434" s="62" t="s">
        <v>443</v>
      </c>
      <c r="C434" s="28"/>
      <c r="D434" s="26"/>
      <c r="E434" s="25"/>
      <c r="F434" s="26"/>
      <c r="G434" s="26"/>
    </row>
    <row r="435" spans="1:7" ht="38.25" x14ac:dyDescent="0.25">
      <c r="A435" s="19">
        <v>483</v>
      </c>
      <c r="B435" s="62" t="s">
        <v>444</v>
      </c>
      <c r="C435" s="28"/>
      <c r="D435" s="26"/>
      <c r="E435" s="25"/>
      <c r="F435" s="26"/>
      <c r="G435" s="26"/>
    </row>
    <row r="436" spans="1:7" ht="25.5" x14ac:dyDescent="0.25">
      <c r="A436" s="19">
        <v>484</v>
      </c>
      <c r="B436" s="62" t="s">
        <v>445</v>
      </c>
      <c r="C436" s="28"/>
      <c r="D436" s="26"/>
      <c r="E436" s="25"/>
      <c r="F436" s="26"/>
      <c r="G436" s="26"/>
    </row>
    <row r="437" spans="1:7" x14ac:dyDescent="0.25">
      <c r="A437" s="60" t="s">
        <v>446</v>
      </c>
      <c r="B437" s="61"/>
      <c r="C437" s="29"/>
      <c r="D437" s="29"/>
      <c r="E437" s="29"/>
      <c r="F437" s="29"/>
      <c r="G437" s="29"/>
    </row>
    <row r="438" spans="1:7" ht="25.5" x14ac:dyDescent="0.25">
      <c r="A438" s="19">
        <v>485</v>
      </c>
      <c r="B438" s="62" t="s">
        <v>447</v>
      </c>
      <c r="C438" s="28"/>
      <c r="D438" s="26"/>
      <c r="E438" s="25"/>
      <c r="F438" s="26"/>
      <c r="G438" s="26"/>
    </row>
    <row r="439" spans="1:7" ht="25.5" x14ac:dyDescent="0.25">
      <c r="A439" s="19">
        <v>486</v>
      </c>
      <c r="B439" s="62" t="s">
        <v>448</v>
      </c>
      <c r="C439" s="28"/>
      <c r="D439" s="26"/>
      <c r="E439" s="25"/>
      <c r="F439" s="26"/>
      <c r="G439" s="26"/>
    </row>
    <row r="440" spans="1:7" x14ac:dyDescent="0.25">
      <c r="A440" s="60" t="s">
        <v>449</v>
      </c>
      <c r="B440" s="61"/>
      <c r="C440" s="29"/>
      <c r="D440" s="29"/>
      <c r="E440" s="29"/>
      <c r="F440" s="29"/>
      <c r="G440" s="29"/>
    </row>
    <row r="441" spans="1:7" ht="51" x14ac:dyDescent="0.25">
      <c r="A441" s="19">
        <v>487</v>
      </c>
      <c r="B441" s="62" t="s">
        <v>450</v>
      </c>
      <c r="C441" s="28"/>
      <c r="D441" s="26"/>
      <c r="E441" s="25"/>
      <c r="F441" s="26"/>
      <c r="G441" s="26"/>
    </row>
    <row r="442" spans="1:7" ht="38.25" x14ac:dyDescent="0.25">
      <c r="A442" s="19">
        <v>488</v>
      </c>
      <c r="B442" s="62" t="s">
        <v>451</v>
      </c>
      <c r="C442" s="28"/>
      <c r="D442" s="26"/>
      <c r="E442" s="25"/>
      <c r="F442" s="26"/>
      <c r="G442" s="26"/>
    </row>
    <row r="443" spans="1:7" ht="38.25" x14ac:dyDescent="0.25">
      <c r="A443" s="19">
        <v>489</v>
      </c>
      <c r="B443" s="62" t="s">
        <v>452</v>
      </c>
      <c r="C443" s="28"/>
      <c r="D443" s="26"/>
      <c r="E443" s="25"/>
      <c r="F443" s="26"/>
      <c r="G443" s="26"/>
    </row>
    <row r="444" spans="1:7" x14ac:dyDescent="0.25">
      <c r="A444" s="60" t="s">
        <v>453</v>
      </c>
      <c r="B444" s="61"/>
      <c r="C444" s="29"/>
      <c r="D444" s="29"/>
      <c r="E444" s="29"/>
      <c r="F444" s="29"/>
      <c r="G444" s="29"/>
    </row>
    <row r="445" spans="1:7" ht="30" customHeight="1" x14ac:dyDescent="0.25">
      <c r="A445" s="19">
        <v>490</v>
      </c>
      <c r="B445" s="62" t="s">
        <v>454</v>
      </c>
      <c r="C445" s="28"/>
      <c r="D445" s="26"/>
      <c r="E445" s="25"/>
      <c r="F445" s="26"/>
      <c r="G445" s="26"/>
    </row>
    <row r="446" spans="1:7" ht="25.5" x14ac:dyDescent="0.25">
      <c r="A446" s="19">
        <v>491</v>
      </c>
      <c r="B446" s="62" t="s">
        <v>455</v>
      </c>
      <c r="C446" s="28"/>
      <c r="D446" s="26"/>
      <c r="E446" s="25"/>
      <c r="F446" s="26"/>
      <c r="G446" s="26"/>
    </row>
    <row r="447" spans="1:7" ht="25.5" x14ac:dyDescent="0.25">
      <c r="A447" s="80">
        <v>492</v>
      </c>
      <c r="B447" s="62" t="s">
        <v>456</v>
      </c>
      <c r="C447" s="30"/>
      <c r="D447" s="30"/>
      <c r="E447" s="30"/>
      <c r="F447" s="30"/>
      <c r="G447" s="30"/>
    </row>
    <row r="448" spans="1:7" ht="25.5" x14ac:dyDescent="0.25">
      <c r="A448" s="81"/>
      <c r="B448" s="62" t="s">
        <v>457</v>
      </c>
      <c r="C448" s="28"/>
      <c r="D448" s="26"/>
      <c r="E448" s="25"/>
      <c r="F448" s="26"/>
      <c r="G448" s="26"/>
    </row>
    <row r="449" spans="1:7" x14ac:dyDescent="0.25">
      <c r="A449" s="81"/>
      <c r="B449" s="62" t="s">
        <v>458</v>
      </c>
      <c r="C449" s="28"/>
      <c r="D449" s="26"/>
      <c r="E449" s="25"/>
      <c r="F449" s="26"/>
      <c r="G449" s="26"/>
    </row>
    <row r="450" spans="1:7" ht="25.5" x14ac:dyDescent="0.25">
      <c r="A450" s="81"/>
      <c r="B450" s="62" t="s">
        <v>459</v>
      </c>
      <c r="C450" s="28"/>
      <c r="D450" s="26"/>
      <c r="E450" s="25"/>
      <c r="F450" s="26"/>
      <c r="G450" s="26"/>
    </row>
    <row r="451" spans="1:7" x14ac:dyDescent="0.25">
      <c r="A451" s="81"/>
      <c r="B451" s="62" t="s">
        <v>460</v>
      </c>
      <c r="C451" s="28"/>
      <c r="D451" s="26"/>
      <c r="E451" s="25"/>
      <c r="F451" s="26"/>
      <c r="G451" s="26"/>
    </row>
    <row r="452" spans="1:7" x14ac:dyDescent="0.25">
      <c r="A452" s="81"/>
      <c r="B452" s="62" t="s">
        <v>461</v>
      </c>
      <c r="C452" s="28"/>
      <c r="D452" s="26"/>
      <c r="E452" s="25"/>
      <c r="F452" s="26"/>
      <c r="G452" s="26"/>
    </row>
    <row r="453" spans="1:7" x14ac:dyDescent="0.25">
      <c r="A453" s="82"/>
      <c r="B453" s="62" t="s">
        <v>462</v>
      </c>
      <c r="C453" s="28"/>
      <c r="D453" s="26"/>
      <c r="E453" s="25"/>
      <c r="F453" s="26"/>
      <c r="G453" s="26"/>
    </row>
    <row r="454" spans="1:7" ht="38.25" x14ac:dyDescent="0.25">
      <c r="A454" s="19">
        <v>493</v>
      </c>
      <c r="B454" s="62" t="s">
        <v>463</v>
      </c>
      <c r="C454" s="28"/>
      <c r="D454" s="26"/>
      <c r="E454" s="25"/>
      <c r="F454" s="26"/>
      <c r="G454" s="26"/>
    </row>
    <row r="455" spans="1:7" ht="25.5" x14ac:dyDescent="0.25">
      <c r="A455" s="19">
        <v>494</v>
      </c>
      <c r="B455" s="62" t="s">
        <v>464</v>
      </c>
      <c r="C455" s="28"/>
      <c r="D455" s="26"/>
      <c r="E455" s="25"/>
      <c r="F455" s="26"/>
      <c r="G455" s="26"/>
    </row>
    <row r="456" spans="1:7" ht="25.5" x14ac:dyDescent="0.25">
      <c r="A456" s="19">
        <v>495</v>
      </c>
      <c r="B456" s="62" t="s">
        <v>1104</v>
      </c>
      <c r="C456" s="28"/>
      <c r="D456" s="26"/>
      <c r="E456" s="25"/>
      <c r="F456" s="26"/>
      <c r="G456" s="26"/>
    </row>
    <row r="457" spans="1:7" ht="38.25" x14ac:dyDescent="0.25">
      <c r="A457" s="19">
        <v>496</v>
      </c>
      <c r="B457" s="62" t="s">
        <v>465</v>
      </c>
      <c r="C457" s="28"/>
      <c r="D457" s="26"/>
      <c r="E457" s="25"/>
      <c r="F457" s="26"/>
      <c r="G457" s="26"/>
    </row>
    <row r="458" spans="1:7" ht="38.25" x14ac:dyDescent="0.25">
      <c r="A458" s="19">
        <v>497</v>
      </c>
      <c r="B458" s="62" t="s">
        <v>466</v>
      </c>
      <c r="C458" s="28"/>
      <c r="D458" s="26"/>
      <c r="E458" s="25"/>
      <c r="F458" s="26"/>
      <c r="G458" s="26"/>
    </row>
    <row r="459" spans="1:7" ht="51" x14ac:dyDescent="0.25">
      <c r="A459" s="19">
        <v>498</v>
      </c>
      <c r="B459" s="62" t="s">
        <v>467</v>
      </c>
      <c r="C459" s="28"/>
      <c r="D459" s="26"/>
      <c r="E459" s="25"/>
      <c r="F459" s="26"/>
      <c r="G459" s="26"/>
    </row>
    <row r="460" spans="1:7" ht="38.25" x14ac:dyDescent="0.25">
      <c r="A460" s="19">
        <v>499</v>
      </c>
      <c r="B460" s="62" t="s">
        <v>468</v>
      </c>
      <c r="C460" s="28"/>
      <c r="D460" s="26"/>
      <c r="E460" s="25"/>
      <c r="F460" s="26"/>
      <c r="G460" s="26"/>
    </row>
    <row r="461" spans="1:7" ht="63.75" x14ac:dyDescent="0.25">
      <c r="A461" s="19">
        <v>500</v>
      </c>
      <c r="B461" s="62" t="s">
        <v>1105</v>
      </c>
      <c r="C461" s="28"/>
      <c r="D461" s="26"/>
      <c r="E461" s="25"/>
      <c r="F461" s="26"/>
      <c r="G461" s="26"/>
    </row>
    <row r="462" spans="1:7" ht="38.25" x14ac:dyDescent="0.25">
      <c r="A462" s="19">
        <v>501</v>
      </c>
      <c r="B462" s="62" t="s">
        <v>469</v>
      </c>
      <c r="C462" s="28"/>
      <c r="D462" s="26"/>
      <c r="E462" s="25"/>
      <c r="F462" s="26"/>
      <c r="G462" s="26"/>
    </row>
    <row r="463" spans="1:7" x14ac:dyDescent="0.25">
      <c r="A463" s="19">
        <v>502</v>
      </c>
      <c r="B463" s="62" t="s">
        <v>1106</v>
      </c>
      <c r="C463" s="28"/>
      <c r="D463" s="26"/>
      <c r="E463" s="25"/>
      <c r="F463" s="26"/>
      <c r="G463" s="26"/>
    </row>
    <row r="464" spans="1:7" x14ac:dyDescent="0.25">
      <c r="A464" s="19">
        <v>503</v>
      </c>
      <c r="B464" s="62" t="s">
        <v>470</v>
      </c>
      <c r="C464" s="28"/>
      <c r="D464" s="26"/>
      <c r="E464" s="25"/>
      <c r="F464" s="26"/>
      <c r="G464" s="26"/>
    </row>
    <row r="465" spans="1:7" x14ac:dyDescent="0.25">
      <c r="A465" s="60" t="s">
        <v>471</v>
      </c>
      <c r="B465" s="61"/>
      <c r="C465" s="29"/>
      <c r="D465" s="29"/>
      <c r="E465" s="29"/>
      <c r="F465" s="29"/>
      <c r="G465" s="29"/>
    </row>
    <row r="466" spans="1:7" x14ac:dyDescent="0.25">
      <c r="A466" s="19">
        <v>504</v>
      </c>
      <c r="B466" s="62" t="s">
        <v>472</v>
      </c>
      <c r="C466" s="28"/>
      <c r="D466" s="26"/>
      <c r="E466" s="25"/>
      <c r="F466" s="26"/>
      <c r="G466" s="26"/>
    </row>
    <row r="467" spans="1:7" ht="38.25" x14ac:dyDescent="0.25">
      <c r="A467" s="19">
        <v>505</v>
      </c>
      <c r="B467" s="62" t="s">
        <v>473</v>
      </c>
      <c r="C467" s="28"/>
      <c r="D467" s="26"/>
      <c r="E467" s="25"/>
      <c r="F467" s="26"/>
      <c r="G467" s="26"/>
    </row>
    <row r="468" spans="1:7" x14ac:dyDescent="0.25">
      <c r="A468" s="19">
        <v>506</v>
      </c>
      <c r="B468" s="62" t="s">
        <v>474</v>
      </c>
      <c r="C468" s="28"/>
      <c r="D468" s="26"/>
      <c r="E468" s="25"/>
      <c r="F468" s="26"/>
      <c r="G468" s="26"/>
    </row>
    <row r="469" spans="1:7" ht="38.25" x14ac:dyDescent="0.25">
      <c r="A469" s="19">
        <v>507</v>
      </c>
      <c r="B469" s="62" t="s">
        <v>475</v>
      </c>
      <c r="C469" s="28"/>
      <c r="D469" s="26"/>
      <c r="E469" s="25"/>
      <c r="F469" s="26"/>
      <c r="G469" s="26"/>
    </row>
    <row r="470" spans="1:7" ht="51" x14ac:dyDescent="0.25">
      <c r="A470" s="19">
        <v>508</v>
      </c>
      <c r="B470" s="62" t="s">
        <v>476</v>
      </c>
      <c r="C470" s="28"/>
      <c r="D470" s="26"/>
      <c r="E470" s="25"/>
      <c r="F470" s="26"/>
      <c r="G470" s="26"/>
    </row>
    <row r="471" spans="1:7" ht="38.25" x14ac:dyDescent="0.25">
      <c r="A471" s="19">
        <v>509</v>
      </c>
      <c r="B471" s="62" t="s">
        <v>477</v>
      </c>
      <c r="C471" s="28"/>
      <c r="D471" s="26"/>
      <c r="E471" s="25"/>
      <c r="F471" s="26"/>
      <c r="G471" s="26"/>
    </row>
    <row r="472" spans="1:7" ht="38.25" x14ac:dyDescent="0.25">
      <c r="A472" s="19">
        <v>510</v>
      </c>
      <c r="B472" s="62" t="s">
        <v>478</v>
      </c>
      <c r="C472" s="28"/>
      <c r="D472" s="26"/>
      <c r="E472" s="25"/>
      <c r="F472" s="26"/>
      <c r="G472" s="26"/>
    </row>
    <row r="473" spans="1:7" x14ac:dyDescent="0.25">
      <c r="A473" s="19">
        <v>511</v>
      </c>
      <c r="B473" s="62" t="s">
        <v>1153</v>
      </c>
      <c r="C473" s="28"/>
      <c r="D473" s="26"/>
      <c r="E473" s="25"/>
      <c r="F473" s="26"/>
      <c r="G473" s="26"/>
    </row>
    <row r="474" spans="1:7" x14ac:dyDescent="0.25">
      <c r="A474" s="19">
        <v>512</v>
      </c>
      <c r="B474" s="62" t="s">
        <v>479</v>
      </c>
      <c r="C474" s="28"/>
      <c r="D474" s="26"/>
      <c r="E474" s="25"/>
      <c r="F474" s="26"/>
      <c r="G474" s="26"/>
    </row>
    <row r="475" spans="1:7" x14ac:dyDescent="0.25">
      <c r="A475" s="60" t="s">
        <v>480</v>
      </c>
      <c r="B475" s="61"/>
      <c r="C475" s="29"/>
      <c r="D475" s="29"/>
      <c r="E475" s="29"/>
      <c r="F475" s="29"/>
      <c r="G475" s="29"/>
    </row>
    <row r="476" spans="1:7" ht="51" x14ac:dyDescent="0.25">
      <c r="A476" s="19">
        <v>513</v>
      </c>
      <c r="B476" s="62" t="s">
        <v>1107</v>
      </c>
      <c r="C476" s="28"/>
      <c r="D476" s="26"/>
      <c r="E476" s="25"/>
      <c r="F476" s="26"/>
      <c r="G476" s="26"/>
    </row>
    <row r="477" spans="1:7" ht="25.5" x14ac:dyDescent="0.25">
      <c r="A477" s="19">
        <v>514</v>
      </c>
      <c r="B477" s="62" t="s">
        <v>481</v>
      </c>
      <c r="C477" s="28"/>
      <c r="D477" s="26"/>
      <c r="E477" s="25"/>
      <c r="F477" s="26"/>
      <c r="G477" s="26"/>
    </row>
    <row r="478" spans="1:7" x14ac:dyDescent="0.25">
      <c r="A478" s="19">
        <v>515</v>
      </c>
      <c r="B478" s="62" t="s">
        <v>482</v>
      </c>
      <c r="C478" s="28"/>
      <c r="D478" s="26"/>
      <c r="E478" s="25"/>
      <c r="F478" s="26"/>
      <c r="G478" s="26"/>
    </row>
    <row r="479" spans="1:7" ht="38.25" x14ac:dyDescent="0.25">
      <c r="A479" s="19">
        <v>516</v>
      </c>
      <c r="B479" s="62" t="s">
        <v>483</v>
      </c>
      <c r="C479" s="28"/>
      <c r="D479" s="26"/>
      <c r="E479" s="25"/>
      <c r="F479" s="26"/>
      <c r="G479" s="26"/>
    </row>
    <row r="480" spans="1:7" ht="25.5" x14ac:dyDescent="0.25">
      <c r="A480" s="19">
        <v>517</v>
      </c>
      <c r="B480" s="62" t="s">
        <v>484</v>
      </c>
      <c r="C480" s="28"/>
      <c r="D480" s="26"/>
      <c r="E480" s="25"/>
      <c r="F480" s="26"/>
      <c r="G480" s="26"/>
    </row>
    <row r="481" spans="1:7" x14ac:dyDescent="0.25">
      <c r="A481" s="80">
        <v>518</v>
      </c>
      <c r="B481" s="62" t="s">
        <v>485</v>
      </c>
      <c r="C481" s="30"/>
      <c r="D481" s="30"/>
      <c r="E481" s="30"/>
      <c r="F481" s="30"/>
      <c r="G481" s="30"/>
    </row>
    <row r="482" spans="1:7" x14ac:dyDescent="0.25">
      <c r="A482" s="81"/>
      <c r="B482" s="62" t="s">
        <v>486</v>
      </c>
      <c r="C482" s="28"/>
      <c r="D482" s="26"/>
      <c r="E482" s="25"/>
      <c r="F482" s="26"/>
      <c r="G482" s="26"/>
    </row>
    <row r="483" spans="1:7" x14ac:dyDescent="0.25">
      <c r="A483" s="81"/>
      <c r="B483" s="62" t="s">
        <v>487</v>
      </c>
      <c r="C483" s="28"/>
      <c r="D483" s="26"/>
      <c r="E483" s="25"/>
      <c r="F483" s="26"/>
      <c r="G483" s="26"/>
    </row>
    <row r="484" spans="1:7" x14ac:dyDescent="0.25">
      <c r="A484" s="81"/>
      <c r="B484" s="62" t="s">
        <v>488</v>
      </c>
      <c r="C484" s="28"/>
      <c r="D484" s="26"/>
      <c r="E484" s="25"/>
      <c r="F484" s="26"/>
      <c r="G484" s="26"/>
    </row>
    <row r="485" spans="1:7" x14ac:dyDescent="0.25">
      <c r="A485" s="82"/>
      <c r="B485" s="62" t="s">
        <v>489</v>
      </c>
      <c r="C485" s="28"/>
      <c r="D485" s="26"/>
      <c r="E485" s="25"/>
      <c r="F485" s="26"/>
      <c r="G485" s="26"/>
    </row>
    <row r="486" spans="1:7" ht="25.5" x14ac:dyDescent="0.25">
      <c r="A486" s="19">
        <v>519</v>
      </c>
      <c r="B486" s="62" t="s">
        <v>490</v>
      </c>
      <c r="C486" s="28"/>
      <c r="D486" s="26"/>
      <c r="E486" s="25"/>
      <c r="F486" s="26"/>
      <c r="G486" s="26"/>
    </row>
    <row r="487" spans="1:7" ht="25.5" x14ac:dyDescent="0.25">
      <c r="A487" s="19">
        <v>520</v>
      </c>
      <c r="B487" s="62" t="s">
        <v>491</v>
      </c>
      <c r="C487" s="28"/>
      <c r="D487" s="26"/>
      <c r="E487" s="25"/>
      <c r="F487" s="26"/>
      <c r="G487" s="26"/>
    </row>
    <row r="488" spans="1:7" ht="25.5" x14ac:dyDescent="0.25">
      <c r="A488" s="19">
        <v>521</v>
      </c>
      <c r="B488" s="62" t="s">
        <v>492</v>
      </c>
      <c r="C488" s="28"/>
      <c r="D488" s="26"/>
      <c r="E488" s="25"/>
      <c r="F488" s="26"/>
      <c r="G488" s="26"/>
    </row>
    <row r="489" spans="1:7" x14ac:dyDescent="0.25">
      <c r="A489" s="19">
        <v>522</v>
      </c>
      <c r="B489" s="62" t="s">
        <v>493</v>
      </c>
      <c r="C489" s="28"/>
      <c r="D489" s="26"/>
      <c r="E489" s="25"/>
      <c r="F489" s="26"/>
      <c r="G489" s="26"/>
    </row>
    <row r="490" spans="1:7" x14ac:dyDescent="0.25">
      <c r="A490" s="60" t="s">
        <v>494</v>
      </c>
      <c r="B490" s="61"/>
      <c r="C490" s="29"/>
      <c r="D490" s="29"/>
      <c r="E490" s="29"/>
      <c r="F490" s="29"/>
      <c r="G490" s="29"/>
    </row>
    <row r="491" spans="1:7" x14ac:dyDescent="0.25">
      <c r="A491" s="60" t="s">
        <v>495</v>
      </c>
      <c r="B491" s="61"/>
      <c r="C491" s="29"/>
      <c r="D491" s="29"/>
      <c r="E491" s="29"/>
      <c r="F491" s="29"/>
      <c r="G491" s="29"/>
    </row>
    <row r="492" spans="1:7" ht="44.25" customHeight="1" x14ac:dyDescent="0.25">
      <c r="A492" s="19">
        <v>523</v>
      </c>
      <c r="B492" s="62" t="s">
        <v>496</v>
      </c>
      <c r="C492" s="28"/>
      <c r="D492" s="26"/>
      <c r="E492" s="25"/>
      <c r="F492" s="26"/>
      <c r="G492" s="26"/>
    </row>
    <row r="493" spans="1:7" ht="25.5" x14ac:dyDescent="0.25">
      <c r="A493" s="19">
        <v>524</v>
      </c>
      <c r="B493" s="62" t="s">
        <v>497</v>
      </c>
      <c r="C493" s="28"/>
      <c r="D493" s="26"/>
      <c r="E493" s="25"/>
      <c r="F493" s="26"/>
      <c r="G493" s="26"/>
    </row>
    <row r="494" spans="1:7" ht="38.25" x14ac:dyDescent="0.25">
      <c r="A494" s="19">
        <v>525</v>
      </c>
      <c r="B494" s="62" t="s">
        <v>498</v>
      </c>
      <c r="C494" s="28"/>
      <c r="D494" s="26"/>
      <c r="E494" s="25"/>
      <c r="F494" s="26"/>
      <c r="G494" s="26"/>
    </row>
    <row r="495" spans="1:7" ht="51" x14ac:dyDescent="0.25">
      <c r="A495" s="19">
        <v>526</v>
      </c>
      <c r="B495" s="62" t="s">
        <v>499</v>
      </c>
      <c r="C495" s="28"/>
      <c r="D495" s="26"/>
      <c r="E495" s="25"/>
      <c r="F495" s="26"/>
      <c r="G495" s="26"/>
    </row>
    <row r="496" spans="1:7" x14ac:dyDescent="0.25">
      <c r="A496" s="60" t="s">
        <v>500</v>
      </c>
      <c r="B496" s="61"/>
      <c r="C496" s="29"/>
      <c r="D496" s="29"/>
      <c r="E496" s="29"/>
      <c r="F496" s="29"/>
      <c r="G496" s="29"/>
    </row>
    <row r="497" spans="1:7" ht="25.5" x14ac:dyDescent="0.25">
      <c r="A497" s="19">
        <v>527</v>
      </c>
      <c r="B497" s="62" t="s">
        <v>501</v>
      </c>
      <c r="C497" s="28"/>
      <c r="D497" s="26"/>
      <c r="E497" s="25"/>
      <c r="F497" s="26"/>
      <c r="G497" s="26"/>
    </row>
    <row r="498" spans="1:7" x14ac:dyDescent="0.25">
      <c r="A498" s="60" t="s">
        <v>502</v>
      </c>
      <c r="B498" s="61"/>
      <c r="C498" s="29"/>
      <c r="D498" s="29"/>
      <c r="E498" s="29"/>
      <c r="F498" s="29"/>
      <c r="G498" s="29"/>
    </row>
    <row r="499" spans="1:7" ht="25.5" x14ac:dyDescent="0.25">
      <c r="A499" s="19">
        <v>528</v>
      </c>
      <c r="B499" s="62" t="s">
        <v>503</v>
      </c>
      <c r="C499" s="28"/>
      <c r="D499" s="26"/>
      <c r="E499" s="25"/>
      <c r="F499" s="26"/>
      <c r="G499" s="26"/>
    </row>
    <row r="500" spans="1:7" x14ac:dyDescent="0.25">
      <c r="A500" s="19">
        <v>529</v>
      </c>
      <c r="B500" s="62" t="s">
        <v>504</v>
      </c>
      <c r="C500" s="28"/>
      <c r="D500" s="26"/>
      <c r="E500" s="25"/>
      <c r="F500" s="26"/>
      <c r="G500" s="26"/>
    </row>
    <row r="501" spans="1:7" ht="25.5" x14ac:dyDescent="0.25">
      <c r="A501" s="19">
        <v>530</v>
      </c>
      <c r="B501" s="62" t="s">
        <v>505</v>
      </c>
      <c r="C501" s="28"/>
      <c r="D501" s="26"/>
      <c r="E501" s="25"/>
      <c r="F501" s="26"/>
      <c r="G501" s="26"/>
    </row>
    <row r="502" spans="1:7" x14ac:dyDescent="0.25">
      <c r="A502" s="60" t="s">
        <v>506</v>
      </c>
      <c r="B502" s="61"/>
      <c r="C502" s="29"/>
      <c r="D502" s="29"/>
      <c r="E502" s="29"/>
      <c r="F502" s="29"/>
      <c r="G502" s="29"/>
    </row>
    <row r="503" spans="1:7" ht="25.5" x14ac:dyDescent="0.25">
      <c r="A503" s="19">
        <v>531</v>
      </c>
      <c r="B503" s="62" t="s">
        <v>507</v>
      </c>
      <c r="C503" s="28"/>
      <c r="D503" s="26"/>
      <c r="E503" s="25"/>
      <c r="F503" s="26"/>
      <c r="G503" s="26"/>
    </row>
    <row r="504" spans="1:7" ht="25.5" x14ac:dyDescent="0.25">
      <c r="A504" s="19">
        <v>532</v>
      </c>
      <c r="B504" s="62" t="s">
        <v>508</v>
      </c>
      <c r="C504" s="28"/>
      <c r="D504" s="26"/>
      <c r="E504" s="25"/>
      <c r="F504" s="26"/>
      <c r="G504" s="26"/>
    </row>
    <row r="505" spans="1:7" ht="25.5" x14ac:dyDescent="0.25">
      <c r="A505" s="19">
        <v>533</v>
      </c>
      <c r="B505" s="62" t="s">
        <v>509</v>
      </c>
      <c r="C505" s="28"/>
      <c r="D505" s="26"/>
      <c r="E505" s="25"/>
      <c r="F505" s="26"/>
      <c r="G505" s="26"/>
    </row>
    <row r="506" spans="1:7" x14ac:dyDescent="0.25">
      <c r="A506" s="19">
        <v>534</v>
      </c>
      <c r="B506" s="62" t="s">
        <v>510</v>
      </c>
      <c r="C506" s="28"/>
      <c r="D506" s="26"/>
      <c r="E506" s="25"/>
      <c r="F506" s="26"/>
      <c r="G506" s="26"/>
    </row>
    <row r="507" spans="1:7" ht="25.5" x14ac:dyDescent="0.25">
      <c r="A507" s="19">
        <v>535</v>
      </c>
      <c r="B507" s="62" t="s">
        <v>511</v>
      </c>
      <c r="C507" s="28"/>
      <c r="D507" s="26"/>
      <c r="E507" s="25"/>
      <c r="F507" s="26"/>
      <c r="G507" s="26"/>
    </row>
    <row r="508" spans="1:7" x14ac:dyDescent="0.25">
      <c r="A508" s="19">
        <v>536</v>
      </c>
      <c r="B508" s="62" t="s">
        <v>512</v>
      </c>
      <c r="C508" s="28"/>
      <c r="D508" s="26"/>
      <c r="E508" s="25"/>
      <c r="F508" s="26"/>
      <c r="G508" s="26"/>
    </row>
    <row r="509" spans="1:7" x14ac:dyDescent="0.25">
      <c r="A509" s="60" t="s">
        <v>513</v>
      </c>
      <c r="B509" s="61"/>
      <c r="C509" s="29"/>
      <c r="D509" s="29"/>
      <c r="E509" s="29"/>
      <c r="F509" s="29"/>
      <c r="G509" s="29"/>
    </row>
    <row r="510" spans="1:7" ht="63.75" x14ac:dyDescent="0.25">
      <c r="A510" s="19">
        <v>537</v>
      </c>
      <c r="B510" s="62" t="s">
        <v>514</v>
      </c>
      <c r="C510" s="28"/>
      <c r="D510" s="26"/>
      <c r="E510" s="25"/>
      <c r="F510" s="26"/>
      <c r="G510" s="26"/>
    </row>
    <row r="511" spans="1:7" ht="25.5" x14ac:dyDescent="0.25">
      <c r="A511" s="19">
        <v>538</v>
      </c>
      <c r="B511" s="62" t="s">
        <v>515</v>
      </c>
      <c r="C511" s="28"/>
      <c r="D511" s="26"/>
      <c r="E511" s="25"/>
      <c r="F511" s="26"/>
      <c r="G511" s="26"/>
    </row>
    <row r="512" spans="1:7" ht="38.25" x14ac:dyDescent="0.25">
      <c r="A512" s="19">
        <v>539</v>
      </c>
      <c r="B512" s="62" t="s">
        <v>516</v>
      </c>
      <c r="C512" s="28"/>
      <c r="D512" s="26"/>
      <c r="E512" s="25"/>
      <c r="F512" s="26"/>
      <c r="G512" s="26"/>
    </row>
    <row r="513" spans="1:7" ht="25.5" x14ac:dyDescent="0.25">
      <c r="A513" s="19">
        <v>540</v>
      </c>
      <c r="B513" s="62" t="s">
        <v>517</v>
      </c>
      <c r="C513" s="28"/>
      <c r="D513" s="26"/>
      <c r="E513" s="25"/>
      <c r="F513" s="26"/>
      <c r="G513" s="26"/>
    </row>
    <row r="514" spans="1:7" ht="25.5" x14ac:dyDescent="0.25">
      <c r="A514" s="19">
        <v>541</v>
      </c>
      <c r="B514" s="62" t="s">
        <v>518</v>
      </c>
      <c r="C514" s="28"/>
      <c r="D514" s="26"/>
      <c r="E514" s="25"/>
      <c r="F514" s="26"/>
      <c r="G514" s="26"/>
    </row>
    <row r="515" spans="1:7" x14ac:dyDescent="0.25">
      <c r="A515" s="19">
        <v>542</v>
      </c>
      <c r="B515" s="62" t="s">
        <v>519</v>
      </c>
      <c r="C515" s="28"/>
      <c r="D515" s="26"/>
      <c r="E515" s="25"/>
      <c r="F515" s="26"/>
      <c r="G515" s="26"/>
    </row>
    <row r="516" spans="1:7" x14ac:dyDescent="0.25">
      <c r="A516" s="60" t="s">
        <v>520</v>
      </c>
      <c r="B516" s="61"/>
      <c r="C516" s="29"/>
      <c r="D516" s="29"/>
      <c r="E516" s="29"/>
      <c r="F516" s="29"/>
      <c r="G516" s="29"/>
    </row>
    <row r="517" spans="1:7" ht="25.5" x14ac:dyDescent="0.25">
      <c r="A517" s="19">
        <v>543</v>
      </c>
      <c r="B517" s="62" t="s">
        <v>521</v>
      </c>
      <c r="C517" s="28"/>
      <c r="D517" s="26"/>
      <c r="E517" s="25"/>
      <c r="F517" s="26"/>
      <c r="G517" s="26"/>
    </row>
    <row r="518" spans="1:7" x14ac:dyDescent="0.25">
      <c r="A518" s="60" t="s">
        <v>522</v>
      </c>
      <c r="B518" s="61"/>
      <c r="C518" s="29"/>
      <c r="D518" s="29"/>
      <c r="E518" s="29"/>
      <c r="F518" s="29"/>
      <c r="G518" s="29"/>
    </row>
    <row r="519" spans="1:7" ht="25.5" x14ac:dyDescent="0.25">
      <c r="A519" s="19">
        <v>544</v>
      </c>
      <c r="B519" s="62" t="s">
        <v>523</v>
      </c>
      <c r="C519" s="28"/>
      <c r="D519" s="26"/>
      <c r="E519" s="25"/>
      <c r="F519" s="26"/>
      <c r="G519" s="26"/>
    </row>
    <row r="520" spans="1:7" x14ac:dyDescent="0.25">
      <c r="A520" s="19">
        <v>545</v>
      </c>
      <c r="B520" s="62" t="s">
        <v>524</v>
      </c>
      <c r="C520" s="28"/>
      <c r="D520" s="26"/>
      <c r="E520" s="25"/>
      <c r="F520" s="26"/>
      <c r="G520" s="26"/>
    </row>
    <row r="521" spans="1:7" ht="25.5" x14ac:dyDescent="0.25">
      <c r="A521" s="19">
        <v>546</v>
      </c>
      <c r="B521" s="62" t="s">
        <v>525</v>
      </c>
      <c r="C521" s="28"/>
      <c r="D521" s="26"/>
      <c r="E521" s="25"/>
      <c r="F521" s="26"/>
      <c r="G521" s="26"/>
    </row>
    <row r="522" spans="1:7" ht="25.5" x14ac:dyDescent="0.25">
      <c r="A522" s="19">
        <v>547</v>
      </c>
      <c r="B522" s="62" t="s">
        <v>526</v>
      </c>
      <c r="C522" s="28"/>
      <c r="D522" s="26"/>
      <c r="E522" s="25"/>
      <c r="F522" s="26"/>
      <c r="G522" s="26"/>
    </row>
    <row r="523" spans="1:7" ht="25.5" x14ac:dyDescent="0.25">
      <c r="A523" s="19">
        <v>548</v>
      </c>
      <c r="B523" s="62" t="s">
        <v>527</v>
      </c>
      <c r="C523" s="28"/>
      <c r="D523" s="26"/>
      <c r="E523" s="25"/>
      <c r="F523" s="26"/>
      <c r="G523" s="26"/>
    </row>
    <row r="524" spans="1:7" x14ac:dyDescent="0.25">
      <c r="A524" s="19">
        <v>549</v>
      </c>
      <c r="B524" s="62" t="s">
        <v>528</v>
      </c>
      <c r="C524" s="28"/>
      <c r="D524" s="26"/>
      <c r="E524" s="25"/>
      <c r="F524" s="26"/>
      <c r="G524" s="26"/>
    </row>
    <row r="525" spans="1:7" x14ac:dyDescent="0.25">
      <c r="A525" s="60" t="s">
        <v>529</v>
      </c>
      <c r="B525" s="61"/>
      <c r="C525" s="29"/>
      <c r="D525" s="29"/>
      <c r="E525" s="29"/>
      <c r="F525" s="29"/>
      <c r="G525" s="29"/>
    </row>
    <row r="526" spans="1:7" ht="38.25" x14ac:dyDescent="0.25">
      <c r="A526" s="19">
        <v>550</v>
      </c>
      <c r="B526" s="62" t="s">
        <v>530</v>
      </c>
      <c r="C526" s="28"/>
      <c r="D526" s="26"/>
      <c r="E526" s="25"/>
      <c r="F526" s="26"/>
      <c r="G526" s="26"/>
    </row>
    <row r="527" spans="1:7" ht="38.25" x14ac:dyDescent="0.25">
      <c r="A527" s="19">
        <v>551</v>
      </c>
      <c r="B527" s="62" t="s">
        <v>531</v>
      </c>
      <c r="C527" s="28"/>
      <c r="D527" s="26"/>
      <c r="E527" s="25"/>
      <c r="F527" s="26"/>
      <c r="G527" s="26"/>
    </row>
    <row r="528" spans="1:7" ht="63.75" x14ac:dyDescent="0.25">
      <c r="A528" s="19">
        <v>552</v>
      </c>
      <c r="B528" s="62" t="s">
        <v>532</v>
      </c>
      <c r="C528" s="28"/>
      <c r="D528" s="26"/>
      <c r="E528" s="25"/>
      <c r="F528" s="26"/>
      <c r="G528" s="26"/>
    </row>
    <row r="529" spans="1:7" x14ac:dyDescent="0.25">
      <c r="A529" s="19">
        <v>553</v>
      </c>
      <c r="B529" s="62" t="s">
        <v>533</v>
      </c>
      <c r="C529" s="28"/>
      <c r="D529" s="26"/>
      <c r="E529" s="25"/>
      <c r="F529" s="26"/>
      <c r="G529" s="26"/>
    </row>
    <row r="530" spans="1:7" ht="25.5" x14ac:dyDescent="0.25">
      <c r="A530" s="19">
        <v>554</v>
      </c>
      <c r="B530" s="62" t="s">
        <v>1154</v>
      </c>
      <c r="C530" s="28"/>
      <c r="D530" s="26"/>
      <c r="E530" s="25"/>
      <c r="F530" s="26"/>
      <c r="G530" s="26"/>
    </row>
    <row r="531" spans="1:7" ht="38.25" x14ac:dyDescent="0.25">
      <c r="A531" s="19">
        <v>555</v>
      </c>
      <c r="B531" s="62" t="s">
        <v>534</v>
      </c>
      <c r="C531" s="28"/>
      <c r="D531" s="26"/>
      <c r="E531" s="25"/>
      <c r="F531" s="26"/>
      <c r="G531" s="26"/>
    </row>
    <row r="532" spans="1:7" x14ac:dyDescent="0.25">
      <c r="A532" s="19">
        <v>556</v>
      </c>
      <c r="B532" s="62" t="s">
        <v>535</v>
      </c>
      <c r="C532" s="28"/>
      <c r="D532" s="26"/>
      <c r="E532" s="25"/>
      <c r="F532" s="26"/>
      <c r="G532" s="26"/>
    </row>
    <row r="533" spans="1:7" x14ac:dyDescent="0.25">
      <c r="A533" s="60" t="s">
        <v>536</v>
      </c>
      <c r="B533" s="61"/>
      <c r="C533" s="29"/>
      <c r="D533" s="29"/>
      <c r="E533" s="29"/>
      <c r="F533" s="29"/>
      <c r="G533" s="29"/>
    </row>
    <row r="534" spans="1:7" x14ac:dyDescent="0.25">
      <c r="A534" s="60" t="s">
        <v>537</v>
      </c>
      <c r="B534" s="61"/>
      <c r="C534" s="29"/>
      <c r="D534" s="29"/>
      <c r="E534" s="29"/>
      <c r="F534" s="29"/>
      <c r="G534" s="29"/>
    </row>
    <row r="535" spans="1:7" ht="76.5" x14ac:dyDescent="0.25">
      <c r="A535" s="19">
        <v>557</v>
      </c>
      <c r="B535" s="62" t="s">
        <v>538</v>
      </c>
      <c r="C535" s="28"/>
      <c r="D535" s="26"/>
      <c r="E535" s="25"/>
      <c r="F535" s="26"/>
      <c r="G535" s="26"/>
    </row>
    <row r="536" spans="1:7" ht="25.5" x14ac:dyDescent="0.25">
      <c r="A536" s="19">
        <v>558</v>
      </c>
      <c r="B536" s="62" t="s">
        <v>539</v>
      </c>
      <c r="C536" s="28"/>
      <c r="D536" s="26"/>
      <c r="E536" s="25"/>
      <c r="F536" s="26"/>
      <c r="G536" s="26"/>
    </row>
    <row r="537" spans="1:7" ht="25.5" x14ac:dyDescent="0.25">
      <c r="A537" s="19">
        <v>559</v>
      </c>
      <c r="B537" s="62" t="s">
        <v>540</v>
      </c>
      <c r="C537" s="28"/>
      <c r="D537" s="26"/>
      <c r="E537" s="25"/>
      <c r="F537" s="26"/>
      <c r="G537" s="26"/>
    </row>
    <row r="538" spans="1:7" ht="25.5" x14ac:dyDescent="0.25">
      <c r="A538" s="19">
        <v>560</v>
      </c>
      <c r="B538" s="62" t="s">
        <v>1137</v>
      </c>
      <c r="C538" s="28"/>
      <c r="D538" s="26"/>
      <c r="E538" s="25"/>
      <c r="F538" s="26"/>
      <c r="G538" s="26"/>
    </row>
    <row r="539" spans="1:7" x14ac:dyDescent="0.25">
      <c r="A539" s="19">
        <v>561</v>
      </c>
      <c r="B539" s="62" t="s">
        <v>541</v>
      </c>
      <c r="C539" s="28"/>
      <c r="D539" s="26"/>
      <c r="E539" s="25"/>
      <c r="F539" s="26"/>
      <c r="G539" s="26"/>
    </row>
    <row r="540" spans="1:7" ht="25.5" x14ac:dyDescent="0.25">
      <c r="A540" s="19">
        <v>562</v>
      </c>
      <c r="B540" s="62" t="s">
        <v>542</v>
      </c>
      <c r="C540" s="28"/>
      <c r="D540" s="26"/>
      <c r="E540" s="25"/>
      <c r="F540" s="26"/>
      <c r="G540" s="26"/>
    </row>
    <row r="541" spans="1:7" ht="38.25" x14ac:dyDescent="0.25">
      <c r="A541" s="19">
        <v>563</v>
      </c>
      <c r="B541" s="62" t="s">
        <v>1108</v>
      </c>
      <c r="C541" s="28"/>
      <c r="D541" s="26"/>
      <c r="E541" s="25"/>
      <c r="F541" s="26"/>
      <c r="G541" s="26"/>
    </row>
    <row r="542" spans="1:7" ht="38.25" x14ac:dyDescent="0.25">
      <c r="A542" s="80">
        <v>564</v>
      </c>
      <c r="B542" s="62" t="s">
        <v>543</v>
      </c>
      <c r="C542" s="30"/>
      <c r="D542" s="30"/>
      <c r="E542" s="30"/>
      <c r="F542" s="30"/>
      <c r="G542" s="30"/>
    </row>
    <row r="543" spans="1:7" x14ac:dyDescent="0.25">
      <c r="A543" s="81"/>
      <c r="B543" s="62" t="s">
        <v>544</v>
      </c>
      <c r="C543" s="28"/>
      <c r="D543" s="26"/>
      <c r="E543" s="25"/>
      <c r="F543" s="26"/>
      <c r="G543" s="26"/>
    </row>
    <row r="544" spans="1:7" x14ac:dyDescent="0.25">
      <c r="A544" s="81"/>
      <c r="B544" s="62" t="s">
        <v>545</v>
      </c>
      <c r="C544" s="28"/>
      <c r="D544" s="26"/>
      <c r="E544" s="25"/>
      <c r="F544" s="26"/>
      <c r="G544" s="26"/>
    </row>
    <row r="545" spans="1:7" ht="25.5" x14ac:dyDescent="0.25">
      <c r="A545" s="81"/>
      <c r="B545" s="62" t="s">
        <v>546</v>
      </c>
      <c r="C545" s="28"/>
      <c r="D545" s="26"/>
      <c r="E545" s="25"/>
      <c r="F545" s="26"/>
      <c r="G545" s="26"/>
    </row>
    <row r="546" spans="1:7" x14ac:dyDescent="0.25">
      <c r="A546" s="81"/>
      <c r="B546" s="62" t="s">
        <v>547</v>
      </c>
      <c r="C546" s="28"/>
      <c r="D546" s="26"/>
      <c r="E546" s="25"/>
      <c r="F546" s="26"/>
      <c r="G546" s="26"/>
    </row>
    <row r="547" spans="1:7" x14ac:dyDescent="0.25">
      <c r="A547" s="81"/>
      <c r="B547" s="62" t="s">
        <v>548</v>
      </c>
      <c r="C547" s="28"/>
      <c r="D547" s="26"/>
      <c r="E547" s="25"/>
      <c r="F547" s="26"/>
      <c r="G547" s="26"/>
    </row>
    <row r="548" spans="1:7" x14ac:dyDescent="0.25">
      <c r="A548" s="81"/>
      <c r="B548" s="62" t="s">
        <v>549</v>
      </c>
      <c r="C548" s="28"/>
      <c r="D548" s="26"/>
      <c r="E548" s="25"/>
      <c r="F548" s="26"/>
      <c r="G548" s="26"/>
    </row>
    <row r="549" spans="1:7" x14ac:dyDescent="0.25">
      <c r="A549" s="82"/>
      <c r="B549" s="62" t="s">
        <v>550</v>
      </c>
      <c r="C549" s="28"/>
      <c r="D549" s="26"/>
      <c r="E549" s="25"/>
      <c r="F549" s="26"/>
      <c r="G549" s="26"/>
    </row>
    <row r="550" spans="1:7" ht="25.5" x14ac:dyDescent="0.25">
      <c r="A550" s="19">
        <v>565</v>
      </c>
      <c r="B550" s="62" t="s">
        <v>551</v>
      </c>
      <c r="C550" s="28"/>
      <c r="D550" s="26"/>
      <c r="E550" s="25"/>
      <c r="F550" s="26"/>
      <c r="G550" s="26"/>
    </row>
    <row r="551" spans="1:7" ht="25.5" x14ac:dyDescent="0.25">
      <c r="A551" s="19">
        <v>566</v>
      </c>
      <c r="B551" s="62" t="s">
        <v>552</v>
      </c>
      <c r="C551" s="28"/>
      <c r="D551" s="26"/>
      <c r="E551" s="25"/>
      <c r="F551" s="26"/>
      <c r="G551" s="26"/>
    </row>
    <row r="552" spans="1:7" x14ac:dyDescent="0.25">
      <c r="A552" s="60" t="s">
        <v>553</v>
      </c>
      <c r="B552" s="61"/>
      <c r="C552" s="29"/>
      <c r="D552" s="29"/>
      <c r="E552" s="29"/>
      <c r="F552" s="29"/>
      <c r="G552" s="29"/>
    </row>
    <row r="553" spans="1:7" x14ac:dyDescent="0.25">
      <c r="A553" s="19">
        <v>567</v>
      </c>
      <c r="B553" s="62" t="s">
        <v>554</v>
      </c>
      <c r="C553" s="28"/>
      <c r="D553" s="26"/>
      <c r="E553" s="25"/>
      <c r="F553" s="26"/>
      <c r="G553" s="26"/>
    </row>
    <row r="554" spans="1:7" ht="63.75" x14ac:dyDescent="0.25">
      <c r="A554" s="19">
        <v>568</v>
      </c>
      <c r="B554" s="62" t="s">
        <v>555</v>
      </c>
      <c r="C554" s="28"/>
      <c r="D554" s="26"/>
      <c r="E554" s="25"/>
      <c r="F554" s="26"/>
      <c r="G554" s="26"/>
    </row>
    <row r="555" spans="1:7" x14ac:dyDescent="0.25">
      <c r="A555" s="19">
        <v>569</v>
      </c>
      <c r="B555" s="62" t="s">
        <v>556</v>
      </c>
      <c r="C555" s="28"/>
      <c r="D555" s="26"/>
      <c r="E555" s="25"/>
      <c r="F555" s="26"/>
      <c r="G555" s="26"/>
    </row>
    <row r="556" spans="1:7" ht="25.5" x14ac:dyDescent="0.25">
      <c r="A556" s="19">
        <v>570</v>
      </c>
      <c r="B556" s="62" t="s">
        <v>557</v>
      </c>
      <c r="C556" s="28"/>
      <c r="D556" s="26"/>
      <c r="E556" s="25"/>
      <c r="F556" s="26"/>
      <c r="G556" s="26"/>
    </row>
    <row r="557" spans="1:7" x14ac:dyDescent="0.25">
      <c r="A557" s="60" t="s">
        <v>558</v>
      </c>
      <c r="B557" s="61"/>
      <c r="C557" s="29"/>
      <c r="D557" s="29"/>
      <c r="E557" s="29"/>
      <c r="F557" s="29"/>
      <c r="G557" s="29"/>
    </row>
    <row r="558" spans="1:7" ht="25.5" x14ac:dyDescent="0.25">
      <c r="A558" s="19">
        <v>571</v>
      </c>
      <c r="B558" s="62" t="s">
        <v>559</v>
      </c>
      <c r="C558" s="28"/>
      <c r="D558" s="26"/>
      <c r="E558" s="25"/>
      <c r="F558" s="26"/>
      <c r="G558" s="26"/>
    </row>
    <row r="559" spans="1:7" ht="25.5" x14ac:dyDescent="0.25">
      <c r="A559" s="19">
        <v>572</v>
      </c>
      <c r="B559" s="62" t="s">
        <v>560</v>
      </c>
      <c r="C559" s="28"/>
      <c r="D559" s="26"/>
      <c r="E559" s="25"/>
      <c r="F559" s="26"/>
      <c r="G559" s="26"/>
    </row>
    <row r="560" spans="1:7" x14ac:dyDescent="0.25">
      <c r="A560" s="80">
        <v>573</v>
      </c>
      <c r="B560" s="62" t="s">
        <v>561</v>
      </c>
      <c r="C560" s="30"/>
      <c r="D560" s="30"/>
      <c r="E560" s="30"/>
      <c r="F560" s="30"/>
      <c r="G560" s="30"/>
    </row>
    <row r="561" spans="1:7" x14ac:dyDescent="0.25">
      <c r="A561" s="81"/>
      <c r="B561" s="62" t="s">
        <v>562</v>
      </c>
      <c r="C561" s="28"/>
      <c r="D561" s="26"/>
      <c r="E561" s="25"/>
      <c r="F561" s="26"/>
      <c r="G561" s="26"/>
    </row>
    <row r="562" spans="1:7" x14ac:dyDescent="0.25">
      <c r="A562" s="81"/>
      <c r="B562" s="62" t="s">
        <v>563</v>
      </c>
      <c r="C562" s="28"/>
      <c r="D562" s="26"/>
      <c r="E562" s="25"/>
      <c r="F562" s="26"/>
      <c r="G562" s="26"/>
    </row>
    <row r="563" spans="1:7" x14ac:dyDescent="0.25">
      <c r="A563" s="81"/>
      <c r="B563" s="62" t="s">
        <v>564</v>
      </c>
      <c r="C563" s="28"/>
      <c r="D563" s="26"/>
      <c r="E563" s="25"/>
      <c r="F563" s="26"/>
      <c r="G563" s="26"/>
    </row>
    <row r="564" spans="1:7" x14ac:dyDescent="0.25">
      <c r="A564" s="81"/>
      <c r="B564" s="62" t="s">
        <v>565</v>
      </c>
      <c r="C564" s="28"/>
      <c r="D564" s="26"/>
      <c r="E564" s="25"/>
      <c r="F564" s="26"/>
      <c r="G564" s="26"/>
    </row>
    <row r="565" spans="1:7" x14ac:dyDescent="0.25">
      <c r="A565" s="81"/>
      <c r="B565" s="62" t="s">
        <v>566</v>
      </c>
      <c r="C565" s="28"/>
      <c r="D565" s="26"/>
      <c r="E565" s="25"/>
      <c r="F565" s="26"/>
      <c r="G565" s="26"/>
    </row>
    <row r="566" spans="1:7" x14ac:dyDescent="0.25">
      <c r="A566" s="81"/>
      <c r="B566" s="62" t="s">
        <v>567</v>
      </c>
      <c r="C566" s="28"/>
      <c r="D566" s="26"/>
      <c r="E566" s="25"/>
      <c r="F566" s="26"/>
      <c r="G566" s="26"/>
    </row>
    <row r="567" spans="1:7" x14ac:dyDescent="0.25">
      <c r="A567" s="81"/>
      <c r="B567" s="62" t="s">
        <v>568</v>
      </c>
      <c r="C567" s="28"/>
      <c r="D567" s="26"/>
      <c r="E567" s="25"/>
      <c r="F567" s="26"/>
      <c r="G567" s="26"/>
    </row>
    <row r="568" spans="1:7" x14ac:dyDescent="0.25">
      <c r="A568" s="81"/>
      <c r="B568" s="62" t="s">
        <v>569</v>
      </c>
      <c r="C568" s="28"/>
      <c r="D568" s="26"/>
      <c r="E568" s="25"/>
      <c r="F568" s="26"/>
      <c r="G568" s="26"/>
    </row>
    <row r="569" spans="1:7" x14ac:dyDescent="0.25">
      <c r="A569" s="81"/>
      <c r="B569" s="62" t="s">
        <v>570</v>
      </c>
      <c r="C569" s="28"/>
      <c r="D569" s="26"/>
      <c r="E569" s="25"/>
      <c r="F569" s="26"/>
      <c r="G569" s="26"/>
    </row>
    <row r="570" spans="1:7" x14ac:dyDescent="0.25">
      <c r="A570" s="82"/>
      <c r="B570" s="62" t="s">
        <v>571</v>
      </c>
      <c r="C570" s="28"/>
      <c r="D570" s="26"/>
      <c r="E570" s="25"/>
      <c r="F570" s="26"/>
      <c r="G570" s="26"/>
    </row>
    <row r="571" spans="1:7" x14ac:dyDescent="0.25">
      <c r="A571" s="80">
        <v>574</v>
      </c>
      <c r="B571" s="62" t="s">
        <v>572</v>
      </c>
      <c r="C571" s="30"/>
      <c r="D571" s="30"/>
      <c r="E571" s="30"/>
      <c r="F571" s="30"/>
      <c r="G571" s="30"/>
    </row>
    <row r="572" spans="1:7" x14ac:dyDescent="0.25">
      <c r="A572" s="81"/>
      <c r="B572" s="62" t="s">
        <v>573</v>
      </c>
      <c r="C572" s="28"/>
      <c r="D572" s="26"/>
      <c r="E572" s="25"/>
      <c r="F572" s="26"/>
      <c r="G572" s="26"/>
    </row>
    <row r="573" spans="1:7" x14ac:dyDescent="0.25">
      <c r="A573" s="81"/>
      <c r="B573" s="62" t="s">
        <v>574</v>
      </c>
      <c r="C573" s="28"/>
      <c r="D573" s="26"/>
      <c r="E573" s="25"/>
      <c r="F573" s="26"/>
      <c r="G573" s="26"/>
    </row>
    <row r="574" spans="1:7" x14ac:dyDescent="0.25">
      <c r="A574" s="81"/>
      <c r="B574" s="62" t="s">
        <v>575</v>
      </c>
      <c r="C574" s="28"/>
      <c r="D574" s="26"/>
      <c r="E574" s="25"/>
      <c r="F574" s="26"/>
      <c r="G574" s="26"/>
    </row>
    <row r="575" spans="1:7" x14ac:dyDescent="0.25">
      <c r="A575" s="81"/>
      <c r="B575" s="62" t="s">
        <v>576</v>
      </c>
      <c r="C575" s="28"/>
      <c r="D575" s="26"/>
      <c r="E575" s="25"/>
      <c r="F575" s="26"/>
      <c r="G575" s="26"/>
    </row>
    <row r="576" spans="1:7" x14ac:dyDescent="0.25">
      <c r="A576" s="81"/>
      <c r="B576" s="62" t="s">
        <v>577</v>
      </c>
      <c r="C576" s="28"/>
      <c r="D576" s="26"/>
      <c r="E576" s="25"/>
      <c r="F576" s="26"/>
      <c r="G576" s="26"/>
    </row>
    <row r="577" spans="1:7" x14ac:dyDescent="0.25">
      <c r="A577" s="81"/>
      <c r="B577" s="62" t="s">
        <v>578</v>
      </c>
      <c r="C577" s="28"/>
      <c r="D577" s="26"/>
      <c r="E577" s="25"/>
      <c r="F577" s="26"/>
      <c r="G577" s="26"/>
    </row>
    <row r="578" spans="1:7" ht="25.5" x14ac:dyDescent="0.25">
      <c r="A578" s="82"/>
      <c r="B578" s="62" t="s">
        <v>579</v>
      </c>
      <c r="C578" s="28"/>
      <c r="D578" s="26"/>
      <c r="E578" s="25"/>
      <c r="F578" s="26"/>
      <c r="G578" s="26"/>
    </row>
    <row r="579" spans="1:7" ht="25.5" x14ac:dyDescent="0.25">
      <c r="A579" s="19">
        <v>575</v>
      </c>
      <c r="B579" s="62" t="s">
        <v>580</v>
      </c>
      <c r="C579" s="28"/>
      <c r="D579" s="26"/>
      <c r="E579" s="25"/>
      <c r="F579" s="26"/>
      <c r="G579" s="26"/>
    </row>
    <row r="580" spans="1:7" ht="25.5" x14ac:dyDescent="0.25">
      <c r="A580" s="19">
        <v>576</v>
      </c>
      <c r="B580" s="62" t="s">
        <v>581</v>
      </c>
      <c r="C580" s="28"/>
      <c r="D580" s="26"/>
      <c r="E580" s="25"/>
      <c r="F580" s="26"/>
      <c r="G580" s="26"/>
    </row>
    <row r="581" spans="1:7" ht="25.5" x14ac:dyDescent="0.25">
      <c r="A581" s="19">
        <v>577</v>
      </c>
      <c r="B581" s="62" t="s">
        <v>582</v>
      </c>
      <c r="C581" s="28"/>
      <c r="D581" s="26"/>
      <c r="E581" s="25"/>
      <c r="F581" s="26"/>
      <c r="G581" s="26"/>
    </row>
    <row r="582" spans="1:7" ht="25.5" x14ac:dyDescent="0.25">
      <c r="A582" s="19">
        <v>578</v>
      </c>
      <c r="B582" s="62" t="s">
        <v>583</v>
      </c>
      <c r="C582" s="28"/>
      <c r="D582" s="26"/>
      <c r="E582" s="25"/>
      <c r="F582" s="26"/>
      <c r="G582" s="26"/>
    </row>
    <row r="583" spans="1:7" x14ac:dyDescent="0.25">
      <c r="A583" s="80">
        <v>579</v>
      </c>
      <c r="B583" s="62" t="s">
        <v>584</v>
      </c>
      <c r="C583" s="30"/>
      <c r="D583" s="30"/>
      <c r="E583" s="30"/>
      <c r="F583" s="30"/>
      <c r="G583" s="30"/>
    </row>
    <row r="584" spans="1:7" x14ac:dyDescent="0.25">
      <c r="A584" s="81"/>
      <c r="B584" s="62" t="s">
        <v>585</v>
      </c>
      <c r="C584" s="28"/>
      <c r="D584" s="26"/>
      <c r="E584" s="25"/>
      <c r="F584" s="26"/>
      <c r="G584" s="26"/>
    </row>
    <row r="585" spans="1:7" x14ac:dyDescent="0.25">
      <c r="A585" s="81"/>
      <c r="B585" s="62" t="s">
        <v>586</v>
      </c>
      <c r="C585" s="28"/>
      <c r="D585" s="26"/>
      <c r="E585" s="25"/>
      <c r="F585" s="26"/>
      <c r="G585" s="26"/>
    </row>
    <row r="586" spans="1:7" x14ac:dyDescent="0.25">
      <c r="A586" s="82"/>
      <c r="B586" s="62" t="s">
        <v>587</v>
      </c>
      <c r="C586" s="28"/>
      <c r="D586" s="26"/>
      <c r="E586" s="25"/>
      <c r="F586" s="26"/>
      <c r="G586" s="26"/>
    </row>
    <row r="587" spans="1:7" ht="25.5" x14ac:dyDescent="0.25">
      <c r="A587" s="19">
        <v>580</v>
      </c>
      <c r="B587" s="62" t="s">
        <v>588</v>
      </c>
      <c r="C587" s="28"/>
      <c r="D587" s="26"/>
      <c r="E587" s="25"/>
      <c r="F587" s="26"/>
      <c r="G587" s="26"/>
    </row>
    <row r="588" spans="1:7" ht="25.5" x14ac:dyDescent="0.25">
      <c r="A588" s="19">
        <v>581</v>
      </c>
      <c r="B588" s="62" t="s">
        <v>589</v>
      </c>
      <c r="C588" s="28"/>
      <c r="D588" s="26"/>
      <c r="E588" s="25"/>
      <c r="F588" s="26"/>
      <c r="G588" s="26"/>
    </row>
    <row r="589" spans="1:7" x14ac:dyDescent="0.25">
      <c r="A589" s="60" t="s">
        <v>590</v>
      </c>
      <c r="B589" s="61"/>
      <c r="C589" s="29"/>
      <c r="D589" s="29"/>
      <c r="E589" s="29"/>
      <c r="F589" s="29"/>
      <c r="G589" s="29"/>
    </row>
    <row r="590" spans="1:7" x14ac:dyDescent="0.25">
      <c r="A590" s="19">
        <v>582</v>
      </c>
      <c r="B590" s="62" t="s">
        <v>591</v>
      </c>
      <c r="C590" s="28"/>
      <c r="D590" s="26"/>
      <c r="E590" s="25"/>
      <c r="F590" s="26"/>
      <c r="G590" s="26"/>
    </row>
    <row r="591" spans="1:7" x14ac:dyDescent="0.25">
      <c r="A591" s="19">
        <v>583</v>
      </c>
      <c r="B591" s="62" t="s">
        <v>592</v>
      </c>
      <c r="C591" s="28"/>
      <c r="D591" s="26"/>
      <c r="E591" s="25"/>
      <c r="F591" s="26"/>
      <c r="G591" s="26"/>
    </row>
    <row r="592" spans="1:7" x14ac:dyDescent="0.25">
      <c r="A592" s="19">
        <v>584</v>
      </c>
      <c r="B592" s="62" t="s">
        <v>593</v>
      </c>
      <c r="C592" s="28"/>
      <c r="D592" s="26"/>
      <c r="E592" s="25"/>
      <c r="F592" s="26"/>
      <c r="G592" s="26"/>
    </row>
    <row r="593" spans="1:7" ht="25.5" x14ac:dyDescent="0.25">
      <c r="A593" s="19">
        <v>585</v>
      </c>
      <c r="B593" s="62" t="s">
        <v>594</v>
      </c>
      <c r="C593" s="28"/>
      <c r="D593" s="26"/>
      <c r="E593" s="25"/>
      <c r="F593" s="26"/>
      <c r="G593" s="26"/>
    </row>
    <row r="594" spans="1:7" x14ac:dyDescent="0.25">
      <c r="A594" s="80">
        <v>586</v>
      </c>
      <c r="B594" s="62" t="s">
        <v>595</v>
      </c>
      <c r="C594" s="30"/>
      <c r="D594" s="30"/>
      <c r="E594" s="30"/>
      <c r="F594" s="30"/>
      <c r="G594" s="30"/>
    </row>
    <row r="595" spans="1:7" x14ac:dyDescent="0.25">
      <c r="A595" s="81"/>
      <c r="B595" s="62" t="s">
        <v>596</v>
      </c>
      <c r="C595" s="28"/>
      <c r="D595" s="26"/>
      <c r="E595" s="25"/>
      <c r="F595" s="26"/>
      <c r="G595" s="26"/>
    </row>
    <row r="596" spans="1:7" ht="25.5" x14ac:dyDescent="0.25">
      <c r="A596" s="81"/>
      <c r="B596" s="62" t="s">
        <v>597</v>
      </c>
      <c r="C596" s="28"/>
      <c r="D596" s="26"/>
      <c r="E596" s="25"/>
      <c r="F596" s="26"/>
      <c r="G596" s="26"/>
    </row>
    <row r="597" spans="1:7" ht="25.5" x14ac:dyDescent="0.25">
      <c r="A597" s="81"/>
      <c r="B597" s="62" t="s">
        <v>598</v>
      </c>
      <c r="C597" s="28"/>
      <c r="D597" s="26"/>
      <c r="E597" s="25"/>
      <c r="F597" s="26"/>
      <c r="G597" s="26"/>
    </row>
    <row r="598" spans="1:7" x14ac:dyDescent="0.25">
      <c r="A598" s="81"/>
      <c r="B598" s="62" t="s">
        <v>599</v>
      </c>
      <c r="C598" s="28"/>
      <c r="D598" s="26"/>
      <c r="E598" s="25"/>
      <c r="F598" s="26"/>
      <c r="G598" s="26"/>
    </row>
    <row r="599" spans="1:7" x14ac:dyDescent="0.25">
      <c r="A599" s="81"/>
      <c r="B599" s="62" t="s">
        <v>600</v>
      </c>
      <c r="C599" s="28"/>
      <c r="D599" s="26"/>
      <c r="E599" s="25"/>
      <c r="F599" s="26"/>
      <c r="G599" s="26"/>
    </row>
    <row r="600" spans="1:7" x14ac:dyDescent="0.25">
      <c r="A600" s="81"/>
      <c r="B600" s="62" t="s">
        <v>601</v>
      </c>
      <c r="C600" s="28"/>
      <c r="D600" s="26"/>
      <c r="E600" s="25"/>
      <c r="F600" s="26"/>
      <c r="G600" s="26"/>
    </row>
    <row r="601" spans="1:7" x14ac:dyDescent="0.25">
      <c r="A601" s="81"/>
      <c r="B601" s="62" t="s">
        <v>602</v>
      </c>
      <c r="C601" s="28"/>
      <c r="D601" s="26"/>
      <c r="E601" s="25"/>
      <c r="F601" s="26"/>
      <c r="G601" s="26"/>
    </row>
    <row r="602" spans="1:7" x14ac:dyDescent="0.25">
      <c r="A602" s="81"/>
      <c r="B602" s="62" t="s">
        <v>603</v>
      </c>
      <c r="C602" s="28"/>
      <c r="D602" s="26"/>
      <c r="E602" s="25"/>
      <c r="F602" s="26"/>
      <c r="G602" s="26"/>
    </row>
    <row r="603" spans="1:7" ht="25.5" x14ac:dyDescent="0.25">
      <c r="A603" s="81"/>
      <c r="B603" s="62" t="s">
        <v>604</v>
      </c>
      <c r="C603" s="28"/>
      <c r="D603" s="26"/>
      <c r="E603" s="25"/>
      <c r="F603" s="26"/>
      <c r="G603" s="26"/>
    </row>
    <row r="604" spans="1:7" x14ac:dyDescent="0.25">
      <c r="A604" s="81"/>
      <c r="B604" s="62" t="s">
        <v>605</v>
      </c>
      <c r="C604" s="28"/>
      <c r="D604" s="26"/>
      <c r="E604" s="25"/>
      <c r="F604" s="26"/>
      <c r="G604" s="26"/>
    </row>
    <row r="605" spans="1:7" x14ac:dyDescent="0.25">
      <c r="A605" s="82"/>
      <c r="B605" s="62" t="s">
        <v>606</v>
      </c>
      <c r="C605" s="28"/>
      <c r="D605" s="26"/>
      <c r="E605" s="25"/>
      <c r="F605" s="26"/>
      <c r="G605" s="26"/>
    </row>
    <row r="606" spans="1:7" x14ac:dyDescent="0.25">
      <c r="A606" s="19">
        <v>587</v>
      </c>
      <c r="B606" s="62" t="s">
        <v>607</v>
      </c>
      <c r="C606" s="28"/>
      <c r="D606" s="26"/>
      <c r="E606" s="25"/>
      <c r="F606" s="26"/>
      <c r="G606" s="26"/>
    </row>
    <row r="607" spans="1:7" ht="25.5" x14ac:dyDescent="0.25">
      <c r="A607" s="19">
        <v>588</v>
      </c>
      <c r="B607" s="62" t="s">
        <v>608</v>
      </c>
      <c r="C607" s="28"/>
      <c r="D607" s="26"/>
      <c r="E607" s="25"/>
      <c r="F607" s="26"/>
      <c r="G607" s="26"/>
    </row>
    <row r="608" spans="1:7" ht="25.5" x14ac:dyDescent="0.25">
      <c r="A608" s="19">
        <v>589</v>
      </c>
      <c r="B608" s="62" t="s">
        <v>609</v>
      </c>
      <c r="C608" s="28"/>
      <c r="D608" s="26"/>
      <c r="E608" s="25"/>
      <c r="F608" s="26"/>
      <c r="G608" s="26"/>
    </row>
    <row r="609" spans="1:7" ht="25.5" x14ac:dyDescent="0.25">
      <c r="A609" s="19">
        <v>590</v>
      </c>
      <c r="B609" s="62" t="s">
        <v>610</v>
      </c>
      <c r="C609" s="28"/>
      <c r="D609" s="26"/>
      <c r="E609" s="25"/>
      <c r="F609" s="26"/>
      <c r="G609" s="26"/>
    </row>
    <row r="610" spans="1:7" x14ac:dyDescent="0.25">
      <c r="A610" s="60" t="s">
        <v>611</v>
      </c>
      <c r="B610" s="61"/>
      <c r="C610" s="29"/>
      <c r="D610" s="29"/>
      <c r="E610" s="29"/>
      <c r="F610" s="29"/>
      <c r="G610" s="29"/>
    </row>
    <row r="611" spans="1:7" ht="25.5" x14ac:dyDescent="0.25">
      <c r="A611" s="19">
        <v>591</v>
      </c>
      <c r="B611" s="62" t="s">
        <v>612</v>
      </c>
      <c r="C611" s="28"/>
      <c r="D611" s="26"/>
      <c r="E611" s="25"/>
      <c r="F611" s="26"/>
      <c r="G611" s="26"/>
    </row>
    <row r="612" spans="1:7" ht="38.25" x14ac:dyDescent="0.25">
      <c r="A612" s="19">
        <v>592</v>
      </c>
      <c r="B612" s="62" t="s">
        <v>613</v>
      </c>
      <c r="C612" s="28"/>
      <c r="D612" s="26"/>
      <c r="E612" s="25"/>
      <c r="F612" s="26"/>
      <c r="G612" s="26"/>
    </row>
    <row r="613" spans="1:7" ht="38.25" x14ac:dyDescent="0.25">
      <c r="A613" s="19">
        <v>593</v>
      </c>
      <c r="B613" s="62" t="s">
        <v>614</v>
      </c>
      <c r="C613" s="28"/>
      <c r="D613" s="26"/>
      <c r="E613" s="25"/>
      <c r="F613" s="26"/>
      <c r="G613" s="26"/>
    </row>
    <row r="614" spans="1:7" x14ac:dyDescent="0.25">
      <c r="A614" s="80">
        <v>594</v>
      </c>
      <c r="B614" s="62" t="s">
        <v>615</v>
      </c>
      <c r="C614" s="30"/>
      <c r="D614" s="30"/>
      <c r="E614" s="30"/>
      <c r="F614" s="30"/>
      <c r="G614" s="30"/>
    </row>
    <row r="615" spans="1:7" x14ac:dyDescent="0.25">
      <c r="A615" s="81"/>
      <c r="B615" s="62" t="s">
        <v>616</v>
      </c>
      <c r="C615" s="28"/>
      <c r="D615" s="26"/>
      <c r="E615" s="25"/>
      <c r="F615" s="26"/>
      <c r="G615" s="26"/>
    </row>
    <row r="616" spans="1:7" ht="25.5" x14ac:dyDescent="0.25">
      <c r="A616" s="81"/>
      <c r="B616" s="62" t="s">
        <v>617</v>
      </c>
      <c r="C616" s="28"/>
      <c r="D616" s="26"/>
      <c r="E616" s="25"/>
      <c r="F616" s="26"/>
      <c r="G616" s="26"/>
    </row>
    <row r="617" spans="1:7" x14ac:dyDescent="0.25">
      <c r="A617" s="81"/>
      <c r="B617" s="62" t="s">
        <v>618</v>
      </c>
      <c r="C617" s="28"/>
      <c r="D617" s="26"/>
      <c r="E617" s="25"/>
      <c r="F617" s="26"/>
      <c r="G617" s="26"/>
    </row>
    <row r="618" spans="1:7" ht="25.5" x14ac:dyDescent="0.25">
      <c r="A618" s="82"/>
      <c r="B618" s="62" t="s">
        <v>619</v>
      </c>
      <c r="C618" s="28"/>
      <c r="D618" s="26"/>
      <c r="E618" s="25"/>
      <c r="F618" s="26"/>
      <c r="G618" s="26"/>
    </row>
    <row r="619" spans="1:7" x14ac:dyDescent="0.25">
      <c r="A619" s="60" t="s">
        <v>620</v>
      </c>
      <c r="B619" s="61"/>
      <c r="C619" s="29"/>
      <c r="D619" s="29"/>
      <c r="E619" s="29"/>
      <c r="F619" s="29"/>
      <c r="G619" s="29"/>
    </row>
    <row r="620" spans="1:7" ht="25.5" x14ac:dyDescent="0.25">
      <c r="A620" s="19">
        <v>595</v>
      </c>
      <c r="B620" s="62" t="s">
        <v>621</v>
      </c>
      <c r="C620" s="28"/>
      <c r="D620" s="26"/>
      <c r="E620" s="25"/>
      <c r="F620" s="26"/>
      <c r="G620" s="26"/>
    </row>
    <row r="621" spans="1:7" x14ac:dyDescent="0.25">
      <c r="A621" s="60" t="s">
        <v>622</v>
      </c>
      <c r="B621" s="61"/>
      <c r="C621" s="29"/>
      <c r="D621" s="29"/>
      <c r="E621" s="29"/>
      <c r="F621" s="29"/>
      <c r="G621" s="29"/>
    </row>
    <row r="622" spans="1:7" ht="25.5" x14ac:dyDescent="0.25">
      <c r="A622" s="19">
        <v>596</v>
      </c>
      <c r="B622" s="62" t="s">
        <v>623</v>
      </c>
      <c r="C622" s="28"/>
      <c r="D622" s="26"/>
      <c r="E622" s="25"/>
      <c r="F622" s="26"/>
      <c r="G622" s="26"/>
    </row>
    <row r="623" spans="1:7" ht="51" x14ac:dyDescent="0.25">
      <c r="A623" s="19">
        <v>597</v>
      </c>
      <c r="B623" s="62" t="s">
        <v>624</v>
      </c>
      <c r="C623" s="28"/>
      <c r="D623" s="26"/>
      <c r="E623" s="25"/>
      <c r="F623" s="26"/>
      <c r="G623" s="26"/>
    </row>
    <row r="624" spans="1:7" x14ac:dyDescent="0.25">
      <c r="A624" s="80">
        <v>598</v>
      </c>
      <c r="B624" s="62" t="s">
        <v>625</v>
      </c>
      <c r="C624" s="30"/>
      <c r="D624" s="30"/>
      <c r="E624" s="30"/>
      <c r="F624" s="30"/>
      <c r="G624" s="30"/>
    </row>
    <row r="625" spans="1:7" x14ac:dyDescent="0.25">
      <c r="A625" s="81"/>
      <c r="B625" s="62" t="s">
        <v>1109</v>
      </c>
      <c r="C625" s="28"/>
      <c r="D625" s="26"/>
      <c r="E625" s="25"/>
      <c r="F625" s="26"/>
      <c r="G625" s="26"/>
    </row>
    <row r="626" spans="1:7" x14ac:dyDescent="0.25">
      <c r="A626" s="81"/>
      <c r="B626" s="62" t="s">
        <v>1110</v>
      </c>
      <c r="C626" s="28"/>
      <c r="D626" s="26"/>
      <c r="E626" s="25"/>
      <c r="F626" s="26"/>
      <c r="G626" s="26"/>
    </row>
    <row r="627" spans="1:7" x14ac:dyDescent="0.25">
      <c r="A627" s="81"/>
      <c r="B627" s="62" t="s">
        <v>1111</v>
      </c>
      <c r="C627" s="28"/>
      <c r="D627" s="26"/>
      <c r="E627" s="25"/>
      <c r="F627" s="26"/>
      <c r="G627" s="26"/>
    </row>
    <row r="628" spans="1:7" x14ac:dyDescent="0.25">
      <c r="A628" s="81"/>
      <c r="B628" s="62" t="s">
        <v>1112</v>
      </c>
      <c r="C628" s="28"/>
      <c r="D628" s="26"/>
      <c r="E628" s="25"/>
      <c r="F628" s="26"/>
      <c r="G628" s="26"/>
    </row>
    <row r="629" spans="1:7" x14ac:dyDescent="0.25">
      <c r="A629" s="81"/>
      <c r="B629" s="62" t="s">
        <v>628</v>
      </c>
      <c r="C629" s="28"/>
      <c r="D629" s="26"/>
      <c r="E629" s="25"/>
      <c r="F629" s="26"/>
      <c r="G629" s="26"/>
    </row>
    <row r="630" spans="1:7" ht="25.5" x14ac:dyDescent="0.25">
      <c r="A630" s="81"/>
      <c r="B630" s="62" t="s">
        <v>1113</v>
      </c>
      <c r="C630" s="28"/>
      <c r="D630" s="26"/>
      <c r="E630" s="25"/>
      <c r="F630" s="26"/>
      <c r="G630" s="26"/>
    </row>
    <row r="631" spans="1:7" x14ac:dyDescent="0.25">
      <c r="A631" s="81"/>
      <c r="B631" s="62" t="s">
        <v>1114</v>
      </c>
      <c r="C631" s="28"/>
      <c r="D631" s="26"/>
      <c r="E631" s="25"/>
      <c r="F631" s="26"/>
      <c r="G631" s="26"/>
    </row>
    <row r="632" spans="1:7" x14ac:dyDescent="0.25">
      <c r="A632" s="81"/>
      <c r="B632" s="62" t="s">
        <v>1115</v>
      </c>
      <c r="C632" s="28"/>
      <c r="D632" s="26"/>
      <c r="E632" s="25"/>
      <c r="F632" s="26"/>
      <c r="G632" s="26"/>
    </row>
    <row r="633" spans="1:7" x14ac:dyDescent="0.25">
      <c r="A633" s="81"/>
      <c r="B633" s="62" t="s">
        <v>630</v>
      </c>
      <c r="C633" s="28"/>
      <c r="D633" s="26"/>
      <c r="E633" s="25"/>
      <c r="F633" s="26"/>
      <c r="G633" s="26"/>
    </row>
    <row r="634" spans="1:7" x14ac:dyDescent="0.25">
      <c r="A634" s="81"/>
      <c r="B634" s="62" t="s">
        <v>1116</v>
      </c>
      <c r="C634" s="28"/>
      <c r="D634" s="26"/>
      <c r="E634" s="25"/>
      <c r="F634" s="26"/>
      <c r="G634" s="26"/>
    </row>
    <row r="635" spans="1:7" x14ac:dyDescent="0.25">
      <c r="A635" s="81"/>
      <c r="B635" s="62" t="s">
        <v>631</v>
      </c>
      <c r="C635" s="28"/>
      <c r="D635" s="26"/>
      <c r="E635" s="25"/>
      <c r="F635" s="26"/>
      <c r="G635" s="26"/>
    </row>
    <row r="636" spans="1:7" x14ac:dyDescent="0.25">
      <c r="A636" s="81"/>
      <c r="B636" s="62" t="s">
        <v>1117</v>
      </c>
      <c r="C636" s="28"/>
      <c r="D636" s="26"/>
      <c r="E636" s="25"/>
      <c r="F636" s="26"/>
      <c r="G636" s="26"/>
    </row>
    <row r="637" spans="1:7" x14ac:dyDescent="0.25">
      <c r="A637" s="81"/>
      <c r="B637" s="62" t="s">
        <v>632</v>
      </c>
      <c r="C637" s="28"/>
      <c r="D637" s="26"/>
      <c r="E637" s="25"/>
      <c r="F637" s="26"/>
      <c r="G637" s="26"/>
    </row>
    <row r="638" spans="1:7" x14ac:dyDescent="0.25">
      <c r="A638" s="82"/>
      <c r="B638" s="62" t="s">
        <v>633</v>
      </c>
      <c r="C638" s="28"/>
      <c r="D638" s="26"/>
      <c r="E638" s="25"/>
      <c r="F638" s="26"/>
      <c r="G638" s="26"/>
    </row>
    <row r="639" spans="1:7" x14ac:dyDescent="0.25">
      <c r="A639" s="60" t="s">
        <v>634</v>
      </c>
      <c r="B639" s="61"/>
      <c r="C639" s="29"/>
      <c r="D639" s="29"/>
      <c r="E639" s="29"/>
      <c r="F639" s="29"/>
      <c r="G639" s="29"/>
    </row>
    <row r="640" spans="1:7" x14ac:dyDescent="0.25">
      <c r="A640" s="19">
        <v>599</v>
      </c>
      <c r="B640" s="62" t="s">
        <v>635</v>
      </c>
      <c r="C640" s="28"/>
      <c r="D640" s="26"/>
      <c r="E640" s="25"/>
      <c r="F640" s="26"/>
      <c r="G640" s="26"/>
    </row>
    <row r="641" spans="1:7" ht="25.5" x14ac:dyDescent="0.25">
      <c r="A641" s="19">
        <v>600</v>
      </c>
      <c r="B641" s="62" t="s">
        <v>636</v>
      </c>
      <c r="C641" s="28"/>
      <c r="D641" s="26"/>
      <c r="E641" s="25"/>
      <c r="F641" s="26"/>
      <c r="G641" s="26"/>
    </row>
    <row r="642" spans="1:7" ht="25.5" x14ac:dyDescent="0.25">
      <c r="A642" s="19">
        <v>601</v>
      </c>
      <c r="B642" s="62" t="s">
        <v>637</v>
      </c>
      <c r="C642" s="28"/>
      <c r="D642" s="26"/>
      <c r="E642" s="25"/>
      <c r="F642" s="26"/>
      <c r="G642" s="26"/>
    </row>
    <row r="643" spans="1:7" x14ac:dyDescent="0.25">
      <c r="A643" s="19">
        <v>602</v>
      </c>
      <c r="B643" s="62" t="s">
        <v>638</v>
      </c>
      <c r="C643" s="28"/>
      <c r="D643" s="26"/>
      <c r="E643" s="25"/>
      <c r="F643" s="26"/>
      <c r="G643" s="26"/>
    </row>
    <row r="644" spans="1:7" x14ac:dyDescent="0.25">
      <c r="A644" s="60" t="s">
        <v>639</v>
      </c>
      <c r="B644" s="61"/>
      <c r="C644" s="29"/>
      <c r="D644" s="29"/>
      <c r="E644" s="29"/>
      <c r="F644" s="29"/>
      <c r="G644" s="29"/>
    </row>
    <row r="645" spans="1:7" x14ac:dyDescent="0.25">
      <c r="A645" s="60" t="s">
        <v>640</v>
      </c>
      <c r="B645" s="61"/>
      <c r="C645" s="29"/>
      <c r="D645" s="29"/>
      <c r="E645" s="29"/>
      <c r="F645" s="29"/>
      <c r="G645" s="29"/>
    </row>
    <row r="646" spans="1:7" ht="25.5" x14ac:dyDescent="0.25">
      <c r="A646" s="19">
        <v>603</v>
      </c>
      <c r="B646" s="62" t="s">
        <v>641</v>
      </c>
      <c r="C646" s="28"/>
      <c r="D646" s="26"/>
      <c r="E646" s="25"/>
      <c r="F646" s="26"/>
      <c r="G646" s="26"/>
    </row>
    <row r="647" spans="1:7" x14ac:dyDescent="0.25">
      <c r="A647" s="60" t="s">
        <v>642</v>
      </c>
      <c r="B647" s="61"/>
      <c r="C647" s="29"/>
      <c r="D647" s="29"/>
      <c r="E647" s="29"/>
      <c r="F647" s="29"/>
      <c r="G647" s="29"/>
    </row>
    <row r="648" spans="1:7" x14ac:dyDescent="0.25">
      <c r="A648" s="19">
        <v>604</v>
      </c>
      <c r="B648" s="62" t="s">
        <v>643</v>
      </c>
      <c r="C648" s="28"/>
      <c r="D648" s="26"/>
      <c r="E648" s="25"/>
      <c r="F648" s="26"/>
      <c r="G648" s="26"/>
    </row>
    <row r="649" spans="1:7" ht="25.5" x14ac:dyDescent="0.25">
      <c r="A649" s="19">
        <v>605</v>
      </c>
      <c r="B649" s="62" t="s">
        <v>97</v>
      </c>
      <c r="C649" s="28"/>
      <c r="D649" s="26"/>
      <c r="E649" s="25"/>
      <c r="F649" s="26"/>
      <c r="G649" s="26"/>
    </row>
    <row r="650" spans="1:7" ht="25.5" x14ac:dyDescent="0.25">
      <c r="A650" s="19">
        <v>606</v>
      </c>
      <c r="B650" s="62" t="s">
        <v>644</v>
      </c>
      <c r="C650" s="28"/>
      <c r="D650" s="26"/>
      <c r="E650" s="25"/>
      <c r="F650" s="26"/>
      <c r="G650" s="26"/>
    </row>
    <row r="651" spans="1:7" x14ac:dyDescent="0.25">
      <c r="A651" s="60" t="s">
        <v>645</v>
      </c>
      <c r="B651" s="61"/>
      <c r="C651" s="29"/>
      <c r="D651" s="29"/>
      <c r="E651" s="29"/>
      <c r="F651" s="29"/>
      <c r="G651" s="29"/>
    </row>
    <row r="652" spans="1:7" ht="25.5" x14ac:dyDescent="0.25">
      <c r="A652" s="19">
        <v>607</v>
      </c>
      <c r="B652" s="62" t="s">
        <v>646</v>
      </c>
      <c r="C652" s="28"/>
      <c r="D652" s="26"/>
      <c r="E652" s="25"/>
      <c r="F652" s="26"/>
      <c r="G652" s="26"/>
    </row>
    <row r="653" spans="1:7" ht="38.25" x14ac:dyDescent="0.25">
      <c r="A653" s="19">
        <v>608</v>
      </c>
      <c r="B653" s="62" t="s">
        <v>647</v>
      </c>
      <c r="C653" s="28"/>
      <c r="D653" s="26"/>
      <c r="E653" s="25"/>
      <c r="F653" s="26"/>
      <c r="G653" s="26"/>
    </row>
    <row r="654" spans="1:7" ht="25.5" x14ac:dyDescent="0.25">
      <c r="A654" s="19">
        <v>609</v>
      </c>
      <c r="B654" s="62" t="s">
        <v>648</v>
      </c>
      <c r="C654" s="28"/>
      <c r="D654" s="26"/>
      <c r="E654" s="25"/>
      <c r="F654" s="26"/>
      <c r="G654" s="26"/>
    </row>
    <row r="655" spans="1:7" ht="25.5" x14ac:dyDescent="0.25">
      <c r="A655" s="19">
        <v>610</v>
      </c>
      <c r="B655" s="62" t="s">
        <v>649</v>
      </c>
      <c r="C655" s="28"/>
      <c r="D655" s="26"/>
      <c r="E655" s="25"/>
      <c r="F655" s="26"/>
      <c r="G655" s="26"/>
    </row>
    <row r="656" spans="1:7" ht="38.25" x14ac:dyDescent="0.25">
      <c r="A656" s="19">
        <v>611</v>
      </c>
      <c r="B656" s="62" t="s">
        <v>650</v>
      </c>
      <c r="C656" s="28"/>
      <c r="D656" s="26"/>
      <c r="E656" s="25"/>
      <c r="F656" s="26"/>
      <c r="G656" s="26"/>
    </row>
    <row r="657" spans="1:7" ht="25.5" x14ac:dyDescent="0.25">
      <c r="A657" s="19">
        <v>612</v>
      </c>
      <c r="B657" s="62" t="s">
        <v>651</v>
      </c>
      <c r="C657" s="28"/>
      <c r="D657" s="26"/>
      <c r="E657" s="25"/>
      <c r="F657" s="26"/>
      <c r="G657" s="26"/>
    </row>
    <row r="658" spans="1:7" ht="38.25" x14ac:dyDescent="0.25">
      <c r="A658" s="80">
        <v>613</v>
      </c>
      <c r="B658" s="62" t="s">
        <v>652</v>
      </c>
      <c r="C658" s="30"/>
      <c r="D658" s="30"/>
      <c r="E658" s="30"/>
      <c r="F658" s="30"/>
      <c r="G658" s="30"/>
    </row>
    <row r="659" spans="1:7" x14ac:dyDescent="0.25">
      <c r="A659" s="81"/>
      <c r="B659" s="62" t="s">
        <v>653</v>
      </c>
      <c r="C659" s="28"/>
      <c r="D659" s="26"/>
      <c r="E659" s="25"/>
      <c r="F659" s="26"/>
      <c r="G659" s="26"/>
    </row>
    <row r="660" spans="1:7" x14ac:dyDescent="0.25">
      <c r="A660" s="81"/>
      <c r="B660" s="62" t="s">
        <v>654</v>
      </c>
      <c r="C660" s="28"/>
      <c r="D660" s="26"/>
      <c r="E660" s="25"/>
      <c r="F660" s="26"/>
      <c r="G660" s="26"/>
    </row>
    <row r="661" spans="1:7" x14ac:dyDescent="0.25">
      <c r="A661" s="81"/>
      <c r="B661" s="62" t="s">
        <v>655</v>
      </c>
      <c r="C661" s="28"/>
      <c r="D661" s="26"/>
      <c r="E661" s="25"/>
      <c r="F661" s="26"/>
      <c r="G661" s="26"/>
    </row>
    <row r="662" spans="1:7" ht="25.5" x14ac:dyDescent="0.25">
      <c r="A662" s="81"/>
      <c r="B662" s="62" t="s">
        <v>656</v>
      </c>
      <c r="C662" s="28"/>
      <c r="D662" s="26"/>
      <c r="E662" s="25"/>
      <c r="F662" s="26"/>
      <c r="G662" s="26"/>
    </row>
    <row r="663" spans="1:7" ht="25.5" x14ac:dyDescent="0.25">
      <c r="A663" s="82"/>
      <c r="B663" s="62" t="s">
        <v>657</v>
      </c>
      <c r="C663" s="28"/>
      <c r="D663" s="26"/>
      <c r="E663" s="25"/>
      <c r="F663" s="26"/>
      <c r="G663" s="26"/>
    </row>
    <row r="664" spans="1:7" ht="25.5" x14ac:dyDescent="0.25">
      <c r="A664" s="19">
        <v>614</v>
      </c>
      <c r="B664" s="62" t="s">
        <v>658</v>
      </c>
      <c r="C664" s="28"/>
      <c r="D664" s="26"/>
      <c r="E664" s="25"/>
      <c r="F664" s="26"/>
      <c r="G664" s="26"/>
    </row>
    <row r="665" spans="1:7" ht="25.5" x14ac:dyDescent="0.25">
      <c r="A665" s="19">
        <v>615</v>
      </c>
      <c r="B665" s="62" t="s">
        <v>659</v>
      </c>
      <c r="C665" s="28"/>
      <c r="D665" s="26"/>
      <c r="E665" s="25"/>
      <c r="F665" s="26"/>
      <c r="G665" s="26"/>
    </row>
    <row r="666" spans="1:7" ht="25.5" x14ac:dyDescent="0.25">
      <c r="A666" s="19">
        <v>616</v>
      </c>
      <c r="B666" s="62" t="s">
        <v>660</v>
      </c>
      <c r="C666" s="28"/>
      <c r="D666" s="26"/>
      <c r="E666" s="25"/>
      <c r="F666" s="26"/>
      <c r="G666" s="26"/>
    </row>
    <row r="667" spans="1:7" ht="38.25" x14ac:dyDescent="0.25">
      <c r="A667" s="19">
        <v>617</v>
      </c>
      <c r="B667" s="62" t="s">
        <v>661</v>
      </c>
      <c r="C667" s="28"/>
      <c r="D667" s="26"/>
      <c r="E667" s="25"/>
      <c r="F667" s="26"/>
      <c r="G667" s="26"/>
    </row>
    <row r="668" spans="1:7" x14ac:dyDescent="0.25">
      <c r="A668" s="60" t="s">
        <v>662</v>
      </c>
      <c r="B668" s="61"/>
      <c r="C668" s="29"/>
      <c r="D668" s="29"/>
      <c r="E668" s="29"/>
      <c r="F668" s="29"/>
      <c r="G668" s="29"/>
    </row>
    <row r="669" spans="1:7" ht="76.5" x14ac:dyDescent="0.25">
      <c r="A669" s="30"/>
      <c r="B669" s="62" t="s">
        <v>663</v>
      </c>
      <c r="C669" s="30"/>
      <c r="D669" s="30"/>
      <c r="E669" s="30"/>
      <c r="F669" s="30"/>
      <c r="G669" s="30"/>
    </row>
    <row r="670" spans="1:7" ht="38.25" x14ac:dyDescent="0.25">
      <c r="A670" s="19">
        <v>618</v>
      </c>
      <c r="B670" s="62" t="s">
        <v>664</v>
      </c>
      <c r="C670" s="28"/>
      <c r="D670" s="26"/>
      <c r="E670" s="25"/>
      <c r="F670" s="26"/>
      <c r="G670" s="26"/>
    </row>
    <row r="671" spans="1:7" ht="25.5" x14ac:dyDescent="0.25">
      <c r="A671" s="80">
        <v>619</v>
      </c>
      <c r="B671" s="62" t="s">
        <v>665</v>
      </c>
      <c r="C671" s="30"/>
      <c r="D671" s="30"/>
      <c r="E671" s="30"/>
      <c r="F671" s="30"/>
      <c r="G671" s="30"/>
    </row>
    <row r="672" spans="1:7" x14ac:dyDescent="0.25">
      <c r="A672" s="81"/>
      <c r="B672" s="62" t="s">
        <v>666</v>
      </c>
      <c r="C672" s="28"/>
      <c r="D672" s="26"/>
      <c r="E672" s="25"/>
      <c r="F672" s="26"/>
      <c r="G672" s="26"/>
    </row>
    <row r="673" spans="1:7" x14ac:dyDescent="0.25">
      <c r="A673" s="81"/>
      <c r="B673" s="62" t="s">
        <v>667</v>
      </c>
      <c r="C673" s="28"/>
      <c r="D673" s="26"/>
      <c r="E673" s="25"/>
      <c r="F673" s="26"/>
      <c r="G673" s="26"/>
    </row>
    <row r="674" spans="1:7" x14ac:dyDescent="0.25">
      <c r="A674" s="81"/>
      <c r="B674" s="62" t="s">
        <v>668</v>
      </c>
      <c r="C674" s="28"/>
      <c r="D674" s="26"/>
      <c r="E674" s="25"/>
      <c r="F674" s="26"/>
      <c r="G674" s="26"/>
    </row>
    <row r="675" spans="1:7" x14ac:dyDescent="0.25">
      <c r="A675" s="81"/>
      <c r="B675" s="62" t="s">
        <v>669</v>
      </c>
      <c r="C675" s="28"/>
      <c r="D675" s="26"/>
      <c r="E675" s="25"/>
      <c r="F675" s="26"/>
      <c r="G675" s="26"/>
    </row>
    <row r="676" spans="1:7" x14ac:dyDescent="0.25">
      <c r="A676" s="82"/>
      <c r="B676" s="62" t="s">
        <v>670</v>
      </c>
      <c r="C676" s="28"/>
      <c r="D676" s="26"/>
      <c r="E676" s="25"/>
      <c r="F676" s="26"/>
      <c r="G676" s="26"/>
    </row>
    <row r="677" spans="1:7" ht="25.5" x14ac:dyDescent="0.25">
      <c r="A677" s="19">
        <v>620</v>
      </c>
      <c r="B677" s="62" t="s">
        <v>1119</v>
      </c>
      <c r="C677" s="28"/>
      <c r="D677" s="26"/>
      <c r="E677" s="25"/>
      <c r="F677" s="26"/>
      <c r="G677" s="26"/>
    </row>
    <row r="678" spans="1:7" ht="25.5" x14ac:dyDescent="0.25">
      <c r="A678" s="19">
        <v>621</v>
      </c>
      <c r="B678" s="62" t="s">
        <v>671</v>
      </c>
      <c r="C678" s="28"/>
      <c r="D678" s="26"/>
      <c r="E678" s="25"/>
      <c r="F678" s="26"/>
      <c r="G678" s="26"/>
    </row>
    <row r="679" spans="1:7" ht="25.5" x14ac:dyDescent="0.25">
      <c r="A679" s="19">
        <v>622</v>
      </c>
      <c r="B679" s="62" t="s">
        <v>672</v>
      </c>
      <c r="C679" s="28"/>
      <c r="D679" s="26"/>
      <c r="E679" s="25"/>
      <c r="F679" s="26"/>
      <c r="G679" s="26"/>
    </row>
    <row r="680" spans="1:7" ht="38.25" x14ac:dyDescent="0.25">
      <c r="A680" s="19">
        <v>623</v>
      </c>
      <c r="B680" s="62" t="s">
        <v>673</v>
      </c>
      <c r="C680" s="28"/>
      <c r="D680" s="26"/>
      <c r="E680" s="25"/>
      <c r="F680" s="26"/>
      <c r="G680" s="26"/>
    </row>
    <row r="681" spans="1:7" x14ac:dyDescent="0.25">
      <c r="A681" s="19">
        <v>624</v>
      </c>
      <c r="B681" s="62" t="s">
        <v>1118</v>
      </c>
      <c r="C681" s="28"/>
      <c r="D681" s="26"/>
      <c r="E681" s="25"/>
      <c r="F681" s="26"/>
      <c r="G681" s="26"/>
    </row>
    <row r="682" spans="1:7" ht="38.25" x14ac:dyDescent="0.25">
      <c r="A682" s="19">
        <v>625</v>
      </c>
      <c r="B682" s="62" t="s">
        <v>674</v>
      </c>
      <c r="C682" s="28"/>
      <c r="D682" s="26"/>
      <c r="E682" s="25"/>
      <c r="F682" s="26"/>
      <c r="G682" s="26"/>
    </row>
    <row r="683" spans="1:7" ht="38.25" x14ac:dyDescent="0.25">
      <c r="A683" s="19">
        <v>626</v>
      </c>
      <c r="B683" s="62" t="s">
        <v>675</v>
      </c>
      <c r="C683" s="28"/>
      <c r="D683" s="26"/>
      <c r="E683" s="25"/>
      <c r="F683" s="26"/>
      <c r="G683" s="26"/>
    </row>
    <row r="684" spans="1:7" ht="25.5" x14ac:dyDescent="0.25">
      <c r="A684" s="19">
        <v>627</v>
      </c>
      <c r="B684" s="62" t="s">
        <v>676</v>
      </c>
      <c r="C684" s="28"/>
      <c r="D684" s="26"/>
      <c r="E684" s="25"/>
      <c r="F684" s="26"/>
      <c r="G684" s="26"/>
    </row>
    <row r="685" spans="1:7" ht="38.25" x14ac:dyDescent="0.25">
      <c r="A685" s="19">
        <v>628</v>
      </c>
      <c r="B685" s="62" t="s">
        <v>677</v>
      </c>
      <c r="C685" s="28"/>
      <c r="D685" s="26"/>
      <c r="E685" s="25"/>
      <c r="F685" s="26"/>
      <c r="G685" s="26"/>
    </row>
    <row r="686" spans="1:7" ht="51" x14ac:dyDescent="0.25">
      <c r="A686" s="19">
        <v>629</v>
      </c>
      <c r="B686" s="62" t="s">
        <v>678</v>
      </c>
      <c r="C686" s="28"/>
      <c r="D686" s="26"/>
      <c r="E686" s="25"/>
      <c r="F686" s="26"/>
      <c r="G686" s="26"/>
    </row>
    <row r="687" spans="1:7" ht="63.75" x14ac:dyDescent="0.25">
      <c r="A687" s="19">
        <v>630</v>
      </c>
      <c r="B687" s="62" t="s">
        <v>679</v>
      </c>
      <c r="C687" s="28"/>
      <c r="D687" s="26"/>
      <c r="E687" s="25"/>
      <c r="F687" s="26"/>
      <c r="G687" s="26"/>
    </row>
    <row r="688" spans="1:7" ht="51" x14ac:dyDescent="0.25">
      <c r="A688" s="19">
        <v>631</v>
      </c>
      <c r="B688" s="62" t="s">
        <v>680</v>
      </c>
      <c r="C688" s="28"/>
      <c r="D688" s="26"/>
      <c r="E688" s="25"/>
      <c r="F688" s="26"/>
      <c r="G688" s="26"/>
    </row>
    <row r="689" spans="1:7" ht="25.5" x14ac:dyDescent="0.25">
      <c r="A689" s="19">
        <v>632</v>
      </c>
      <c r="B689" s="62" t="s">
        <v>681</v>
      </c>
      <c r="C689" s="28"/>
      <c r="D689" s="26"/>
      <c r="E689" s="25"/>
      <c r="F689" s="26"/>
      <c r="G689" s="26"/>
    </row>
    <row r="690" spans="1:7" x14ac:dyDescent="0.25">
      <c r="A690" s="60" t="s">
        <v>682</v>
      </c>
      <c r="B690" s="61"/>
      <c r="C690" s="29"/>
      <c r="D690" s="29"/>
      <c r="E690" s="29"/>
      <c r="F690" s="29"/>
      <c r="G690" s="29"/>
    </row>
    <row r="691" spans="1:7" ht="38.25" x14ac:dyDescent="0.25">
      <c r="A691" s="19">
        <v>633</v>
      </c>
      <c r="B691" s="62" t="s">
        <v>683</v>
      </c>
      <c r="C691" s="28"/>
      <c r="D691" s="26"/>
      <c r="E691" s="25"/>
      <c r="F691" s="26"/>
      <c r="G691" s="26"/>
    </row>
    <row r="692" spans="1:7" x14ac:dyDescent="0.25">
      <c r="A692" s="19">
        <v>634</v>
      </c>
      <c r="B692" s="62" t="s">
        <v>684</v>
      </c>
      <c r="C692" s="28"/>
      <c r="D692" s="26"/>
      <c r="E692" s="25"/>
      <c r="F692" s="26"/>
      <c r="G692" s="26"/>
    </row>
    <row r="693" spans="1:7" ht="38.25" x14ac:dyDescent="0.25">
      <c r="A693" s="19">
        <v>635</v>
      </c>
      <c r="B693" s="62" t="s">
        <v>685</v>
      </c>
      <c r="C693" s="28"/>
      <c r="D693" s="26"/>
      <c r="E693" s="25"/>
      <c r="F693" s="26"/>
      <c r="G693" s="26"/>
    </row>
    <row r="694" spans="1:7" ht="25.5" x14ac:dyDescent="0.25">
      <c r="A694" s="19">
        <v>636</v>
      </c>
      <c r="B694" s="62" t="s">
        <v>686</v>
      </c>
      <c r="C694" s="28"/>
      <c r="D694" s="26"/>
      <c r="E694" s="25"/>
      <c r="F694" s="26"/>
      <c r="G694" s="26"/>
    </row>
    <row r="695" spans="1:7" ht="25.5" x14ac:dyDescent="0.25">
      <c r="A695" s="19">
        <v>637</v>
      </c>
      <c r="B695" s="62" t="s">
        <v>687</v>
      </c>
      <c r="C695" s="28"/>
      <c r="D695" s="26"/>
      <c r="E695" s="25"/>
      <c r="F695" s="26"/>
      <c r="G695" s="26"/>
    </row>
    <row r="696" spans="1:7" x14ac:dyDescent="0.25">
      <c r="A696" s="60" t="s">
        <v>688</v>
      </c>
      <c r="B696" s="61"/>
      <c r="C696" s="29"/>
      <c r="D696" s="29"/>
      <c r="E696" s="29"/>
      <c r="F696" s="29"/>
      <c r="G696" s="29"/>
    </row>
    <row r="697" spans="1:7" ht="51" x14ac:dyDescent="0.25">
      <c r="A697" s="30"/>
      <c r="B697" s="62" t="s">
        <v>689</v>
      </c>
      <c r="C697" s="30"/>
      <c r="D697" s="30"/>
      <c r="E697" s="30"/>
      <c r="F697" s="30"/>
      <c r="G697" s="30"/>
    </row>
    <row r="698" spans="1:7" ht="25.5" x14ac:dyDescent="0.25">
      <c r="A698" s="19">
        <v>638</v>
      </c>
      <c r="B698" s="62" t="s">
        <v>690</v>
      </c>
      <c r="C698" s="28"/>
      <c r="D698" s="26"/>
      <c r="E698" s="25"/>
      <c r="F698" s="26"/>
      <c r="G698" s="26"/>
    </row>
    <row r="699" spans="1:7" ht="25.5" x14ac:dyDescent="0.25">
      <c r="A699" s="19">
        <v>639</v>
      </c>
      <c r="B699" s="62" t="s">
        <v>691</v>
      </c>
      <c r="C699" s="28"/>
      <c r="D699" s="26"/>
      <c r="E699" s="25"/>
      <c r="F699" s="26"/>
      <c r="G699" s="26"/>
    </row>
    <row r="700" spans="1:7" ht="63.75" x14ac:dyDescent="0.25">
      <c r="A700" s="19">
        <v>640</v>
      </c>
      <c r="B700" s="62" t="s">
        <v>692</v>
      </c>
      <c r="C700" s="28"/>
      <c r="D700" s="26"/>
      <c r="E700" s="25"/>
      <c r="F700" s="26"/>
      <c r="G700" s="26"/>
    </row>
    <row r="701" spans="1:7" ht="25.5" x14ac:dyDescent="0.25">
      <c r="A701" s="80">
        <v>641</v>
      </c>
      <c r="B701" s="62" t="s">
        <v>693</v>
      </c>
      <c r="C701" s="30"/>
      <c r="D701" s="30"/>
      <c r="E701" s="30"/>
      <c r="F701" s="30"/>
      <c r="G701" s="30"/>
    </row>
    <row r="702" spans="1:7" ht="25.5" x14ac:dyDescent="0.25">
      <c r="A702" s="81"/>
      <c r="B702" s="62" t="s">
        <v>694</v>
      </c>
      <c r="C702" s="28"/>
      <c r="D702" s="26"/>
      <c r="E702" s="25"/>
      <c r="F702" s="26"/>
      <c r="G702" s="26"/>
    </row>
    <row r="703" spans="1:7" x14ac:dyDescent="0.25">
      <c r="A703" s="81"/>
      <c r="B703" s="62" t="s">
        <v>695</v>
      </c>
      <c r="C703" s="28"/>
      <c r="D703" s="26"/>
      <c r="E703" s="25"/>
      <c r="F703" s="26"/>
      <c r="G703" s="26"/>
    </row>
    <row r="704" spans="1:7" ht="25.5" x14ac:dyDescent="0.25">
      <c r="A704" s="81"/>
      <c r="B704" s="62" t="s">
        <v>696</v>
      </c>
      <c r="C704" s="28"/>
      <c r="D704" s="26"/>
      <c r="E704" s="25"/>
      <c r="F704" s="26"/>
      <c r="G704" s="26"/>
    </row>
    <row r="705" spans="1:7" ht="25.5" x14ac:dyDescent="0.25">
      <c r="A705" s="81"/>
      <c r="B705" s="62" t="s">
        <v>697</v>
      </c>
      <c r="C705" s="28"/>
      <c r="D705" s="26"/>
      <c r="E705" s="25"/>
      <c r="F705" s="26"/>
      <c r="G705" s="26"/>
    </row>
    <row r="706" spans="1:7" x14ac:dyDescent="0.25">
      <c r="A706" s="81"/>
      <c r="B706" s="62" t="s">
        <v>698</v>
      </c>
      <c r="C706" s="28"/>
      <c r="D706" s="26"/>
      <c r="E706" s="25"/>
      <c r="F706" s="26"/>
      <c r="G706" s="26"/>
    </row>
    <row r="707" spans="1:7" ht="25.5" x14ac:dyDescent="0.25">
      <c r="A707" s="81"/>
      <c r="B707" s="62" t="s">
        <v>699</v>
      </c>
      <c r="C707" s="28"/>
      <c r="D707" s="26"/>
      <c r="E707" s="25"/>
      <c r="F707" s="26"/>
      <c r="G707" s="26"/>
    </row>
    <row r="708" spans="1:7" x14ac:dyDescent="0.25">
      <c r="A708" s="81"/>
      <c r="B708" s="62" t="s">
        <v>700</v>
      </c>
      <c r="C708" s="28"/>
      <c r="D708" s="26"/>
      <c r="E708" s="25"/>
      <c r="F708" s="26"/>
      <c r="G708" s="26"/>
    </row>
    <row r="709" spans="1:7" ht="38.25" x14ac:dyDescent="0.25">
      <c r="A709" s="81"/>
      <c r="B709" s="62" t="s">
        <v>701</v>
      </c>
      <c r="C709" s="28"/>
      <c r="D709" s="26"/>
      <c r="E709" s="25"/>
      <c r="F709" s="26"/>
      <c r="G709" s="26"/>
    </row>
    <row r="710" spans="1:7" ht="25.5" x14ac:dyDescent="0.25">
      <c r="A710" s="81"/>
      <c r="B710" s="62" t="s">
        <v>702</v>
      </c>
      <c r="C710" s="28"/>
      <c r="D710" s="26"/>
      <c r="E710" s="25"/>
      <c r="F710" s="26"/>
      <c r="G710" s="26"/>
    </row>
    <row r="711" spans="1:7" ht="25.5" x14ac:dyDescent="0.25">
      <c r="A711" s="82"/>
      <c r="B711" s="62" t="s">
        <v>703</v>
      </c>
      <c r="C711" s="28"/>
      <c r="D711" s="26"/>
      <c r="E711" s="25"/>
      <c r="F711" s="26"/>
      <c r="G711" s="26"/>
    </row>
    <row r="712" spans="1:7" ht="38.25" x14ac:dyDescent="0.25">
      <c r="A712" s="19">
        <v>642</v>
      </c>
      <c r="B712" s="62" t="s">
        <v>704</v>
      </c>
      <c r="C712" s="28"/>
      <c r="D712" s="26"/>
      <c r="E712" s="25"/>
      <c r="F712" s="26"/>
      <c r="G712" s="26"/>
    </row>
    <row r="713" spans="1:7" ht="38.25" x14ac:dyDescent="0.25">
      <c r="A713" s="19">
        <v>643</v>
      </c>
      <c r="B713" s="62" t="s">
        <v>705</v>
      </c>
      <c r="C713" s="28"/>
      <c r="D713" s="26"/>
      <c r="E713" s="25"/>
      <c r="F713" s="26"/>
      <c r="G713" s="26"/>
    </row>
    <row r="714" spans="1:7" ht="25.5" x14ac:dyDescent="0.25">
      <c r="A714" s="19">
        <v>644</v>
      </c>
      <c r="B714" s="62" t="s">
        <v>706</v>
      </c>
      <c r="C714" s="28"/>
      <c r="D714" s="26"/>
      <c r="E714" s="25"/>
      <c r="F714" s="26"/>
      <c r="G714" s="26"/>
    </row>
    <row r="715" spans="1:7" ht="25.5" x14ac:dyDescent="0.25">
      <c r="A715" s="19">
        <v>645</v>
      </c>
      <c r="B715" s="62" t="s">
        <v>707</v>
      </c>
      <c r="C715" s="28"/>
      <c r="D715" s="26"/>
      <c r="E715" s="25"/>
      <c r="F715" s="26"/>
      <c r="G715" s="26"/>
    </row>
    <row r="716" spans="1:7" ht="38.25" x14ac:dyDescent="0.25">
      <c r="A716" s="19">
        <v>646</v>
      </c>
      <c r="B716" s="62" t="s">
        <v>708</v>
      </c>
      <c r="C716" s="28"/>
      <c r="D716" s="26"/>
      <c r="E716" s="25"/>
      <c r="F716" s="26"/>
      <c r="G716" s="26"/>
    </row>
    <row r="717" spans="1:7" ht="25.5" x14ac:dyDescent="0.25">
      <c r="A717" s="19">
        <v>647</v>
      </c>
      <c r="B717" s="62" t="s">
        <v>709</v>
      </c>
      <c r="C717" s="28"/>
      <c r="D717" s="26"/>
      <c r="E717" s="25"/>
      <c r="F717" s="26"/>
      <c r="G717" s="26"/>
    </row>
    <row r="718" spans="1:7" ht="63.75" x14ac:dyDescent="0.25">
      <c r="A718" s="19">
        <v>648</v>
      </c>
      <c r="B718" s="62" t="s">
        <v>710</v>
      </c>
      <c r="C718" s="28"/>
      <c r="D718" s="26"/>
      <c r="E718" s="25"/>
      <c r="F718" s="26"/>
      <c r="G718" s="26"/>
    </row>
    <row r="719" spans="1:7" ht="25.5" x14ac:dyDescent="0.25">
      <c r="A719" s="19">
        <v>649</v>
      </c>
      <c r="B719" s="62" t="s">
        <v>711</v>
      </c>
      <c r="C719" s="28"/>
      <c r="D719" s="26"/>
      <c r="E719" s="25"/>
      <c r="F719" s="26"/>
      <c r="G719" s="26"/>
    </row>
    <row r="720" spans="1:7" ht="38.25" x14ac:dyDescent="0.25">
      <c r="A720" s="19">
        <v>650</v>
      </c>
      <c r="B720" s="62" t="s">
        <v>712</v>
      </c>
      <c r="C720" s="28"/>
      <c r="D720" s="26"/>
      <c r="E720" s="25"/>
      <c r="F720" s="26"/>
      <c r="G720" s="26"/>
    </row>
    <row r="721" spans="1:7" ht="38.25" x14ac:dyDescent="0.25">
      <c r="A721" s="19">
        <v>651</v>
      </c>
      <c r="B721" s="62" t="s">
        <v>713</v>
      </c>
      <c r="C721" s="28"/>
      <c r="D721" s="26"/>
      <c r="E721" s="25"/>
      <c r="F721" s="26"/>
      <c r="G721" s="26"/>
    </row>
    <row r="722" spans="1:7" x14ac:dyDescent="0.25">
      <c r="A722" s="60" t="s">
        <v>714</v>
      </c>
      <c r="B722" s="61"/>
      <c r="C722" s="29"/>
      <c r="D722" s="29"/>
      <c r="E722" s="29"/>
      <c r="F722" s="29"/>
      <c r="G722" s="29"/>
    </row>
    <row r="723" spans="1:7" x14ac:dyDescent="0.25">
      <c r="A723" s="60" t="s">
        <v>715</v>
      </c>
      <c r="B723" s="61"/>
      <c r="C723" s="29"/>
      <c r="D723" s="29"/>
      <c r="E723" s="29"/>
      <c r="F723" s="29"/>
      <c r="G723" s="29"/>
    </row>
    <row r="724" spans="1:7" ht="38.25" x14ac:dyDescent="0.25">
      <c r="A724" s="19">
        <v>652</v>
      </c>
      <c r="B724" s="62" t="s">
        <v>716</v>
      </c>
      <c r="C724" s="28"/>
      <c r="D724" s="26"/>
      <c r="E724" s="25"/>
      <c r="F724" s="26"/>
      <c r="G724" s="26"/>
    </row>
    <row r="725" spans="1:7" ht="38.25" x14ac:dyDescent="0.25">
      <c r="A725" s="19">
        <v>653</v>
      </c>
      <c r="B725" s="62" t="s">
        <v>717</v>
      </c>
      <c r="C725" s="28"/>
      <c r="D725" s="26"/>
      <c r="E725" s="25"/>
      <c r="F725" s="26"/>
      <c r="G725" s="26"/>
    </row>
    <row r="726" spans="1:7" ht="38.25" x14ac:dyDescent="0.25">
      <c r="A726" s="19">
        <v>654</v>
      </c>
      <c r="B726" s="62" t="s">
        <v>718</v>
      </c>
      <c r="C726" s="28"/>
      <c r="D726" s="26"/>
      <c r="E726" s="25"/>
      <c r="F726" s="26"/>
      <c r="G726" s="26"/>
    </row>
    <row r="727" spans="1:7" ht="38.25" x14ac:dyDescent="0.25">
      <c r="A727" s="19">
        <v>655</v>
      </c>
      <c r="B727" s="62" t="s">
        <v>719</v>
      </c>
      <c r="C727" s="28"/>
      <c r="D727" s="26"/>
      <c r="E727" s="25"/>
      <c r="F727" s="26"/>
      <c r="G727" s="26"/>
    </row>
    <row r="728" spans="1:7" ht="51" x14ac:dyDescent="0.25">
      <c r="A728" s="19">
        <v>656</v>
      </c>
      <c r="B728" s="62" t="s">
        <v>720</v>
      </c>
      <c r="C728" s="28"/>
      <c r="D728" s="26"/>
      <c r="E728" s="25"/>
      <c r="F728" s="26"/>
      <c r="G728" s="26"/>
    </row>
    <row r="729" spans="1:7" ht="25.5" x14ac:dyDescent="0.25">
      <c r="A729" s="19">
        <v>657</v>
      </c>
      <c r="B729" s="62" t="s">
        <v>721</v>
      </c>
      <c r="C729" s="28"/>
      <c r="D729" s="26"/>
      <c r="E729" s="25"/>
      <c r="F729" s="26"/>
      <c r="G729" s="26"/>
    </row>
    <row r="730" spans="1:7" ht="25.5" x14ac:dyDescent="0.25">
      <c r="A730" s="19">
        <v>658</v>
      </c>
      <c r="B730" s="62" t="s">
        <v>722</v>
      </c>
      <c r="C730" s="28"/>
      <c r="D730" s="26"/>
      <c r="E730" s="25"/>
      <c r="F730" s="26"/>
      <c r="G730" s="26"/>
    </row>
    <row r="731" spans="1:7" ht="38.25" x14ac:dyDescent="0.25">
      <c r="A731" s="19">
        <v>659</v>
      </c>
      <c r="B731" s="62" t="s">
        <v>723</v>
      </c>
      <c r="C731" s="28"/>
      <c r="D731" s="26"/>
      <c r="E731" s="25"/>
      <c r="F731" s="26"/>
      <c r="G731" s="26"/>
    </row>
    <row r="732" spans="1:7" ht="25.5" x14ac:dyDescent="0.25">
      <c r="A732" s="80">
        <v>660</v>
      </c>
      <c r="B732" s="62" t="s">
        <v>724</v>
      </c>
      <c r="C732" s="30"/>
      <c r="D732" s="30"/>
      <c r="E732" s="30"/>
      <c r="F732" s="30"/>
      <c r="G732" s="30"/>
    </row>
    <row r="733" spans="1:7" ht="38.25" x14ac:dyDescent="0.25">
      <c r="A733" s="81"/>
      <c r="B733" s="62" t="s">
        <v>725</v>
      </c>
      <c r="C733" s="28"/>
      <c r="D733" s="26"/>
      <c r="E733" s="25"/>
      <c r="F733" s="26"/>
      <c r="G733" s="26"/>
    </row>
    <row r="734" spans="1:7" x14ac:dyDescent="0.25">
      <c r="A734" s="82"/>
      <c r="B734" s="62" t="s">
        <v>726</v>
      </c>
      <c r="C734" s="28"/>
      <c r="D734" s="26"/>
      <c r="E734" s="25"/>
      <c r="F734" s="26"/>
      <c r="G734" s="26"/>
    </row>
    <row r="735" spans="1:7" x14ac:dyDescent="0.25">
      <c r="A735" s="80">
        <v>661</v>
      </c>
      <c r="B735" s="62" t="s">
        <v>727</v>
      </c>
      <c r="C735" s="30"/>
      <c r="D735" s="30"/>
      <c r="E735" s="30"/>
      <c r="F735" s="30"/>
      <c r="G735" s="30"/>
    </row>
    <row r="736" spans="1:7" x14ac:dyDescent="0.25">
      <c r="A736" s="81"/>
      <c r="B736" s="62" t="s">
        <v>728</v>
      </c>
      <c r="C736" s="28"/>
      <c r="D736" s="26"/>
      <c r="E736" s="25"/>
      <c r="F736" s="26"/>
      <c r="G736" s="26"/>
    </row>
    <row r="737" spans="1:7" x14ac:dyDescent="0.25">
      <c r="A737" s="81"/>
      <c r="B737" s="62" t="s">
        <v>729</v>
      </c>
      <c r="C737" s="28"/>
      <c r="D737" s="26"/>
      <c r="E737" s="25"/>
      <c r="F737" s="26"/>
      <c r="G737" s="26"/>
    </row>
    <row r="738" spans="1:7" x14ac:dyDescent="0.25">
      <c r="A738" s="81"/>
      <c r="B738" s="62" t="s">
        <v>730</v>
      </c>
      <c r="C738" s="28"/>
      <c r="D738" s="26"/>
      <c r="E738" s="25"/>
      <c r="F738" s="26"/>
      <c r="G738" s="26"/>
    </row>
    <row r="739" spans="1:7" x14ac:dyDescent="0.25">
      <c r="A739" s="81"/>
      <c r="B739" s="62" t="s">
        <v>731</v>
      </c>
      <c r="C739" s="28"/>
      <c r="D739" s="26"/>
      <c r="E739" s="25"/>
      <c r="F739" s="26"/>
      <c r="G739" s="26"/>
    </row>
    <row r="740" spans="1:7" x14ac:dyDescent="0.25">
      <c r="A740" s="81"/>
      <c r="B740" s="62" t="s">
        <v>732</v>
      </c>
      <c r="C740" s="28"/>
      <c r="D740" s="26"/>
      <c r="E740" s="25"/>
      <c r="F740" s="26"/>
      <c r="G740" s="26"/>
    </row>
    <row r="741" spans="1:7" x14ac:dyDescent="0.25">
      <c r="A741" s="82"/>
      <c r="B741" s="62" t="s">
        <v>733</v>
      </c>
      <c r="C741" s="30"/>
      <c r="D741" s="30"/>
      <c r="E741" s="30"/>
      <c r="F741" s="30"/>
      <c r="G741" s="30"/>
    </row>
    <row r="742" spans="1:7" ht="25.5" x14ac:dyDescent="0.25">
      <c r="A742" s="19">
        <v>662</v>
      </c>
      <c r="B742" s="62" t="s">
        <v>734</v>
      </c>
      <c r="C742" s="28"/>
      <c r="D742" s="26"/>
      <c r="E742" s="25"/>
      <c r="F742" s="26"/>
      <c r="G742" s="26"/>
    </row>
    <row r="743" spans="1:7" ht="25.5" x14ac:dyDescent="0.25">
      <c r="A743" s="19">
        <v>663</v>
      </c>
      <c r="B743" s="62" t="s">
        <v>735</v>
      </c>
      <c r="C743" s="28"/>
      <c r="D743" s="26"/>
      <c r="E743" s="25"/>
      <c r="F743" s="26"/>
      <c r="G743" s="26"/>
    </row>
    <row r="744" spans="1:7" x14ac:dyDescent="0.25">
      <c r="A744" s="60" t="s">
        <v>736</v>
      </c>
      <c r="B744" s="61"/>
      <c r="C744" s="29"/>
      <c r="D744" s="29"/>
      <c r="E744" s="29"/>
      <c r="F744" s="29"/>
      <c r="G744" s="29"/>
    </row>
    <row r="745" spans="1:7" ht="51" x14ac:dyDescent="0.25">
      <c r="A745" s="19">
        <v>664</v>
      </c>
      <c r="B745" s="62" t="s">
        <v>737</v>
      </c>
      <c r="C745" s="28"/>
      <c r="D745" s="26"/>
      <c r="E745" s="25"/>
      <c r="F745" s="26"/>
      <c r="G745" s="26"/>
    </row>
    <row r="746" spans="1:7" ht="25.5" x14ac:dyDescent="0.25">
      <c r="A746" s="19">
        <v>665</v>
      </c>
      <c r="B746" s="62" t="s">
        <v>738</v>
      </c>
      <c r="C746" s="28"/>
      <c r="D746" s="26"/>
      <c r="E746" s="25"/>
      <c r="F746" s="26"/>
      <c r="G746" s="26"/>
    </row>
    <row r="747" spans="1:7" ht="25.5" x14ac:dyDescent="0.25">
      <c r="A747" s="19">
        <v>666</v>
      </c>
      <c r="B747" s="62" t="s">
        <v>739</v>
      </c>
      <c r="C747" s="28"/>
      <c r="D747" s="26"/>
      <c r="E747" s="25"/>
      <c r="F747" s="26"/>
      <c r="G747" s="26"/>
    </row>
    <row r="748" spans="1:7" ht="25.5" x14ac:dyDescent="0.25">
      <c r="A748" s="19">
        <v>667</v>
      </c>
      <c r="B748" s="62" t="s">
        <v>740</v>
      </c>
      <c r="C748" s="28"/>
      <c r="D748" s="26"/>
      <c r="E748" s="25"/>
      <c r="F748" s="26"/>
      <c r="G748" s="26"/>
    </row>
    <row r="749" spans="1:7" x14ac:dyDescent="0.25">
      <c r="A749" s="60" t="s">
        <v>741</v>
      </c>
      <c r="B749" s="61"/>
      <c r="C749" s="29"/>
      <c r="D749" s="29"/>
      <c r="E749" s="29"/>
      <c r="F749" s="29"/>
      <c r="G749" s="29"/>
    </row>
    <row r="750" spans="1:7" ht="63.75" x14ac:dyDescent="0.25">
      <c r="A750" s="19">
        <v>668</v>
      </c>
      <c r="B750" s="62" t="s">
        <v>742</v>
      </c>
      <c r="C750" s="28"/>
      <c r="D750" s="26"/>
      <c r="E750" s="25"/>
      <c r="F750" s="26"/>
      <c r="G750" s="26"/>
    </row>
    <row r="751" spans="1:7" x14ac:dyDescent="0.25">
      <c r="A751" s="19">
        <v>669</v>
      </c>
      <c r="B751" s="62" t="s">
        <v>743</v>
      </c>
      <c r="C751" s="28"/>
      <c r="D751" s="26"/>
      <c r="E751" s="25"/>
      <c r="F751" s="26"/>
      <c r="G751" s="26"/>
    </row>
    <row r="752" spans="1:7" x14ac:dyDescent="0.25">
      <c r="A752" s="60" t="s">
        <v>744</v>
      </c>
      <c r="B752" s="61"/>
      <c r="C752" s="29"/>
      <c r="D752" s="29"/>
      <c r="E752" s="29"/>
      <c r="F752" s="29"/>
      <c r="G752" s="29"/>
    </row>
    <row r="753" spans="1:7" ht="25.5" x14ac:dyDescent="0.25">
      <c r="A753" s="80">
        <v>670</v>
      </c>
      <c r="B753" s="62" t="s">
        <v>745</v>
      </c>
      <c r="C753" s="30"/>
      <c r="D753" s="30"/>
      <c r="E753" s="30"/>
      <c r="F753" s="30"/>
      <c r="G753" s="30"/>
    </row>
    <row r="754" spans="1:7" ht="25.5" x14ac:dyDescent="0.25">
      <c r="A754" s="81"/>
      <c r="B754" s="62" t="s">
        <v>746</v>
      </c>
      <c r="C754" s="28"/>
      <c r="D754" s="26"/>
      <c r="E754" s="25"/>
      <c r="F754" s="26"/>
      <c r="G754" s="26"/>
    </row>
    <row r="755" spans="1:7" ht="25.5" x14ac:dyDescent="0.25">
      <c r="A755" s="81"/>
      <c r="B755" s="62" t="s">
        <v>747</v>
      </c>
      <c r="C755" s="28"/>
      <c r="D755" s="26"/>
      <c r="E755" s="25"/>
      <c r="F755" s="26"/>
      <c r="G755" s="26"/>
    </row>
    <row r="756" spans="1:7" ht="25.5" x14ac:dyDescent="0.25">
      <c r="A756" s="82"/>
      <c r="B756" s="62" t="s">
        <v>748</v>
      </c>
      <c r="C756" s="28"/>
      <c r="D756" s="26"/>
      <c r="E756" s="25"/>
      <c r="F756" s="26"/>
      <c r="G756" s="26"/>
    </row>
    <row r="757" spans="1:7" x14ac:dyDescent="0.25">
      <c r="A757" s="19">
        <v>671</v>
      </c>
      <c r="B757" s="62" t="s">
        <v>749</v>
      </c>
      <c r="C757" s="28"/>
      <c r="D757" s="26"/>
      <c r="E757" s="25"/>
      <c r="F757" s="26"/>
      <c r="G757" s="26"/>
    </row>
    <row r="758" spans="1:7" ht="25.5" x14ac:dyDescent="0.25">
      <c r="A758" s="19">
        <v>672</v>
      </c>
      <c r="B758" s="62" t="s">
        <v>750</v>
      </c>
      <c r="C758" s="28"/>
      <c r="D758" s="26"/>
      <c r="E758" s="25"/>
      <c r="F758" s="26"/>
      <c r="G758" s="26"/>
    </row>
    <row r="759" spans="1:7" ht="25.5" x14ac:dyDescent="0.25">
      <c r="A759" s="19">
        <v>673</v>
      </c>
      <c r="B759" s="62" t="s">
        <v>751</v>
      </c>
      <c r="C759" s="28"/>
      <c r="D759" s="26"/>
      <c r="E759" s="25"/>
      <c r="F759" s="26"/>
      <c r="G759" s="26"/>
    </row>
    <row r="760" spans="1:7" ht="25.5" x14ac:dyDescent="0.25">
      <c r="A760" s="80">
        <v>674</v>
      </c>
      <c r="B760" s="62" t="s">
        <v>752</v>
      </c>
      <c r="C760" s="30"/>
      <c r="D760" s="30"/>
      <c r="E760" s="30"/>
      <c r="F760" s="30"/>
      <c r="G760" s="30"/>
    </row>
    <row r="761" spans="1:7" x14ac:dyDescent="0.25">
      <c r="A761" s="81"/>
      <c r="B761" s="62" t="s">
        <v>753</v>
      </c>
      <c r="C761" s="28"/>
      <c r="D761" s="26"/>
      <c r="E761" s="25"/>
      <c r="F761" s="26"/>
      <c r="G761" s="26"/>
    </row>
    <row r="762" spans="1:7" x14ac:dyDescent="0.25">
      <c r="A762" s="81"/>
      <c r="B762" s="62" t="s">
        <v>754</v>
      </c>
      <c r="C762" s="28"/>
      <c r="D762" s="26"/>
      <c r="E762" s="25"/>
      <c r="F762" s="26"/>
      <c r="G762" s="26"/>
    </row>
    <row r="763" spans="1:7" x14ac:dyDescent="0.25">
      <c r="A763" s="82"/>
      <c r="B763" s="62" t="s">
        <v>755</v>
      </c>
      <c r="C763" s="28"/>
      <c r="D763" s="26"/>
      <c r="E763" s="25"/>
      <c r="F763" s="26"/>
      <c r="G763" s="26"/>
    </row>
    <row r="764" spans="1:7" ht="25.5" x14ac:dyDescent="0.25">
      <c r="A764" s="19">
        <v>675</v>
      </c>
      <c r="B764" s="62" t="s">
        <v>756</v>
      </c>
      <c r="C764" s="28"/>
      <c r="D764" s="26"/>
      <c r="E764" s="25"/>
      <c r="F764" s="26"/>
      <c r="G764" s="26"/>
    </row>
    <row r="765" spans="1:7" x14ac:dyDescent="0.25">
      <c r="A765" s="60" t="s">
        <v>757</v>
      </c>
      <c r="B765" s="61"/>
      <c r="C765" s="29"/>
      <c r="D765" s="29"/>
      <c r="E765" s="29"/>
      <c r="F765" s="29"/>
      <c r="G765" s="29"/>
    </row>
    <row r="766" spans="1:7" ht="25.5" x14ac:dyDescent="0.25">
      <c r="A766" s="19">
        <v>676</v>
      </c>
      <c r="B766" s="62" t="s">
        <v>758</v>
      </c>
      <c r="C766" s="28"/>
      <c r="D766" s="26"/>
      <c r="E766" s="25"/>
      <c r="F766" s="26"/>
      <c r="G766" s="26"/>
    </row>
    <row r="767" spans="1:7" ht="25.5" x14ac:dyDescent="0.25">
      <c r="A767" s="80">
        <v>677</v>
      </c>
      <c r="B767" s="62" t="s">
        <v>1120</v>
      </c>
      <c r="C767" s="30"/>
      <c r="D767" s="30"/>
      <c r="E767" s="30"/>
      <c r="F767" s="30"/>
      <c r="G767" s="30"/>
    </row>
    <row r="768" spans="1:7" x14ac:dyDescent="0.25">
      <c r="A768" s="81"/>
      <c r="B768" s="62" t="s">
        <v>759</v>
      </c>
      <c r="C768" s="28"/>
      <c r="D768" s="26"/>
      <c r="E768" s="25"/>
      <c r="F768" s="26"/>
      <c r="G768" s="26"/>
    </row>
    <row r="769" spans="1:7" x14ac:dyDescent="0.25">
      <c r="A769" s="81"/>
      <c r="B769" s="62" t="s">
        <v>760</v>
      </c>
      <c r="C769" s="28"/>
      <c r="D769" s="26"/>
      <c r="E769" s="25"/>
      <c r="F769" s="26"/>
      <c r="G769" s="26"/>
    </row>
    <row r="770" spans="1:7" x14ac:dyDescent="0.25">
      <c r="A770" s="81"/>
      <c r="B770" s="62" t="s">
        <v>761</v>
      </c>
      <c r="C770" s="28"/>
      <c r="D770" s="26"/>
      <c r="E770" s="25"/>
      <c r="F770" s="26"/>
      <c r="G770" s="26"/>
    </row>
    <row r="771" spans="1:7" x14ac:dyDescent="0.25">
      <c r="A771" s="81"/>
      <c r="B771" s="62" t="s">
        <v>762</v>
      </c>
      <c r="C771" s="28"/>
      <c r="D771" s="26"/>
      <c r="E771" s="25"/>
      <c r="F771" s="26"/>
      <c r="G771" s="26"/>
    </row>
    <row r="772" spans="1:7" x14ac:dyDescent="0.25">
      <c r="A772" s="81"/>
      <c r="B772" s="62" t="s">
        <v>763</v>
      </c>
      <c r="C772" s="28"/>
      <c r="D772" s="26"/>
      <c r="E772" s="25"/>
      <c r="F772" s="26"/>
      <c r="G772" s="26"/>
    </row>
    <row r="773" spans="1:7" x14ac:dyDescent="0.25">
      <c r="A773" s="81"/>
      <c r="B773" s="62" t="s">
        <v>764</v>
      </c>
      <c r="C773" s="28"/>
      <c r="D773" s="26"/>
      <c r="E773" s="25"/>
      <c r="F773" s="26"/>
      <c r="G773" s="26"/>
    </row>
    <row r="774" spans="1:7" x14ac:dyDescent="0.25">
      <c r="A774" s="81"/>
      <c r="B774" s="62" t="s">
        <v>159</v>
      </c>
      <c r="C774" s="28"/>
      <c r="D774" s="26"/>
      <c r="E774" s="25"/>
      <c r="F774" s="26"/>
      <c r="G774" s="26"/>
    </row>
    <row r="775" spans="1:7" x14ac:dyDescent="0.25">
      <c r="A775" s="81"/>
      <c r="B775" s="62" t="s">
        <v>765</v>
      </c>
      <c r="C775" s="28"/>
      <c r="D775" s="26"/>
      <c r="E775" s="25"/>
      <c r="F775" s="26"/>
      <c r="G775" s="26"/>
    </row>
    <row r="776" spans="1:7" x14ac:dyDescent="0.25">
      <c r="A776" s="81"/>
      <c r="B776" s="62" t="s">
        <v>766</v>
      </c>
      <c r="C776" s="28"/>
      <c r="D776" s="26"/>
      <c r="E776" s="25"/>
      <c r="F776" s="26"/>
      <c r="G776" s="26"/>
    </row>
    <row r="777" spans="1:7" x14ac:dyDescent="0.25">
      <c r="A777" s="81"/>
      <c r="B777" s="62" t="s">
        <v>767</v>
      </c>
      <c r="C777" s="28"/>
      <c r="D777" s="26"/>
      <c r="E777" s="25"/>
      <c r="F777" s="26"/>
      <c r="G777" s="26"/>
    </row>
    <row r="778" spans="1:7" x14ac:dyDescent="0.25">
      <c r="A778" s="82"/>
      <c r="B778" s="62" t="s">
        <v>768</v>
      </c>
      <c r="C778" s="28"/>
      <c r="D778" s="26"/>
      <c r="E778" s="25"/>
      <c r="F778" s="26"/>
      <c r="G778" s="26"/>
    </row>
    <row r="779" spans="1:7" ht="51" x14ac:dyDescent="0.25">
      <c r="A779" s="19">
        <v>678</v>
      </c>
      <c r="B779" s="62" t="s">
        <v>769</v>
      </c>
      <c r="C779" s="28"/>
      <c r="D779" s="26"/>
      <c r="E779" s="25"/>
      <c r="F779" s="26"/>
      <c r="G779" s="26"/>
    </row>
    <row r="780" spans="1:7" ht="25.5" x14ac:dyDescent="0.25">
      <c r="A780" s="19">
        <v>679</v>
      </c>
      <c r="B780" s="62" t="s">
        <v>770</v>
      </c>
      <c r="C780" s="28"/>
      <c r="D780" s="26"/>
      <c r="E780" s="25"/>
      <c r="F780" s="26"/>
      <c r="G780" s="26"/>
    </row>
    <row r="781" spans="1:7" ht="25.5" x14ac:dyDescent="0.25">
      <c r="A781" s="19">
        <v>680</v>
      </c>
      <c r="B781" s="62" t="s">
        <v>771</v>
      </c>
      <c r="C781" s="28"/>
      <c r="D781" s="26"/>
      <c r="E781" s="25"/>
      <c r="F781" s="26"/>
      <c r="G781" s="26"/>
    </row>
    <row r="782" spans="1:7" x14ac:dyDescent="0.25">
      <c r="A782" s="60" t="s">
        <v>772</v>
      </c>
      <c r="B782" s="61"/>
      <c r="C782" s="29"/>
      <c r="D782" s="29"/>
      <c r="E782" s="29"/>
      <c r="F782" s="29"/>
      <c r="G782" s="29"/>
    </row>
    <row r="783" spans="1:7" ht="25.5" x14ac:dyDescent="0.25">
      <c r="A783" s="19">
        <v>681</v>
      </c>
      <c r="B783" s="62" t="s">
        <v>773</v>
      </c>
      <c r="C783" s="28"/>
      <c r="D783" s="26"/>
      <c r="E783" s="25"/>
      <c r="F783" s="26"/>
      <c r="G783" s="26"/>
    </row>
    <row r="784" spans="1:7" ht="25.5" x14ac:dyDescent="0.25">
      <c r="A784" s="19">
        <v>682</v>
      </c>
      <c r="B784" s="62" t="s">
        <v>774</v>
      </c>
      <c r="C784" s="28"/>
      <c r="D784" s="26"/>
      <c r="E784" s="25"/>
      <c r="F784" s="26"/>
      <c r="G784" s="26"/>
    </row>
    <row r="785" spans="1:7" x14ac:dyDescent="0.25">
      <c r="A785" s="60" t="s">
        <v>775</v>
      </c>
      <c r="B785" s="61"/>
      <c r="C785" s="29"/>
      <c r="D785" s="29"/>
      <c r="E785" s="29"/>
      <c r="F785" s="29"/>
      <c r="G785" s="29"/>
    </row>
    <row r="786" spans="1:7" x14ac:dyDescent="0.25">
      <c r="A786" s="19">
        <v>683</v>
      </c>
      <c r="B786" s="62" t="s">
        <v>776</v>
      </c>
      <c r="C786" s="28"/>
      <c r="D786" s="26"/>
      <c r="E786" s="25"/>
      <c r="F786" s="26"/>
      <c r="G786" s="26"/>
    </row>
    <row r="787" spans="1:7" ht="38.25" x14ac:dyDescent="0.25">
      <c r="A787" s="19">
        <v>684</v>
      </c>
      <c r="B787" s="62" t="s">
        <v>777</v>
      </c>
      <c r="C787" s="28"/>
      <c r="D787" s="26"/>
      <c r="E787" s="25"/>
      <c r="F787" s="26"/>
      <c r="G787" s="26"/>
    </row>
    <row r="788" spans="1:7" x14ac:dyDescent="0.25">
      <c r="A788" s="60" t="s">
        <v>778</v>
      </c>
      <c r="B788" s="61"/>
      <c r="C788" s="29"/>
      <c r="D788" s="29"/>
      <c r="E788" s="29"/>
      <c r="F788" s="29"/>
      <c r="G788" s="29"/>
    </row>
    <row r="789" spans="1:7" ht="51" x14ac:dyDescent="0.25">
      <c r="A789" s="30"/>
      <c r="B789" s="62" t="s">
        <v>779</v>
      </c>
      <c r="C789" s="30"/>
      <c r="D789" s="30"/>
      <c r="E789" s="30"/>
      <c r="F789" s="30"/>
      <c r="G789" s="30"/>
    </row>
    <row r="790" spans="1:7" ht="25.5" x14ac:dyDescent="0.25">
      <c r="A790" s="19">
        <v>685</v>
      </c>
      <c r="B790" s="62" t="s">
        <v>780</v>
      </c>
      <c r="C790" s="28"/>
      <c r="D790" s="26"/>
      <c r="E790" s="25"/>
      <c r="F790" s="26"/>
      <c r="G790" s="26"/>
    </row>
    <row r="791" spans="1:7" ht="38.25" x14ac:dyDescent="0.25">
      <c r="A791" s="19">
        <v>686</v>
      </c>
      <c r="B791" s="62" t="s">
        <v>781</v>
      </c>
      <c r="C791" s="28"/>
      <c r="D791" s="26"/>
      <c r="E791" s="25"/>
      <c r="F791" s="26"/>
      <c r="G791" s="26"/>
    </row>
    <row r="792" spans="1:7" ht="51" x14ac:dyDescent="0.25">
      <c r="A792" s="19">
        <v>687</v>
      </c>
      <c r="B792" s="62" t="s">
        <v>782</v>
      </c>
      <c r="C792" s="28"/>
      <c r="D792" s="26"/>
      <c r="E792" s="25"/>
      <c r="F792" s="26"/>
      <c r="G792" s="26"/>
    </row>
    <row r="793" spans="1:7" x14ac:dyDescent="0.25">
      <c r="A793" s="60" t="s">
        <v>783</v>
      </c>
      <c r="B793" s="61"/>
      <c r="C793" s="29"/>
      <c r="D793" s="29"/>
      <c r="E793" s="29"/>
      <c r="F793" s="29"/>
      <c r="G793" s="29"/>
    </row>
    <row r="794" spans="1:7" x14ac:dyDescent="0.25">
      <c r="A794" s="60" t="s">
        <v>784</v>
      </c>
      <c r="B794" s="61"/>
      <c r="C794" s="29"/>
      <c r="D794" s="29"/>
      <c r="E794" s="29"/>
      <c r="F794" s="29"/>
      <c r="G794" s="29"/>
    </row>
    <row r="795" spans="1:7" ht="51" x14ac:dyDescent="0.25">
      <c r="A795" s="19">
        <v>688</v>
      </c>
      <c r="B795" s="62" t="s">
        <v>785</v>
      </c>
      <c r="C795" s="28"/>
      <c r="D795" s="26"/>
      <c r="E795" s="25"/>
      <c r="F795" s="26"/>
      <c r="G795" s="26"/>
    </row>
    <row r="796" spans="1:7" ht="89.25" x14ac:dyDescent="0.25">
      <c r="A796" s="19">
        <v>689</v>
      </c>
      <c r="B796" s="62" t="s">
        <v>786</v>
      </c>
      <c r="C796" s="28"/>
      <c r="D796" s="26"/>
      <c r="E796" s="25"/>
      <c r="F796" s="26"/>
      <c r="G796" s="26"/>
    </row>
    <row r="797" spans="1:7" x14ac:dyDescent="0.25">
      <c r="A797" s="80">
        <v>690</v>
      </c>
      <c r="B797" s="62" t="s">
        <v>787</v>
      </c>
      <c r="C797" s="30"/>
      <c r="D797" s="30"/>
      <c r="E797" s="30"/>
      <c r="F797" s="30"/>
      <c r="G797" s="30"/>
    </row>
    <row r="798" spans="1:7" x14ac:dyDescent="0.25">
      <c r="A798" s="81"/>
      <c r="B798" s="62" t="s">
        <v>788</v>
      </c>
      <c r="C798" s="28"/>
      <c r="D798" s="26"/>
      <c r="E798" s="25"/>
      <c r="F798" s="26"/>
      <c r="G798" s="26"/>
    </row>
    <row r="799" spans="1:7" x14ac:dyDescent="0.25">
      <c r="A799" s="81"/>
      <c r="B799" s="62" t="s">
        <v>1121</v>
      </c>
      <c r="C799" s="28"/>
      <c r="D799" s="26"/>
      <c r="E799" s="25"/>
      <c r="F799" s="26"/>
      <c r="G799" s="26"/>
    </row>
    <row r="800" spans="1:7" x14ac:dyDescent="0.25">
      <c r="A800" s="81"/>
      <c r="B800" s="62" t="s">
        <v>789</v>
      </c>
      <c r="C800" s="28"/>
      <c r="D800" s="26"/>
      <c r="E800" s="25"/>
      <c r="F800" s="26"/>
      <c r="G800" s="26"/>
    </row>
    <row r="801" spans="1:7" x14ac:dyDescent="0.25">
      <c r="A801" s="81"/>
      <c r="B801" s="62" t="s">
        <v>790</v>
      </c>
      <c r="C801" s="28"/>
      <c r="D801" s="26"/>
      <c r="E801" s="25"/>
      <c r="F801" s="26"/>
      <c r="G801" s="26"/>
    </row>
    <row r="802" spans="1:7" x14ac:dyDescent="0.25">
      <c r="A802" s="81"/>
      <c r="B802" s="62" t="s">
        <v>791</v>
      </c>
      <c r="C802" s="28"/>
      <c r="D802" s="26"/>
      <c r="E802" s="25"/>
      <c r="F802" s="26"/>
      <c r="G802" s="26"/>
    </row>
    <row r="803" spans="1:7" x14ac:dyDescent="0.25">
      <c r="A803" s="82"/>
      <c r="B803" s="62" t="s">
        <v>792</v>
      </c>
      <c r="C803" s="28"/>
      <c r="D803" s="26"/>
      <c r="E803" s="25"/>
      <c r="F803" s="26"/>
      <c r="G803" s="26"/>
    </row>
    <row r="804" spans="1:7" ht="38.25" x14ac:dyDescent="0.25">
      <c r="A804" s="19">
        <v>691</v>
      </c>
      <c r="B804" s="62" t="s">
        <v>1122</v>
      </c>
      <c r="C804" s="28"/>
      <c r="D804" s="26"/>
      <c r="E804" s="25"/>
      <c r="F804" s="26"/>
      <c r="G804" s="26"/>
    </row>
    <row r="805" spans="1:7" ht="38.25" x14ac:dyDescent="0.25">
      <c r="A805" s="19">
        <v>692</v>
      </c>
      <c r="B805" s="62" t="s">
        <v>1123</v>
      </c>
      <c r="C805" s="28"/>
      <c r="D805" s="26"/>
      <c r="E805" s="25"/>
      <c r="F805" s="26"/>
      <c r="G805" s="26"/>
    </row>
    <row r="806" spans="1:7" ht="25.5" x14ac:dyDescent="0.25">
      <c r="A806" s="19">
        <v>693</v>
      </c>
      <c r="B806" s="62" t="s">
        <v>1124</v>
      </c>
      <c r="C806" s="28"/>
      <c r="D806" s="26"/>
      <c r="E806" s="25"/>
      <c r="F806" s="26"/>
      <c r="G806" s="26"/>
    </row>
    <row r="807" spans="1:7" ht="38.25" x14ac:dyDescent="0.25">
      <c r="A807" s="19">
        <v>694</v>
      </c>
      <c r="B807" s="62" t="s">
        <v>1125</v>
      </c>
      <c r="C807" s="28"/>
      <c r="D807" s="26"/>
      <c r="E807" s="25"/>
      <c r="F807" s="26"/>
      <c r="G807" s="26"/>
    </row>
    <row r="808" spans="1:7" ht="38.25" x14ac:dyDescent="0.25">
      <c r="A808" s="80">
        <v>695</v>
      </c>
      <c r="B808" s="62" t="s">
        <v>1126</v>
      </c>
      <c r="C808" s="30"/>
      <c r="D808" s="30"/>
      <c r="E808" s="30"/>
      <c r="F808" s="30"/>
      <c r="G808" s="30"/>
    </row>
    <row r="809" spans="1:7" x14ac:dyDescent="0.25">
      <c r="A809" s="81"/>
      <c r="B809" s="62" t="s">
        <v>793</v>
      </c>
      <c r="C809" s="28"/>
      <c r="D809" s="26"/>
      <c r="E809" s="25"/>
      <c r="F809" s="26"/>
      <c r="G809" s="26"/>
    </row>
    <row r="810" spans="1:7" x14ac:dyDescent="0.25">
      <c r="A810" s="81"/>
      <c r="B810" s="62" t="s">
        <v>794</v>
      </c>
      <c r="C810" s="28"/>
      <c r="D810" s="26"/>
      <c r="E810" s="25"/>
      <c r="F810" s="26"/>
      <c r="G810" s="26"/>
    </row>
    <row r="811" spans="1:7" x14ac:dyDescent="0.25">
      <c r="A811" s="81"/>
      <c r="B811" s="62" t="s">
        <v>795</v>
      </c>
      <c r="C811" s="28"/>
      <c r="D811" s="26"/>
      <c r="E811" s="25"/>
      <c r="F811" s="26"/>
      <c r="G811" s="26"/>
    </row>
    <row r="812" spans="1:7" x14ac:dyDescent="0.25">
      <c r="A812" s="81"/>
      <c r="B812" s="62" t="s">
        <v>796</v>
      </c>
      <c r="C812" s="28"/>
      <c r="D812" s="26"/>
      <c r="E812" s="25"/>
      <c r="F812" s="26"/>
      <c r="G812" s="26"/>
    </row>
    <row r="813" spans="1:7" x14ac:dyDescent="0.25">
      <c r="A813" s="82"/>
      <c r="B813" s="62" t="s">
        <v>797</v>
      </c>
      <c r="C813" s="28"/>
      <c r="D813" s="26"/>
      <c r="E813" s="25"/>
      <c r="F813" s="26"/>
      <c r="G813" s="26"/>
    </row>
    <row r="814" spans="1:7" ht="25.5" x14ac:dyDescent="0.25">
      <c r="A814" s="19">
        <v>696</v>
      </c>
      <c r="B814" s="62" t="s">
        <v>798</v>
      </c>
      <c r="C814" s="28"/>
      <c r="D814" s="26"/>
      <c r="E814" s="25"/>
      <c r="F814" s="26"/>
      <c r="G814" s="26"/>
    </row>
    <row r="815" spans="1:7" ht="63.75" x14ac:dyDescent="0.25">
      <c r="A815" s="19">
        <v>697</v>
      </c>
      <c r="B815" s="62" t="s">
        <v>799</v>
      </c>
      <c r="C815" s="28"/>
      <c r="D815" s="26"/>
      <c r="E815" s="25"/>
      <c r="F815" s="26"/>
      <c r="G815" s="26"/>
    </row>
    <row r="816" spans="1:7" ht="25.5" x14ac:dyDescent="0.25">
      <c r="A816" s="19">
        <v>698</v>
      </c>
      <c r="B816" s="62" t="s">
        <v>1127</v>
      </c>
      <c r="C816" s="28"/>
      <c r="D816" s="26"/>
      <c r="E816" s="25"/>
      <c r="F816" s="26"/>
      <c r="G816" s="26"/>
    </row>
    <row r="817" spans="1:7" x14ac:dyDescent="0.25">
      <c r="A817" s="60" t="s">
        <v>800</v>
      </c>
      <c r="B817" s="61"/>
      <c r="C817" s="29"/>
      <c r="D817" s="29"/>
      <c r="E817" s="29"/>
      <c r="F817" s="29"/>
      <c r="G817" s="29"/>
    </row>
    <row r="818" spans="1:7" ht="25.5" x14ac:dyDescent="0.25">
      <c r="A818" s="80">
        <v>699</v>
      </c>
      <c r="B818" s="62" t="s">
        <v>801</v>
      </c>
      <c r="C818" s="30"/>
      <c r="D818" s="30"/>
      <c r="E818" s="30"/>
      <c r="F818" s="30"/>
      <c r="G818" s="30"/>
    </row>
    <row r="819" spans="1:7" x14ac:dyDescent="0.25">
      <c r="A819" s="81"/>
      <c r="B819" s="62" t="s">
        <v>802</v>
      </c>
      <c r="C819" s="28"/>
      <c r="D819" s="26"/>
      <c r="E819" s="25"/>
      <c r="F819" s="26"/>
      <c r="G819" s="26"/>
    </row>
    <row r="820" spans="1:7" x14ac:dyDescent="0.25">
      <c r="A820" s="81"/>
      <c r="B820" s="62" t="s">
        <v>803</v>
      </c>
      <c r="C820" s="28"/>
      <c r="D820" s="26"/>
      <c r="E820" s="25"/>
      <c r="F820" s="26"/>
      <c r="G820" s="26"/>
    </row>
    <row r="821" spans="1:7" x14ac:dyDescent="0.25">
      <c r="A821" s="81"/>
      <c r="B821" s="62" t="s">
        <v>804</v>
      </c>
      <c r="C821" s="28"/>
      <c r="D821" s="26"/>
      <c r="E821" s="25"/>
      <c r="F821" s="26"/>
      <c r="G821" s="26"/>
    </row>
    <row r="822" spans="1:7" x14ac:dyDescent="0.25">
      <c r="A822" s="82"/>
      <c r="B822" s="62" t="s">
        <v>805</v>
      </c>
      <c r="C822" s="28"/>
      <c r="D822" s="26"/>
      <c r="E822" s="25"/>
      <c r="F822" s="26"/>
      <c r="G822" s="26"/>
    </row>
    <row r="823" spans="1:7" ht="38.25" x14ac:dyDescent="0.25">
      <c r="A823" s="19">
        <v>700</v>
      </c>
      <c r="B823" s="62" t="s">
        <v>806</v>
      </c>
      <c r="C823" s="28"/>
      <c r="D823" s="26"/>
      <c r="E823" s="25"/>
      <c r="F823" s="26"/>
      <c r="G823" s="26"/>
    </row>
    <row r="824" spans="1:7" x14ac:dyDescent="0.25">
      <c r="A824" s="80">
        <v>701</v>
      </c>
      <c r="B824" s="62" t="s">
        <v>807</v>
      </c>
      <c r="C824" s="30"/>
      <c r="D824" s="30"/>
      <c r="E824" s="30"/>
      <c r="F824" s="30"/>
      <c r="G824" s="30"/>
    </row>
    <row r="825" spans="1:7" x14ac:dyDescent="0.25">
      <c r="A825" s="81"/>
      <c r="B825" s="62" t="s">
        <v>1128</v>
      </c>
      <c r="C825" s="28"/>
      <c r="D825" s="26"/>
      <c r="E825" s="25"/>
      <c r="F825" s="26"/>
      <c r="G825" s="26"/>
    </row>
    <row r="826" spans="1:7" x14ac:dyDescent="0.25">
      <c r="A826" s="81"/>
      <c r="B826" s="62" t="s">
        <v>808</v>
      </c>
      <c r="C826" s="28"/>
      <c r="D826" s="26"/>
      <c r="E826" s="25"/>
      <c r="F826" s="26"/>
      <c r="G826" s="26"/>
    </row>
    <row r="827" spans="1:7" x14ac:dyDescent="0.25">
      <c r="A827" s="81"/>
      <c r="B827" s="62" t="s">
        <v>809</v>
      </c>
      <c r="C827" s="28"/>
      <c r="D827" s="26"/>
      <c r="E827" s="25"/>
      <c r="F827" s="26"/>
      <c r="G827" s="26"/>
    </row>
    <row r="828" spans="1:7" x14ac:dyDescent="0.25">
      <c r="A828" s="81"/>
      <c r="B828" s="62" t="s">
        <v>810</v>
      </c>
      <c r="C828" s="28"/>
      <c r="D828" s="26"/>
      <c r="E828" s="25"/>
      <c r="F828" s="26"/>
      <c r="G828" s="26"/>
    </row>
    <row r="829" spans="1:7" x14ac:dyDescent="0.25">
      <c r="A829" s="82"/>
      <c r="B829" s="62" t="s">
        <v>811</v>
      </c>
      <c r="C829" s="28"/>
      <c r="D829" s="26"/>
      <c r="E829" s="25"/>
      <c r="F829" s="26"/>
      <c r="G829" s="26"/>
    </row>
    <row r="830" spans="1:7" x14ac:dyDescent="0.25">
      <c r="A830" s="19">
        <v>702</v>
      </c>
      <c r="B830" s="62" t="s">
        <v>812</v>
      </c>
      <c r="C830" s="28"/>
      <c r="D830" s="26"/>
      <c r="E830" s="25"/>
      <c r="F830" s="26"/>
      <c r="G830" s="26"/>
    </row>
    <row r="831" spans="1:7" ht="38.25" x14ac:dyDescent="0.25">
      <c r="A831" s="19">
        <v>703</v>
      </c>
      <c r="B831" s="62" t="s">
        <v>813</v>
      </c>
      <c r="C831" s="28"/>
      <c r="D831" s="26"/>
      <c r="E831" s="25"/>
      <c r="F831" s="26"/>
      <c r="G831" s="26"/>
    </row>
    <row r="832" spans="1:7" ht="25.5" x14ac:dyDescent="0.25">
      <c r="A832" s="19">
        <v>704</v>
      </c>
      <c r="B832" s="62" t="s">
        <v>814</v>
      </c>
      <c r="C832" s="28"/>
      <c r="D832" s="26"/>
      <c r="E832" s="25"/>
      <c r="F832" s="26"/>
      <c r="G832" s="26"/>
    </row>
    <row r="833" spans="1:7" ht="38.25" x14ac:dyDescent="0.25">
      <c r="A833" s="19">
        <v>705</v>
      </c>
      <c r="B833" s="62" t="s">
        <v>815</v>
      </c>
      <c r="C833" s="28"/>
      <c r="D833" s="26"/>
      <c r="E833" s="25"/>
      <c r="F833" s="26"/>
      <c r="G833" s="26"/>
    </row>
    <row r="834" spans="1:7" ht="38.25" x14ac:dyDescent="0.25">
      <c r="A834" s="19">
        <v>706</v>
      </c>
      <c r="B834" s="62" t="s">
        <v>816</v>
      </c>
      <c r="C834" s="28"/>
      <c r="D834" s="26"/>
      <c r="E834" s="25"/>
      <c r="F834" s="26"/>
      <c r="G834" s="26"/>
    </row>
    <row r="835" spans="1:7" x14ac:dyDescent="0.25">
      <c r="A835" s="60" t="s">
        <v>817</v>
      </c>
      <c r="B835" s="61"/>
      <c r="C835" s="29"/>
      <c r="D835" s="29"/>
      <c r="E835" s="29"/>
      <c r="F835" s="29"/>
      <c r="G835" s="29"/>
    </row>
    <row r="836" spans="1:7" ht="38.25" x14ac:dyDescent="0.25">
      <c r="A836" s="19">
        <v>707</v>
      </c>
      <c r="B836" s="62" t="s">
        <v>818</v>
      </c>
      <c r="C836" s="28"/>
      <c r="D836" s="26"/>
      <c r="E836" s="25"/>
      <c r="F836" s="26"/>
      <c r="G836" s="26"/>
    </row>
    <row r="837" spans="1:7" ht="51" x14ac:dyDescent="0.25">
      <c r="A837" s="19">
        <v>708</v>
      </c>
      <c r="B837" s="62" t="s">
        <v>819</v>
      </c>
      <c r="C837" s="28"/>
      <c r="D837" s="26"/>
      <c r="E837" s="25"/>
      <c r="F837" s="26"/>
      <c r="G837" s="26"/>
    </row>
    <row r="838" spans="1:7" ht="25.5" x14ac:dyDescent="0.25">
      <c r="A838" s="19">
        <v>709</v>
      </c>
      <c r="B838" s="62" t="s">
        <v>820</v>
      </c>
      <c r="C838" s="28"/>
      <c r="D838" s="26"/>
      <c r="E838" s="25"/>
      <c r="F838" s="26"/>
      <c r="G838" s="26"/>
    </row>
    <row r="839" spans="1:7" ht="25.5" x14ac:dyDescent="0.25">
      <c r="A839" s="19">
        <v>710</v>
      </c>
      <c r="B839" s="62" t="s">
        <v>821</v>
      </c>
      <c r="C839" s="28"/>
      <c r="D839" s="26"/>
      <c r="E839" s="25"/>
      <c r="F839" s="26"/>
      <c r="G839" s="26"/>
    </row>
    <row r="840" spans="1:7" x14ac:dyDescent="0.25">
      <c r="A840" s="60" t="s">
        <v>822</v>
      </c>
      <c r="B840" s="61"/>
      <c r="C840" s="29"/>
      <c r="D840" s="29"/>
      <c r="E840" s="29"/>
      <c r="F840" s="29"/>
      <c r="G840" s="29"/>
    </row>
    <row r="841" spans="1:7" ht="63.75" x14ac:dyDescent="0.25">
      <c r="A841" s="19">
        <v>711</v>
      </c>
      <c r="B841" s="62" t="s">
        <v>823</v>
      </c>
      <c r="C841" s="28"/>
      <c r="D841" s="26"/>
      <c r="E841" s="25"/>
      <c r="F841" s="26"/>
      <c r="G841" s="26"/>
    </row>
    <row r="842" spans="1:7" ht="25.5" x14ac:dyDescent="0.25">
      <c r="A842" s="19">
        <v>712</v>
      </c>
      <c r="B842" s="62" t="s">
        <v>824</v>
      </c>
      <c r="C842" s="28"/>
      <c r="D842" s="26"/>
      <c r="E842" s="25"/>
      <c r="F842" s="26"/>
      <c r="G842" s="26"/>
    </row>
    <row r="843" spans="1:7" ht="51" x14ac:dyDescent="0.25">
      <c r="A843" s="19">
        <v>713</v>
      </c>
      <c r="B843" s="62" t="s">
        <v>825</v>
      </c>
      <c r="C843" s="28"/>
      <c r="D843" s="26"/>
      <c r="E843" s="25"/>
      <c r="F843" s="26"/>
      <c r="G843" s="26"/>
    </row>
    <row r="844" spans="1:7" x14ac:dyDescent="0.25">
      <c r="A844" s="60" t="s">
        <v>826</v>
      </c>
      <c r="B844" s="61"/>
      <c r="C844" s="29"/>
      <c r="D844" s="29"/>
      <c r="E844" s="29"/>
      <c r="F844" s="29"/>
      <c r="G844" s="29"/>
    </row>
    <row r="845" spans="1:7" x14ac:dyDescent="0.25">
      <c r="A845" s="60" t="s">
        <v>827</v>
      </c>
      <c r="B845" s="61"/>
      <c r="C845" s="29"/>
      <c r="D845" s="29"/>
      <c r="E845" s="29"/>
      <c r="F845" s="29"/>
      <c r="G845" s="29"/>
    </row>
    <row r="846" spans="1:7" ht="25.5" x14ac:dyDescent="0.25">
      <c r="A846" s="80">
        <v>714</v>
      </c>
      <c r="B846" s="62" t="s">
        <v>828</v>
      </c>
      <c r="C846" s="30"/>
      <c r="D846" s="30"/>
      <c r="E846" s="30"/>
      <c r="F846" s="30"/>
      <c r="G846" s="30"/>
    </row>
    <row r="847" spans="1:7" x14ac:dyDescent="0.25">
      <c r="A847" s="81"/>
      <c r="B847" s="62" t="s">
        <v>829</v>
      </c>
      <c r="C847" s="28"/>
      <c r="D847" s="26"/>
      <c r="E847" s="25"/>
      <c r="F847" s="26"/>
      <c r="G847" s="26"/>
    </row>
    <row r="848" spans="1:7" x14ac:dyDescent="0.25">
      <c r="A848" s="81"/>
      <c r="B848" s="62" t="s">
        <v>830</v>
      </c>
      <c r="C848" s="28"/>
      <c r="D848" s="26"/>
      <c r="E848" s="25"/>
      <c r="F848" s="26"/>
      <c r="G848" s="26"/>
    </row>
    <row r="849" spans="1:7" x14ac:dyDescent="0.25">
      <c r="A849" s="81"/>
      <c r="B849" s="62" t="s">
        <v>831</v>
      </c>
      <c r="C849" s="28"/>
      <c r="D849" s="26"/>
      <c r="E849" s="25"/>
      <c r="F849" s="26"/>
      <c r="G849" s="26"/>
    </row>
    <row r="850" spans="1:7" x14ac:dyDescent="0.25">
      <c r="A850" s="82"/>
      <c r="B850" s="62" t="s">
        <v>832</v>
      </c>
      <c r="C850" s="28"/>
      <c r="D850" s="26"/>
      <c r="E850" s="25"/>
      <c r="F850" s="26"/>
      <c r="G850" s="26"/>
    </row>
    <row r="851" spans="1:7" ht="25.5" x14ac:dyDescent="0.25">
      <c r="A851" s="19">
        <v>715</v>
      </c>
      <c r="B851" s="62" t="s">
        <v>833</v>
      </c>
      <c r="C851" s="28"/>
      <c r="D851" s="26"/>
      <c r="E851" s="25"/>
      <c r="F851" s="26"/>
      <c r="G851" s="26"/>
    </row>
    <row r="852" spans="1:7" ht="25.5" x14ac:dyDescent="0.25">
      <c r="A852" s="19">
        <v>716</v>
      </c>
      <c r="B852" s="62" t="s">
        <v>834</v>
      </c>
      <c r="C852" s="28"/>
      <c r="D852" s="26"/>
      <c r="E852" s="25"/>
      <c r="F852" s="26"/>
      <c r="G852" s="26"/>
    </row>
    <row r="853" spans="1:7" x14ac:dyDescent="0.25">
      <c r="A853" s="60" t="s">
        <v>835</v>
      </c>
      <c r="B853" s="61"/>
      <c r="C853" s="29"/>
      <c r="D853" s="29"/>
      <c r="E853" s="29"/>
      <c r="F853" s="29"/>
      <c r="G853" s="29"/>
    </row>
    <row r="854" spans="1:7" ht="25.5" x14ac:dyDescent="0.25">
      <c r="A854" s="19">
        <v>717</v>
      </c>
      <c r="B854" s="62" t="s">
        <v>836</v>
      </c>
      <c r="C854" s="28"/>
      <c r="D854" s="26"/>
      <c r="E854" s="25"/>
      <c r="F854" s="26"/>
      <c r="G854" s="26"/>
    </row>
    <row r="855" spans="1:7" ht="25.5" x14ac:dyDescent="0.25">
      <c r="A855" s="19">
        <v>718</v>
      </c>
      <c r="B855" s="62" t="s">
        <v>837</v>
      </c>
      <c r="C855" s="28"/>
      <c r="D855" s="26"/>
      <c r="E855" s="25"/>
      <c r="F855" s="26"/>
      <c r="G855" s="26"/>
    </row>
    <row r="856" spans="1:7" x14ac:dyDescent="0.25">
      <c r="A856" s="19">
        <v>719</v>
      </c>
      <c r="B856" s="62" t="s">
        <v>838</v>
      </c>
      <c r="C856" s="28"/>
      <c r="D856" s="26"/>
      <c r="E856" s="25"/>
      <c r="F856" s="26"/>
      <c r="G856" s="26"/>
    </row>
    <row r="857" spans="1:7" x14ac:dyDescent="0.25">
      <c r="A857" s="80">
        <v>720</v>
      </c>
      <c r="B857" s="62" t="s">
        <v>839</v>
      </c>
      <c r="C857" s="30"/>
      <c r="D857" s="30"/>
      <c r="E857" s="30"/>
      <c r="F857" s="30"/>
      <c r="G857" s="30"/>
    </row>
    <row r="858" spans="1:7" ht="25.5" x14ac:dyDescent="0.25">
      <c r="A858" s="81"/>
      <c r="B858" s="62" t="s">
        <v>840</v>
      </c>
      <c r="C858" s="28"/>
      <c r="D858" s="26"/>
      <c r="E858" s="25"/>
      <c r="F858" s="26"/>
      <c r="G858" s="26"/>
    </row>
    <row r="859" spans="1:7" x14ac:dyDescent="0.25">
      <c r="A859" s="81"/>
      <c r="B859" s="62" t="s">
        <v>841</v>
      </c>
      <c r="C859" s="28"/>
      <c r="D859" s="26"/>
      <c r="E859" s="25"/>
      <c r="F859" s="26"/>
      <c r="G859" s="26"/>
    </row>
    <row r="860" spans="1:7" x14ac:dyDescent="0.25">
      <c r="A860" s="82"/>
      <c r="B860" s="62" t="s">
        <v>842</v>
      </c>
      <c r="C860" s="28"/>
      <c r="D860" s="26"/>
      <c r="E860" s="25"/>
      <c r="F860" s="26"/>
      <c r="G860" s="26"/>
    </row>
    <row r="861" spans="1:7" ht="38.25" x14ac:dyDescent="0.25">
      <c r="A861" s="19">
        <v>721</v>
      </c>
      <c r="B861" s="62" t="s">
        <v>843</v>
      </c>
      <c r="C861" s="28"/>
      <c r="D861" s="26"/>
      <c r="E861" s="25"/>
      <c r="F861" s="26"/>
      <c r="G861" s="26"/>
    </row>
    <row r="862" spans="1:7" x14ac:dyDescent="0.25">
      <c r="A862" s="60" t="s">
        <v>844</v>
      </c>
      <c r="B862" s="61"/>
      <c r="C862" s="29"/>
      <c r="D862" s="29"/>
      <c r="E862" s="29"/>
      <c r="F862" s="29"/>
      <c r="G862" s="29"/>
    </row>
    <row r="863" spans="1:7" ht="38.25" x14ac:dyDescent="0.25">
      <c r="A863" s="80">
        <v>722</v>
      </c>
      <c r="B863" s="62" t="s">
        <v>845</v>
      </c>
      <c r="C863" s="30"/>
      <c r="D863" s="30"/>
      <c r="E863" s="30"/>
      <c r="F863" s="30"/>
      <c r="G863" s="30"/>
    </row>
    <row r="864" spans="1:7" x14ac:dyDescent="0.25">
      <c r="A864" s="81"/>
      <c r="B864" s="62" t="s">
        <v>846</v>
      </c>
      <c r="C864" s="28"/>
      <c r="D864" s="26"/>
      <c r="E864" s="25"/>
      <c r="F864" s="26"/>
      <c r="G864" s="26"/>
    </row>
    <row r="865" spans="1:7" x14ac:dyDescent="0.25">
      <c r="A865" s="82"/>
      <c r="B865" s="62" t="s">
        <v>847</v>
      </c>
      <c r="C865" s="28"/>
      <c r="D865" s="26"/>
      <c r="E865" s="25"/>
      <c r="F865" s="26"/>
      <c r="G865" s="26"/>
    </row>
    <row r="866" spans="1:7" ht="25.5" x14ac:dyDescent="0.25">
      <c r="A866" s="19">
        <v>723</v>
      </c>
      <c r="B866" s="62" t="s">
        <v>848</v>
      </c>
      <c r="C866" s="28"/>
      <c r="D866" s="26"/>
      <c r="E866" s="25"/>
      <c r="F866" s="26"/>
      <c r="G866" s="26"/>
    </row>
    <row r="867" spans="1:7" ht="25.5" x14ac:dyDescent="0.25">
      <c r="A867" s="19">
        <v>724</v>
      </c>
      <c r="B867" s="62" t="s">
        <v>1129</v>
      </c>
      <c r="C867" s="28"/>
      <c r="D867" s="26"/>
      <c r="E867" s="25"/>
      <c r="F867" s="26"/>
      <c r="G867" s="26"/>
    </row>
    <row r="868" spans="1:7" ht="51" x14ac:dyDescent="0.25">
      <c r="A868" s="19">
        <v>725</v>
      </c>
      <c r="B868" s="62" t="s">
        <v>1130</v>
      </c>
      <c r="C868" s="28"/>
      <c r="D868" s="26"/>
      <c r="E868" s="25"/>
      <c r="F868" s="26"/>
      <c r="G868" s="26"/>
    </row>
    <row r="869" spans="1:7" ht="38.25" x14ac:dyDescent="0.25">
      <c r="A869" s="19">
        <v>726</v>
      </c>
      <c r="B869" s="62" t="s">
        <v>849</v>
      </c>
      <c r="C869" s="28"/>
      <c r="D869" s="26"/>
      <c r="E869" s="25"/>
      <c r="F869" s="26"/>
      <c r="G869" s="26"/>
    </row>
    <row r="870" spans="1:7" x14ac:dyDescent="0.25">
      <c r="A870" s="60" t="s">
        <v>850</v>
      </c>
      <c r="B870" s="61"/>
      <c r="C870" s="29"/>
      <c r="D870" s="29"/>
      <c r="E870" s="29"/>
      <c r="F870" s="29"/>
      <c r="G870" s="29"/>
    </row>
    <row r="871" spans="1:7" x14ac:dyDescent="0.25">
      <c r="A871" s="19">
        <v>727</v>
      </c>
      <c r="B871" s="62" t="s">
        <v>851</v>
      </c>
      <c r="C871" s="28"/>
      <c r="D871" s="26"/>
      <c r="E871" s="25"/>
      <c r="F871" s="26"/>
      <c r="G871" s="26"/>
    </row>
    <row r="872" spans="1:7" ht="51" x14ac:dyDescent="0.25">
      <c r="A872" s="80">
        <v>728</v>
      </c>
      <c r="B872" s="62" t="s">
        <v>852</v>
      </c>
      <c r="C872" s="30"/>
      <c r="D872" s="30"/>
      <c r="E872" s="30"/>
      <c r="F872" s="30"/>
      <c r="G872" s="30"/>
    </row>
    <row r="873" spans="1:7" x14ac:dyDescent="0.25">
      <c r="A873" s="81"/>
      <c r="B873" s="62" t="s">
        <v>853</v>
      </c>
      <c r="C873" s="28"/>
      <c r="D873" s="26"/>
      <c r="E873" s="25"/>
      <c r="F873" s="26"/>
      <c r="G873" s="26"/>
    </row>
    <row r="874" spans="1:7" x14ac:dyDescent="0.25">
      <c r="A874" s="81"/>
      <c r="B874" s="62" t="s">
        <v>854</v>
      </c>
      <c r="C874" s="28"/>
      <c r="D874" s="26"/>
      <c r="E874" s="25"/>
      <c r="F874" s="26"/>
      <c r="G874" s="26"/>
    </row>
    <row r="875" spans="1:7" x14ac:dyDescent="0.25">
      <c r="A875" s="81"/>
      <c r="B875" s="62" t="s">
        <v>855</v>
      </c>
      <c r="C875" s="28"/>
      <c r="D875" s="26"/>
      <c r="E875" s="25"/>
      <c r="F875" s="26"/>
      <c r="G875" s="26"/>
    </row>
    <row r="876" spans="1:7" x14ac:dyDescent="0.25">
      <c r="A876" s="82"/>
      <c r="B876" s="62" t="s">
        <v>856</v>
      </c>
      <c r="C876" s="28"/>
      <c r="D876" s="26"/>
      <c r="E876" s="25"/>
      <c r="F876" s="26"/>
      <c r="G876" s="26"/>
    </row>
    <row r="877" spans="1:7" ht="25.5" x14ac:dyDescent="0.25">
      <c r="A877" s="19">
        <v>729</v>
      </c>
      <c r="B877" s="62" t="s">
        <v>857</v>
      </c>
      <c r="C877" s="28"/>
      <c r="D877" s="26"/>
      <c r="E877" s="25"/>
      <c r="F877" s="26"/>
      <c r="G877" s="26"/>
    </row>
    <row r="878" spans="1:7" ht="25.5" x14ac:dyDescent="0.25">
      <c r="A878" s="19">
        <v>730</v>
      </c>
      <c r="B878" s="62" t="s">
        <v>1131</v>
      </c>
      <c r="C878" s="28"/>
      <c r="D878" s="26"/>
      <c r="E878" s="25"/>
      <c r="F878" s="26"/>
      <c r="G878" s="26"/>
    </row>
    <row r="879" spans="1:7" ht="38.25" x14ac:dyDescent="0.25">
      <c r="A879" s="19">
        <v>731</v>
      </c>
      <c r="B879" s="62" t="s">
        <v>858</v>
      </c>
      <c r="C879" s="28"/>
      <c r="D879" s="26"/>
      <c r="E879" s="25"/>
      <c r="F879" s="26"/>
      <c r="G879" s="26"/>
    </row>
    <row r="880" spans="1:7" ht="38.25" x14ac:dyDescent="0.25">
      <c r="A880" s="19">
        <v>732</v>
      </c>
      <c r="B880" s="62" t="s">
        <v>859</v>
      </c>
      <c r="C880" s="28"/>
      <c r="D880" s="26"/>
      <c r="E880" s="25"/>
      <c r="F880" s="26"/>
      <c r="G880" s="26"/>
    </row>
    <row r="881" spans="1:7" ht="38.25" x14ac:dyDescent="0.25">
      <c r="A881" s="19">
        <v>733</v>
      </c>
      <c r="B881" s="62" t="s">
        <v>860</v>
      </c>
      <c r="C881" s="28"/>
      <c r="D881" s="26"/>
      <c r="E881" s="25"/>
      <c r="F881" s="26"/>
      <c r="G881" s="26"/>
    </row>
    <row r="882" spans="1:7" ht="51" x14ac:dyDescent="0.25">
      <c r="A882" s="19">
        <v>734</v>
      </c>
      <c r="B882" s="62" t="s">
        <v>861</v>
      </c>
      <c r="C882" s="28"/>
      <c r="D882" s="26"/>
      <c r="E882" s="25"/>
      <c r="F882" s="26"/>
      <c r="G882" s="26"/>
    </row>
    <row r="883" spans="1:7" x14ac:dyDescent="0.25">
      <c r="A883" s="60" t="s">
        <v>862</v>
      </c>
      <c r="B883" s="61"/>
      <c r="C883" s="29"/>
      <c r="D883" s="29"/>
      <c r="E883" s="29"/>
      <c r="F883" s="29"/>
      <c r="G883" s="29"/>
    </row>
    <row r="884" spans="1:7" ht="89.25" x14ac:dyDescent="0.25">
      <c r="A884" s="19">
        <v>735</v>
      </c>
      <c r="B884" s="62" t="s">
        <v>863</v>
      </c>
      <c r="C884" s="28"/>
      <c r="D884" s="26"/>
      <c r="E884" s="25"/>
      <c r="F884" s="26"/>
      <c r="G884" s="26"/>
    </row>
    <row r="885" spans="1:7" ht="76.5" x14ac:dyDescent="0.25">
      <c r="A885" s="19">
        <v>736</v>
      </c>
      <c r="B885" s="62" t="s">
        <v>864</v>
      </c>
      <c r="C885" s="28"/>
      <c r="D885" s="26"/>
      <c r="E885" s="25"/>
      <c r="F885" s="26"/>
      <c r="G885" s="26"/>
    </row>
    <row r="886" spans="1:7" ht="25.5" x14ac:dyDescent="0.25">
      <c r="A886" s="80">
        <v>737</v>
      </c>
      <c r="B886" s="62" t="s">
        <v>865</v>
      </c>
      <c r="C886" s="30"/>
      <c r="D886" s="30"/>
      <c r="E886" s="30"/>
      <c r="F886" s="30"/>
      <c r="G886" s="30"/>
    </row>
    <row r="887" spans="1:7" x14ac:dyDescent="0.25">
      <c r="A887" s="81"/>
      <c r="B887" s="62" t="s">
        <v>866</v>
      </c>
      <c r="C887" s="28"/>
      <c r="D887" s="26"/>
      <c r="E887" s="25"/>
      <c r="F887" s="26"/>
      <c r="G887" s="26"/>
    </row>
    <row r="888" spans="1:7" x14ac:dyDescent="0.25">
      <c r="A888" s="81"/>
      <c r="B888" s="62" t="s">
        <v>867</v>
      </c>
      <c r="C888" s="28"/>
      <c r="D888" s="26"/>
      <c r="E888" s="25"/>
      <c r="F888" s="26"/>
      <c r="G888" s="26"/>
    </row>
    <row r="889" spans="1:7" x14ac:dyDescent="0.25">
      <c r="A889" s="81"/>
      <c r="B889" s="62" t="s">
        <v>868</v>
      </c>
      <c r="C889" s="28"/>
      <c r="D889" s="26"/>
      <c r="E889" s="25"/>
      <c r="F889" s="26"/>
      <c r="G889" s="26"/>
    </row>
    <row r="890" spans="1:7" x14ac:dyDescent="0.25">
      <c r="A890" s="82"/>
      <c r="B890" s="62" t="s">
        <v>869</v>
      </c>
      <c r="C890" s="28"/>
      <c r="D890" s="26"/>
      <c r="E890" s="25"/>
      <c r="F890" s="26"/>
      <c r="G890" s="26"/>
    </row>
    <row r="891" spans="1:7" x14ac:dyDescent="0.25">
      <c r="A891" s="60" t="s">
        <v>870</v>
      </c>
      <c r="B891" s="61"/>
      <c r="C891" s="29"/>
      <c r="D891" s="29"/>
      <c r="E891" s="29"/>
      <c r="F891" s="29"/>
      <c r="G891" s="29"/>
    </row>
    <row r="892" spans="1:7" ht="38.25" x14ac:dyDescent="0.25">
      <c r="A892" s="80">
        <v>738</v>
      </c>
      <c r="B892" s="62" t="s">
        <v>871</v>
      </c>
      <c r="C892" s="30"/>
      <c r="D892" s="30"/>
      <c r="E892" s="30"/>
      <c r="F892" s="30"/>
      <c r="G892" s="30"/>
    </row>
    <row r="893" spans="1:7" x14ac:dyDescent="0.25">
      <c r="A893" s="81"/>
      <c r="B893" s="62" t="s">
        <v>23</v>
      </c>
      <c r="C893" s="28"/>
      <c r="D893" s="26"/>
      <c r="E893" s="25"/>
      <c r="F893" s="26"/>
      <c r="G893" s="26"/>
    </row>
    <row r="894" spans="1:7" x14ac:dyDescent="0.25">
      <c r="A894" s="81"/>
      <c r="B894" s="62" t="s">
        <v>872</v>
      </c>
      <c r="C894" s="28"/>
      <c r="D894" s="26"/>
      <c r="E894" s="25"/>
      <c r="F894" s="26"/>
      <c r="G894" s="26"/>
    </row>
    <row r="895" spans="1:7" x14ac:dyDescent="0.25">
      <c r="A895" s="81"/>
      <c r="B895" s="62" t="s">
        <v>873</v>
      </c>
      <c r="C895" s="28"/>
      <c r="D895" s="26"/>
      <c r="E895" s="25"/>
      <c r="F895" s="26"/>
      <c r="G895" s="26"/>
    </row>
    <row r="896" spans="1:7" x14ac:dyDescent="0.25">
      <c r="A896" s="82"/>
      <c r="B896" s="62" t="s">
        <v>874</v>
      </c>
      <c r="C896" s="28"/>
      <c r="D896" s="26"/>
      <c r="E896" s="25"/>
      <c r="F896" s="26"/>
      <c r="G896" s="26"/>
    </row>
    <row r="897" spans="1:7" ht="25.5" x14ac:dyDescent="0.25">
      <c r="A897" s="19">
        <v>739</v>
      </c>
      <c r="B897" s="62" t="s">
        <v>875</v>
      </c>
      <c r="C897" s="28"/>
      <c r="D897" s="26"/>
      <c r="E897" s="25"/>
      <c r="F897" s="26"/>
      <c r="G897" s="26"/>
    </row>
    <row r="898" spans="1:7" ht="25.5" x14ac:dyDescent="0.25">
      <c r="A898" s="19">
        <v>740</v>
      </c>
      <c r="B898" s="62" t="s">
        <v>876</v>
      </c>
      <c r="C898" s="28"/>
      <c r="D898" s="26"/>
      <c r="E898" s="25"/>
      <c r="F898" s="26"/>
      <c r="G898" s="26"/>
    </row>
    <row r="899" spans="1:7" ht="25.5" x14ac:dyDescent="0.25">
      <c r="A899" s="19">
        <v>741</v>
      </c>
      <c r="B899" s="62" t="s">
        <v>877</v>
      </c>
      <c r="C899" s="28"/>
      <c r="D899" s="26"/>
      <c r="E899" s="25"/>
      <c r="F899" s="26"/>
      <c r="G899" s="26"/>
    </row>
    <row r="900" spans="1:7" ht="38.25" x14ac:dyDescent="0.25">
      <c r="A900" s="19">
        <v>742</v>
      </c>
      <c r="B900" s="62" t="s">
        <v>878</v>
      </c>
      <c r="C900" s="28"/>
      <c r="D900" s="26"/>
      <c r="E900" s="25"/>
      <c r="F900" s="26"/>
      <c r="G900" s="26"/>
    </row>
    <row r="901" spans="1:7" ht="25.5" x14ac:dyDescent="0.25">
      <c r="A901" s="19">
        <v>743</v>
      </c>
      <c r="B901" s="62" t="s">
        <v>879</v>
      </c>
      <c r="C901" s="28"/>
      <c r="D901" s="26"/>
      <c r="E901" s="25"/>
      <c r="F901" s="26"/>
      <c r="G901" s="26"/>
    </row>
    <row r="902" spans="1:7" ht="25.5" x14ac:dyDescent="0.25">
      <c r="A902" s="19">
        <v>744</v>
      </c>
      <c r="B902" s="62" t="s">
        <v>880</v>
      </c>
      <c r="C902" s="28"/>
      <c r="D902" s="26"/>
      <c r="E902" s="25"/>
      <c r="F902" s="26"/>
      <c r="G902" s="26"/>
    </row>
    <row r="903" spans="1:7" x14ac:dyDescent="0.25">
      <c r="A903" s="60" t="s">
        <v>881</v>
      </c>
      <c r="B903" s="61"/>
      <c r="C903" s="29"/>
      <c r="D903" s="29"/>
      <c r="E903" s="29"/>
      <c r="F903" s="29"/>
      <c r="G903" s="29"/>
    </row>
    <row r="904" spans="1:7" x14ac:dyDescent="0.25">
      <c r="A904" s="60" t="s">
        <v>882</v>
      </c>
      <c r="B904" s="61"/>
      <c r="C904" s="29"/>
      <c r="D904" s="29"/>
      <c r="E904" s="29"/>
      <c r="F904" s="29"/>
      <c r="G904" s="29"/>
    </row>
    <row r="905" spans="1:7" ht="25.5" x14ac:dyDescent="0.25">
      <c r="A905" s="19">
        <v>745</v>
      </c>
      <c r="B905" s="62" t="s">
        <v>883</v>
      </c>
      <c r="C905" s="28"/>
      <c r="D905" s="26"/>
      <c r="E905" s="25"/>
      <c r="F905" s="26"/>
      <c r="G905" s="26"/>
    </row>
    <row r="906" spans="1:7" x14ac:dyDescent="0.25">
      <c r="A906" s="19">
        <v>746</v>
      </c>
      <c r="B906" s="62" t="s">
        <v>884</v>
      </c>
      <c r="C906" s="28"/>
      <c r="D906" s="26"/>
      <c r="E906" s="25"/>
      <c r="F906" s="26"/>
      <c r="G906" s="26"/>
    </row>
    <row r="907" spans="1:7" ht="25.5" x14ac:dyDescent="0.25">
      <c r="A907" s="19">
        <v>747</v>
      </c>
      <c r="B907" s="62" t="s">
        <v>885</v>
      </c>
      <c r="C907" s="28"/>
      <c r="D907" s="26"/>
      <c r="E907" s="25"/>
      <c r="F907" s="26"/>
      <c r="G907" s="26"/>
    </row>
    <row r="908" spans="1:7" x14ac:dyDescent="0.25">
      <c r="A908" s="19">
        <v>748</v>
      </c>
      <c r="B908" s="62" t="s">
        <v>1138</v>
      </c>
      <c r="C908" s="28"/>
      <c r="D908" s="26"/>
      <c r="E908" s="25"/>
      <c r="F908" s="26"/>
      <c r="G908" s="26"/>
    </row>
    <row r="909" spans="1:7" ht="51" x14ac:dyDescent="0.25">
      <c r="A909" s="19">
        <v>749</v>
      </c>
      <c r="B909" s="62" t="s">
        <v>886</v>
      </c>
      <c r="C909" s="28"/>
      <c r="D909" s="26"/>
      <c r="E909" s="25"/>
      <c r="F909" s="26"/>
      <c r="G909" s="26"/>
    </row>
    <row r="910" spans="1:7" x14ac:dyDescent="0.25">
      <c r="A910" s="60" t="s">
        <v>887</v>
      </c>
      <c r="B910" s="61"/>
      <c r="C910" s="29"/>
      <c r="D910" s="29"/>
      <c r="E910" s="29"/>
      <c r="F910" s="29"/>
      <c r="G910" s="29"/>
    </row>
    <row r="911" spans="1:7" ht="38.25" x14ac:dyDescent="0.25">
      <c r="A911" s="19">
        <v>750</v>
      </c>
      <c r="B911" s="62" t="s">
        <v>888</v>
      </c>
      <c r="C911" s="28"/>
      <c r="D911" s="26"/>
      <c r="E911" s="25"/>
      <c r="F911" s="26"/>
      <c r="G911" s="26"/>
    </row>
    <row r="912" spans="1:7" ht="25.5" x14ac:dyDescent="0.25">
      <c r="A912" s="19">
        <v>751</v>
      </c>
      <c r="B912" s="62" t="s">
        <v>889</v>
      </c>
      <c r="C912" s="28"/>
      <c r="D912" s="26"/>
      <c r="E912" s="25"/>
      <c r="F912" s="26"/>
      <c r="G912" s="26"/>
    </row>
    <row r="913" spans="1:7" ht="25.5" x14ac:dyDescent="0.25">
      <c r="A913" s="80">
        <v>752</v>
      </c>
      <c r="B913" s="62" t="s">
        <v>890</v>
      </c>
      <c r="C913" s="30"/>
      <c r="D913" s="30"/>
      <c r="E913" s="30"/>
      <c r="F913" s="30"/>
      <c r="G913" s="30"/>
    </row>
    <row r="914" spans="1:7" x14ac:dyDescent="0.25">
      <c r="A914" s="81"/>
      <c r="B914" s="62" t="s">
        <v>891</v>
      </c>
      <c r="C914" s="28"/>
      <c r="D914" s="26"/>
      <c r="E914" s="25"/>
      <c r="F914" s="26"/>
      <c r="G914" s="26"/>
    </row>
    <row r="915" spans="1:7" x14ac:dyDescent="0.25">
      <c r="A915" s="81"/>
      <c r="B915" s="62" t="s">
        <v>765</v>
      </c>
      <c r="C915" s="28"/>
      <c r="D915" s="26"/>
      <c r="E915" s="25"/>
      <c r="F915" s="26"/>
      <c r="G915" s="26"/>
    </row>
    <row r="916" spans="1:7" x14ac:dyDescent="0.25">
      <c r="A916" s="81"/>
      <c r="B916" s="62" t="s">
        <v>161</v>
      </c>
      <c r="C916" s="28"/>
      <c r="D916" s="26"/>
      <c r="E916" s="25"/>
      <c r="F916" s="26"/>
      <c r="G916" s="26"/>
    </row>
    <row r="917" spans="1:7" x14ac:dyDescent="0.25">
      <c r="A917" s="82"/>
      <c r="B917" s="62" t="s">
        <v>892</v>
      </c>
      <c r="C917" s="28"/>
      <c r="D917" s="26"/>
      <c r="E917" s="25"/>
      <c r="F917" s="26"/>
      <c r="G917" s="26"/>
    </row>
    <row r="918" spans="1:7" x14ac:dyDescent="0.25">
      <c r="A918" s="19">
        <v>753</v>
      </c>
      <c r="B918" s="62" t="s">
        <v>893</v>
      </c>
      <c r="C918" s="28"/>
      <c r="D918" s="26"/>
      <c r="E918" s="25"/>
      <c r="F918" s="26"/>
      <c r="G918" s="26"/>
    </row>
    <row r="919" spans="1:7" ht="25.5" x14ac:dyDescent="0.25">
      <c r="A919" s="80">
        <v>754</v>
      </c>
      <c r="B919" s="62" t="s">
        <v>894</v>
      </c>
      <c r="C919" s="30"/>
      <c r="D919" s="30"/>
      <c r="E919" s="30"/>
      <c r="F919" s="30"/>
      <c r="G919" s="30"/>
    </row>
    <row r="920" spans="1:7" x14ac:dyDescent="0.25">
      <c r="A920" s="81"/>
      <c r="B920" s="62" t="s">
        <v>895</v>
      </c>
      <c r="C920" s="28"/>
      <c r="D920" s="26"/>
      <c r="E920" s="25"/>
      <c r="F920" s="26"/>
      <c r="G920" s="26"/>
    </row>
    <row r="921" spans="1:7" x14ac:dyDescent="0.25">
      <c r="A921" s="81"/>
      <c r="B921" s="62" t="s">
        <v>896</v>
      </c>
      <c r="C921" s="28"/>
      <c r="D921" s="26"/>
      <c r="E921" s="25"/>
      <c r="F921" s="26"/>
      <c r="G921" s="26"/>
    </row>
    <row r="922" spans="1:7" x14ac:dyDescent="0.25">
      <c r="A922" s="81"/>
      <c r="B922" s="62" t="s">
        <v>897</v>
      </c>
      <c r="C922" s="28"/>
      <c r="D922" s="26"/>
      <c r="E922" s="25"/>
      <c r="F922" s="26"/>
      <c r="G922" s="26"/>
    </row>
    <row r="923" spans="1:7" x14ac:dyDescent="0.25">
      <c r="A923" s="81"/>
      <c r="B923" s="62" t="s">
        <v>898</v>
      </c>
      <c r="C923" s="28"/>
      <c r="D923" s="26"/>
      <c r="E923" s="25"/>
      <c r="F923" s="26"/>
      <c r="G923" s="26"/>
    </row>
    <row r="924" spans="1:7" x14ac:dyDescent="0.25">
      <c r="A924" s="82"/>
      <c r="B924" s="62" t="s">
        <v>899</v>
      </c>
      <c r="C924" s="28"/>
      <c r="D924" s="26"/>
      <c r="E924" s="25"/>
      <c r="F924" s="26"/>
      <c r="G924" s="26"/>
    </row>
    <row r="925" spans="1:7" ht="25.5" x14ac:dyDescent="0.25">
      <c r="A925" s="80">
        <v>755</v>
      </c>
      <c r="B925" s="62" t="s">
        <v>900</v>
      </c>
      <c r="C925" s="30"/>
      <c r="D925" s="30"/>
      <c r="E925" s="30"/>
      <c r="F925" s="30"/>
      <c r="G925" s="30"/>
    </row>
    <row r="926" spans="1:7" x14ac:dyDescent="0.25">
      <c r="A926" s="81"/>
      <c r="B926" s="62" t="s">
        <v>901</v>
      </c>
      <c r="C926" s="28"/>
      <c r="D926" s="26"/>
      <c r="E926" s="25"/>
      <c r="F926" s="26"/>
      <c r="G926" s="26"/>
    </row>
    <row r="927" spans="1:7" x14ac:dyDescent="0.25">
      <c r="A927" s="82"/>
      <c r="B927" s="62" t="s">
        <v>902</v>
      </c>
      <c r="C927" s="28"/>
      <c r="D927" s="26"/>
      <c r="E927" s="25"/>
      <c r="F927" s="26"/>
      <c r="G927" s="26"/>
    </row>
    <row r="928" spans="1:7" ht="25.5" x14ac:dyDescent="0.25">
      <c r="A928" s="19">
        <v>756</v>
      </c>
      <c r="B928" s="62" t="s">
        <v>903</v>
      </c>
      <c r="C928" s="28"/>
      <c r="D928" s="26"/>
      <c r="E928" s="25"/>
      <c r="F928" s="26"/>
      <c r="G928" s="26"/>
    </row>
    <row r="929" spans="1:7" ht="25.5" x14ac:dyDescent="0.25">
      <c r="A929" s="19">
        <v>757</v>
      </c>
      <c r="B929" s="62" t="s">
        <v>904</v>
      </c>
      <c r="C929" s="28"/>
      <c r="D929" s="26"/>
      <c r="E929" s="25"/>
      <c r="F929" s="26"/>
      <c r="G929" s="26"/>
    </row>
    <row r="930" spans="1:7" ht="38.25" x14ac:dyDescent="0.25">
      <c r="A930" s="80">
        <v>758</v>
      </c>
      <c r="B930" s="62" t="s">
        <v>905</v>
      </c>
      <c r="C930" s="30"/>
      <c r="D930" s="30"/>
      <c r="E930" s="30"/>
      <c r="F930" s="30"/>
      <c r="G930" s="30"/>
    </row>
    <row r="931" spans="1:7" x14ac:dyDescent="0.25">
      <c r="A931" s="81"/>
      <c r="B931" s="62" t="s">
        <v>906</v>
      </c>
      <c r="C931" s="28"/>
      <c r="D931" s="26"/>
      <c r="E931" s="25"/>
      <c r="F931" s="26"/>
      <c r="G931" s="26"/>
    </row>
    <row r="932" spans="1:7" x14ac:dyDescent="0.25">
      <c r="A932" s="81"/>
      <c r="B932" s="62" t="s">
        <v>907</v>
      </c>
      <c r="C932" s="28"/>
      <c r="D932" s="26"/>
      <c r="E932" s="25"/>
      <c r="F932" s="26"/>
      <c r="G932" s="26"/>
    </row>
    <row r="933" spans="1:7" x14ac:dyDescent="0.25">
      <c r="A933" s="82"/>
      <c r="B933" s="62" t="s">
        <v>908</v>
      </c>
      <c r="C933" s="28"/>
      <c r="D933" s="26"/>
      <c r="E933" s="25"/>
      <c r="F933" s="26"/>
      <c r="G933" s="26"/>
    </row>
    <row r="934" spans="1:7" ht="38.25" x14ac:dyDescent="0.25">
      <c r="A934" s="19">
        <v>759</v>
      </c>
      <c r="B934" s="62" t="s">
        <v>1132</v>
      </c>
      <c r="C934" s="28"/>
      <c r="D934" s="26"/>
      <c r="E934" s="25"/>
      <c r="F934" s="26"/>
      <c r="G934" s="26"/>
    </row>
    <row r="935" spans="1:7" ht="38.25" x14ac:dyDescent="0.25">
      <c r="A935" s="19">
        <v>760</v>
      </c>
      <c r="B935" s="62" t="s">
        <v>1133</v>
      </c>
      <c r="C935" s="28"/>
      <c r="D935" s="26"/>
      <c r="E935" s="25"/>
      <c r="F935" s="26"/>
      <c r="G935" s="26"/>
    </row>
    <row r="936" spans="1:7" x14ac:dyDescent="0.25">
      <c r="A936" s="60" t="s">
        <v>909</v>
      </c>
      <c r="B936" s="61"/>
      <c r="C936" s="29"/>
      <c r="D936" s="29"/>
      <c r="E936" s="29"/>
      <c r="F936" s="29"/>
      <c r="G936" s="29"/>
    </row>
    <row r="937" spans="1:7" x14ac:dyDescent="0.25">
      <c r="A937" s="19">
        <v>761</v>
      </c>
      <c r="B937" s="62" t="s">
        <v>910</v>
      </c>
      <c r="C937" s="28"/>
      <c r="D937" s="26"/>
      <c r="E937" s="25"/>
      <c r="F937" s="26"/>
      <c r="G937" s="26"/>
    </row>
    <row r="938" spans="1:7" x14ac:dyDescent="0.25">
      <c r="A938" s="80">
        <v>762</v>
      </c>
      <c r="B938" s="62" t="s">
        <v>911</v>
      </c>
      <c r="C938" s="30"/>
      <c r="D938" s="30"/>
      <c r="E938" s="30"/>
      <c r="F938" s="30"/>
      <c r="G938" s="30"/>
    </row>
    <row r="939" spans="1:7" x14ac:dyDescent="0.25">
      <c r="A939" s="81"/>
      <c r="B939" s="62" t="s">
        <v>912</v>
      </c>
      <c r="C939" s="28"/>
      <c r="D939" s="26"/>
      <c r="E939" s="25"/>
      <c r="F939" s="26"/>
      <c r="G939" s="26"/>
    </row>
    <row r="940" spans="1:7" x14ac:dyDescent="0.25">
      <c r="A940" s="81"/>
      <c r="B940" s="62" t="s">
        <v>913</v>
      </c>
      <c r="C940" s="28"/>
      <c r="D940" s="26"/>
      <c r="E940" s="25"/>
      <c r="F940" s="26"/>
      <c r="G940" s="26"/>
    </row>
    <row r="941" spans="1:7" x14ac:dyDescent="0.25">
      <c r="A941" s="81"/>
      <c r="B941" s="62" t="s">
        <v>914</v>
      </c>
      <c r="C941" s="28"/>
      <c r="D941" s="26"/>
      <c r="E941" s="25"/>
      <c r="F941" s="26"/>
      <c r="G941" s="26"/>
    </row>
    <row r="942" spans="1:7" x14ac:dyDescent="0.25">
      <c r="A942" s="81"/>
      <c r="B942" s="62" t="s">
        <v>915</v>
      </c>
      <c r="C942" s="28"/>
      <c r="D942" s="26"/>
      <c r="E942" s="25"/>
      <c r="F942" s="26"/>
      <c r="G942" s="26"/>
    </row>
    <row r="943" spans="1:7" x14ac:dyDescent="0.25">
      <c r="A943" s="82"/>
      <c r="B943" s="62" t="s">
        <v>916</v>
      </c>
      <c r="C943" s="28"/>
      <c r="D943" s="26"/>
      <c r="E943" s="25"/>
      <c r="F943" s="26"/>
      <c r="G943" s="26"/>
    </row>
    <row r="944" spans="1:7" ht="25.5" x14ac:dyDescent="0.25">
      <c r="A944" s="19">
        <v>763</v>
      </c>
      <c r="B944" s="62" t="s">
        <v>917</v>
      </c>
      <c r="C944" s="28"/>
      <c r="D944" s="26"/>
      <c r="E944" s="25"/>
      <c r="F944" s="26"/>
      <c r="G944" s="26"/>
    </row>
    <row r="945" spans="1:7" x14ac:dyDescent="0.25">
      <c r="A945" s="60" t="s">
        <v>918</v>
      </c>
      <c r="B945" s="61"/>
      <c r="C945" s="29"/>
      <c r="D945" s="29"/>
      <c r="E945" s="29"/>
      <c r="F945" s="29"/>
      <c r="G945" s="29"/>
    </row>
    <row r="946" spans="1:7" ht="51" x14ac:dyDescent="0.25">
      <c r="A946" s="19">
        <v>764</v>
      </c>
      <c r="B946" s="62" t="s">
        <v>919</v>
      </c>
      <c r="C946" s="28"/>
      <c r="D946" s="26"/>
      <c r="E946" s="25"/>
      <c r="F946" s="26"/>
      <c r="G946" s="26"/>
    </row>
    <row r="947" spans="1:7" ht="38.25" x14ac:dyDescent="0.25">
      <c r="A947" s="19">
        <v>765</v>
      </c>
      <c r="B947" s="62" t="s">
        <v>920</v>
      </c>
      <c r="C947" s="28"/>
      <c r="D947" s="26"/>
      <c r="E947" s="25"/>
      <c r="F947" s="26"/>
      <c r="G947" s="26"/>
    </row>
    <row r="948" spans="1:7" x14ac:dyDescent="0.25">
      <c r="A948" s="60" t="s">
        <v>921</v>
      </c>
      <c r="B948" s="61"/>
      <c r="C948" s="29"/>
      <c r="D948" s="29"/>
      <c r="E948" s="29"/>
      <c r="F948" s="29"/>
      <c r="G948" s="29"/>
    </row>
    <row r="949" spans="1:7" ht="25.5" x14ac:dyDescent="0.25">
      <c r="A949" s="80">
        <v>766</v>
      </c>
      <c r="B949" s="62" t="s">
        <v>1134</v>
      </c>
      <c r="C949" s="30"/>
      <c r="D949" s="30"/>
      <c r="E949" s="30"/>
      <c r="F949" s="30"/>
      <c r="G949" s="30"/>
    </row>
    <row r="950" spans="1:7" x14ac:dyDescent="0.25">
      <c r="A950" s="81"/>
      <c r="B950" s="62" t="s">
        <v>922</v>
      </c>
      <c r="C950" s="28"/>
      <c r="D950" s="26"/>
      <c r="E950" s="25"/>
      <c r="F950" s="26"/>
      <c r="G950" s="26"/>
    </row>
    <row r="951" spans="1:7" x14ac:dyDescent="0.25">
      <c r="A951" s="81"/>
      <c r="B951" s="62" t="s">
        <v>923</v>
      </c>
      <c r="C951" s="28"/>
      <c r="D951" s="26"/>
      <c r="E951" s="25"/>
      <c r="F951" s="26"/>
      <c r="G951" s="26"/>
    </row>
    <row r="952" spans="1:7" x14ac:dyDescent="0.25">
      <c r="A952" s="81"/>
      <c r="B952" s="62" t="s">
        <v>924</v>
      </c>
      <c r="C952" s="28"/>
      <c r="D952" s="26"/>
      <c r="E952" s="25"/>
      <c r="F952" s="26"/>
      <c r="G952" s="26"/>
    </row>
    <row r="953" spans="1:7" x14ac:dyDescent="0.25">
      <c r="A953" s="81"/>
      <c r="B953" s="62" t="s">
        <v>925</v>
      </c>
      <c r="C953" s="28"/>
      <c r="D953" s="26"/>
      <c r="E953" s="25"/>
      <c r="F953" s="26"/>
      <c r="G953" s="26"/>
    </row>
    <row r="954" spans="1:7" x14ac:dyDescent="0.25">
      <c r="A954" s="81"/>
      <c r="B954" s="62" t="s">
        <v>926</v>
      </c>
      <c r="C954" s="28"/>
      <c r="D954" s="26"/>
      <c r="E954" s="25"/>
      <c r="F954" s="26"/>
      <c r="G954" s="26"/>
    </row>
    <row r="955" spans="1:7" x14ac:dyDescent="0.25">
      <c r="A955" s="81"/>
      <c r="B955" s="62" t="s">
        <v>927</v>
      </c>
      <c r="C955" s="28"/>
      <c r="D955" s="26"/>
      <c r="E955" s="25"/>
      <c r="F955" s="26"/>
      <c r="G955" s="26"/>
    </row>
    <row r="956" spans="1:7" x14ac:dyDescent="0.25">
      <c r="A956" s="81"/>
      <c r="B956" s="62" t="s">
        <v>928</v>
      </c>
      <c r="C956" s="28"/>
      <c r="D956" s="26"/>
      <c r="E956" s="25"/>
      <c r="F956" s="26"/>
      <c r="G956" s="26"/>
    </row>
    <row r="957" spans="1:7" x14ac:dyDescent="0.25">
      <c r="A957" s="82"/>
      <c r="B957" s="62" t="s">
        <v>929</v>
      </c>
      <c r="C957" s="28"/>
      <c r="D957" s="26"/>
      <c r="E957" s="25"/>
      <c r="F957" s="26"/>
      <c r="G957" s="26"/>
    </row>
    <row r="958" spans="1:7" ht="38.25" x14ac:dyDescent="0.25">
      <c r="A958" s="19">
        <v>767</v>
      </c>
      <c r="B958" s="62" t="s">
        <v>1139</v>
      </c>
      <c r="C958" s="28"/>
      <c r="D958" s="26"/>
      <c r="E958" s="25"/>
      <c r="F958" s="26"/>
      <c r="G958" s="26"/>
    </row>
    <row r="959" spans="1:7" x14ac:dyDescent="0.25">
      <c r="A959" s="19">
        <v>768</v>
      </c>
      <c r="B959" s="62" t="s">
        <v>1135</v>
      </c>
      <c r="C959" s="28"/>
      <c r="D959" s="26"/>
      <c r="E959" s="25"/>
      <c r="F959" s="26"/>
      <c r="G959" s="26"/>
    </row>
    <row r="960" spans="1:7" ht="25.5" x14ac:dyDescent="0.25">
      <c r="A960" s="19">
        <v>769</v>
      </c>
      <c r="B960" s="62" t="s">
        <v>1136</v>
      </c>
      <c r="C960" s="28"/>
      <c r="D960" s="26"/>
      <c r="E960" s="25"/>
      <c r="F960" s="26"/>
      <c r="G960" s="26"/>
    </row>
    <row r="961" spans="1:7" x14ac:dyDescent="0.25">
      <c r="A961" s="60" t="s">
        <v>930</v>
      </c>
      <c r="B961" s="61"/>
      <c r="C961" s="29"/>
      <c r="D961" s="29"/>
      <c r="E961" s="29"/>
      <c r="F961" s="29"/>
      <c r="G961" s="29"/>
    </row>
    <row r="962" spans="1:7" ht="51" x14ac:dyDescent="0.25">
      <c r="A962" s="19">
        <v>770</v>
      </c>
      <c r="B962" s="62" t="s">
        <v>931</v>
      </c>
      <c r="C962" s="28"/>
      <c r="D962" s="26"/>
      <c r="E962" s="25"/>
      <c r="F962" s="26"/>
      <c r="G962" s="26"/>
    </row>
    <row r="963" spans="1:7" ht="38.25" x14ac:dyDescent="0.25">
      <c r="A963" s="19">
        <v>771</v>
      </c>
      <c r="B963" s="62" t="s">
        <v>932</v>
      </c>
      <c r="C963" s="28"/>
      <c r="D963" s="26"/>
      <c r="E963" s="25"/>
      <c r="F963" s="26"/>
      <c r="G963" s="26"/>
    </row>
    <row r="964" spans="1:7" ht="76.5" x14ac:dyDescent="0.25">
      <c r="A964" s="19">
        <v>772</v>
      </c>
      <c r="B964" s="62" t="s">
        <v>1140</v>
      </c>
      <c r="C964" s="28"/>
      <c r="D964" s="26"/>
      <c r="E964" s="25"/>
      <c r="F964" s="26"/>
      <c r="G964" s="26"/>
    </row>
    <row r="965" spans="1:7" ht="63.75" x14ac:dyDescent="0.25">
      <c r="A965" s="19">
        <v>773</v>
      </c>
      <c r="B965" s="62" t="s">
        <v>933</v>
      </c>
      <c r="C965" s="28"/>
      <c r="D965" s="26"/>
      <c r="E965" s="25"/>
      <c r="F965" s="26"/>
      <c r="G965" s="26"/>
    </row>
    <row r="966" spans="1:7" ht="63.75" x14ac:dyDescent="0.25">
      <c r="A966" s="19">
        <v>774</v>
      </c>
      <c r="B966" s="62" t="s">
        <v>934</v>
      </c>
      <c r="C966" s="28"/>
      <c r="D966" s="26"/>
      <c r="E966" s="25"/>
      <c r="F966" s="26"/>
      <c r="G966" s="26"/>
    </row>
    <row r="967" spans="1:7" ht="38.25" x14ac:dyDescent="0.25">
      <c r="A967" s="80">
        <v>775</v>
      </c>
      <c r="B967" s="62" t="s">
        <v>935</v>
      </c>
      <c r="C967" s="30"/>
      <c r="D967" s="30"/>
      <c r="E967" s="30"/>
      <c r="F967" s="30"/>
      <c r="G967" s="30"/>
    </row>
    <row r="968" spans="1:7" x14ac:dyDescent="0.25">
      <c r="A968" s="81"/>
      <c r="B968" s="62" t="s">
        <v>936</v>
      </c>
      <c r="C968" s="28"/>
      <c r="D968" s="26"/>
      <c r="E968" s="25"/>
      <c r="F968" s="26"/>
      <c r="G968" s="26"/>
    </row>
    <row r="969" spans="1:7" x14ac:dyDescent="0.25">
      <c r="A969" s="81"/>
      <c r="B969" s="62" t="s">
        <v>937</v>
      </c>
      <c r="C969" s="28"/>
      <c r="D969" s="26"/>
      <c r="E969" s="25"/>
      <c r="F969" s="26"/>
      <c r="G969" s="26"/>
    </row>
    <row r="970" spans="1:7" x14ac:dyDescent="0.25">
      <c r="A970" s="81"/>
      <c r="B970" s="62" t="s">
        <v>938</v>
      </c>
      <c r="C970" s="28"/>
      <c r="D970" s="26"/>
      <c r="E970" s="25"/>
      <c r="F970" s="26"/>
      <c r="G970" s="26"/>
    </row>
    <row r="971" spans="1:7" x14ac:dyDescent="0.25">
      <c r="A971" s="81"/>
      <c r="B971" s="62" t="s">
        <v>939</v>
      </c>
      <c r="C971" s="28"/>
      <c r="D971" s="26"/>
      <c r="E971" s="25"/>
      <c r="F971" s="26"/>
      <c r="G971" s="26"/>
    </row>
    <row r="972" spans="1:7" x14ac:dyDescent="0.25">
      <c r="A972" s="82"/>
      <c r="B972" s="62" t="s">
        <v>940</v>
      </c>
      <c r="C972" s="28"/>
      <c r="D972" s="26"/>
      <c r="E972" s="25"/>
      <c r="F972" s="26"/>
      <c r="G972" s="26"/>
    </row>
    <row r="973" spans="1:7" ht="76.5" x14ac:dyDescent="0.25">
      <c r="A973" s="19">
        <v>776</v>
      </c>
      <c r="B973" s="62" t="s">
        <v>941</v>
      </c>
      <c r="C973" s="28"/>
      <c r="D973" s="26"/>
      <c r="E973" s="25"/>
      <c r="F973" s="26"/>
      <c r="G973" s="26"/>
    </row>
    <row r="974" spans="1:7" ht="63.75" x14ac:dyDescent="0.25">
      <c r="A974" s="19">
        <v>777</v>
      </c>
      <c r="B974" s="62" t="s">
        <v>942</v>
      </c>
      <c r="C974" s="28"/>
      <c r="D974" s="26"/>
      <c r="E974" s="25"/>
      <c r="F974" s="26"/>
      <c r="G974" s="26"/>
    </row>
    <row r="975" spans="1:7" ht="102" x14ac:dyDescent="0.25">
      <c r="A975" s="19">
        <v>778</v>
      </c>
      <c r="B975" s="62" t="s">
        <v>1141</v>
      </c>
      <c r="C975" s="28"/>
      <c r="D975" s="26"/>
      <c r="E975" s="25"/>
      <c r="F975" s="26"/>
      <c r="G975" s="26"/>
    </row>
    <row r="976" spans="1:7" ht="38.25" x14ac:dyDescent="0.25">
      <c r="A976" s="19">
        <v>779</v>
      </c>
      <c r="B976" s="62" t="s">
        <v>943</v>
      </c>
      <c r="C976" s="28"/>
      <c r="D976" s="26"/>
      <c r="E976" s="25"/>
      <c r="F976" s="26"/>
      <c r="G976" s="26"/>
    </row>
    <row r="977" spans="1:7" ht="76.5" x14ac:dyDescent="0.25">
      <c r="A977" s="19">
        <v>780</v>
      </c>
      <c r="B977" s="62" t="s">
        <v>944</v>
      </c>
      <c r="C977" s="28"/>
      <c r="D977" s="26"/>
      <c r="E977" s="25"/>
      <c r="F977" s="26"/>
      <c r="G977" s="26"/>
    </row>
    <row r="978" spans="1:7" ht="38.25" x14ac:dyDescent="0.25">
      <c r="A978" s="19">
        <v>781</v>
      </c>
      <c r="B978" s="62" t="s">
        <v>945</v>
      </c>
      <c r="C978" s="28"/>
      <c r="D978" s="26"/>
      <c r="E978" s="25"/>
      <c r="F978" s="26"/>
      <c r="G978" s="26"/>
    </row>
    <row r="979" spans="1:7" ht="114.75" x14ac:dyDescent="0.25">
      <c r="A979" s="19">
        <v>782</v>
      </c>
      <c r="B979" s="62" t="s">
        <v>946</v>
      </c>
      <c r="C979" s="28"/>
      <c r="D979" s="26"/>
      <c r="E979" s="25"/>
      <c r="F979" s="26"/>
      <c r="G979" s="26"/>
    </row>
    <row r="980" spans="1:7" ht="38.25" x14ac:dyDescent="0.25">
      <c r="A980" s="19">
        <v>783</v>
      </c>
      <c r="B980" s="62" t="s">
        <v>947</v>
      </c>
      <c r="C980" s="28"/>
      <c r="D980" s="26"/>
      <c r="E980" s="25"/>
      <c r="F980" s="26"/>
      <c r="G980" s="26"/>
    </row>
    <row r="981" spans="1:7" ht="63.75" x14ac:dyDescent="0.25">
      <c r="A981" s="19">
        <v>784</v>
      </c>
      <c r="B981" s="62" t="s">
        <v>948</v>
      </c>
      <c r="C981" s="28"/>
      <c r="D981" s="26"/>
      <c r="E981" s="25"/>
      <c r="F981" s="26"/>
      <c r="G981" s="26"/>
    </row>
    <row r="982" spans="1:7" ht="38.25" x14ac:dyDescent="0.25">
      <c r="A982" s="19">
        <v>785</v>
      </c>
      <c r="B982" s="62" t="s">
        <v>949</v>
      </c>
      <c r="C982" s="28"/>
      <c r="D982" s="26"/>
      <c r="E982" s="25"/>
      <c r="F982" s="26"/>
      <c r="G982" s="26"/>
    </row>
    <row r="983" spans="1:7" ht="38.25" x14ac:dyDescent="0.25">
      <c r="A983" s="19">
        <v>786</v>
      </c>
      <c r="B983" s="62" t="s">
        <v>950</v>
      </c>
      <c r="C983" s="28"/>
      <c r="D983" s="26"/>
      <c r="E983" s="25"/>
      <c r="F983" s="26"/>
      <c r="G983" s="26"/>
    </row>
    <row r="984" spans="1:7" x14ac:dyDescent="0.25">
      <c r="A984" s="19">
        <v>787</v>
      </c>
      <c r="B984" s="62" t="s">
        <v>951</v>
      </c>
      <c r="C984" s="28"/>
      <c r="D984" s="26"/>
      <c r="E984" s="25"/>
      <c r="F984" s="26"/>
      <c r="G984" s="26"/>
    </row>
    <row r="985" spans="1:7" x14ac:dyDescent="0.25">
      <c r="A985" s="19">
        <v>788</v>
      </c>
      <c r="B985" s="62" t="s">
        <v>952</v>
      </c>
      <c r="C985" s="28"/>
      <c r="D985" s="26"/>
      <c r="E985" s="25"/>
      <c r="F985" s="26"/>
      <c r="G985" s="26"/>
    </row>
    <row r="986" spans="1:7" ht="25.5" x14ac:dyDescent="0.25">
      <c r="A986" s="19">
        <v>789</v>
      </c>
      <c r="B986" s="62" t="s">
        <v>953</v>
      </c>
      <c r="C986" s="28"/>
      <c r="D986" s="26"/>
      <c r="E986" s="25"/>
      <c r="F986" s="26"/>
      <c r="G986" s="26"/>
    </row>
    <row r="987" spans="1:7" ht="38.25" x14ac:dyDescent="0.25">
      <c r="A987" s="19">
        <v>790</v>
      </c>
      <c r="B987" s="62" t="s">
        <v>954</v>
      </c>
      <c r="C987" s="28"/>
      <c r="D987" s="26"/>
      <c r="E987" s="25"/>
      <c r="F987" s="26"/>
      <c r="G987" s="26"/>
    </row>
    <row r="988" spans="1:7" ht="25.5" x14ac:dyDescent="0.25">
      <c r="A988" s="80">
        <v>791</v>
      </c>
      <c r="B988" s="62" t="s">
        <v>955</v>
      </c>
      <c r="C988" s="30"/>
      <c r="D988" s="30"/>
      <c r="E988" s="30"/>
      <c r="F988" s="30"/>
      <c r="G988" s="30"/>
    </row>
    <row r="989" spans="1:7" x14ac:dyDescent="0.25">
      <c r="A989" s="81"/>
      <c r="B989" s="62" t="s">
        <v>626</v>
      </c>
      <c r="C989" s="28"/>
      <c r="D989" s="26"/>
      <c r="E989" s="25"/>
      <c r="F989" s="26"/>
      <c r="G989" s="26"/>
    </row>
    <row r="990" spans="1:7" x14ac:dyDescent="0.25">
      <c r="A990" s="81"/>
      <c r="B990" s="62" t="s">
        <v>627</v>
      </c>
      <c r="C990" s="28"/>
      <c r="D990" s="26"/>
      <c r="E990" s="25"/>
      <c r="F990" s="26"/>
      <c r="G990" s="26"/>
    </row>
    <row r="991" spans="1:7" x14ac:dyDescent="0.25">
      <c r="A991" s="81"/>
      <c r="B991" s="62" t="s">
        <v>956</v>
      </c>
      <c r="C991" s="28"/>
      <c r="D991" s="26"/>
      <c r="E991" s="25"/>
      <c r="F991" s="26"/>
      <c r="G991" s="26"/>
    </row>
    <row r="992" spans="1:7" x14ac:dyDescent="0.25">
      <c r="A992" s="81"/>
      <c r="B992" s="62" t="s">
        <v>957</v>
      </c>
      <c r="C992" s="28"/>
      <c r="D992" s="26"/>
      <c r="E992" s="25"/>
      <c r="F992" s="26"/>
      <c r="G992" s="26"/>
    </row>
    <row r="993" spans="1:7" x14ac:dyDescent="0.25">
      <c r="A993" s="81"/>
      <c r="B993" s="62" t="s">
        <v>958</v>
      </c>
      <c r="C993" s="28"/>
      <c r="D993" s="26"/>
      <c r="E993" s="25"/>
      <c r="F993" s="26"/>
      <c r="G993" s="26"/>
    </row>
    <row r="994" spans="1:7" ht="25.5" x14ac:dyDescent="0.25">
      <c r="A994" s="81"/>
      <c r="B994" s="62" t="s">
        <v>629</v>
      </c>
      <c r="C994" s="28"/>
      <c r="D994" s="26"/>
      <c r="E994" s="25"/>
      <c r="F994" s="26"/>
      <c r="G994" s="26"/>
    </row>
    <row r="995" spans="1:7" x14ac:dyDescent="0.25">
      <c r="A995" s="81"/>
      <c r="B995" s="62" t="s">
        <v>632</v>
      </c>
      <c r="C995" s="28"/>
      <c r="D995" s="26"/>
      <c r="E995" s="25"/>
      <c r="F995" s="26"/>
      <c r="G995" s="26"/>
    </row>
    <row r="996" spans="1:7" x14ac:dyDescent="0.25">
      <c r="A996" s="82"/>
      <c r="B996" s="62" t="s">
        <v>959</v>
      </c>
      <c r="C996" s="28"/>
      <c r="D996" s="26"/>
      <c r="E996" s="25"/>
      <c r="F996" s="26"/>
      <c r="G996" s="26"/>
    </row>
    <row r="997" spans="1:7" ht="51" x14ac:dyDescent="0.25">
      <c r="A997" s="19">
        <v>792</v>
      </c>
      <c r="B997" s="62" t="s">
        <v>960</v>
      </c>
      <c r="C997" s="28"/>
      <c r="D997" s="26"/>
      <c r="E997" s="25"/>
      <c r="F997" s="26"/>
      <c r="G997" s="26"/>
    </row>
    <row r="998" spans="1:7" s="59" customFormat="1" hidden="1" x14ac:dyDescent="0.2">
      <c r="A998" s="8"/>
      <c r="B998" s="38" t="s">
        <v>961</v>
      </c>
      <c r="C998" s="13"/>
      <c r="D998" s="13"/>
      <c r="E998" s="13"/>
      <c r="F998" s="13"/>
      <c r="G998" s="13"/>
    </row>
    <row r="999" spans="1:7" s="59" customFormat="1" hidden="1" x14ac:dyDescent="0.2">
      <c r="A999" s="8"/>
      <c r="B999" s="14" t="s">
        <v>962</v>
      </c>
      <c r="C999" s="15">
        <f>COUNTIFS(($C$4:$C$997),"B")</f>
        <v>0</v>
      </c>
      <c r="D999" s="16"/>
      <c r="E999" s="16"/>
      <c r="F999" s="16"/>
      <c r="G999" s="16"/>
    </row>
    <row r="1000" spans="1:7" s="59" customFormat="1" hidden="1" x14ac:dyDescent="0.2">
      <c r="A1000" s="8"/>
      <c r="B1000" s="17"/>
      <c r="C1000" s="15"/>
      <c r="D1000" s="18" t="s">
        <v>963</v>
      </c>
      <c r="E1000" s="15">
        <f>COUNTIFS(E$4:E$997, "P",$C$4:$C$997,RIGHT($D1000,1))</f>
        <v>0</v>
      </c>
      <c r="F1000" s="19"/>
      <c r="G1000" s="19"/>
    </row>
    <row r="1001" spans="1:7" s="59" customFormat="1" hidden="1" x14ac:dyDescent="0.2">
      <c r="A1001" s="8"/>
      <c r="B1001" s="17"/>
      <c r="C1001" s="15"/>
      <c r="D1001" s="18" t="s">
        <v>964</v>
      </c>
      <c r="E1001" s="15">
        <f>COUNTIFS(E$4:E$997, "S",$C$4:$C$997,RIGHT($D1001,1))</f>
        <v>0</v>
      </c>
      <c r="F1001" s="19"/>
      <c r="G1001" s="19"/>
    </row>
    <row r="1002" spans="1:7" s="59" customFormat="1" hidden="1" x14ac:dyDescent="0.2">
      <c r="A1002" s="8"/>
      <c r="B1002" s="17"/>
      <c r="C1002" s="15"/>
      <c r="D1002" s="18" t="s">
        <v>965</v>
      </c>
      <c r="E1002" s="15">
        <f>COUNTIFS(E$4:E$997, "T",$C$4:$C$997,RIGHT($D1002,1))</f>
        <v>0</v>
      </c>
      <c r="F1002" s="19"/>
      <c r="G1002" s="19"/>
    </row>
    <row r="1003" spans="1:7" s="59" customFormat="1" hidden="1" x14ac:dyDescent="0.2">
      <c r="A1003" s="8"/>
      <c r="B1003" s="17"/>
      <c r="C1003" s="15"/>
      <c r="D1003" s="18" t="s">
        <v>966</v>
      </c>
      <c r="E1003" s="15">
        <f>COUNTIFS(E$4:E$997, "NA",$C$4:$C$997,RIGHT($D1003,1))</f>
        <v>0</v>
      </c>
      <c r="F1003" s="19"/>
      <c r="G1003" s="19"/>
    </row>
    <row r="1004" spans="1:7" s="59" customFormat="1" hidden="1" x14ac:dyDescent="0.2">
      <c r="A1004" s="8"/>
      <c r="B1004" s="20" t="s">
        <v>967</v>
      </c>
      <c r="C1004" s="15">
        <f>COUNTIFS(($C$4:$C$997),"M")</f>
        <v>0</v>
      </c>
      <c r="D1004" s="19"/>
      <c r="E1004" s="19"/>
      <c r="F1004" s="19"/>
      <c r="G1004" s="19"/>
    </row>
    <row r="1005" spans="1:7" s="59" customFormat="1" hidden="1" x14ac:dyDescent="0.2">
      <c r="A1005" s="8"/>
      <c r="B1005" s="17"/>
      <c r="C1005" s="15"/>
      <c r="D1005" s="18" t="s">
        <v>968</v>
      </c>
      <c r="E1005" s="15">
        <f>COUNTIFS(E$4:E$997, "P",$C$4:$C$997,RIGHT($D1005,1))</f>
        <v>0</v>
      </c>
      <c r="F1005" s="19"/>
      <c r="G1005" s="19"/>
    </row>
    <row r="1006" spans="1:7" s="59" customFormat="1" hidden="1" x14ac:dyDescent="0.2">
      <c r="A1006" s="8"/>
      <c r="B1006" s="17"/>
      <c r="C1006" s="15"/>
      <c r="D1006" s="18" t="s">
        <v>969</v>
      </c>
      <c r="E1006" s="15">
        <f>COUNTIFS(E$4:E$997, "S",$C$4:$C$997,RIGHT($D1006,1))</f>
        <v>0</v>
      </c>
      <c r="F1006" s="19"/>
      <c r="G1006" s="19"/>
    </row>
    <row r="1007" spans="1:7" s="59" customFormat="1" hidden="1" x14ac:dyDescent="0.2">
      <c r="A1007" s="8"/>
      <c r="B1007" s="17"/>
      <c r="C1007" s="15"/>
      <c r="D1007" s="18" t="s">
        <v>970</v>
      </c>
      <c r="E1007" s="15">
        <f>COUNTIFS(E$4:E$997, "T",$C$4:$C$997,RIGHT($D1007,1))</f>
        <v>0</v>
      </c>
      <c r="F1007" s="19"/>
      <c r="G1007" s="19"/>
    </row>
    <row r="1008" spans="1:7" s="59" customFormat="1" hidden="1" x14ac:dyDescent="0.2">
      <c r="A1008" s="8"/>
      <c r="B1008" s="17"/>
      <c r="C1008" s="15"/>
      <c r="D1008" s="18" t="s">
        <v>971</v>
      </c>
      <c r="E1008" s="15">
        <f>COUNTIFS(E$4:E$997, "NA",$C$4:$C$997,RIGHT($D1008,1))</f>
        <v>0</v>
      </c>
      <c r="F1008" s="19"/>
      <c r="G1008" s="19"/>
    </row>
    <row r="1009" spans="1:7" s="59" customFormat="1" hidden="1" x14ac:dyDescent="0.2">
      <c r="A1009" s="8"/>
      <c r="B1009" s="20" t="s">
        <v>972</v>
      </c>
      <c r="C1009" s="15">
        <f>COUNTIFS(($C$4:$C$997),"D")</f>
        <v>0</v>
      </c>
      <c r="D1009" s="19"/>
      <c r="E1009" s="19"/>
      <c r="F1009" s="19"/>
      <c r="G1009" s="19"/>
    </row>
    <row r="1010" spans="1:7" s="59" customFormat="1" hidden="1" x14ac:dyDescent="0.2">
      <c r="A1010" s="8"/>
      <c r="B1010" s="17"/>
      <c r="C1010" s="15"/>
      <c r="D1010" s="18" t="s">
        <v>973</v>
      </c>
      <c r="E1010" s="15">
        <f>COUNTIFS(E$4:E$997, "P",$C$4:$C$997,RIGHT($D1010,1))</f>
        <v>0</v>
      </c>
      <c r="F1010" s="19"/>
      <c r="G1010" s="19"/>
    </row>
    <row r="1011" spans="1:7" hidden="1" x14ac:dyDescent="0.2">
      <c r="B1011" s="17"/>
      <c r="C1011" s="15"/>
      <c r="D1011" s="18" t="s">
        <v>974</v>
      </c>
      <c r="E1011" s="15">
        <f>COUNTIFS(E$4:E$997, "S",$C$4:$C$997,RIGHT($D1011,1))</f>
        <v>0</v>
      </c>
      <c r="F1011" s="19"/>
      <c r="G1011" s="19"/>
    </row>
    <row r="1012" spans="1:7" hidden="1" x14ac:dyDescent="0.2">
      <c r="B1012" s="17"/>
      <c r="C1012" s="15"/>
      <c r="D1012" s="18" t="s">
        <v>975</v>
      </c>
      <c r="E1012" s="15">
        <f>COUNTIFS(E$4:E$997, "T",$C$4:$C$997,RIGHT($D1012,1))</f>
        <v>0</v>
      </c>
      <c r="F1012" s="19"/>
      <c r="G1012" s="19"/>
    </row>
    <row r="1013" spans="1:7" hidden="1" x14ac:dyDescent="0.2">
      <c r="B1013" s="17"/>
      <c r="C1013" s="15"/>
      <c r="D1013" s="18" t="s">
        <v>976</v>
      </c>
      <c r="E1013" s="15">
        <f>COUNTIFS(E$4:E$997, "NA",$C$4:$C$997,RIGHT($D1013,1))</f>
        <v>0</v>
      </c>
      <c r="F1013" s="19"/>
      <c r="G1013" s="19"/>
    </row>
    <row r="1014" spans="1:7" hidden="1" x14ac:dyDescent="0.2">
      <c r="B1014" s="20" t="s">
        <v>977</v>
      </c>
      <c r="C1014" s="15">
        <f>COUNTIFS(($C$4:$C$997),"N")</f>
        <v>0</v>
      </c>
      <c r="D1014" s="19"/>
      <c r="E1014" s="19"/>
      <c r="F1014" s="19"/>
      <c r="G1014" s="19"/>
    </row>
    <row r="1015" spans="1:7" hidden="1" x14ac:dyDescent="0.2">
      <c r="B1015" s="17"/>
      <c r="C1015" s="15"/>
      <c r="D1015" s="18" t="s">
        <v>978</v>
      </c>
      <c r="E1015" s="15">
        <f>COUNTIFS(E$4:E$997, "P",$C$4:$C$997,RIGHT($D1015,1))</f>
        <v>0</v>
      </c>
      <c r="F1015" s="19"/>
      <c r="G1015" s="19"/>
    </row>
    <row r="1016" spans="1:7" hidden="1" x14ac:dyDescent="0.2">
      <c r="B1016" s="17"/>
      <c r="C1016" s="15"/>
      <c r="D1016" s="18" t="s">
        <v>979</v>
      </c>
      <c r="E1016" s="15">
        <f>COUNTIFS(E$4:E$997, "S",$C$4:$C$997,RIGHT($D1016,1))</f>
        <v>0</v>
      </c>
      <c r="F1016" s="19"/>
      <c r="G1016" s="19"/>
    </row>
    <row r="1017" spans="1:7" hidden="1" x14ac:dyDescent="0.2">
      <c r="B1017" s="17"/>
      <c r="C1017" s="15"/>
      <c r="D1017" s="18" t="s">
        <v>980</v>
      </c>
      <c r="E1017" s="15">
        <f>COUNTIFS(E$4:E$997, "T",$C$4:$C$997,RIGHT($D1017,1))</f>
        <v>0</v>
      </c>
      <c r="F1017" s="19"/>
      <c r="G1017" s="19"/>
    </row>
    <row r="1018" spans="1:7" hidden="1" x14ac:dyDescent="0.2">
      <c r="B1018" s="17"/>
      <c r="C1018" s="15"/>
      <c r="D1018" s="18" t="s">
        <v>981</v>
      </c>
      <c r="E1018" s="15">
        <f>COUNTIFS(E$4:E$997, "NA",$C$4:$C$997,RIGHT($D1018,1))</f>
        <v>0</v>
      </c>
      <c r="F1018" s="19"/>
      <c r="G1018" s="19"/>
    </row>
    <row r="1019" spans="1:7" ht="15" hidden="1" x14ac:dyDescent="0.25">
      <c r="B1019" s="20" t="s">
        <v>26</v>
      </c>
      <c r="C1019" s="22">
        <f>SUM(C999:C1018)</f>
        <v>0</v>
      </c>
      <c r="D1019" s="21"/>
      <c r="E1019" s="22">
        <f>SUM(E1000:E1018)</f>
        <v>0</v>
      </c>
      <c r="F1019" s="23"/>
      <c r="G1019" s="23"/>
    </row>
    <row r="4523" ht="25.5" customHeight="1" x14ac:dyDescent="0.25"/>
    <row r="4787" spans="1:2" ht="15" x14ac:dyDescent="0.25">
      <c r="A4787" s="10"/>
      <c r="B4787"/>
    </row>
    <row r="4788" spans="1:2" ht="15" x14ac:dyDescent="0.25">
      <c r="A4788" s="11"/>
      <c r="B4788"/>
    </row>
    <row r="4835" ht="25.5" customHeight="1" x14ac:dyDescent="0.25"/>
    <row r="4840" ht="25.5" customHeight="1" x14ac:dyDescent="0.25"/>
    <row r="4856" ht="25.5" customHeight="1" x14ac:dyDescent="0.25"/>
    <row r="4871" ht="12.75" customHeight="1" x14ac:dyDescent="0.25"/>
  </sheetData>
  <mergeCells count="57">
    <mergeCell ref="A967:A972"/>
    <mergeCell ref="A988:A996"/>
    <mergeCell ref="A919:A924"/>
    <mergeCell ref="A925:A927"/>
    <mergeCell ref="A930:A933"/>
    <mergeCell ref="A938:A943"/>
    <mergeCell ref="A949:A957"/>
    <mergeCell ref="A863:A865"/>
    <mergeCell ref="A872:A876"/>
    <mergeCell ref="A886:A890"/>
    <mergeCell ref="A892:A896"/>
    <mergeCell ref="A913:A917"/>
    <mergeCell ref="A808:A813"/>
    <mergeCell ref="A818:A822"/>
    <mergeCell ref="A824:A829"/>
    <mergeCell ref="A846:A850"/>
    <mergeCell ref="A857:A860"/>
    <mergeCell ref="A735:A741"/>
    <mergeCell ref="A753:A756"/>
    <mergeCell ref="A760:A763"/>
    <mergeCell ref="A767:A778"/>
    <mergeCell ref="A797:A803"/>
    <mergeCell ref="A624:A638"/>
    <mergeCell ref="A658:A663"/>
    <mergeCell ref="A671:A676"/>
    <mergeCell ref="A701:A711"/>
    <mergeCell ref="A732:A734"/>
    <mergeCell ref="A560:A570"/>
    <mergeCell ref="A571:A578"/>
    <mergeCell ref="A583:A586"/>
    <mergeCell ref="A594:A605"/>
    <mergeCell ref="A614:A618"/>
    <mergeCell ref="A416:A419"/>
    <mergeCell ref="A426:A428"/>
    <mergeCell ref="A447:A453"/>
    <mergeCell ref="A481:A485"/>
    <mergeCell ref="A542:A549"/>
    <mergeCell ref="A280:A286"/>
    <mergeCell ref="A308:A311"/>
    <mergeCell ref="A316:A325"/>
    <mergeCell ref="A334:A338"/>
    <mergeCell ref="A350:A353"/>
    <mergeCell ref="A202:A212"/>
    <mergeCell ref="A214:A224"/>
    <mergeCell ref="A242:A251"/>
    <mergeCell ref="A253:A258"/>
    <mergeCell ref="A259:A268"/>
    <mergeCell ref="A137:A150"/>
    <mergeCell ref="A161:A168"/>
    <mergeCell ref="A173:A179"/>
    <mergeCell ref="A180:A187"/>
    <mergeCell ref="A196:A201"/>
    <mergeCell ref="A1:A3"/>
    <mergeCell ref="B1:B3"/>
    <mergeCell ref="A86:A89"/>
    <mergeCell ref="A102:A104"/>
    <mergeCell ref="A105:A127"/>
  </mergeCells>
  <conditionalFormatting sqref="C7:C10 C12:C23 C26:C31 C33:C34 C36:C41 C43:C48 C50:C54 C56:C59 C61:C66 C70:C85 C103:C104 C129:C135 C154:C160 C172 C189:C193 C195 C229:C238 C243:C252 C273:C279 C297:C302 C304:C307 C313:C315 C327:C333 C340:C345 C347:C349 C359:C369 C371:C384 C386:C403 C405:C415 C425 C438:C439 C441:C443 C445:C446 C466:C474 C476:C480 C492:C495 C497 C499:C501 C503:C508 C510:C515 C517 C519:C524 C526:C532 C535:C541 C553:C556 C558:C559 C590:C593 C611:C613 C620 C622:C623 C640:C643 C646 C648:C650 C652:C657 C670 C691:C695 C698:C700 C724:C731 C745:C748 C750:C751 C754:C759 C766 C783:C784 C786:C787 C790:C792 C795:C796 C819:C823 C836:C839 C841:C843 C847:C852 C854:C856 C864:C869 C871 C884:C885 C893:C902 C905:C909 C911:C912 C937 C946:C947 C950:C960 C962:C966 C87:C100 C106:C127 C137:C151 C162:C170 C174:C179 C181:C187 C197:C201 C203:C213 C215:C227 C254:C258 C260:C269 C281:C295 C309:C311 C317:C325 C335:C338 C351:C357 C417:C422 C427:C436 C448:C464 C482:C489 C543:C551 C561:C570 C572:C582 C584:C588 C595:C609 C625:C638 C615:C618 C659:C667 C672:C689 C702:C721 C733 C736:C740 C761:C764 C768:C781 C798:C807 C809:C816 C825:C834 C858:C861 C873:C882 C887:C890 C914:C918 C920:C924 C926:C929 C931:C935 C939:C944 C968:C987 C989:C997 C742:C743">
    <cfRule type="cellIs" dxfId="5" priority="10" operator="equal">
      <formula>"N"</formula>
    </cfRule>
  </conditionalFormatting>
  <conditionalFormatting sqref="E7:E10 E12:E23 E26:E31 E33:E34 E36:E41 E43:E48 E50:E54 E56:E59 E61:E66 E70:E85 E103:E104 E129:E135 E154:E160 E172 E189:E193 E195 E229:E238 E243:E252 E273:E279 E297:E302 E304:E307 E313:E315 E327:E333 E340:E345 E347:E349 E359:E369 E371:E384 E386:E403 E405:E415 E425 E438:E439 E441:E443 E445:E446 E466:E474 E476:E480 E492:E495 E497 E499:E501 E503:E508 E510:E515 E517 E519:E524 E526:E532 E535:E541 E553:E556 E558:E559 E590:E593 E611:E613 E620 E622:E623 E640:E643 E646 E648:E650 E652:E657 E670 E691:E695 E698:E700 E724:E731 E745:E748 E750:E751 E754:E759 E766 E783:E784 E786:E787 E790:E792 E795:E796 E819:E823 E836:E839 E841:E843 E847:E852 E854:E856 E864:E869 E871 E884:E885 E893:E902 E905:E909 E911:E912 E937 E946:E947 E950:E960 E962:E966 E87:E100 E106:E127 E137:E151 E162:E170 E174:E179 E181:E187 E197:E201 E203:E213 E215:E227 E254:E258 E260:E269 E281:E295 E309:E311 E317:E325 E335:E338 E351:E357 E417:E422 E427:E436 E448:E464 E482:E489 E543:E551 E561:E570 E572:E582 E584:E588 E595:E609 E625:E638 E615:E618 E659:E667 E672:E689 E702:E721 E733 E736:E740 E761:E764 E768:E781 E798:E807 E809:E816 E825:E834 E858:E861 E873:E882 E887:E890 E914:E918 E920:E924 E926:E929 E931:E935 E939:E944 E968:E987 E989:E997 E742:E743">
    <cfRule type="cellIs" dxfId="4" priority="9" operator="equal">
      <formula>"NA"</formula>
    </cfRule>
  </conditionalFormatting>
  <conditionalFormatting sqref="C734">
    <cfRule type="cellIs" dxfId="3" priority="2" operator="equal">
      <formula>"N"</formula>
    </cfRule>
  </conditionalFormatting>
  <conditionalFormatting sqref="E734">
    <cfRule type="cellIs" dxfId="2" priority="1" operator="equal">
      <formula>"NA"</formula>
    </cfRule>
  </conditionalFormatting>
  <dataValidations count="2">
    <dataValidation type="list" allowBlank="1" showInputMessage="1" showErrorMessage="1" sqref="E7:E10 E12:E23 E26:E31 E33:E34 E36:E41 E43:E48 E50:E54 E56:E59 E61:E66 E950:E960 E790:E792 E87:E100 E106:E127 E137:E151 E162:E170 E189:E193 E181:E187 E229:E238 E939:E944 E215:E227 E946:E947 E260:E269 E297:E302 E281:E295 E309:E311 E317:E325 E340:E345 E335:E338 E359:E369 E371:E384 E386:E403 E351:E357 E417:E422 E438:E439 E441:E443 E427:E436 E466:E474 E448:E464 E492:E495 E497 E499:E501 E503:E508 E510:E515 E517 E519:E524 E526:E532 E482:E489 E553:E556 E543:E551 E584:E588 E625:E638 E620 E595:E609 E640:E643 E646 E648:E650 E615:E618 E931:E935 E691:E695 E659:E667 E702:E721 E745:E748 E750:E751 E761:E764 E783:E784 E786:E787 E672:E689 E768:E781 E809:E816 E836:E839 E841:E843 E825:E834 E847:E852 E858:E861 E864:E869 E873:E882 E887:E890 E905:E909 E893:E902 E70:E85 E103:E104 E129:E135 E154:E160 E172 E174:E179 E195 E197:E201 E203:E213 E243:E252 E254:E258 E273:E279 E304:E307 E313:E315 E327:E333 E347:E349 E405:E415 E425 E445:E446 E476:E480 E535:E541 E558:E559 E561:E570 E572:E582 E590:E593 E622:E623 E611:E613 E652:E657 E670 E698:E700 E724:E731 E989:E997 E754:E759 E766 E795:E796 E798:E807 E819:E823 E854:E856 E871 E884:E885 E911:E912 E914:E918 E920:E924 E926:E929 E937 E962:E966 E968:E987 E733:E734 E736:E740 E742:E743" xr:uid="{34485026-B366-41E4-B494-1E2471E6FEDB}">
      <formula1>$I$9:$I$12</formula1>
    </dataValidation>
    <dataValidation type="list" allowBlank="1" showInputMessage="1" showErrorMessage="1" sqref="C7:C10 C12:C23 C26:C31 C33:C34 C36:C41 C43:C48 C50:C54 C56:C59 C61:C66 C950:C960 C790:C792 C87:C100 C106:C127 C137:C151 C162:C170 C189:C193 C181:C187 C229:C238 C939:C944 C215:C227 C946:C947 C260:C269 C297:C302 C281:C295 C309:C311 C317:C325 C340:C345 C335:C338 C359:C369 C371:C384 C386:C403 C351:C357 C417:C422 C438:C439 C441:C443 C427:C436 C466:C474 C448:C464 C492:C495 C497 C499:C501 C503:C508 C510:C515 C517 C519:C524 C526:C532 C482:C489 C553:C556 C543:C551 C584:C588 C625:C638 C620 C595:C609 C640:C643 C646 C648:C650 C615:C618 C931:C935 C691:C695 C659:C667 C702:C721 C745:C748 C750:C751 C761:C764 C783:C784 C786:C787 C672:C689 C768:C781 C809:C816 C836:C839 C841:C843 C825:C834 C847:C852 C858:C861 C864:C869 C873:C882 C887:C890 C905:C909 C893:C902 C70:C85 C103:C104 C129:C135 C154:C160 C172 C174:C179 C195 C197:C201 C203:C213 C243:C252 C254:C258 C273:C279 C304:C307 C313:C315 C327:C333 C347:C349 C405:C415 C425 C445:C446 C476:C480 C535:C541 C558:C559 C561:C570 C572:C582 C590:C593 C622:C623 C611:C613 C652:C657 C670 C698:C700 C724:C731 C989:C997 C754:C759 C766 C795:C796 C798:C807 C819:C823 C854:C856 C871 C884:C885 C911:C912 C914:C918 C920:C924 C926:C929 C937 C962:C966 C968:C987 C733:C734 C736:C740 C742:C743" xr:uid="{D3F5A469-1E3D-4C14-A3AE-E9046DB7D64B}">
      <formula1>$I$4:$I$7</formula1>
    </dataValidation>
  </dataValidations>
  <printOptions horizontalCentered="1"/>
  <pageMargins left="0.25" right="0.25" top="0.75" bottom="0.75" header="0.3" footer="0.3"/>
  <pageSetup scale="75" fitToHeight="0" orientation="landscape" r:id="rId1"/>
  <headerFooter>
    <oddHeader>&amp;CAlameda CTC Electronic Toll System Integration Services
Appendix D-9 - Requirements Conformance Matrix</oddHeader>
    <oddFooter>&amp;C&amp;"-,Bold"&amp;8Page &amp;P of &amp;N</oddFooter>
  </headerFooter>
  <rowBreaks count="24" manualBreakCount="24">
    <brk id="159" max="16383" man="1"/>
    <brk id="170" max="16383" man="1"/>
    <brk id="187" max="16383" man="1"/>
    <brk id="201" max="16383" man="1"/>
    <brk id="258" max="16383" man="1"/>
    <brk id="307" max="16383" man="1"/>
    <brk id="333" max="16383" man="1"/>
    <brk id="422" max="16383" man="1"/>
    <brk id="436" max="16383" man="1"/>
    <brk id="464" max="16383" man="1"/>
    <brk id="541" max="16383" man="1"/>
    <brk id="559" max="16383" man="1"/>
    <brk id="582" max="16383" man="1"/>
    <brk id="623" max="16383" man="1"/>
    <brk id="700" max="16383" man="1"/>
    <brk id="759" max="16383" man="1"/>
    <brk id="781" max="16383" man="1"/>
    <brk id="807" max="16383" man="1"/>
    <brk id="823" max="16383" man="1"/>
    <brk id="856" max="16383" man="1"/>
    <brk id="871" max="16383" man="1"/>
    <brk id="882" max="16383" man="1"/>
    <brk id="912" max="16383" man="1"/>
    <brk id="9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63372-81BF-486B-AD26-F497D2589AE0}">
  <sheetPr codeName="Sheet11">
    <pageSetUpPr fitToPage="1"/>
  </sheetPr>
  <dimension ref="A1:G76"/>
  <sheetViews>
    <sheetView view="pageBreakPreview" topLeftCell="A6" zoomScaleNormal="100" zoomScaleSheetLayoutView="100" workbookViewId="0">
      <selection activeCell="B25" sqref="B25"/>
    </sheetView>
  </sheetViews>
  <sheetFormatPr defaultColWidth="8.85546875" defaultRowHeight="12.75" x14ac:dyDescent="0.25"/>
  <cols>
    <col min="1" max="1" width="7.7109375" style="12" customWidth="1"/>
    <col min="2" max="2" width="87.28515625" style="9" customWidth="1"/>
    <col min="3" max="3" width="20.7109375" style="2" customWidth="1"/>
    <col min="4" max="4" width="45.7109375" style="2" customWidth="1"/>
    <col min="5" max="5" width="6.7109375" style="2" customWidth="1"/>
    <col min="6" max="7" width="6.7109375" style="2" hidden="1" customWidth="1"/>
    <col min="8" max="8" width="8.85546875" style="2" customWidth="1"/>
    <col min="9" max="16384" width="8.85546875" style="2"/>
  </cols>
  <sheetData>
    <row r="1" spans="1:7" s="3" customFormat="1" x14ac:dyDescent="0.25">
      <c r="A1" s="83" t="s">
        <v>10</v>
      </c>
      <c r="B1" s="85" t="s">
        <v>11</v>
      </c>
      <c r="C1" s="86" t="s">
        <v>12</v>
      </c>
      <c r="D1" s="86"/>
      <c r="F1" s="2" t="s">
        <v>17</v>
      </c>
      <c r="G1" s="2" t="s">
        <v>18</v>
      </c>
    </row>
    <row r="2" spans="1:7" s="5" customFormat="1" x14ac:dyDescent="0.25">
      <c r="A2" s="84"/>
      <c r="B2" s="85"/>
      <c r="C2" s="4" t="s">
        <v>13</v>
      </c>
      <c r="D2" s="31" t="s">
        <v>14</v>
      </c>
      <c r="F2" s="2" t="s">
        <v>19</v>
      </c>
      <c r="G2" s="2" t="s">
        <v>20</v>
      </c>
    </row>
    <row r="3" spans="1:7" s="3" customFormat="1" ht="24" x14ac:dyDescent="0.25">
      <c r="A3" s="84"/>
      <c r="B3" s="85"/>
      <c r="C3" s="6" t="s">
        <v>15</v>
      </c>
      <c r="D3" s="32" t="s">
        <v>16</v>
      </c>
    </row>
    <row r="4" spans="1:7" x14ac:dyDescent="0.25">
      <c r="A4" s="60" t="s">
        <v>982</v>
      </c>
      <c r="B4" s="61"/>
      <c r="C4" s="39"/>
      <c r="D4" s="39"/>
    </row>
    <row r="5" spans="1:7" x14ac:dyDescent="0.25">
      <c r="A5" s="60" t="s">
        <v>983</v>
      </c>
      <c r="B5" s="61"/>
      <c r="C5" s="39"/>
      <c r="D5" s="39"/>
    </row>
    <row r="6" spans="1:7" ht="25.5" x14ac:dyDescent="0.25">
      <c r="A6" s="19">
        <v>939</v>
      </c>
      <c r="B6" s="62" t="s">
        <v>984</v>
      </c>
      <c r="C6" s="24"/>
      <c r="D6" s="7"/>
    </row>
    <row r="7" spans="1:7" ht="25.5" x14ac:dyDescent="0.25">
      <c r="A7" s="19">
        <v>940</v>
      </c>
      <c r="B7" s="62" t="s">
        <v>985</v>
      </c>
      <c r="C7" s="24"/>
      <c r="D7" s="7"/>
    </row>
    <row r="8" spans="1:7" ht="25.5" x14ac:dyDescent="0.25">
      <c r="A8" s="19">
        <v>941</v>
      </c>
      <c r="B8" s="62" t="s">
        <v>986</v>
      </c>
      <c r="C8" s="24"/>
      <c r="D8" s="7"/>
    </row>
    <row r="9" spans="1:7" ht="38.25" x14ac:dyDescent="0.25">
      <c r="A9" s="19">
        <v>942</v>
      </c>
      <c r="B9" s="62" t="s">
        <v>987</v>
      </c>
      <c r="C9" s="24"/>
      <c r="D9" s="7"/>
    </row>
    <row r="10" spans="1:7" ht="25.5" x14ac:dyDescent="0.25">
      <c r="A10" s="80">
        <v>943</v>
      </c>
      <c r="B10" s="62" t="s">
        <v>988</v>
      </c>
      <c r="C10" s="30"/>
      <c r="D10" s="30"/>
    </row>
    <row r="11" spans="1:7" ht="38.25" x14ac:dyDescent="0.25">
      <c r="A11" s="81"/>
      <c r="B11" s="62" t="s">
        <v>989</v>
      </c>
      <c r="C11" s="24"/>
      <c r="D11" s="7"/>
    </row>
    <row r="12" spans="1:7" ht="25.5" x14ac:dyDescent="0.25">
      <c r="A12" s="81"/>
      <c r="B12" s="62" t="s">
        <v>990</v>
      </c>
      <c r="C12" s="24"/>
      <c r="D12" s="7"/>
    </row>
    <row r="13" spans="1:7" ht="25.5" x14ac:dyDescent="0.25">
      <c r="A13" s="81"/>
      <c r="B13" s="62" t="s">
        <v>991</v>
      </c>
      <c r="C13" s="24"/>
      <c r="D13" s="7"/>
    </row>
    <row r="14" spans="1:7" x14ac:dyDescent="0.25">
      <c r="A14" s="81"/>
      <c r="B14" s="62" t="s">
        <v>992</v>
      </c>
      <c r="C14" s="24"/>
      <c r="D14" s="7"/>
    </row>
    <row r="15" spans="1:7" ht="25.5" x14ac:dyDescent="0.25">
      <c r="A15" s="81"/>
      <c r="B15" s="62" t="s">
        <v>993</v>
      </c>
      <c r="C15" s="24"/>
      <c r="D15" s="7"/>
    </row>
    <row r="16" spans="1:7" x14ac:dyDescent="0.25">
      <c r="A16" s="81"/>
      <c r="B16" s="62" t="s">
        <v>994</v>
      </c>
      <c r="C16" s="24"/>
      <c r="D16" s="7"/>
    </row>
    <row r="17" spans="1:4" ht="25.5" x14ac:dyDescent="0.25">
      <c r="A17" s="81"/>
      <c r="B17" s="62" t="s">
        <v>995</v>
      </c>
      <c r="C17" s="24"/>
      <c r="D17" s="7"/>
    </row>
    <row r="18" spans="1:4" x14ac:dyDescent="0.25">
      <c r="A18" s="81"/>
      <c r="B18" s="62" t="s">
        <v>996</v>
      </c>
      <c r="C18" s="24"/>
      <c r="D18" s="7"/>
    </row>
    <row r="19" spans="1:4" ht="25.5" x14ac:dyDescent="0.25">
      <c r="A19" s="81"/>
      <c r="B19" s="62" t="s">
        <v>997</v>
      </c>
      <c r="C19" s="24"/>
      <c r="D19" s="7"/>
    </row>
    <row r="20" spans="1:4" x14ac:dyDescent="0.25">
      <c r="A20" s="81"/>
      <c r="B20" s="62" t="s">
        <v>998</v>
      </c>
      <c r="C20" s="24"/>
      <c r="D20" s="7"/>
    </row>
    <row r="21" spans="1:4" x14ac:dyDescent="0.25">
      <c r="A21" s="81"/>
      <c r="B21" s="62" t="s">
        <v>999</v>
      </c>
      <c r="C21" s="24"/>
      <c r="D21" s="7"/>
    </row>
    <row r="22" spans="1:4" x14ac:dyDescent="0.25">
      <c r="A22" s="81"/>
      <c r="B22" s="62" t="s">
        <v>1000</v>
      </c>
      <c r="C22" s="24"/>
      <c r="D22" s="7"/>
    </row>
    <row r="23" spans="1:4" x14ac:dyDescent="0.25">
      <c r="A23" s="82"/>
      <c r="B23" s="62" t="s">
        <v>1001</v>
      </c>
      <c r="C23" s="24"/>
      <c r="D23" s="7"/>
    </row>
    <row r="24" spans="1:4" ht="25.5" x14ac:dyDescent="0.25">
      <c r="A24" s="80">
        <v>944</v>
      </c>
      <c r="B24" s="62" t="s">
        <v>1002</v>
      </c>
      <c r="C24" s="30"/>
      <c r="D24" s="30"/>
    </row>
    <row r="25" spans="1:4" x14ac:dyDescent="0.25">
      <c r="A25" s="81"/>
      <c r="B25" s="62" t="s">
        <v>1003</v>
      </c>
      <c r="C25" s="24"/>
      <c r="D25" s="7"/>
    </row>
    <row r="26" spans="1:4" x14ac:dyDescent="0.25">
      <c r="A26" s="81"/>
      <c r="B26" s="62" t="s">
        <v>1004</v>
      </c>
      <c r="C26" s="24"/>
      <c r="D26" s="7"/>
    </row>
    <row r="27" spans="1:4" x14ac:dyDescent="0.25">
      <c r="A27" s="81"/>
      <c r="B27" s="62" t="s">
        <v>1005</v>
      </c>
      <c r="C27" s="24"/>
      <c r="D27" s="7"/>
    </row>
    <row r="28" spans="1:4" ht="25.5" x14ac:dyDescent="0.25">
      <c r="A28" s="81"/>
      <c r="B28" s="62" t="s">
        <v>1006</v>
      </c>
      <c r="C28" s="24"/>
      <c r="D28" s="7"/>
    </row>
    <row r="29" spans="1:4" x14ac:dyDescent="0.25">
      <c r="A29" s="81"/>
      <c r="B29" s="62" t="s">
        <v>1007</v>
      </c>
      <c r="C29" s="24"/>
      <c r="D29" s="7"/>
    </row>
    <row r="30" spans="1:4" x14ac:dyDescent="0.25">
      <c r="A30" s="81"/>
      <c r="B30" s="62" t="s">
        <v>1008</v>
      </c>
      <c r="C30" s="24"/>
      <c r="D30" s="7"/>
    </row>
    <row r="31" spans="1:4" x14ac:dyDescent="0.25">
      <c r="A31" s="81"/>
      <c r="B31" s="62" t="s">
        <v>1009</v>
      </c>
      <c r="C31" s="24"/>
      <c r="D31" s="7"/>
    </row>
    <row r="32" spans="1:4" ht="25.5" x14ac:dyDescent="0.25">
      <c r="A32" s="82"/>
      <c r="B32" s="62" t="s">
        <v>1010</v>
      </c>
      <c r="C32" s="24"/>
      <c r="D32" s="7"/>
    </row>
    <row r="33" spans="1:4" x14ac:dyDescent="0.25">
      <c r="A33" s="60" t="s">
        <v>1011</v>
      </c>
      <c r="B33" s="61"/>
      <c r="C33" s="39"/>
      <c r="D33" s="39"/>
    </row>
    <row r="34" spans="1:4" ht="51" x14ac:dyDescent="0.25">
      <c r="A34" s="19">
        <v>945</v>
      </c>
      <c r="B34" s="62" t="s">
        <v>1012</v>
      </c>
      <c r="C34" s="24"/>
      <c r="D34" s="7"/>
    </row>
    <row r="35" spans="1:4" ht="76.5" x14ac:dyDescent="0.25">
      <c r="A35" s="19">
        <v>946</v>
      </c>
      <c r="B35" s="62" t="s">
        <v>1013</v>
      </c>
      <c r="C35" s="24"/>
      <c r="D35" s="7"/>
    </row>
    <row r="36" spans="1:4" ht="38.25" x14ac:dyDescent="0.25">
      <c r="A36" s="19">
        <v>947</v>
      </c>
      <c r="B36" s="62" t="s">
        <v>1014</v>
      </c>
      <c r="C36" s="24"/>
      <c r="D36" s="7"/>
    </row>
    <row r="37" spans="1:4" ht="51" x14ac:dyDescent="0.25">
      <c r="A37" s="19">
        <v>948</v>
      </c>
      <c r="B37" s="62" t="s">
        <v>1015</v>
      </c>
      <c r="C37" s="24"/>
      <c r="D37" s="7"/>
    </row>
    <row r="38" spans="1:4" ht="38.25" x14ac:dyDescent="0.25">
      <c r="A38" s="19">
        <v>949</v>
      </c>
      <c r="B38" s="62" t="s">
        <v>1016</v>
      </c>
      <c r="C38" s="24"/>
      <c r="D38" s="7"/>
    </row>
    <row r="39" spans="1:4" ht="51" x14ac:dyDescent="0.25">
      <c r="A39" s="19">
        <v>950</v>
      </c>
      <c r="B39" s="62" t="s">
        <v>1017</v>
      </c>
      <c r="C39" s="24"/>
      <c r="D39" s="7"/>
    </row>
    <row r="40" spans="1:4" x14ac:dyDescent="0.25">
      <c r="A40" s="19">
        <v>951</v>
      </c>
      <c r="B40" s="62" t="s">
        <v>1018</v>
      </c>
      <c r="C40" s="24"/>
      <c r="D40" s="7"/>
    </row>
    <row r="41" spans="1:4" ht="25.5" x14ac:dyDescent="0.25">
      <c r="A41" s="19">
        <v>952</v>
      </c>
      <c r="B41" s="62" t="s">
        <v>1019</v>
      </c>
      <c r="C41" s="24"/>
      <c r="D41" s="7"/>
    </row>
    <row r="42" spans="1:4" ht="25.5" x14ac:dyDescent="0.25">
      <c r="A42" s="19">
        <v>953</v>
      </c>
      <c r="B42" s="62" t="s">
        <v>1020</v>
      </c>
      <c r="C42" s="24"/>
      <c r="D42" s="7"/>
    </row>
    <row r="43" spans="1:4" ht="25.5" x14ac:dyDescent="0.25">
      <c r="A43" s="80">
        <v>954</v>
      </c>
      <c r="B43" s="62" t="s">
        <v>1021</v>
      </c>
      <c r="C43" s="30"/>
      <c r="D43" s="30"/>
    </row>
    <row r="44" spans="1:4" x14ac:dyDescent="0.25">
      <c r="A44" s="81"/>
      <c r="B44" s="62" t="s">
        <v>1022</v>
      </c>
      <c r="C44" s="24"/>
      <c r="D44" s="7"/>
    </row>
    <row r="45" spans="1:4" x14ac:dyDescent="0.25">
      <c r="A45" s="81"/>
      <c r="B45" s="63" t="s">
        <v>1023</v>
      </c>
      <c r="C45" s="24"/>
      <c r="D45" s="7"/>
    </row>
    <row r="46" spans="1:4" x14ac:dyDescent="0.25">
      <c r="A46" s="81"/>
      <c r="B46" s="63" t="s">
        <v>1024</v>
      </c>
      <c r="C46" s="24"/>
      <c r="D46" s="7"/>
    </row>
    <row r="47" spans="1:4" x14ac:dyDescent="0.25">
      <c r="A47" s="81"/>
      <c r="B47" s="63" t="s">
        <v>1025</v>
      </c>
      <c r="C47" s="24"/>
      <c r="D47" s="7"/>
    </row>
    <row r="48" spans="1:4" x14ac:dyDescent="0.25">
      <c r="A48" s="81"/>
      <c r="B48" s="63" t="s">
        <v>1026</v>
      </c>
      <c r="C48" s="24"/>
      <c r="D48" s="7"/>
    </row>
    <row r="49" spans="1:4" x14ac:dyDescent="0.25">
      <c r="A49" s="81"/>
      <c r="B49" s="63" t="s">
        <v>1027</v>
      </c>
      <c r="C49" s="24"/>
      <c r="D49" s="7"/>
    </row>
    <row r="50" spans="1:4" x14ac:dyDescent="0.25">
      <c r="A50" s="81"/>
      <c r="B50" s="63" t="s">
        <v>1028</v>
      </c>
      <c r="C50" s="24"/>
      <c r="D50" s="7"/>
    </row>
    <row r="51" spans="1:4" x14ac:dyDescent="0.25">
      <c r="A51" s="81"/>
      <c r="B51" s="63" t="s">
        <v>1029</v>
      </c>
      <c r="C51" s="24"/>
      <c r="D51" s="7"/>
    </row>
    <row r="52" spans="1:4" x14ac:dyDescent="0.25">
      <c r="A52" s="81"/>
      <c r="B52" s="63" t="s">
        <v>1030</v>
      </c>
      <c r="C52" s="24"/>
      <c r="D52" s="7"/>
    </row>
    <row r="53" spans="1:4" x14ac:dyDescent="0.25">
      <c r="A53" s="81"/>
      <c r="B53" s="63" t="s">
        <v>1031</v>
      </c>
      <c r="C53" s="24"/>
      <c r="D53" s="7"/>
    </row>
    <row r="54" spans="1:4" x14ac:dyDescent="0.25">
      <c r="A54" s="81"/>
      <c r="B54" s="63" t="s">
        <v>1032</v>
      </c>
      <c r="C54" s="24"/>
      <c r="D54" s="7"/>
    </row>
    <row r="55" spans="1:4" x14ac:dyDescent="0.25">
      <c r="A55" s="81"/>
      <c r="B55" s="63" t="s">
        <v>1033</v>
      </c>
      <c r="C55" s="24"/>
      <c r="D55" s="7"/>
    </row>
    <row r="56" spans="1:4" x14ac:dyDescent="0.25">
      <c r="A56" s="81"/>
      <c r="B56" s="63" t="s">
        <v>1034</v>
      </c>
      <c r="C56" s="24"/>
      <c r="D56" s="7"/>
    </row>
    <row r="57" spans="1:4" x14ac:dyDescent="0.25">
      <c r="A57" s="81"/>
      <c r="B57" s="63" t="s">
        <v>1035</v>
      </c>
      <c r="C57" s="24"/>
      <c r="D57" s="7"/>
    </row>
    <row r="58" spans="1:4" x14ac:dyDescent="0.25">
      <c r="A58" s="81"/>
      <c r="B58" s="62" t="s">
        <v>1036</v>
      </c>
      <c r="C58" s="24"/>
      <c r="D58" s="7"/>
    </row>
    <row r="59" spans="1:4" x14ac:dyDescent="0.25">
      <c r="A59" s="81"/>
      <c r="B59" s="63" t="s">
        <v>1037</v>
      </c>
      <c r="C59" s="24"/>
      <c r="D59" s="7"/>
    </row>
    <row r="60" spans="1:4" x14ac:dyDescent="0.25">
      <c r="A60" s="81"/>
      <c r="B60" s="63" t="s">
        <v>1038</v>
      </c>
      <c r="C60" s="24"/>
      <c r="D60" s="7"/>
    </row>
    <row r="61" spans="1:4" x14ac:dyDescent="0.25">
      <c r="A61" s="81"/>
      <c r="B61" s="63" t="s">
        <v>1039</v>
      </c>
      <c r="C61" s="24"/>
      <c r="D61" s="7"/>
    </row>
    <row r="62" spans="1:4" x14ac:dyDescent="0.25">
      <c r="A62" s="81"/>
      <c r="B62" s="63" t="s">
        <v>1040</v>
      </c>
      <c r="C62" s="24"/>
      <c r="D62" s="7"/>
    </row>
    <row r="63" spans="1:4" x14ac:dyDescent="0.25">
      <c r="A63" s="81"/>
      <c r="B63" s="63" t="s">
        <v>1041</v>
      </c>
      <c r="C63" s="24"/>
      <c r="D63" s="7"/>
    </row>
    <row r="64" spans="1:4" x14ac:dyDescent="0.25">
      <c r="A64" s="81"/>
      <c r="B64" s="63" t="s">
        <v>1042</v>
      </c>
      <c r="C64" s="24"/>
      <c r="D64" s="7"/>
    </row>
    <row r="65" spans="1:4" x14ac:dyDescent="0.25">
      <c r="A65" s="81"/>
      <c r="B65" s="63" t="s">
        <v>1043</v>
      </c>
      <c r="C65" s="24"/>
      <c r="D65" s="7"/>
    </row>
    <row r="66" spans="1:4" x14ac:dyDescent="0.25">
      <c r="A66" s="81"/>
      <c r="B66" s="63" t="s">
        <v>1044</v>
      </c>
      <c r="C66" s="24"/>
      <c r="D66" s="7"/>
    </row>
    <row r="67" spans="1:4" x14ac:dyDescent="0.25">
      <c r="A67" s="81"/>
      <c r="B67" s="63" t="s">
        <v>1045</v>
      </c>
      <c r="C67" s="24"/>
      <c r="D67" s="7"/>
    </row>
    <row r="68" spans="1:4" x14ac:dyDescent="0.25">
      <c r="A68" s="81"/>
      <c r="B68" s="63" t="s">
        <v>1046</v>
      </c>
      <c r="C68" s="24"/>
      <c r="D68" s="7"/>
    </row>
    <row r="69" spans="1:4" x14ac:dyDescent="0.25">
      <c r="A69" s="81"/>
      <c r="B69" s="63" t="s">
        <v>1047</v>
      </c>
      <c r="C69" s="24"/>
      <c r="D69" s="7"/>
    </row>
    <row r="70" spans="1:4" x14ac:dyDescent="0.25">
      <c r="A70" s="81"/>
      <c r="B70" s="63" t="s">
        <v>1048</v>
      </c>
      <c r="C70" s="24"/>
      <c r="D70" s="7"/>
    </row>
    <row r="71" spans="1:4" x14ac:dyDescent="0.25">
      <c r="A71" s="81"/>
      <c r="B71" s="63" t="s">
        <v>1049</v>
      </c>
      <c r="C71" s="24"/>
      <c r="D71" s="7"/>
    </row>
    <row r="72" spans="1:4" x14ac:dyDescent="0.25">
      <c r="A72" s="82"/>
      <c r="B72" s="63" t="s">
        <v>1050</v>
      </c>
      <c r="C72" s="24"/>
      <c r="D72" s="7"/>
    </row>
    <row r="73" spans="1:4" ht="15" hidden="1" x14ac:dyDescent="0.25">
      <c r="A73" s="13"/>
      <c r="B73" s="33" t="s">
        <v>1051</v>
      </c>
      <c r="C73" s="13"/>
      <c r="D73" s="13"/>
    </row>
    <row r="74" spans="1:4" hidden="1" x14ac:dyDescent="0.25">
      <c r="A74" s="13"/>
      <c r="B74" s="14" t="s">
        <v>24</v>
      </c>
      <c r="C74" s="34">
        <f>COUNTIFS(($C$4:$C$72),"Y")</f>
        <v>0</v>
      </c>
      <c r="D74" s="13"/>
    </row>
    <row r="75" spans="1:4" hidden="1" x14ac:dyDescent="0.25">
      <c r="A75" s="13"/>
      <c r="B75" s="35" t="s">
        <v>25</v>
      </c>
      <c r="C75" s="34">
        <f>COUNTIFS(($C$4:$C$72),"N")</f>
        <v>0</v>
      </c>
      <c r="D75" s="13"/>
    </row>
    <row r="76" spans="1:4" ht="15" hidden="1" x14ac:dyDescent="0.25">
      <c r="A76" s="13"/>
      <c r="B76" s="36" t="s">
        <v>26</v>
      </c>
      <c r="C76" s="37">
        <f>SUM(C74:C75)</f>
        <v>0</v>
      </c>
      <c r="D76" s="21"/>
    </row>
  </sheetData>
  <mergeCells count="6">
    <mergeCell ref="A1:A3"/>
    <mergeCell ref="B1:B3"/>
    <mergeCell ref="C1:D1"/>
    <mergeCell ref="A10:A23"/>
    <mergeCell ref="A43:A72"/>
    <mergeCell ref="A24:A32"/>
  </mergeCells>
  <conditionalFormatting sqref="C6:C9 C11:C23 C25:C32 C44:C72 C34:C42">
    <cfRule type="containsText" dxfId="1" priority="450" operator="containsText" text="NA">
      <formula>NOT(ISERROR(SEARCH("NA",#REF!)))</formula>
    </cfRule>
  </conditionalFormatting>
  <conditionalFormatting sqref="C6:C9 C11:C23 C25:C32 C44:C72 C34:C42">
    <cfRule type="containsText" dxfId="0" priority="449" operator="containsText" text="N">
      <formula>NOT(ISERROR(SEARCH("N",C6)))</formula>
    </cfRule>
  </conditionalFormatting>
  <dataValidations count="1">
    <dataValidation type="list" allowBlank="1" showInputMessage="1" showErrorMessage="1" sqref="C6:C9 C11:C23 C44:C72 C25:C32 C34:C42" xr:uid="{EC150413-E976-4E8A-B484-6EE153100878}">
      <formula1>$F$1:$F$2</formula1>
    </dataValidation>
  </dataValidations>
  <printOptions horizontalCentered="1"/>
  <pageMargins left="0.25" right="0.25" top="0.75" bottom="0.75" header="0.3" footer="0.3"/>
  <pageSetup scale="82" fitToHeight="300" orientation="landscape" r:id="rId1"/>
  <headerFooter>
    <oddHeader>&amp;CAlameda CTC Electronic Toll System Integration Services
Appendix D-9 - Requirements Conformance Matrix</oddHeader>
    <oddFooter>&amp;C&amp;"-,Bold"&amp;8Page &amp;P of &amp;N</oddFooter>
  </headerFooter>
  <rowBreaks count="1" manualBreakCount="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918F-2D19-422B-8213-82976B6FC19B}">
  <sheetPr codeName="Sheet16"/>
  <dimension ref="A1:AA11"/>
  <sheetViews>
    <sheetView zoomScaleNormal="100" workbookViewId="0"/>
  </sheetViews>
  <sheetFormatPr defaultRowHeight="15" x14ac:dyDescent="0.25"/>
  <cols>
    <col min="1" max="1" width="48.5703125" bestFit="1" customWidth="1"/>
    <col min="2" max="4" width="7.42578125" customWidth="1"/>
    <col min="5" max="6" width="5.42578125" customWidth="1"/>
    <col min="7" max="7" width="7.42578125" customWidth="1"/>
    <col min="8" max="11" width="5.42578125" customWidth="1"/>
    <col min="12" max="12" width="7.42578125" customWidth="1"/>
    <col min="13" max="16" width="5.42578125" customWidth="1"/>
    <col min="17" max="17" width="7.42578125" customWidth="1"/>
    <col min="18" max="21" width="5.42578125" customWidth="1"/>
    <col min="22" max="22" width="7.42578125" customWidth="1"/>
    <col min="23" max="26" width="5.42578125" customWidth="1"/>
    <col min="27" max="27" width="7.42578125" customWidth="1"/>
  </cols>
  <sheetData>
    <row r="1" spans="1:27" x14ac:dyDescent="0.25">
      <c r="A1" s="40" t="s">
        <v>1052</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ht="15" customHeight="1" x14ac:dyDescent="0.25">
      <c r="A2" s="87"/>
      <c r="B2" s="42" t="s">
        <v>1053</v>
      </c>
      <c r="C2" s="91" t="s">
        <v>1054</v>
      </c>
      <c r="D2" s="91"/>
      <c r="E2" s="91"/>
      <c r="F2" s="91"/>
      <c r="G2" s="52" t="s">
        <v>1053</v>
      </c>
      <c r="H2" s="92" t="s">
        <v>1054</v>
      </c>
      <c r="I2" s="92"/>
      <c r="J2" s="92"/>
      <c r="K2" s="92"/>
      <c r="L2" s="42" t="s">
        <v>1053</v>
      </c>
      <c r="M2" s="91" t="s">
        <v>1054</v>
      </c>
      <c r="N2" s="91"/>
      <c r="O2" s="91"/>
      <c r="P2" s="91"/>
      <c r="Q2" s="52" t="s">
        <v>1053</v>
      </c>
      <c r="R2" s="92" t="s">
        <v>1054</v>
      </c>
      <c r="S2" s="92"/>
      <c r="T2" s="92"/>
      <c r="U2" s="92"/>
      <c r="V2" s="87" t="s">
        <v>1055</v>
      </c>
      <c r="W2" s="88" t="s">
        <v>1054</v>
      </c>
      <c r="X2" s="89"/>
      <c r="Y2" s="89"/>
      <c r="Z2" s="90"/>
      <c r="AA2" s="64" t="s">
        <v>1056</v>
      </c>
    </row>
    <row r="3" spans="1:27" ht="81.75" x14ac:dyDescent="0.25">
      <c r="A3" s="87"/>
      <c r="B3" s="43" t="s">
        <v>1057</v>
      </c>
      <c r="C3" s="44" t="s">
        <v>963</v>
      </c>
      <c r="D3" s="44" t="s">
        <v>964</v>
      </c>
      <c r="E3" s="44" t="s">
        <v>965</v>
      </c>
      <c r="F3" s="44" t="s">
        <v>966</v>
      </c>
      <c r="G3" s="53" t="s">
        <v>1058</v>
      </c>
      <c r="H3" s="54" t="s">
        <v>968</v>
      </c>
      <c r="I3" s="54" t="s">
        <v>969</v>
      </c>
      <c r="J3" s="54" t="s">
        <v>970</v>
      </c>
      <c r="K3" s="54" t="s">
        <v>971</v>
      </c>
      <c r="L3" s="43" t="s">
        <v>1059</v>
      </c>
      <c r="M3" s="44" t="s">
        <v>973</v>
      </c>
      <c r="N3" s="44" t="s">
        <v>974</v>
      </c>
      <c r="O3" s="44" t="s">
        <v>975</v>
      </c>
      <c r="P3" s="44" t="s">
        <v>976</v>
      </c>
      <c r="Q3" s="53" t="s">
        <v>1060</v>
      </c>
      <c r="R3" s="54" t="s">
        <v>978</v>
      </c>
      <c r="S3" s="54" t="s">
        <v>979</v>
      </c>
      <c r="T3" s="54" t="s">
        <v>980</v>
      </c>
      <c r="U3" s="54" t="s">
        <v>981</v>
      </c>
      <c r="V3" s="87"/>
      <c r="W3" s="55" t="s">
        <v>45</v>
      </c>
      <c r="X3" s="55" t="s">
        <v>47</v>
      </c>
      <c r="Y3" s="55" t="s">
        <v>50</v>
      </c>
      <c r="Z3" s="55" t="s">
        <v>52</v>
      </c>
      <c r="AA3" s="55"/>
    </row>
    <row r="4" spans="1:27" x14ac:dyDescent="0.25">
      <c r="A4" s="41" t="s">
        <v>1061</v>
      </c>
      <c r="B4" s="56">
        <f>'1 ETS Requirements'!C999</f>
        <v>0</v>
      </c>
      <c r="C4" s="56">
        <f>'1 ETS Requirements'!E1000</f>
        <v>0</v>
      </c>
      <c r="D4" s="56">
        <f>'1 ETS Requirements'!E1001</f>
        <v>0</v>
      </c>
      <c r="E4" s="56">
        <f>'1 ETS Requirements'!E1002</f>
        <v>0</v>
      </c>
      <c r="F4" s="56">
        <f>'1 ETS Requirements'!E1003</f>
        <v>0</v>
      </c>
      <c r="G4" s="58">
        <f>'1 ETS Requirements'!C1004</f>
        <v>0</v>
      </c>
      <c r="H4" s="58">
        <f>'1 ETS Requirements'!E1005</f>
        <v>0</v>
      </c>
      <c r="I4" s="58">
        <f>'1 ETS Requirements'!E1006</f>
        <v>0</v>
      </c>
      <c r="J4" s="58">
        <f>'1 ETS Requirements'!E1007</f>
        <v>0</v>
      </c>
      <c r="K4" s="58">
        <f>'1 ETS Requirements'!E1008</f>
        <v>0</v>
      </c>
      <c r="L4" s="56">
        <f>'1 ETS Requirements'!C1009</f>
        <v>0</v>
      </c>
      <c r="M4" s="56">
        <f>'1 ETS Requirements'!E1010</f>
        <v>0</v>
      </c>
      <c r="N4" s="56">
        <f>'1 ETS Requirements'!E1011</f>
        <v>0</v>
      </c>
      <c r="O4" s="56">
        <f>'1 ETS Requirements'!E1012</f>
        <v>0</v>
      </c>
      <c r="P4" s="56">
        <f>'1 ETS Requirements'!E1013</f>
        <v>0</v>
      </c>
      <c r="Q4" s="58">
        <f>'1 ETS Requirements'!C1014</f>
        <v>0</v>
      </c>
      <c r="R4" s="58">
        <f>'1 ETS Requirements'!E1015</f>
        <v>0</v>
      </c>
      <c r="S4" s="58">
        <f>'1 ETS Requirements'!E1016</f>
        <v>0</v>
      </c>
      <c r="T4" s="58">
        <f>'1 ETS Requirements'!E1017</f>
        <v>0</v>
      </c>
      <c r="U4" s="58">
        <f>'1 ETS Requirements'!E1018</f>
        <v>0</v>
      </c>
      <c r="V4" s="46">
        <f>+B4+G4+L4+Q4</f>
        <v>0</v>
      </c>
      <c r="W4" s="46">
        <f t="shared" ref="W4" si="0">+C4+H4+M4+R4</f>
        <v>0</v>
      </c>
      <c r="X4" s="46">
        <f t="shared" ref="X4" si="1">+D4+I4+N4+S4</f>
        <v>0</v>
      </c>
      <c r="Y4" s="46">
        <f t="shared" ref="Y4" si="2">+E4+J4+O4+T4</f>
        <v>0</v>
      </c>
      <c r="Z4" s="46">
        <f t="shared" ref="Z4" si="3">+F4+K4+P4+U4</f>
        <v>0</v>
      </c>
      <c r="AA4" s="46">
        <f>+W4+X4+Y4+Z4</f>
        <v>0</v>
      </c>
    </row>
    <row r="5" spans="1:27" x14ac:dyDescent="0.25">
      <c r="A5" s="48"/>
      <c r="B5" s="49"/>
      <c r="C5" s="49"/>
      <c r="D5" s="49"/>
      <c r="E5" s="49"/>
      <c r="F5" s="49"/>
      <c r="G5" s="49"/>
      <c r="H5" s="49"/>
      <c r="I5" s="49"/>
      <c r="J5" s="49"/>
      <c r="K5" s="49"/>
      <c r="L5" s="49"/>
      <c r="M5" s="49"/>
      <c r="N5" s="49"/>
      <c r="O5" s="49"/>
      <c r="P5" s="49"/>
      <c r="Q5" s="49"/>
      <c r="R5" s="49"/>
      <c r="S5" s="49"/>
      <c r="T5" s="49"/>
      <c r="U5" s="49"/>
      <c r="V5" s="49"/>
      <c r="W5" s="49"/>
      <c r="X5" s="49"/>
      <c r="Y5" s="49"/>
      <c r="Z5" s="49"/>
      <c r="AA5" s="49"/>
    </row>
    <row r="7" spans="1:27" ht="39" x14ac:dyDescent="0.25">
      <c r="A7" s="41"/>
      <c r="B7" s="56" t="s">
        <v>24</v>
      </c>
      <c r="C7" s="56" t="s">
        <v>25</v>
      </c>
      <c r="D7" s="56" t="s">
        <v>1062</v>
      </c>
      <c r="E7" s="50"/>
      <c r="F7" s="50"/>
      <c r="G7" s="50"/>
      <c r="H7" s="50"/>
      <c r="I7" s="50"/>
      <c r="J7" s="50"/>
      <c r="K7" s="50"/>
      <c r="L7" s="50"/>
      <c r="M7" s="50"/>
      <c r="N7" s="50"/>
      <c r="O7" s="50"/>
      <c r="P7" s="50"/>
      <c r="Q7" s="50"/>
      <c r="R7" s="50"/>
      <c r="S7" s="50"/>
      <c r="T7" s="50"/>
      <c r="U7" s="50"/>
    </row>
    <row r="8" spans="1:27" x14ac:dyDescent="0.25">
      <c r="A8" s="41" t="s">
        <v>1063</v>
      </c>
      <c r="B8" s="56" t="e">
        <f>#REF!</f>
        <v>#REF!</v>
      </c>
      <c r="C8" s="56" t="e">
        <f>#REF!</f>
        <v>#REF!</v>
      </c>
      <c r="D8" s="45" t="e">
        <f>+B8+C8</f>
        <v>#REF!</v>
      </c>
      <c r="E8" s="50"/>
      <c r="F8" s="50"/>
      <c r="G8" s="50"/>
      <c r="H8" s="50"/>
      <c r="I8" s="50"/>
      <c r="J8" s="50"/>
      <c r="K8" s="50"/>
      <c r="L8" s="50"/>
      <c r="M8" s="50"/>
      <c r="N8" s="50"/>
      <c r="O8" s="50"/>
      <c r="P8" s="50"/>
      <c r="Q8" s="50"/>
      <c r="R8" s="50"/>
      <c r="S8" s="50"/>
      <c r="T8" s="50"/>
      <c r="U8" s="50"/>
    </row>
    <row r="9" spans="1:27" x14ac:dyDescent="0.25">
      <c r="A9" s="41" t="s">
        <v>1064</v>
      </c>
      <c r="B9" s="56" t="e">
        <f>#REF!</f>
        <v>#REF!</v>
      </c>
      <c r="C9" s="56" t="e">
        <f>#REF!</f>
        <v>#REF!</v>
      </c>
      <c r="D9" s="45" t="e">
        <f>+B9+C9</f>
        <v>#REF!</v>
      </c>
      <c r="E9" s="50"/>
      <c r="F9" s="50"/>
      <c r="G9" s="50"/>
      <c r="H9" s="50"/>
      <c r="I9" s="50"/>
      <c r="J9" s="50"/>
      <c r="K9" s="50"/>
      <c r="L9" s="50"/>
      <c r="M9" s="50"/>
      <c r="N9" s="50"/>
      <c r="O9" s="50"/>
      <c r="P9" s="50"/>
      <c r="Q9" s="50"/>
      <c r="R9" s="50"/>
      <c r="S9" s="50"/>
      <c r="T9" s="50"/>
      <c r="U9" s="50"/>
    </row>
    <row r="10" spans="1:27" x14ac:dyDescent="0.25">
      <c r="A10" s="41" t="s">
        <v>1065</v>
      </c>
      <c r="B10" s="45">
        <f>'2 Performance Requirements'!C74</f>
        <v>0</v>
      </c>
      <c r="C10" s="45">
        <f>'2 Performance Requirements'!C75</f>
        <v>0</v>
      </c>
      <c r="D10" s="45">
        <f t="shared" ref="D10" si="4">+B10+C10</f>
        <v>0</v>
      </c>
      <c r="E10" s="50"/>
      <c r="F10" s="50"/>
      <c r="G10" s="50"/>
      <c r="H10" s="50"/>
      <c r="I10" s="50"/>
      <c r="J10" s="50"/>
      <c r="K10" s="50"/>
      <c r="L10" s="50"/>
      <c r="M10" s="50"/>
      <c r="N10" s="50"/>
      <c r="O10" s="50"/>
      <c r="P10" s="50"/>
      <c r="Q10" s="50"/>
      <c r="R10" s="50"/>
      <c r="S10" s="50"/>
      <c r="T10" s="50"/>
      <c r="U10" s="50"/>
    </row>
    <row r="11" spans="1:27" x14ac:dyDescent="0.25">
      <c r="A11" s="57" t="s">
        <v>1066</v>
      </c>
      <c r="B11" s="47" t="e">
        <f>SUM(B8:B10)</f>
        <v>#REF!</v>
      </c>
      <c r="C11" s="47" t="e">
        <f>SUM(C8:C10)</f>
        <v>#REF!</v>
      </c>
      <c r="D11" s="47" t="e">
        <f>SUM(D8:D10)</f>
        <v>#REF!</v>
      </c>
      <c r="E11" s="51"/>
      <c r="F11" s="51"/>
      <c r="G11" s="51"/>
      <c r="H11" s="51"/>
      <c r="I11" s="51"/>
      <c r="J11" s="51"/>
      <c r="K11" s="51"/>
      <c r="L11" s="51"/>
      <c r="M11" s="51"/>
      <c r="N11" s="51"/>
      <c r="O11" s="51"/>
      <c r="P11" s="51"/>
      <c r="Q11" s="51"/>
      <c r="R11" s="51"/>
      <c r="S11" s="51"/>
      <c r="T11" s="51"/>
      <c r="U11" s="51"/>
    </row>
  </sheetData>
  <sheetProtection algorithmName="SHA-512" hashValue="sF3t79zQlDbEanrepP019CCz4ykkzvXmnlJZLyJRMwzhDJnuqaas2+1TfTCfDiw7wu8ATflObG2WRFl55114TA==" saltValue="GJZAModN2IOZCzs+K/59sg==" spinCount="100000" sheet="1" objects="1" scenarios="1"/>
  <mergeCells count="7">
    <mergeCell ref="V2:V3"/>
    <mergeCell ref="W2:Z2"/>
    <mergeCell ref="A2:A3"/>
    <mergeCell ref="C2:F2"/>
    <mergeCell ref="H2:K2"/>
    <mergeCell ref="M2:P2"/>
    <mergeCell ref="R2:U2"/>
  </mergeCells>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950A6D7A26744E954BDB619CDC7C59" ma:contentTypeVersion="11" ma:contentTypeDescription="Create a new document." ma:contentTypeScope="" ma:versionID="8cf196ccbd1853c2e219b6bc5db8ca39">
  <xsd:schema xmlns:xsd="http://www.w3.org/2001/XMLSchema" xmlns:xs="http://www.w3.org/2001/XMLSchema" xmlns:p="http://schemas.microsoft.com/office/2006/metadata/properties" xmlns:ns2="d2334860-c0ec-4630-b18a-d1402b3f55bc" xmlns:ns3="9cb24e80-e638-4283-b7e9-4cd209f5b250" targetNamespace="http://schemas.microsoft.com/office/2006/metadata/properties" ma:root="true" ma:fieldsID="fa82d4b94ba2b623ea627a21b6433508" ns2:_="" ns3:_="">
    <xsd:import namespace="d2334860-c0ec-4630-b18a-d1402b3f55bc"/>
    <xsd:import namespace="9cb24e80-e638-4283-b7e9-4cd209f5b2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34860-c0ec-4630-b18a-d1402b3f55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Notes" ma:index="18"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24e80-e638-4283-b7e9-4cd209f5b25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d2334860-c0ec-4630-b18a-d1402b3f55bc" xsi:nil="true"/>
    <SharedWithUsers xmlns="9cb24e80-e638-4283-b7e9-4cd209f5b250">
      <UserInfo>
        <DisplayName>Hailey Pederson</DisplayName>
        <AccountId>289</AccountId>
        <AccountType/>
      </UserInfo>
      <UserInfo>
        <DisplayName>Rich Shinn</DisplayName>
        <AccountId>12</AccountId>
        <AccountType/>
      </UserInfo>
    </SharedWithUsers>
  </documentManagement>
</p:properties>
</file>

<file path=customXml/itemProps1.xml><?xml version="1.0" encoding="utf-8"?>
<ds:datastoreItem xmlns:ds="http://schemas.openxmlformats.org/officeDocument/2006/customXml" ds:itemID="{B9B42B25-7246-4AD4-87A3-86BB8891D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34860-c0ec-4630-b18a-d1402b3f55bc"/>
    <ds:schemaRef ds:uri="9cb24e80-e638-4283-b7e9-4cd209f5b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CE0F1A-22CD-4779-900F-753573637A90}">
  <ds:schemaRefs>
    <ds:schemaRef ds:uri="http://schemas.microsoft.com/sharepoint/v3/contenttype/forms"/>
  </ds:schemaRefs>
</ds:datastoreItem>
</file>

<file path=customXml/itemProps3.xml><?xml version="1.0" encoding="utf-8"?>
<ds:datastoreItem xmlns:ds="http://schemas.openxmlformats.org/officeDocument/2006/customXml" ds:itemID="{35D2F5AF-2CAB-4FEE-B9AD-FFFA178CE8F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cb24e80-e638-4283-b7e9-4cd209f5b250"/>
    <ds:schemaRef ds:uri="d2334860-c0ec-4630-b18a-d1402b3f55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1 ETS Requirements</vt:lpstr>
      <vt:lpstr>2 Performance Requirements</vt:lpstr>
      <vt:lpstr>Summary</vt:lpstr>
      <vt:lpstr>'1 ETS Requirements'!Print_Area</vt:lpstr>
      <vt:lpstr>'2 Performance Requirements'!Print_Area</vt:lpstr>
      <vt:lpstr>Summary!Print_Area</vt:lpstr>
      <vt:lpstr>'1 ETS Requirements'!Print_Titles</vt:lpstr>
      <vt:lpstr>'2 Performance Requirements'!Print_Titles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Van Hyning</cp:lastModifiedBy>
  <cp:revision/>
  <cp:lastPrinted>2022-02-09T20:43:39Z</cp:lastPrinted>
  <dcterms:created xsi:type="dcterms:W3CDTF">2020-12-17T16:02:39Z</dcterms:created>
  <dcterms:modified xsi:type="dcterms:W3CDTF">2022-03-03T02:38:54Z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0x0101000E950A6D7A26744E954BDB619CDC7C59</vt:lpwstr>
  </property>
</Properties>
</file>