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defaultThemeVersion="124226"/>
  <mc:AlternateContent xmlns:mc="http://schemas.openxmlformats.org/markup-compatibility/2006">
    <mc:Choice Requires="x15">
      <x15ac:absPath xmlns:x15ac="http://schemas.microsoft.com/office/spreadsheetml/2010/11/ac" url="\\Actcfs01\Shared\Policies_Procedures_&amp;_Forms\Forms\Contracting\"/>
    </mc:Choice>
  </mc:AlternateContent>
  <xr:revisionPtr revIDLastSave="0" documentId="13_ncr:1_{17718879-2139-49B3-A375-E97B8412D901}" xr6:coauthVersionLast="36" xr6:coauthVersionMax="36" xr10:uidLastSave="{00000000-0000-0000-0000-000000000000}"/>
  <bookViews>
    <workbookView xWindow="120" yWindow="30" windowWidth="12120" windowHeight="9120" tabRatio="831" xr2:uid="{00000000-000D-0000-FFFF-FFFF00000000}"/>
  </bookViews>
  <sheets>
    <sheet name="B0_Instructions" sheetId="39" r:id="rId1"/>
    <sheet name="B1_Breakdown_of_Costs" sheetId="21" r:id="rId2"/>
    <sheet name="B2_Cost_Summary" sheetId="41" r:id="rId3"/>
    <sheet name="B3_Contact_Info_by_Firm" sheetId="44" r:id="rId4"/>
    <sheet name="B4_LBCE_Participation" sheetId="43" r:id="rId5"/>
    <sheet name="B5_Budget_by_Task" sheetId="54" r:id="rId6"/>
    <sheet name="B6_Budget_by_Firm" sheetId="58" r:id="rId7"/>
    <sheet name="B7_Rates_by_Firm" sheetId="55" r:id="rId8"/>
    <sheet name="B8_Unit_Costs_by_Firm_and_Task" sheetId="57" r:id="rId9"/>
  </sheets>
  <definedNames>
    <definedName name="eight">#REF!</definedName>
    <definedName name="five">#REF!</definedName>
    <definedName name="four">#REF!</definedName>
    <definedName name="nine">#REF!</definedName>
    <definedName name="one">#REF!</definedName>
    <definedName name="_xlnm.Print_Area" localSheetId="1">B1_Breakdown_of_Costs!$A$1:$DY$162</definedName>
    <definedName name="_xlnm.Print_Titles" localSheetId="1">B1_Breakdown_of_Costs!$A:$B,B1_Breakdown_of_Costs!$1:$13</definedName>
    <definedName name="rate">#REF!</definedName>
    <definedName name="seven">#REF!</definedName>
    <definedName name="six">#REF!</definedName>
    <definedName name="three">#REF!</definedName>
    <definedName name="two">#REF!</definedName>
  </definedNames>
  <calcPr calcId="191029"/>
</workbook>
</file>

<file path=xl/calcChain.xml><?xml version="1.0" encoding="utf-8"?>
<calcChain xmlns="http://schemas.openxmlformats.org/spreadsheetml/2006/main">
  <c r="K8" i="55" l="1"/>
  <c r="L8" i="55" s="1"/>
  <c r="M8" i="55" s="1"/>
  <c r="K9" i="55"/>
  <c r="L9" i="55" s="1"/>
  <c r="M9" i="55" s="1"/>
  <c r="K10" i="55"/>
  <c r="L10" i="55"/>
  <c r="M10" i="55" s="1"/>
  <c r="K11" i="55"/>
  <c r="L11" i="55"/>
  <c r="M11" i="55"/>
  <c r="K12" i="55"/>
  <c r="L12" i="55"/>
  <c r="M12" i="55" s="1"/>
  <c r="K13" i="55"/>
  <c r="L13" i="55" s="1"/>
  <c r="M13" i="55" s="1"/>
  <c r="K14" i="55"/>
  <c r="L14" i="55"/>
  <c r="M14" i="55" s="1"/>
  <c r="K15" i="55"/>
  <c r="L15" i="55"/>
  <c r="M15" i="55"/>
  <c r="K16" i="55"/>
  <c r="L16" i="55"/>
  <c r="M16" i="55"/>
  <c r="K17" i="55"/>
  <c r="L17" i="55" s="1"/>
  <c r="M17" i="55" s="1"/>
  <c r="K18" i="55"/>
  <c r="L18" i="55"/>
  <c r="M18" i="55" s="1"/>
  <c r="K19" i="55"/>
  <c r="L19" i="55"/>
  <c r="M19" i="55"/>
  <c r="K20" i="55"/>
  <c r="L20" i="55"/>
  <c r="M20" i="55"/>
  <c r="K21" i="55"/>
  <c r="L21" i="55" s="1"/>
  <c r="M21" i="55" s="1"/>
  <c r="K22" i="55"/>
  <c r="L22" i="55"/>
  <c r="M22" i="55" s="1"/>
  <c r="K23" i="55"/>
  <c r="L23" i="55"/>
  <c r="M23" i="55"/>
  <c r="K24" i="55"/>
  <c r="L24" i="55"/>
  <c r="M24" i="55"/>
  <c r="K25" i="55"/>
  <c r="L25" i="55" s="1"/>
  <c r="M25" i="55" s="1"/>
  <c r="K26" i="55"/>
  <c r="L26" i="55"/>
  <c r="M26" i="55" s="1"/>
  <c r="K27" i="55"/>
  <c r="L27" i="55"/>
  <c r="M27" i="55"/>
  <c r="K28" i="55"/>
  <c r="L28" i="55"/>
  <c r="M28" i="55"/>
  <c r="K29" i="55"/>
  <c r="L29" i="55" s="1"/>
  <c r="M29" i="55" s="1"/>
  <c r="K30" i="55"/>
  <c r="L30" i="55"/>
  <c r="M30" i="55" s="1"/>
  <c r="K31" i="55"/>
  <c r="L31" i="55"/>
  <c r="M31" i="55"/>
  <c r="L7" i="55"/>
  <c r="M7" i="55" s="1"/>
  <c r="K7" i="55"/>
  <c r="J8" i="55"/>
  <c r="J10" i="55"/>
  <c r="J11" i="55"/>
  <c r="J12" i="55"/>
  <c r="J14" i="55"/>
  <c r="J15" i="55"/>
  <c r="J16" i="55"/>
  <c r="J18" i="55"/>
  <c r="J19" i="55"/>
  <c r="J20" i="55"/>
  <c r="J22" i="55"/>
  <c r="J23" i="55"/>
  <c r="J24" i="55"/>
  <c r="J26" i="55"/>
  <c r="J27" i="55"/>
  <c r="J28" i="55"/>
  <c r="J30" i="55"/>
  <c r="J31" i="55"/>
  <c r="J7" i="55"/>
  <c r="H8" i="55"/>
  <c r="H9" i="55"/>
  <c r="H10" i="55"/>
  <c r="H11" i="55"/>
  <c r="H12" i="55"/>
  <c r="H13" i="55"/>
  <c r="H14" i="55"/>
  <c r="H15" i="55"/>
  <c r="H16" i="55"/>
  <c r="H17" i="55"/>
  <c r="H18" i="55"/>
  <c r="H19" i="55"/>
  <c r="H20" i="55"/>
  <c r="H21" i="55"/>
  <c r="H22" i="55"/>
  <c r="H23" i="55"/>
  <c r="H24" i="55"/>
  <c r="H25" i="55"/>
  <c r="H26" i="55"/>
  <c r="H27" i="55"/>
  <c r="H28" i="55"/>
  <c r="H29" i="55"/>
  <c r="H30" i="55"/>
  <c r="H31" i="55"/>
  <c r="H7" i="55"/>
  <c r="J29" i="55" l="1"/>
  <c r="J25" i="55"/>
  <c r="J21" i="55"/>
  <c r="J17" i="55"/>
  <c r="J13" i="55"/>
  <c r="J9" i="55"/>
  <c r="H16" i="54"/>
  <c r="T11" i="21"/>
  <c r="I19" i="57" l="1"/>
  <c r="I18" i="57"/>
  <c r="I17" i="57"/>
  <c r="I16" i="57"/>
  <c r="I15" i="57"/>
  <c r="M81" i="21" l="1"/>
  <c r="M70" i="21"/>
  <c r="M59" i="21"/>
  <c r="M48" i="21"/>
  <c r="M37" i="21"/>
  <c r="M26" i="21"/>
  <c r="M15" i="21"/>
  <c r="AD81" i="21"/>
  <c r="AD70" i="21"/>
  <c r="AD59" i="21"/>
  <c r="AD48" i="21"/>
  <c r="AD37" i="21"/>
  <c r="AD26" i="21"/>
  <c r="AD15" i="21"/>
  <c r="I10" i="57" l="1"/>
  <c r="I11" i="57"/>
  <c r="I12" i="57"/>
  <c r="I13" i="57"/>
  <c r="I20" i="57"/>
  <c r="I23" i="57"/>
  <c r="I24" i="57"/>
  <c r="I9" i="57"/>
  <c r="I21" i="57" l="1"/>
  <c r="I25" i="57"/>
  <c r="P159" i="21"/>
  <c r="M159" i="21"/>
  <c r="P158" i="21"/>
  <c r="M158" i="21"/>
  <c r="P157" i="21"/>
  <c r="M157" i="21"/>
  <c r="P156" i="21"/>
  <c r="M156" i="21"/>
  <c r="P155" i="21"/>
  <c r="M155" i="21"/>
  <c r="P154" i="21"/>
  <c r="M154" i="21"/>
  <c r="P153" i="21"/>
  <c r="M153" i="21"/>
  <c r="P152" i="21"/>
  <c r="M152" i="21"/>
  <c r="P151" i="21"/>
  <c r="M151" i="21"/>
  <c r="P150" i="21"/>
  <c r="M150" i="21"/>
  <c r="P149" i="21"/>
  <c r="M149" i="21"/>
  <c r="L149" i="21"/>
  <c r="K149" i="21"/>
  <c r="J149" i="21"/>
  <c r="I149" i="21"/>
  <c r="H149" i="21"/>
  <c r="G149" i="21"/>
  <c r="F149" i="21"/>
  <c r="E149" i="21"/>
  <c r="D149" i="21"/>
  <c r="C149" i="21"/>
  <c r="P148" i="21"/>
  <c r="M148" i="21"/>
  <c r="P147" i="21"/>
  <c r="M147" i="21"/>
  <c r="P146" i="21"/>
  <c r="M146" i="21"/>
  <c r="P145" i="21"/>
  <c r="M145" i="21"/>
  <c r="P144" i="21"/>
  <c r="M144" i="21"/>
  <c r="P143" i="21"/>
  <c r="M143" i="21"/>
  <c r="P142" i="21"/>
  <c r="M142" i="21"/>
  <c r="P141" i="21"/>
  <c r="M141" i="21"/>
  <c r="P140" i="21"/>
  <c r="M140" i="21"/>
  <c r="P139" i="21"/>
  <c r="M139" i="21"/>
  <c r="P138" i="21"/>
  <c r="M138" i="21"/>
  <c r="L138" i="21"/>
  <c r="K138" i="21"/>
  <c r="J138" i="21"/>
  <c r="I138" i="21"/>
  <c r="H138" i="21"/>
  <c r="G138" i="21"/>
  <c r="F138" i="21"/>
  <c r="E138" i="21"/>
  <c r="D138" i="21"/>
  <c r="C138" i="21"/>
  <c r="P137" i="21"/>
  <c r="M137" i="21"/>
  <c r="P136" i="21"/>
  <c r="M136" i="21"/>
  <c r="P135" i="21"/>
  <c r="M135" i="21"/>
  <c r="P134" i="21"/>
  <c r="M134" i="21"/>
  <c r="P133" i="21"/>
  <c r="M133" i="21"/>
  <c r="P132" i="21"/>
  <c r="M132" i="21"/>
  <c r="P131" i="21"/>
  <c r="M131" i="21"/>
  <c r="P130" i="21"/>
  <c r="M130" i="21"/>
  <c r="P129" i="21"/>
  <c r="M129" i="21"/>
  <c r="P128" i="21"/>
  <c r="M128" i="21"/>
  <c r="P127" i="21"/>
  <c r="P160" i="21" s="1"/>
  <c r="M127" i="21"/>
  <c r="M160" i="21" s="1"/>
  <c r="L127" i="21"/>
  <c r="L160" i="21" s="1"/>
  <c r="K127" i="21"/>
  <c r="K160" i="21" s="1"/>
  <c r="J127" i="21"/>
  <c r="J160" i="21" s="1"/>
  <c r="I127" i="21"/>
  <c r="I160" i="21" s="1"/>
  <c r="H127" i="21"/>
  <c r="H160" i="21" s="1"/>
  <c r="G127" i="21"/>
  <c r="G160" i="21" s="1"/>
  <c r="F127" i="21"/>
  <c r="F160" i="21" s="1"/>
  <c r="E127" i="21"/>
  <c r="E160" i="21" s="1"/>
  <c r="D127" i="21"/>
  <c r="D160" i="21" s="1"/>
  <c r="C127" i="21"/>
  <c r="C160" i="21" s="1"/>
  <c r="P123" i="21"/>
  <c r="M123" i="21"/>
  <c r="P122" i="21"/>
  <c r="M122" i="21"/>
  <c r="P121" i="21"/>
  <c r="M121" i="21"/>
  <c r="P120" i="21"/>
  <c r="M120" i="21"/>
  <c r="P119" i="21"/>
  <c r="M119" i="21"/>
  <c r="P118" i="21"/>
  <c r="M118" i="21"/>
  <c r="P117" i="21"/>
  <c r="M117" i="21"/>
  <c r="P116" i="21"/>
  <c r="M116" i="21"/>
  <c r="P115" i="21"/>
  <c r="M115" i="21"/>
  <c r="P114" i="21"/>
  <c r="M114" i="21"/>
  <c r="P113" i="21"/>
  <c r="M113" i="21"/>
  <c r="L113" i="21"/>
  <c r="K113" i="21"/>
  <c r="J113" i="21"/>
  <c r="I113" i="21"/>
  <c r="H113" i="21"/>
  <c r="G113" i="21"/>
  <c r="F113" i="21"/>
  <c r="E113" i="21"/>
  <c r="D113" i="21"/>
  <c r="C113" i="21"/>
  <c r="P112" i="21"/>
  <c r="M112" i="21"/>
  <c r="P111" i="21"/>
  <c r="M111" i="21"/>
  <c r="P110" i="21"/>
  <c r="M110" i="21"/>
  <c r="P109" i="21"/>
  <c r="M109" i="21"/>
  <c r="P108" i="21"/>
  <c r="M108" i="21"/>
  <c r="P107" i="21"/>
  <c r="M107" i="21"/>
  <c r="P106" i="21"/>
  <c r="M106" i="21"/>
  <c r="P105" i="21"/>
  <c r="M105" i="21"/>
  <c r="P104" i="21"/>
  <c r="M104" i="21"/>
  <c r="P103" i="21"/>
  <c r="M103" i="21"/>
  <c r="P102" i="21"/>
  <c r="M102" i="21"/>
  <c r="L102" i="21"/>
  <c r="K102" i="21"/>
  <c r="J102" i="21"/>
  <c r="I102" i="21"/>
  <c r="H102" i="21"/>
  <c r="G102" i="21"/>
  <c r="F102" i="21"/>
  <c r="E102" i="21"/>
  <c r="D102" i="21"/>
  <c r="C102" i="21"/>
  <c r="P101" i="21"/>
  <c r="M101" i="21"/>
  <c r="P100" i="21"/>
  <c r="M100" i="21"/>
  <c r="P99" i="21"/>
  <c r="M99" i="21"/>
  <c r="P98" i="21"/>
  <c r="M98" i="21"/>
  <c r="P97" i="21"/>
  <c r="M97" i="21"/>
  <c r="P96" i="21"/>
  <c r="M96" i="21"/>
  <c r="P95" i="21"/>
  <c r="M95" i="21"/>
  <c r="P94" i="21"/>
  <c r="M94" i="21"/>
  <c r="P93" i="21"/>
  <c r="M93" i="21"/>
  <c r="P92" i="21"/>
  <c r="M92" i="21"/>
  <c r="P91" i="21"/>
  <c r="M91" i="21"/>
  <c r="L91" i="21"/>
  <c r="K91" i="21"/>
  <c r="J91" i="21"/>
  <c r="I91" i="21"/>
  <c r="H91" i="21"/>
  <c r="G91" i="21"/>
  <c r="F91" i="21"/>
  <c r="E91" i="21"/>
  <c r="D91" i="21"/>
  <c r="C91" i="21"/>
  <c r="P90" i="21"/>
  <c r="M90" i="21"/>
  <c r="P89" i="21"/>
  <c r="M89" i="21"/>
  <c r="P88" i="21"/>
  <c r="M88" i="21"/>
  <c r="P87" i="21"/>
  <c r="M87" i="21"/>
  <c r="P86" i="21"/>
  <c r="M86" i="21"/>
  <c r="P85" i="21"/>
  <c r="M85" i="21"/>
  <c r="P84" i="21"/>
  <c r="M84" i="21"/>
  <c r="P83" i="21"/>
  <c r="M83" i="21"/>
  <c r="P82" i="21"/>
  <c r="M82" i="21"/>
  <c r="P81" i="21"/>
  <c r="M80" i="21"/>
  <c r="L80" i="21"/>
  <c r="K80" i="21"/>
  <c r="J80" i="21"/>
  <c r="I80" i="21"/>
  <c r="H80" i="21"/>
  <c r="G80" i="21"/>
  <c r="F80" i="21"/>
  <c r="E80" i="21"/>
  <c r="D80" i="21"/>
  <c r="C80" i="21"/>
  <c r="P79" i="21"/>
  <c r="M79" i="21"/>
  <c r="P78" i="21"/>
  <c r="M78" i="21"/>
  <c r="P77" i="21"/>
  <c r="M77" i="21"/>
  <c r="P76" i="21"/>
  <c r="M76" i="21"/>
  <c r="P75" i="21"/>
  <c r="M75" i="21"/>
  <c r="P74" i="21"/>
  <c r="M74" i="21"/>
  <c r="P73" i="21"/>
  <c r="M73" i="21"/>
  <c r="P72" i="21"/>
  <c r="M72" i="21"/>
  <c r="P71" i="21"/>
  <c r="M71" i="21"/>
  <c r="P70" i="21"/>
  <c r="M69" i="21"/>
  <c r="P69" i="21"/>
  <c r="L69" i="21"/>
  <c r="K69" i="21"/>
  <c r="J69" i="21"/>
  <c r="I69" i="21"/>
  <c r="H69" i="21"/>
  <c r="G69" i="21"/>
  <c r="F69" i="21"/>
  <c r="E69" i="21"/>
  <c r="D69" i="21"/>
  <c r="C69" i="21"/>
  <c r="P68" i="21"/>
  <c r="M68" i="21"/>
  <c r="P67" i="21"/>
  <c r="M67" i="21"/>
  <c r="P66" i="21"/>
  <c r="M66" i="21"/>
  <c r="P65" i="21"/>
  <c r="M65" i="21"/>
  <c r="P64" i="21"/>
  <c r="M64" i="21"/>
  <c r="P63" i="21"/>
  <c r="M63" i="21"/>
  <c r="P62" i="21"/>
  <c r="M62" i="21"/>
  <c r="P61" i="21"/>
  <c r="M61" i="21"/>
  <c r="P60" i="21"/>
  <c r="M60" i="21"/>
  <c r="P59" i="21"/>
  <c r="P58" i="21" s="1"/>
  <c r="M58" i="21"/>
  <c r="L58" i="21"/>
  <c r="K58" i="21"/>
  <c r="J58" i="21"/>
  <c r="I58" i="21"/>
  <c r="H58" i="21"/>
  <c r="G58" i="21"/>
  <c r="F58" i="21"/>
  <c r="E58" i="21"/>
  <c r="D58" i="21"/>
  <c r="C58" i="21"/>
  <c r="P57" i="21"/>
  <c r="M57" i="21"/>
  <c r="P56" i="21"/>
  <c r="M56" i="21"/>
  <c r="P55" i="21"/>
  <c r="M55" i="21"/>
  <c r="P54" i="21"/>
  <c r="M54" i="21"/>
  <c r="P53" i="21"/>
  <c r="M53" i="21"/>
  <c r="P52" i="21"/>
  <c r="M52" i="21"/>
  <c r="P51" i="21"/>
  <c r="M51" i="21"/>
  <c r="P50" i="21"/>
  <c r="M50" i="21"/>
  <c r="P49" i="21"/>
  <c r="M49" i="21"/>
  <c r="P48" i="21"/>
  <c r="M47" i="21"/>
  <c r="P47" i="21"/>
  <c r="L47" i="21"/>
  <c r="K47" i="21"/>
  <c r="J47" i="21"/>
  <c r="I47" i="21"/>
  <c r="H47" i="21"/>
  <c r="G47" i="21"/>
  <c r="F47" i="21"/>
  <c r="E47" i="21"/>
  <c r="D47" i="21"/>
  <c r="C47" i="21"/>
  <c r="P46" i="21"/>
  <c r="M46" i="21"/>
  <c r="P45" i="21"/>
  <c r="M45" i="21"/>
  <c r="P44" i="21"/>
  <c r="M44" i="21"/>
  <c r="P43" i="21"/>
  <c r="M43" i="21"/>
  <c r="P42" i="21"/>
  <c r="M42" i="21"/>
  <c r="P41" i="21"/>
  <c r="M41" i="21"/>
  <c r="P40" i="21"/>
  <c r="M40" i="21"/>
  <c r="P39" i="21"/>
  <c r="M39" i="21"/>
  <c r="P38" i="21"/>
  <c r="M38" i="21"/>
  <c r="P37" i="21"/>
  <c r="P36" i="21"/>
  <c r="L36" i="21"/>
  <c r="K36" i="21"/>
  <c r="J36" i="21"/>
  <c r="I36" i="21"/>
  <c r="H36" i="21"/>
  <c r="G36" i="21"/>
  <c r="F36" i="21"/>
  <c r="E36" i="21"/>
  <c r="D36" i="21"/>
  <c r="C36" i="21"/>
  <c r="P35" i="21"/>
  <c r="M35" i="21"/>
  <c r="P34" i="21"/>
  <c r="M34" i="21"/>
  <c r="P33" i="21"/>
  <c r="M33" i="21"/>
  <c r="P32" i="21"/>
  <c r="M32" i="21"/>
  <c r="P31" i="21"/>
  <c r="M31" i="21"/>
  <c r="P30" i="21"/>
  <c r="M30" i="21"/>
  <c r="P29" i="21"/>
  <c r="M29" i="21"/>
  <c r="P28" i="21"/>
  <c r="M28" i="21"/>
  <c r="P27" i="21"/>
  <c r="M27" i="21"/>
  <c r="M25" i="21" s="1"/>
  <c r="P26" i="21"/>
  <c r="P25" i="21" s="1"/>
  <c r="L25" i="21"/>
  <c r="K25" i="21"/>
  <c r="J25" i="21"/>
  <c r="I25" i="21"/>
  <c r="H25" i="21"/>
  <c r="G25" i="21"/>
  <c r="F25" i="21"/>
  <c r="E25" i="21"/>
  <c r="D25" i="21"/>
  <c r="C25" i="21"/>
  <c r="P24" i="21"/>
  <c r="M24" i="21"/>
  <c r="P23" i="21"/>
  <c r="M23" i="21"/>
  <c r="P22" i="21"/>
  <c r="M22" i="21"/>
  <c r="P21" i="21"/>
  <c r="M21" i="21"/>
  <c r="P20" i="21"/>
  <c r="M20" i="21"/>
  <c r="P19" i="21"/>
  <c r="M19" i="21"/>
  <c r="P18" i="21"/>
  <c r="M18" i="21"/>
  <c r="P17" i="21"/>
  <c r="M17" i="21"/>
  <c r="P16" i="21"/>
  <c r="M16" i="21"/>
  <c r="P15" i="21"/>
  <c r="P14" i="21" s="1"/>
  <c r="M14" i="21"/>
  <c r="L14" i="21"/>
  <c r="K14" i="21"/>
  <c r="J14" i="21"/>
  <c r="I14" i="21"/>
  <c r="H14" i="21"/>
  <c r="G14" i="21"/>
  <c r="F14" i="21"/>
  <c r="E14" i="21"/>
  <c r="D14" i="21"/>
  <c r="C14" i="21"/>
  <c r="I27" i="57" l="1"/>
  <c r="M36" i="21"/>
  <c r="D124" i="21"/>
  <c r="H124" i="21"/>
  <c r="K124" i="21"/>
  <c r="K162" i="21" s="1"/>
  <c r="P80" i="21"/>
  <c r="L124" i="21"/>
  <c r="L162" i="21" s="1"/>
  <c r="J124" i="21"/>
  <c r="J162" i="21" s="1"/>
  <c r="I124" i="21"/>
  <c r="I162" i="21" s="1"/>
  <c r="G124" i="21"/>
  <c r="G162" i="21" s="1"/>
  <c r="F124" i="21"/>
  <c r="F162" i="21" s="1"/>
  <c r="E124" i="21"/>
  <c r="E162" i="21" s="1"/>
  <c r="M124" i="21"/>
  <c r="M162" i="21" s="1"/>
  <c r="C124" i="21"/>
  <c r="C162" i="21" s="1"/>
  <c r="P124" i="21"/>
  <c r="P162" i="21" s="1"/>
  <c r="D162" i="21"/>
  <c r="H162" i="21"/>
  <c r="H19" i="58"/>
  <c r="I10" i="58"/>
  <c r="I9" i="58"/>
  <c r="G18" i="54"/>
  <c r="I14" i="58" l="1"/>
  <c r="I13" i="58"/>
  <c r="I11" i="58"/>
  <c r="C35" i="43" l="1"/>
  <c r="C21" i="43"/>
  <c r="A5" i="44" l="1"/>
  <c r="A6" i="44" s="1"/>
  <c r="A7" i="44" s="1"/>
  <c r="A8" i="44" s="1"/>
  <c r="F34" i="43" l="1"/>
  <c r="E34" i="43"/>
  <c r="D34" i="43"/>
  <c r="F33" i="43"/>
  <c r="F32" i="43"/>
  <c r="E32" i="43"/>
  <c r="D32" i="43"/>
  <c r="F31" i="43"/>
  <c r="E31" i="43"/>
  <c r="D31" i="43"/>
  <c r="F30" i="43"/>
  <c r="E30" i="43"/>
  <c r="D30" i="43"/>
  <c r="F29" i="43"/>
  <c r="E29" i="43"/>
  <c r="D29" i="43"/>
  <c r="F28" i="43"/>
  <c r="E28" i="43"/>
  <c r="D28" i="43"/>
  <c r="F27" i="43"/>
  <c r="E27" i="43"/>
  <c r="D27" i="43"/>
  <c r="F26" i="43"/>
  <c r="E26" i="43"/>
  <c r="D26" i="43"/>
  <c r="F25" i="43"/>
  <c r="E25" i="43"/>
  <c r="D25" i="43"/>
  <c r="F24" i="43"/>
  <c r="E24" i="43"/>
  <c r="D24" i="43"/>
  <c r="F17" i="43"/>
  <c r="F21" i="43" s="1"/>
  <c r="F22" i="43" s="1"/>
  <c r="E17" i="43"/>
  <c r="D35" i="43" l="1"/>
  <c r="F35" i="43"/>
  <c r="E35" i="43"/>
  <c r="F6" i="21"/>
  <c r="C11" i="21" s="1"/>
  <c r="A3" i="41"/>
  <c r="BK80" i="21"/>
  <c r="BJ80" i="21"/>
  <c r="BI80" i="21"/>
  <c r="BH80" i="21"/>
  <c r="BG80" i="21"/>
  <c r="BF80" i="21"/>
  <c r="BE80" i="21"/>
  <c r="BD80" i="21"/>
  <c r="BC80" i="21"/>
  <c r="BB80" i="21"/>
  <c r="BK69" i="21"/>
  <c r="BJ69" i="21"/>
  <c r="BI69" i="21"/>
  <c r="BH69" i="21"/>
  <c r="BG69" i="21"/>
  <c r="BF69" i="21"/>
  <c r="BE69" i="21"/>
  <c r="BD69" i="21"/>
  <c r="BC69" i="21"/>
  <c r="BB69" i="21"/>
  <c r="AX15" i="21"/>
  <c r="AU15" i="21"/>
  <c r="DK159" i="21"/>
  <c r="DK158" i="21"/>
  <c r="DK157" i="21"/>
  <c r="DK156" i="21"/>
  <c r="DK155" i="21"/>
  <c r="DK154" i="21"/>
  <c r="DK153" i="21"/>
  <c r="DK152" i="21"/>
  <c r="DK151" i="21"/>
  <c r="DK150" i="21"/>
  <c r="DK149" i="21" s="1"/>
  <c r="DK148" i="21"/>
  <c r="DK147" i="21"/>
  <c r="DK146" i="21"/>
  <c r="DK145" i="21"/>
  <c r="DK144" i="21"/>
  <c r="DK143" i="21"/>
  <c r="DK142" i="21"/>
  <c r="DK141" i="21"/>
  <c r="DK140" i="21"/>
  <c r="DK139" i="21"/>
  <c r="DK137" i="21"/>
  <c r="DK136" i="21"/>
  <c r="DK135" i="21"/>
  <c r="DK134" i="21"/>
  <c r="DK133" i="21"/>
  <c r="DK132" i="21"/>
  <c r="DK131" i="21"/>
  <c r="DK130" i="21"/>
  <c r="DK129" i="21"/>
  <c r="DK128" i="21"/>
  <c r="DK127" i="21" s="1"/>
  <c r="DK123" i="21"/>
  <c r="DK122" i="21"/>
  <c r="DK121" i="21"/>
  <c r="DK120" i="21"/>
  <c r="DK119" i="21"/>
  <c r="DK118" i="21"/>
  <c r="DK117" i="21"/>
  <c r="DK116" i="21"/>
  <c r="DK115" i="21"/>
  <c r="DK114" i="21"/>
  <c r="DK112" i="21"/>
  <c r="DK111" i="21"/>
  <c r="DK110" i="21"/>
  <c r="DK109" i="21"/>
  <c r="DK108" i="21"/>
  <c r="DK107" i="21"/>
  <c r="DK106" i="21"/>
  <c r="DK105" i="21"/>
  <c r="DK104" i="21"/>
  <c r="DK103" i="21"/>
  <c r="DK102" i="21" s="1"/>
  <c r="DK101" i="21"/>
  <c r="DK100" i="21"/>
  <c r="DK99" i="21"/>
  <c r="DK98" i="21"/>
  <c r="DK97" i="21"/>
  <c r="DK96" i="21"/>
  <c r="DK95" i="21"/>
  <c r="DK94" i="21"/>
  <c r="DK93" i="21"/>
  <c r="DK92" i="21"/>
  <c r="DK91" i="21" s="1"/>
  <c r="DK90" i="21"/>
  <c r="DK89" i="21"/>
  <c r="DK88" i="21"/>
  <c r="DK87" i="21"/>
  <c r="DK86" i="21"/>
  <c r="DK85" i="21"/>
  <c r="DK84" i="21"/>
  <c r="DK83" i="21"/>
  <c r="DK82" i="21"/>
  <c r="DK81" i="21"/>
  <c r="DK80" i="21" s="1"/>
  <c r="DK79" i="21"/>
  <c r="DK78" i="21"/>
  <c r="DK77" i="21"/>
  <c r="DK76" i="21"/>
  <c r="DK75" i="21"/>
  <c r="DK74" i="21"/>
  <c r="DK73" i="21"/>
  <c r="DK72" i="21"/>
  <c r="DK71" i="21"/>
  <c r="DK70" i="21"/>
  <c r="DK68" i="21"/>
  <c r="DK67" i="21"/>
  <c r="DK66" i="21"/>
  <c r="DK65" i="21"/>
  <c r="DK64" i="21"/>
  <c r="DK63" i="21"/>
  <c r="DK62" i="21"/>
  <c r="DK61" i="21"/>
  <c r="DK60" i="21"/>
  <c r="DK59" i="21"/>
  <c r="DK57" i="21"/>
  <c r="DK56" i="21"/>
  <c r="DK55" i="21"/>
  <c r="DK54" i="21"/>
  <c r="DK53" i="21"/>
  <c r="DK52" i="21"/>
  <c r="DK51" i="21"/>
  <c r="DK50" i="21"/>
  <c r="DK49" i="21"/>
  <c r="DK48" i="21"/>
  <c r="DK46" i="21"/>
  <c r="DK45" i="21"/>
  <c r="DK44" i="21"/>
  <c r="DK43" i="21"/>
  <c r="DK42" i="21"/>
  <c r="DK41" i="21"/>
  <c r="DK40" i="21"/>
  <c r="DK39" i="21"/>
  <c r="DK38" i="21"/>
  <c r="DK37" i="21"/>
  <c r="DK35" i="21"/>
  <c r="DK34" i="21"/>
  <c r="DK33" i="21"/>
  <c r="DK32" i="21"/>
  <c r="DK31" i="21"/>
  <c r="DK30" i="21"/>
  <c r="DK29" i="21"/>
  <c r="DK28" i="21"/>
  <c r="DK27" i="21"/>
  <c r="DK26" i="21"/>
  <c r="DK24" i="21"/>
  <c r="DK23" i="21"/>
  <c r="DK22" i="21"/>
  <c r="DK21" i="21"/>
  <c r="DK20" i="21"/>
  <c r="DK19" i="21"/>
  <c r="DK18" i="21"/>
  <c r="DK17" i="21"/>
  <c r="DK16" i="21"/>
  <c r="DK15" i="21"/>
  <c r="CT24" i="21"/>
  <c r="CT23" i="21"/>
  <c r="CT22" i="21"/>
  <c r="CT21" i="21"/>
  <c r="CT20" i="21"/>
  <c r="CT19" i="21"/>
  <c r="CT18" i="21"/>
  <c r="CT17" i="21"/>
  <c r="CT16" i="21"/>
  <c r="CT15" i="21"/>
  <c r="CT35" i="21"/>
  <c r="CT34" i="21"/>
  <c r="CT33" i="21"/>
  <c r="CT32" i="21"/>
  <c r="CT31" i="21"/>
  <c r="CT30" i="21"/>
  <c r="CT29" i="21"/>
  <c r="CT28" i="21"/>
  <c r="CT27" i="21"/>
  <c r="CT26" i="21"/>
  <c r="CT25" i="21" s="1"/>
  <c r="CT46" i="21"/>
  <c r="CT45" i="21"/>
  <c r="CT44" i="21"/>
  <c r="CT43" i="21"/>
  <c r="CT42" i="21"/>
  <c r="CT41" i="21"/>
  <c r="CT40" i="21"/>
  <c r="CT39" i="21"/>
  <c r="CT38" i="21"/>
  <c r="CT37" i="21"/>
  <c r="CT57" i="21"/>
  <c r="CT56" i="21"/>
  <c r="CT55" i="21"/>
  <c r="CT54" i="21"/>
  <c r="CT53" i="21"/>
  <c r="CT52" i="21"/>
  <c r="CT51" i="21"/>
  <c r="CT50" i="21"/>
  <c r="CT49" i="21"/>
  <c r="CT48" i="21"/>
  <c r="CT47" i="21" s="1"/>
  <c r="CT68" i="21"/>
  <c r="CT67" i="21"/>
  <c r="CT66" i="21"/>
  <c r="CT65" i="21"/>
  <c r="CT64" i="21"/>
  <c r="CT63" i="21"/>
  <c r="CT62" i="21"/>
  <c r="CT61" i="21"/>
  <c r="CT60" i="21"/>
  <c r="CT59" i="21"/>
  <c r="CT58" i="21" s="1"/>
  <c r="CT79" i="21"/>
  <c r="CT78" i="21"/>
  <c r="CT77" i="21"/>
  <c r="CT76" i="21"/>
  <c r="CT75" i="21"/>
  <c r="CT74" i="21"/>
  <c r="CT73" i="21"/>
  <c r="CT72" i="21"/>
  <c r="CT71" i="21"/>
  <c r="CT70" i="21"/>
  <c r="CT90" i="21"/>
  <c r="CT89" i="21"/>
  <c r="CT88" i="21"/>
  <c r="CT87" i="21"/>
  <c r="CT86" i="21"/>
  <c r="CT85" i="21"/>
  <c r="CT84" i="21"/>
  <c r="CT83" i="21"/>
  <c r="CT82" i="21"/>
  <c r="CT81" i="21"/>
  <c r="CT101" i="21"/>
  <c r="CT100" i="21"/>
  <c r="CT99" i="21"/>
  <c r="CT98" i="21"/>
  <c r="CT97" i="21"/>
  <c r="CT96" i="21"/>
  <c r="CT95" i="21"/>
  <c r="CT94" i="21"/>
  <c r="CT93" i="21"/>
  <c r="CT91" i="21"/>
  <c r="CT92" i="21"/>
  <c r="CT112" i="21"/>
  <c r="CT111" i="21"/>
  <c r="CT110" i="21"/>
  <c r="CT109" i="21"/>
  <c r="CT108" i="21"/>
  <c r="CT107" i="21"/>
  <c r="CT106" i="21"/>
  <c r="CT105" i="21"/>
  <c r="CT104" i="21"/>
  <c r="CT103" i="21"/>
  <c r="CT123" i="21"/>
  <c r="CT122" i="21"/>
  <c r="CT121" i="21"/>
  <c r="CT120" i="21"/>
  <c r="CT119" i="21"/>
  <c r="CT118" i="21"/>
  <c r="CT117" i="21"/>
  <c r="CT116" i="21"/>
  <c r="CT115" i="21"/>
  <c r="CT113" i="21" s="1"/>
  <c r="CT114" i="21"/>
  <c r="CT137" i="21"/>
  <c r="CT136" i="21"/>
  <c r="CT135" i="21"/>
  <c r="CT134" i="21"/>
  <c r="CT133" i="21"/>
  <c r="CT132" i="21"/>
  <c r="CT131" i="21"/>
  <c r="CT130" i="21"/>
  <c r="CT129" i="21"/>
  <c r="CT128" i="21"/>
  <c r="CT148" i="21"/>
  <c r="CT147" i="21"/>
  <c r="CT146" i="21"/>
  <c r="CT145" i="21"/>
  <c r="CT144" i="21"/>
  <c r="CT143" i="21"/>
  <c r="CT142" i="21"/>
  <c r="CT141" i="21"/>
  <c r="CT140" i="21"/>
  <c r="CT139" i="21"/>
  <c r="CT158" i="21"/>
  <c r="CT157" i="21"/>
  <c r="CT156" i="21"/>
  <c r="CT155" i="21"/>
  <c r="CT154" i="21"/>
  <c r="CT153" i="21"/>
  <c r="CT152" i="21"/>
  <c r="CT151" i="21"/>
  <c r="CT150" i="21"/>
  <c r="CT149" i="21" s="1"/>
  <c r="CT159" i="21"/>
  <c r="CC159" i="21"/>
  <c r="CC158" i="21"/>
  <c r="CC157" i="21"/>
  <c r="CC156" i="21"/>
  <c r="CC155" i="21"/>
  <c r="CC154" i="21"/>
  <c r="CC153" i="21"/>
  <c r="CC152" i="21"/>
  <c r="CC151" i="21"/>
  <c r="CC150" i="21"/>
  <c r="CC148" i="21"/>
  <c r="CC147" i="21"/>
  <c r="CC146" i="21"/>
  <c r="CC145" i="21"/>
  <c r="CC144" i="21"/>
  <c r="CC143" i="21"/>
  <c r="CC142" i="21"/>
  <c r="CC141" i="21"/>
  <c r="CC140" i="21"/>
  <c r="CC139" i="21"/>
  <c r="CC137" i="21"/>
  <c r="CC136" i="21"/>
  <c r="CC135" i="21"/>
  <c r="CC134" i="21"/>
  <c r="CC133" i="21"/>
  <c r="CC132" i="21"/>
  <c r="CC131" i="21"/>
  <c r="CC130" i="21"/>
  <c r="CC129" i="21"/>
  <c r="CC128" i="21"/>
  <c r="CC123" i="21"/>
  <c r="CC122" i="21"/>
  <c r="CC121" i="21"/>
  <c r="CC120" i="21"/>
  <c r="CC119" i="21"/>
  <c r="CC118" i="21"/>
  <c r="CC117" i="21"/>
  <c r="CC116" i="21"/>
  <c r="CC115" i="21"/>
  <c r="CC114" i="21"/>
  <c r="CC112" i="21"/>
  <c r="CC111" i="21"/>
  <c r="CC110" i="21"/>
  <c r="CC109" i="21"/>
  <c r="CC108" i="21"/>
  <c r="CC107" i="21"/>
  <c r="CC106" i="21"/>
  <c r="CC105" i="21"/>
  <c r="CC104" i="21"/>
  <c r="CC103" i="21"/>
  <c r="CC101" i="21"/>
  <c r="CC100" i="21"/>
  <c r="CC99" i="21"/>
  <c r="CC98" i="21"/>
  <c r="CC97" i="21"/>
  <c r="CC96" i="21"/>
  <c r="CC95" i="21"/>
  <c r="CC94" i="21"/>
  <c r="CC93" i="21"/>
  <c r="CC91" i="21" s="1"/>
  <c r="CC92" i="21"/>
  <c r="CC90" i="21"/>
  <c r="CC89" i="21"/>
  <c r="CC88" i="21"/>
  <c r="CC87" i="21"/>
  <c r="CC86" i="21"/>
  <c r="CC85" i="21"/>
  <c r="CC84" i="21"/>
  <c r="CC83" i="21"/>
  <c r="CC82" i="21"/>
  <c r="CC81" i="21"/>
  <c r="CC79" i="21"/>
  <c r="CC78" i="21"/>
  <c r="CC77" i="21"/>
  <c r="CC76" i="21"/>
  <c r="CC75" i="21"/>
  <c r="CC74" i="21"/>
  <c r="CC73" i="21"/>
  <c r="CC72" i="21"/>
  <c r="CC71" i="21"/>
  <c r="CC70" i="21"/>
  <c r="CC68" i="21"/>
  <c r="CC67" i="21"/>
  <c r="CC66" i="21"/>
  <c r="CC65" i="21"/>
  <c r="CC64" i="21"/>
  <c r="CC63" i="21"/>
  <c r="CC62" i="21"/>
  <c r="CC61" i="21"/>
  <c r="CC60" i="21"/>
  <c r="CC59" i="21"/>
  <c r="CC57" i="21"/>
  <c r="CC56" i="21"/>
  <c r="CC55" i="21"/>
  <c r="CC54" i="21"/>
  <c r="CC53" i="21"/>
  <c r="CC52" i="21"/>
  <c r="CC51" i="21"/>
  <c r="CC50" i="21"/>
  <c r="CC49" i="21"/>
  <c r="CC48" i="21"/>
  <c r="CC46" i="21"/>
  <c r="CC45" i="21"/>
  <c r="CC44" i="21"/>
  <c r="CC43" i="21"/>
  <c r="CC42" i="21"/>
  <c r="CC41" i="21"/>
  <c r="CC40" i="21"/>
  <c r="CC39" i="21"/>
  <c r="CC38" i="21"/>
  <c r="CC37" i="21"/>
  <c r="CC35" i="21"/>
  <c r="CC34" i="21"/>
  <c r="CC33" i="21"/>
  <c r="CC32" i="21"/>
  <c r="CC31" i="21"/>
  <c r="CC30" i="21"/>
  <c r="CC29" i="21"/>
  <c r="CC28" i="21"/>
  <c r="CC27" i="21"/>
  <c r="CC26" i="21"/>
  <c r="CC24" i="21"/>
  <c r="CC23" i="21"/>
  <c r="CC22" i="21"/>
  <c r="CC21" i="21"/>
  <c r="CC20" i="21"/>
  <c r="CC19" i="21"/>
  <c r="CC18" i="21"/>
  <c r="CC17" i="21"/>
  <c r="CC16" i="21"/>
  <c r="CC15" i="21"/>
  <c r="BL24" i="21"/>
  <c r="BL23" i="21"/>
  <c r="BL22" i="21"/>
  <c r="BL21" i="21"/>
  <c r="BL20" i="21"/>
  <c r="BL19" i="21"/>
  <c r="BL18" i="21"/>
  <c r="BL17" i="21"/>
  <c r="BL16" i="21"/>
  <c r="BL15" i="21"/>
  <c r="BL14" i="21" s="1"/>
  <c r="BL35" i="21"/>
  <c r="BL34" i="21"/>
  <c r="BL33" i="21"/>
  <c r="BL32" i="21"/>
  <c r="BL31" i="21"/>
  <c r="BL30" i="21"/>
  <c r="BL29" i="21"/>
  <c r="BL28" i="21"/>
  <c r="BL27" i="21"/>
  <c r="BL26" i="21"/>
  <c r="BL46" i="21"/>
  <c r="BL45" i="21"/>
  <c r="BL44" i="21"/>
  <c r="BL43" i="21"/>
  <c r="BL42" i="21"/>
  <c r="BL41" i="21"/>
  <c r="BL40" i="21"/>
  <c r="BL39" i="21"/>
  <c r="BL38" i="21"/>
  <c r="BL36" i="21" s="1"/>
  <c r="BL37" i="21"/>
  <c r="BL57" i="21"/>
  <c r="BL56" i="21"/>
  <c r="BL55" i="21"/>
  <c r="BL54" i="21"/>
  <c r="BL53" i="21"/>
  <c r="BL52" i="21"/>
  <c r="BL51" i="21"/>
  <c r="BL50" i="21"/>
  <c r="BL49" i="21"/>
  <c r="BL47" i="21" s="1"/>
  <c r="BL48" i="21"/>
  <c r="BL68" i="21"/>
  <c r="BL67" i="21"/>
  <c r="BL66" i="21"/>
  <c r="BL65" i="21"/>
  <c r="BL64" i="21"/>
  <c r="BL63" i="21"/>
  <c r="BL62" i="21"/>
  <c r="BL61" i="21"/>
  <c r="BL60" i="21"/>
  <c r="BL59" i="21"/>
  <c r="BL79" i="21"/>
  <c r="BL78" i="21"/>
  <c r="BL77" i="21"/>
  <c r="BL76" i="21"/>
  <c r="BL75" i="21"/>
  <c r="BL74" i="21"/>
  <c r="BL73" i="21"/>
  <c r="BL72" i="21"/>
  <c r="BL71" i="21"/>
  <c r="BL70" i="21"/>
  <c r="BL90" i="21"/>
  <c r="BL89" i="21"/>
  <c r="BL88" i="21"/>
  <c r="BL87" i="21"/>
  <c r="BL86" i="21"/>
  <c r="BL85" i="21"/>
  <c r="BL84" i="21"/>
  <c r="BL83" i="21"/>
  <c r="BL82" i="21"/>
  <c r="BL81" i="21"/>
  <c r="BL101" i="21"/>
  <c r="BL100" i="21"/>
  <c r="BL99" i="21"/>
  <c r="BL98" i="21"/>
  <c r="BL97" i="21"/>
  <c r="BL96" i="21"/>
  <c r="BL95" i="21"/>
  <c r="BL94" i="21"/>
  <c r="BL93" i="21"/>
  <c r="BL92" i="21"/>
  <c r="BL91" i="21" s="1"/>
  <c r="BL112" i="21"/>
  <c r="BL111" i="21"/>
  <c r="BL110" i="21"/>
  <c r="BL109" i="21"/>
  <c r="BL108" i="21"/>
  <c r="BL107" i="21"/>
  <c r="BL106" i="21"/>
  <c r="BL105" i="21"/>
  <c r="BL104" i="21"/>
  <c r="BL103" i="21"/>
  <c r="BL102" i="21" s="1"/>
  <c r="BL123" i="21"/>
  <c r="BL122" i="21"/>
  <c r="BL121" i="21"/>
  <c r="BL120" i="21"/>
  <c r="BL119" i="21"/>
  <c r="BL118" i="21"/>
  <c r="BL117" i="21"/>
  <c r="BL116" i="21"/>
  <c r="BL115" i="21"/>
  <c r="BL114" i="21"/>
  <c r="BL137" i="21"/>
  <c r="BL136" i="21"/>
  <c r="BL135" i="21"/>
  <c r="BL134" i="21"/>
  <c r="BL133" i="21"/>
  <c r="BL132" i="21"/>
  <c r="BL131" i="21"/>
  <c r="BL130" i="21"/>
  <c r="BL129" i="21"/>
  <c r="BL128" i="21"/>
  <c r="BL148" i="21"/>
  <c r="BL147" i="21"/>
  <c r="BL146" i="21"/>
  <c r="BL145" i="21"/>
  <c r="BL144" i="21"/>
  <c r="BL143" i="21"/>
  <c r="BL142" i="21"/>
  <c r="BL141" i="21"/>
  <c r="BL140" i="21"/>
  <c r="BL139" i="21"/>
  <c r="BL158" i="21"/>
  <c r="BL157" i="21"/>
  <c r="BL156" i="21"/>
  <c r="BL155" i="21"/>
  <c r="BL154" i="21"/>
  <c r="BL153" i="21"/>
  <c r="BL152" i="21"/>
  <c r="BL151" i="21"/>
  <c r="BL150" i="21"/>
  <c r="BL159" i="21"/>
  <c r="AU159" i="21"/>
  <c r="AU158" i="21"/>
  <c r="AU157" i="21"/>
  <c r="AU156" i="21"/>
  <c r="AU155" i="21"/>
  <c r="AU154" i="21"/>
  <c r="AU153" i="21"/>
  <c r="AU152" i="21"/>
  <c r="AU151" i="21"/>
  <c r="AU150" i="21"/>
  <c r="AU148" i="21"/>
  <c r="AU147" i="21"/>
  <c r="AU146" i="21"/>
  <c r="AU145" i="21"/>
  <c r="AU144" i="21"/>
  <c r="AU143" i="21"/>
  <c r="AU142" i="21"/>
  <c r="AU141" i="21"/>
  <c r="AU140" i="21"/>
  <c r="AU139" i="21"/>
  <c r="AU137" i="21"/>
  <c r="AU136" i="21"/>
  <c r="AU135" i="21"/>
  <c r="AU134" i="21"/>
  <c r="AU133" i="21"/>
  <c r="AU132" i="21"/>
  <c r="AU131" i="21"/>
  <c r="AU130" i="21"/>
  <c r="AU129" i="21"/>
  <c r="AU128" i="21"/>
  <c r="AU123" i="21"/>
  <c r="AU122" i="21"/>
  <c r="AU121" i="21"/>
  <c r="AU120" i="21"/>
  <c r="AU119" i="21"/>
  <c r="AU118" i="21"/>
  <c r="AU117" i="21"/>
  <c r="AU116" i="21"/>
  <c r="AU115" i="21"/>
  <c r="AU114" i="21"/>
  <c r="AU112" i="21"/>
  <c r="AU111" i="21"/>
  <c r="AU110" i="21"/>
  <c r="AU109" i="21"/>
  <c r="AU108" i="21"/>
  <c r="AU107" i="21"/>
  <c r="AU106" i="21"/>
  <c r="AU105" i="21"/>
  <c r="AU104" i="21"/>
  <c r="AU103" i="21"/>
  <c r="AU102" i="21" s="1"/>
  <c r="AU101" i="21"/>
  <c r="AU100" i="21"/>
  <c r="AU99" i="21"/>
  <c r="AU98" i="21"/>
  <c r="AU97" i="21"/>
  <c r="AU96" i="21"/>
  <c r="AU95" i="21"/>
  <c r="AU94" i="21"/>
  <c r="AU93" i="21"/>
  <c r="AU92" i="21"/>
  <c r="AU91" i="21" s="1"/>
  <c r="AU90" i="21"/>
  <c r="AU89" i="21"/>
  <c r="AU88" i="21"/>
  <c r="AU87" i="21"/>
  <c r="AU86" i="21"/>
  <c r="AU85" i="21"/>
  <c r="AU84" i="21"/>
  <c r="AU83" i="21"/>
  <c r="AU82" i="21"/>
  <c r="AU81" i="21"/>
  <c r="AU79" i="21"/>
  <c r="AU78" i="21"/>
  <c r="AU77" i="21"/>
  <c r="AU76" i="21"/>
  <c r="AU75" i="21"/>
  <c r="AU74" i="21"/>
  <c r="AU73" i="21"/>
  <c r="AU72" i="21"/>
  <c r="AU71" i="21"/>
  <c r="AU70" i="21"/>
  <c r="AU69" i="21" s="1"/>
  <c r="AU68" i="21"/>
  <c r="AU67" i="21"/>
  <c r="AU66" i="21"/>
  <c r="AU65" i="21"/>
  <c r="AU64" i="21"/>
  <c r="AU63" i="21"/>
  <c r="AU62" i="21"/>
  <c r="AU61" i="21"/>
  <c r="AU60" i="21"/>
  <c r="AU59" i="21"/>
  <c r="AU57" i="21"/>
  <c r="AU56" i="21"/>
  <c r="AU55" i="21"/>
  <c r="AU54" i="21"/>
  <c r="AU53" i="21"/>
  <c r="AU52" i="21"/>
  <c r="AU51" i="21"/>
  <c r="AU50" i="21"/>
  <c r="AU49" i="21"/>
  <c r="AU48" i="21"/>
  <c r="AU47" i="21" s="1"/>
  <c r="AU46" i="21"/>
  <c r="AU45" i="21"/>
  <c r="AU44" i="21"/>
  <c r="AU43" i="21"/>
  <c r="AU42" i="21"/>
  <c r="AU41" i="21"/>
  <c r="AU40" i="21"/>
  <c r="AU39" i="21"/>
  <c r="AU38" i="21"/>
  <c r="AU37" i="21"/>
  <c r="AU36" i="21" s="1"/>
  <c r="AU35" i="21"/>
  <c r="AU34" i="21"/>
  <c r="AU33" i="21"/>
  <c r="AU32" i="21"/>
  <c r="AU31" i="21"/>
  <c r="AU30" i="21"/>
  <c r="AU29" i="21"/>
  <c r="AU28" i="21"/>
  <c r="AU27" i="21"/>
  <c r="AU26" i="21"/>
  <c r="AU24" i="21"/>
  <c r="AU23" i="21"/>
  <c r="AU22" i="21"/>
  <c r="AU21" i="21"/>
  <c r="AU20" i="21"/>
  <c r="AU19" i="21"/>
  <c r="AU18" i="21"/>
  <c r="AU17" i="21"/>
  <c r="AU16" i="21"/>
  <c r="AD24" i="21"/>
  <c r="AD23" i="21"/>
  <c r="AD22" i="21"/>
  <c r="AD21" i="21"/>
  <c r="AD20" i="21"/>
  <c r="AD19" i="21"/>
  <c r="AD18" i="21"/>
  <c r="AD17" i="21"/>
  <c r="AD16" i="21"/>
  <c r="AD35" i="21"/>
  <c r="AD34" i="21"/>
  <c r="AD33" i="21"/>
  <c r="AD32" i="21"/>
  <c r="AD31" i="21"/>
  <c r="AD30" i="21"/>
  <c r="AD29" i="21"/>
  <c r="AD28" i="21"/>
  <c r="AD27" i="21"/>
  <c r="DR26" i="21"/>
  <c r="AD46" i="21"/>
  <c r="AD45" i="21"/>
  <c r="AD44" i="21"/>
  <c r="AD43" i="21"/>
  <c r="AD42" i="21"/>
  <c r="AD41" i="21"/>
  <c r="AD40" i="21"/>
  <c r="AD39" i="21"/>
  <c r="AD38" i="21"/>
  <c r="AD36" i="21"/>
  <c r="AD57" i="21"/>
  <c r="AD56" i="21"/>
  <c r="AD55" i="21"/>
  <c r="AD54" i="21"/>
  <c r="AD53" i="21"/>
  <c r="AD52" i="21"/>
  <c r="AD51" i="21"/>
  <c r="AD50" i="21"/>
  <c r="AD49" i="21"/>
  <c r="AD47" i="21"/>
  <c r="AD68" i="21"/>
  <c r="AD67" i="21"/>
  <c r="AD66" i="21"/>
  <c r="AD65" i="21"/>
  <c r="AD64" i="21"/>
  <c r="AD63" i="21"/>
  <c r="AD62" i="21"/>
  <c r="AD61" i="21"/>
  <c r="AD60" i="21"/>
  <c r="AD58" i="21"/>
  <c r="AD79" i="21"/>
  <c r="AD78" i="21"/>
  <c r="AD77" i="21"/>
  <c r="AD76" i="21"/>
  <c r="AD75" i="21"/>
  <c r="AD74" i="21"/>
  <c r="AD73" i="21"/>
  <c r="AD72" i="21"/>
  <c r="AD71" i="21"/>
  <c r="DR70" i="21"/>
  <c r="AD90" i="21"/>
  <c r="AD89" i="21"/>
  <c r="AD88" i="21"/>
  <c r="AD87" i="21"/>
  <c r="AD86" i="21"/>
  <c r="AD85" i="21"/>
  <c r="AD84" i="21"/>
  <c r="AD83" i="21"/>
  <c r="AD82" i="21"/>
  <c r="AD101" i="21"/>
  <c r="AD100" i="21"/>
  <c r="AD99" i="21"/>
  <c r="AD98" i="21"/>
  <c r="AD97" i="21"/>
  <c r="AD96" i="21"/>
  <c r="AD95" i="21"/>
  <c r="AD94" i="21"/>
  <c r="AD93" i="21"/>
  <c r="AD92" i="21"/>
  <c r="AD112" i="21"/>
  <c r="AD111" i="21"/>
  <c r="AD110" i="21"/>
  <c r="AD109" i="21"/>
  <c r="AD108" i="21"/>
  <c r="AD107" i="21"/>
  <c r="AD106" i="21"/>
  <c r="AD105" i="21"/>
  <c r="AD104" i="21"/>
  <c r="AD103" i="21"/>
  <c r="AD102" i="21" s="1"/>
  <c r="AD123" i="21"/>
  <c r="AD122" i="21"/>
  <c r="AD121" i="21"/>
  <c r="AD120" i="21"/>
  <c r="AD119" i="21"/>
  <c r="AD118" i="21"/>
  <c r="AD117" i="21"/>
  <c r="AD116" i="21"/>
  <c r="AD115" i="21"/>
  <c r="AD114" i="21"/>
  <c r="AD137" i="21"/>
  <c r="AD136" i="21"/>
  <c r="AD135" i="21"/>
  <c r="AD134" i="21"/>
  <c r="AD133" i="21"/>
  <c r="AD132" i="21"/>
  <c r="AD131" i="21"/>
  <c r="AD130" i="21"/>
  <c r="AD129" i="21"/>
  <c r="AD128" i="21"/>
  <c r="AD148" i="21"/>
  <c r="AD147" i="21"/>
  <c r="AD146" i="21"/>
  <c r="AD145" i="21"/>
  <c r="AD144" i="21"/>
  <c r="AD143" i="21"/>
  <c r="AD142" i="21"/>
  <c r="AD141" i="21"/>
  <c r="AD140" i="21"/>
  <c r="AD139" i="21"/>
  <c r="AD158" i="21"/>
  <c r="AD157" i="21"/>
  <c r="AD156" i="21"/>
  <c r="AD155" i="21"/>
  <c r="AD154" i="21"/>
  <c r="AD153" i="21"/>
  <c r="AD152" i="21"/>
  <c r="AD151" i="21"/>
  <c r="AD150" i="21"/>
  <c r="AD159" i="21"/>
  <c r="DR148" i="21"/>
  <c r="DR144" i="21"/>
  <c r="DR142" i="21"/>
  <c r="DR128" i="21"/>
  <c r="DR121" i="21"/>
  <c r="DR119" i="21"/>
  <c r="DR117" i="21"/>
  <c r="DR115" i="21"/>
  <c r="DR112" i="21"/>
  <c r="DR111" i="21"/>
  <c r="DR108" i="21"/>
  <c r="DR107" i="21"/>
  <c r="DR106" i="21"/>
  <c r="DR105" i="21"/>
  <c r="DR104" i="21"/>
  <c r="DR103" i="21"/>
  <c r="DR99" i="21"/>
  <c r="DR98" i="21"/>
  <c r="DR97" i="21"/>
  <c r="DR96" i="21"/>
  <c r="DR95" i="21"/>
  <c r="DR94" i="21"/>
  <c r="DR93" i="21"/>
  <c r="DR90" i="21"/>
  <c r="DR89" i="21"/>
  <c r="DR88" i="21"/>
  <c r="DR87" i="21"/>
  <c r="DR86" i="21"/>
  <c r="DR85" i="21"/>
  <c r="DR84" i="21"/>
  <c r="DR82" i="21"/>
  <c r="DR79" i="21"/>
  <c r="DR78" i="21"/>
  <c r="DR77" i="21"/>
  <c r="DR76" i="21"/>
  <c r="DR75" i="21"/>
  <c r="DR74" i="21"/>
  <c r="DR73" i="21"/>
  <c r="DR71" i="21"/>
  <c r="DR68" i="21"/>
  <c r="DR66" i="21"/>
  <c r="DR62" i="21"/>
  <c r="DR53" i="21"/>
  <c r="DR44" i="21"/>
  <c r="DR35" i="21"/>
  <c r="DR31" i="21"/>
  <c r="DR27" i="21"/>
  <c r="DN112" i="21"/>
  <c r="CW112" i="21"/>
  <c r="CF112" i="21"/>
  <c r="BO112" i="21"/>
  <c r="AX112" i="21"/>
  <c r="AG112" i="21"/>
  <c r="DU112" i="21"/>
  <c r="DN111" i="21"/>
  <c r="CW111" i="21"/>
  <c r="CF111" i="21"/>
  <c r="BO111" i="21"/>
  <c r="AX111" i="21"/>
  <c r="AG111" i="21"/>
  <c r="DN110" i="21"/>
  <c r="CW110" i="21"/>
  <c r="CF110" i="21"/>
  <c r="BO110" i="21"/>
  <c r="AX110" i="21"/>
  <c r="AG110" i="21"/>
  <c r="DN109" i="21"/>
  <c r="CW109" i="21"/>
  <c r="CF109" i="21"/>
  <c r="BO109" i="21"/>
  <c r="AX109" i="21"/>
  <c r="AG109" i="21"/>
  <c r="DN108" i="21"/>
  <c r="CW108" i="21"/>
  <c r="CF108" i="21"/>
  <c r="BO108" i="21"/>
  <c r="AX108" i="21"/>
  <c r="AG108" i="21"/>
  <c r="DN107" i="21"/>
  <c r="CW107" i="21"/>
  <c r="CF107" i="21"/>
  <c r="BO107" i="21"/>
  <c r="AX107" i="21"/>
  <c r="AG107" i="21"/>
  <c r="DN106" i="21"/>
  <c r="CW106" i="21"/>
  <c r="CF106" i="21"/>
  <c r="BO106" i="21"/>
  <c r="AX106" i="21"/>
  <c r="AG106" i="21"/>
  <c r="DU106" i="21"/>
  <c r="DN105" i="21"/>
  <c r="CW105" i="21"/>
  <c r="CF105" i="21"/>
  <c r="BO105" i="21"/>
  <c r="AX105" i="21"/>
  <c r="AG105" i="21"/>
  <c r="DN104" i="21"/>
  <c r="CW104" i="21"/>
  <c r="CF104" i="21"/>
  <c r="BO104" i="21"/>
  <c r="AX104" i="21"/>
  <c r="AG104" i="21"/>
  <c r="DN103" i="21"/>
  <c r="CW103" i="21"/>
  <c r="CF103" i="21"/>
  <c r="BO103" i="21"/>
  <c r="AX103" i="21"/>
  <c r="AG103" i="21"/>
  <c r="DJ102" i="21"/>
  <c r="DI102" i="21"/>
  <c r="DH102" i="21"/>
  <c r="DG102" i="21"/>
  <c r="DF102" i="21"/>
  <c r="DE102" i="21"/>
  <c r="DD102" i="21"/>
  <c r="DC102" i="21"/>
  <c r="DB102" i="21"/>
  <c r="DA102" i="21"/>
  <c r="CS102" i="21"/>
  <c r="CR102" i="21"/>
  <c r="CQ102" i="21"/>
  <c r="CP102" i="21"/>
  <c r="CO102" i="21"/>
  <c r="CN102" i="21"/>
  <c r="CM102" i="21"/>
  <c r="CL102" i="21"/>
  <c r="CK102" i="21"/>
  <c r="CJ102" i="21"/>
  <c r="CB102" i="21"/>
  <c r="CA102" i="21"/>
  <c r="BZ102" i="21"/>
  <c r="BY102" i="21"/>
  <c r="BX102" i="21"/>
  <c r="BW102" i="21"/>
  <c r="BV102" i="21"/>
  <c r="BU102" i="21"/>
  <c r="BT102" i="21"/>
  <c r="BS102" i="21"/>
  <c r="BK102" i="21"/>
  <c r="BJ102" i="21"/>
  <c r="BI102" i="21"/>
  <c r="BH102" i="21"/>
  <c r="BG102" i="21"/>
  <c r="BF102" i="21"/>
  <c r="BE102" i="21"/>
  <c r="BD102" i="21"/>
  <c r="BC102" i="21"/>
  <c r="BB102" i="21"/>
  <c r="AT102" i="21"/>
  <c r="AS102" i="21"/>
  <c r="AR102" i="21"/>
  <c r="AQ102" i="21"/>
  <c r="AP102" i="21"/>
  <c r="AO102" i="21"/>
  <c r="AN102" i="21"/>
  <c r="AM102" i="21"/>
  <c r="AL102" i="21"/>
  <c r="AK102" i="21"/>
  <c r="AC102" i="21"/>
  <c r="AB102" i="21"/>
  <c r="AA102" i="21"/>
  <c r="Z102" i="21"/>
  <c r="Y102" i="21"/>
  <c r="X102" i="21"/>
  <c r="W102" i="21"/>
  <c r="V102" i="21"/>
  <c r="U102" i="21"/>
  <c r="T102" i="21"/>
  <c r="DN79" i="21"/>
  <c r="CW79" i="21"/>
  <c r="CF79" i="21"/>
  <c r="BO79" i="21"/>
  <c r="AX79" i="21"/>
  <c r="AG79" i="21"/>
  <c r="DN78" i="21"/>
  <c r="CW78" i="21"/>
  <c r="CF78" i="21"/>
  <c r="BO78" i="21"/>
  <c r="AX78" i="21"/>
  <c r="AG78" i="21"/>
  <c r="DN77" i="21"/>
  <c r="CW77" i="21"/>
  <c r="CF77" i="21"/>
  <c r="BO77" i="21"/>
  <c r="AX77" i="21"/>
  <c r="AG77" i="21"/>
  <c r="DN76" i="21"/>
  <c r="CW76" i="21"/>
  <c r="CF76" i="21"/>
  <c r="BO76" i="21"/>
  <c r="AX76" i="21"/>
  <c r="AG76" i="21"/>
  <c r="DN75" i="21"/>
  <c r="CW75" i="21"/>
  <c r="CF75" i="21"/>
  <c r="BO75" i="21"/>
  <c r="AX75" i="21"/>
  <c r="AG75" i="21"/>
  <c r="DU75" i="21"/>
  <c r="DN74" i="21"/>
  <c r="CW74" i="21"/>
  <c r="CF74" i="21"/>
  <c r="BO74" i="21"/>
  <c r="AX74" i="21"/>
  <c r="AG74" i="21"/>
  <c r="DN73" i="21"/>
  <c r="CW73" i="21"/>
  <c r="CF73" i="21"/>
  <c r="BO73" i="21"/>
  <c r="AX73" i="21"/>
  <c r="AG73" i="21"/>
  <c r="DN72" i="21"/>
  <c r="CW72" i="21"/>
  <c r="CF72" i="21"/>
  <c r="BO72" i="21"/>
  <c r="AX72" i="21"/>
  <c r="AG72" i="21"/>
  <c r="DN71" i="21"/>
  <c r="CW71" i="21"/>
  <c r="CF71" i="21"/>
  <c r="BO71" i="21"/>
  <c r="AX71" i="21"/>
  <c r="AG71" i="21"/>
  <c r="DN70" i="21"/>
  <c r="CW70" i="21"/>
  <c r="CF70" i="21"/>
  <c r="CF69" i="21" s="1"/>
  <c r="BO70" i="21"/>
  <c r="AX70" i="21"/>
  <c r="AG70" i="21"/>
  <c r="AG69" i="21" s="1"/>
  <c r="DU69" i="21" s="1"/>
  <c r="DJ69" i="21"/>
  <c r="DI69" i="21"/>
  <c r="DH69" i="21"/>
  <c r="DG69" i="21"/>
  <c r="DF69" i="21"/>
  <c r="DE69" i="21"/>
  <c r="DD69" i="21"/>
  <c r="DC69" i="21"/>
  <c r="DB69" i="21"/>
  <c r="DA69" i="21"/>
  <c r="CT69" i="21"/>
  <c r="CS69" i="21"/>
  <c r="CR69" i="21"/>
  <c r="CQ69" i="21"/>
  <c r="CP69" i="21"/>
  <c r="CO69" i="21"/>
  <c r="CN69" i="21"/>
  <c r="CM69" i="21"/>
  <c r="CL69" i="21"/>
  <c r="CK69" i="21"/>
  <c r="CJ69" i="21"/>
  <c r="CB69" i="21"/>
  <c r="CA69" i="21"/>
  <c r="BZ69" i="21"/>
  <c r="BY69" i="21"/>
  <c r="BX69" i="21"/>
  <c r="BW69" i="21"/>
  <c r="BV69" i="21"/>
  <c r="BU69" i="21"/>
  <c r="BT69" i="21"/>
  <c r="BS69" i="21"/>
  <c r="AT69" i="21"/>
  <c r="AS69" i="21"/>
  <c r="AR69" i="21"/>
  <c r="AQ69" i="21"/>
  <c r="AP69" i="21"/>
  <c r="AO69" i="21"/>
  <c r="AN69" i="21"/>
  <c r="AM69" i="21"/>
  <c r="AL69" i="21"/>
  <c r="AK69" i="21"/>
  <c r="AC69" i="21"/>
  <c r="AB69" i="21"/>
  <c r="AA69" i="21"/>
  <c r="Z69" i="21"/>
  <c r="Y69" i="21"/>
  <c r="X69" i="21"/>
  <c r="W69" i="21"/>
  <c r="V69" i="21"/>
  <c r="U69" i="21"/>
  <c r="T69" i="21"/>
  <c r="DN90" i="21"/>
  <c r="CW90" i="21"/>
  <c r="CF90" i="21"/>
  <c r="BO90" i="21"/>
  <c r="AX90" i="21"/>
  <c r="AG90" i="21"/>
  <c r="DN89" i="21"/>
  <c r="CW89" i="21"/>
  <c r="CF89" i="21"/>
  <c r="BO89" i="21"/>
  <c r="AX89" i="21"/>
  <c r="AG89" i="21"/>
  <c r="DN88" i="21"/>
  <c r="CW88" i="21"/>
  <c r="CF88" i="21"/>
  <c r="BO88" i="21"/>
  <c r="AX88" i="21"/>
  <c r="AG88" i="21"/>
  <c r="DN87" i="21"/>
  <c r="CW87" i="21"/>
  <c r="CF87" i="21"/>
  <c r="BO87" i="21"/>
  <c r="AX87" i="21"/>
  <c r="AG87" i="21"/>
  <c r="DN86" i="21"/>
  <c r="CW86" i="21"/>
  <c r="CF86" i="21"/>
  <c r="BO86" i="21"/>
  <c r="AX86" i="21"/>
  <c r="AG86" i="21"/>
  <c r="DU86" i="21"/>
  <c r="DN85" i="21"/>
  <c r="CW85" i="21"/>
  <c r="CF85" i="21"/>
  <c r="BO85" i="21"/>
  <c r="AX85" i="21"/>
  <c r="AG85" i="21"/>
  <c r="DU85" i="21"/>
  <c r="DN84" i="21"/>
  <c r="CW84" i="21"/>
  <c r="CF84" i="21"/>
  <c r="BO84" i="21"/>
  <c r="AX84" i="21"/>
  <c r="AG84" i="21"/>
  <c r="DN83" i="21"/>
  <c r="CW83" i="21"/>
  <c r="CF83" i="21"/>
  <c r="BO83" i="21"/>
  <c r="AX83" i="21"/>
  <c r="AG83" i="21"/>
  <c r="DN82" i="21"/>
  <c r="CW82" i="21"/>
  <c r="CF82" i="21"/>
  <c r="BO82" i="21"/>
  <c r="AX82" i="21"/>
  <c r="AG82" i="21"/>
  <c r="DN81" i="21"/>
  <c r="CW81" i="21"/>
  <c r="CF81" i="21"/>
  <c r="BO81" i="21"/>
  <c r="AX81" i="21"/>
  <c r="AG81" i="21"/>
  <c r="AG80" i="21" s="1"/>
  <c r="DU80" i="21" s="1"/>
  <c r="DJ80" i="21"/>
  <c r="DI80" i="21"/>
  <c r="DH80" i="21"/>
  <c r="DG80" i="21"/>
  <c r="DF80" i="21"/>
  <c r="DE80" i="21"/>
  <c r="DD80" i="21"/>
  <c r="DC80" i="21"/>
  <c r="DB80" i="21"/>
  <c r="DA80" i="21"/>
  <c r="CS80" i="21"/>
  <c r="CR80" i="21"/>
  <c r="CQ80" i="21"/>
  <c r="CP80" i="21"/>
  <c r="CO80" i="21"/>
  <c r="CN80" i="21"/>
  <c r="CM80" i="21"/>
  <c r="CL80" i="21"/>
  <c r="CK80" i="21"/>
  <c r="CJ80" i="21"/>
  <c r="CB80" i="21"/>
  <c r="CA80" i="21"/>
  <c r="BZ80" i="21"/>
  <c r="BY80" i="21"/>
  <c r="BX80" i="21"/>
  <c r="BW80" i="21"/>
  <c r="BV80" i="21"/>
  <c r="BU80" i="21"/>
  <c r="BT80" i="21"/>
  <c r="BS80" i="21"/>
  <c r="AT80" i="21"/>
  <c r="AS80" i="21"/>
  <c r="AR80" i="21"/>
  <c r="AQ80" i="21"/>
  <c r="AP80" i="21"/>
  <c r="AO80" i="21"/>
  <c r="AN80" i="21"/>
  <c r="AM80" i="21"/>
  <c r="AL80" i="21"/>
  <c r="AK80" i="21"/>
  <c r="AC80" i="21"/>
  <c r="AB80" i="21"/>
  <c r="AA80" i="21"/>
  <c r="Z80" i="21"/>
  <c r="Y80" i="21"/>
  <c r="X80" i="21"/>
  <c r="W80" i="21"/>
  <c r="V80" i="21"/>
  <c r="U80" i="21"/>
  <c r="T80" i="21"/>
  <c r="DN101" i="21"/>
  <c r="CW101" i="21"/>
  <c r="CF101" i="21"/>
  <c r="BO101" i="21"/>
  <c r="AX101" i="21"/>
  <c r="AG101" i="21"/>
  <c r="DU101" i="21" s="1"/>
  <c r="DN100" i="21"/>
  <c r="CW100" i="21"/>
  <c r="CF100" i="21"/>
  <c r="BO100" i="21"/>
  <c r="AX100" i="21"/>
  <c r="AG100" i="21"/>
  <c r="DN99" i="21"/>
  <c r="CW99" i="21"/>
  <c r="CF99" i="21"/>
  <c r="BO99" i="21"/>
  <c r="AX99" i="21"/>
  <c r="AG99" i="21"/>
  <c r="DN98" i="21"/>
  <c r="CW98" i="21"/>
  <c r="CF98" i="21"/>
  <c r="BO98" i="21"/>
  <c r="AX98" i="21"/>
  <c r="AG98" i="21"/>
  <c r="DU98" i="21"/>
  <c r="DN97" i="21"/>
  <c r="CW97" i="21"/>
  <c r="CF97" i="21"/>
  <c r="BO97" i="21"/>
  <c r="AX97" i="21"/>
  <c r="AG97" i="21"/>
  <c r="DN96" i="21"/>
  <c r="CW96" i="21"/>
  <c r="CF96" i="21"/>
  <c r="BO96" i="21"/>
  <c r="AX96" i="21"/>
  <c r="AG96" i="21"/>
  <c r="DN95" i="21"/>
  <c r="CW95" i="21"/>
  <c r="CF95" i="21"/>
  <c r="BO95" i="21"/>
  <c r="AX95" i="21"/>
  <c r="AG95" i="21"/>
  <c r="DN94" i="21"/>
  <c r="CW94" i="21"/>
  <c r="CF94" i="21"/>
  <c r="BO94" i="21"/>
  <c r="AX94" i="21"/>
  <c r="AG94" i="21"/>
  <c r="DN93" i="21"/>
  <c r="CW93" i="21"/>
  <c r="CF93" i="21"/>
  <c r="BO93" i="21"/>
  <c r="AX93" i="21"/>
  <c r="AG93" i="21"/>
  <c r="DN92" i="21"/>
  <c r="CW92" i="21"/>
  <c r="CF92" i="21"/>
  <c r="BO92" i="21"/>
  <c r="AX92" i="21"/>
  <c r="AG92" i="21"/>
  <c r="DR92" i="21"/>
  <c r="DJ91" i="21"/>
  <c r="DI91" i="21"/>
  <c r="DH91" i="21"/>
  <c r="DG91" i="21"/>
  <c r="DF91" i="21"/>
  <c r="DE91" i="21"/>
  <c r="DD91" i="21"/>
  <c r="DC91" i="21"/>
  <c r="DB91" i="21"/>
  <c r="DA91" i="21"/>
  <c r="CS91" i="21"/>
  <c r="CR91" i="21"/>
  <c r="CQ91" i="21"/>
  <c r="CP91" i="21"/>
  <c r="CO91" i="21"/>
  <c r="CN91" i="21"/>
  <c r="CM91" i="21"/>
  <c r="CL91" i="21"/>
  <c r="CK91" i="21"/>
  <c r="CJ91" i="21"/>
  <c r="CB91" i="21"/>
  <c r="CA91" i="21"/>
  <c r="BZ91" i="21"/>
  <c r="BY91" i="21"/>
  <c r="BX91" i="21"/>
  <c r="BW91" i="21"/>
  <c r="BV91" i="21"/>
  <c r="BU91" i="21"/>
  <c r="BT91" i="21"/>
  <c r="BS91" i="21"/>
  <c r="BK91" i="21"/>
  <c r="BJ91" i="21"/>
  <c r="BI91" i="21"/>
  <c r="BH91" i="21"/>
  <c r="BG91" i="21"/>
  <c r="BF91" i="21"/>
  <c r="BE91" i="21"/>
  <c r="BD91" i="21"/>
  <c r="BC91" i="21"/>
  <c r="BB91" i="21"/>
  <c r="AT91" i="21"/>
  <c r="AS91" i="21"/>
  <c r="AR91" i="21"/>
  <c r="AQ91" i="21"/>
  <c r="AP91" i="21"/>
  <c r="AO91" i="21"/>
  <c r="AN91" i="21"/>
  <c r="AM91" i="21"/>
  <c r="AL91" i="21"/>
  <c r="AK91" i="21"/>
  <c r="AC91" i="21"/>
  <c r="AB91" i="21"/>
  <c r="AA91" i="21"/>
  <c r="Z91" i="21"/>
  <c r="Y91" i="21"/>
  <c r="X91" i="21"/>
  <c r="W91" i="21"/>
  <c r="V91" i="21"/>
  <c r="U91" i="21"/>
  <c r="T91" i="21"/>
  <c r="AG159" i="21"/>
  <c r="AG158" i="21"/>
  <c r="AG157" i="21"/>
  <c r="AG156" i="21"/>
  <c r="AG155" i="21"/>
  <c r="AG154" i="21"/>
  <c r="AG153" i="21"/>
  <c r="AG152" i="21"/>
  <c r="AG151" i="21"/>
  <c r="AG150" i="21"/>
  <c r="AG148" i="21"/>
  <c r="AG147" i="21"/>
  <c r="AG146" i="21"/>
  <c r="AG145" i="21"/>
  <c r="AG144" i="21"/>
  <c r="AG143" i="21"/>
  <c r="AG142" i="21"/>
  <c r="AG141" i="21"/>
  <c r="AG140" i="21"/>
  <c r="AG139" i="21"/>
  <c r="AG137" i="21"/>
  <c r="AG136" i="21"/>
  <c r="AG135" i="21"/>
  <c r="AG134" i="21"/>
  <c r="AG133" i="21"/>
  <c r="AG132" i="21"/>
  <c r="AG131" i="21"/>
  <c r="AG130" i="21"/>
  <c r="AG129" i="21"/>
  <c r="AG128" i="21"/>
  <c r="AG123" i="21"/>
  <c r="AG122" i="21"/>
  <c r="AG121" i="21"/>
  <c r="AG120" i="21"/>
  <c r="AG119" i="21"/>
  <c r="AG118" i="21"/>
  <c r="AG117" i="21"/>
  <c r="AG116" i="21"/>
  <c r="AG115" i="21"/>
  <c r="AG114" i="21"/>
  <c r="AG68" i="21"/>
  <c r="AG67" i="21"/>
  <c r="AG66" i="21"/>
  <c r="AG65" i="21"/>
  <c r="AG64" i="21"/>
  <c r="AG63" i="21"/>
  <c r="AG62" i="21"/>
  <c r="AG61" i="21"/>
  <c r="AG60" i="21"/>
  <c r="AG59" i="21"/>
  <c r="AG57" i="21"/>
  <c r="AG56" i="21"/>
  <c r="AG55" i="21"/>
  <c r="AG54" i="21"/>
  <c r="AG53" i="21"/>
  <c r="AG52" i="21"/>
  <c r="AG51" i="21"/>
  <c r="AG50" i="21"/>
  <c r="AG49" i="21"/>
  <c r="AG48" i="21"/>
  <c r="AG46" i="21"/>
  <c r="AG45" i="21"/>
  <c r="AG44" i="21"/>
  <c r="AG43" i="21"/>
  <c r="AG42" i="21"/>
  <c r="AG41" i="21"/>
  <c r="AG40" i="21"/>
  <c r="AG39" i="21"/>
  <c r="AG38" i="21"/>
  <c r="AG37" i="21"/>
  <c r="AG35" i="21"/>
  <c r="AG34" i="21"/>
  <c r="AG33" i="21"/>
  <c r="AG32" i="21"/>
  <c r="AG31" i="21"/>
  <c r="AG30" i="21"/>
  <c r="AG29" i="21"/>
  <c r="AG28" i="21"/>
  <c r="AG27" i="21"/>
  <c r="AG26" i="21"/>
  <c r="DU26" i="21" s="1"/>
  <c r="AG24" i="21"/>
  <c r="AG23" i="21"/>
  <c r="AG22" i="21"/>
  <c r="AG21" i="21"/>
  <c r="AG20" i="21"/>
  <c r="AG19" i="21"/>
  <c r="AG18" i="21"/>
  <c r="AG17" i="21"/>
  <c r="AG16" i="21"/>
  <c r="DN159" i="21"/>
  <c r="DN158" i="21"/>
  <c r="DN157" i="21"/>
  <c r="DN156" i="21"/>
  <c r="DN155" i="21"/>
  <c r="DN154" i="21"/>
  <c r="DN153" i="21"/>
  <c r="DN152" i="21"/>
  <c r="DN151" i="21"/>
  <c r="DN150" i="21"/>
  <c r="DN148" i="21"/>
  <c r="DN147" i="21"/>
  <c r="DN146" i="21"/>
  <c r="DN145" i="21"/>
  <c r="DN144" i="21"/>
  <c r="DN143" i="21"/>
  <c r="DN142" i="21"/>
  <c r="DN141" i="21"/>
  <c r="DN140" i="21"/>
  <c r="DN139" i="21"/>
  <c r="DN137" i="21"/>
  <c r="DN136" i="21"/>
  <c r="DN135" i="21"/>
  <c r="DN134" i="21"/>
  <c r="DN133" i="21"/>
  <c r="DN132" i="21"/>
  <c r="DN131" i="21"/>
  <c r="DN130" i="21"/>
  <c r="DN129" i="21"/>
  <c r="DN128" i="21"/>
  <c r="DN123" i="21"/>
  <c r="DN122" i="21"/>
  <c r="DN121" i="21"/>
  <c r="DN120" i="21"/>
  <c r="DN119" i="21"/>
  <c r="DN118" i="21"/>
  <c r="DN117" i="21"/>
  <c r="DN116" i="21"/>
  <c r="DN115" i="21"/>
  <c r="DN114" i="21"/>
  <c r="DN68" i="21"/>
  <c r="DN67" i="21"/>
  <c r="DN66" i="21"/>
  <c r="DN65" i="21"/>
  <c r="DN64" i="21"/>
  <c r="DN63" i="21"/>
  <c r="DN62" i="21"/>
  <c r="DN61" i="21"/>
  <c r="DN60" i="21"/>
  <c r="DN59" i="21"/>
  <c r="DN57" i="21"/>
  <c r="DN56" i="21"/>
  <c r="DN55" i="21"/>
  <c r="DN54" i="21"/>
  <c r="DN53" i="21"/>
  <c r="DN52" i="21"/>
  <c r="DN51" i="21"/>
  <c r="DN50" i="21"/>
  <c r="DN49" i="21"/>
  <c r="DN48" i="21"/>
  <c r="DN47" i="21"/>
  <c r="DN46" i="21"/>
  <c r="DN45" i="21"/>
  <c r="DN44" i="21"/>
  <c r="DN43" i="21"/>
  <c r="DN42" i="21"/>
  <c r="DN41" i="21"/>
  <c r="DN40" i="21"/>
  <c r="DN39" i="21"/>
  <c r="DN38" i="21"/>
  <c r="DN37" i="21"/>
  <c r="DN35" i="21"/>
  <c r="DN34" i="21"/>
  <c r="DN33" i="21"/>
  <c r="DN32" i="21"/>
  <c r="DN31" i="21"/>
  <c r="DN30" i="21"/>
  <c r="DN29" i="21"/>
  <c r="DN28" i="21"/>
  <c r="DN27" i="21"/>
  <c r="DN25" i="21"/>
  <c r="DN26" i="21"/>
  <c r="DN24" i="21"/>
  <c r="DN23" i="21"/>
  <c r="DN22" i="21"/>
  <c r="DN21" i="21"/>
  <c r="DN20" i="21"/>
  <c r="DN19" i="21"/>
  <c r="DN18" i="21"/>
  <c r="DN17" i="21"/>
  <c r="DN16" i="21"/>
  <c r="CW159" i="21"/>
  <c r="CW158" i="21"/>
  <c r="CW157" i="21"/>
  <c r="CW156" i="21"/>
  <c r="CW155" i="21"/>
  <c r="CW154" i="21"/>
  <c r="CW153" i="21"/>
  <c r="CW152" i="21"/>
  <c r="CW151" i="21"/>
  <c r="CW150" i="21"/>
  <c r="CW148" i="21"/>
  <c r="CW147" i="21"/>
  <c r="CW146" i="21"/>
  <c r="CW145" i="21"/>
  <c r="CW144" i="21"/>
  <c r="CW143" i="21"/>
  <c r="CW142" i="21"/>
  <c r="CW141" i="21"/>
  <c r="CW140" i="21"/>
  <c r="CW139" i="21"/>
  <c r="CW137" i="21"/>
  <c r="CW136" i="21"/>
  <c r="CW135" i="21"/>
  <c r="CW134" i="21"/>
  <c r="CW133" i="21"/>
  <c r="CW132" i="21"/>
  <c r="CW131" i="21"/>
  <c r="CW130" i="21"/>
  <c r="CW129" i="21"/>
  <c r="CW128" i="21"/>
  <c r="CW123" i="21"/>
  <c r="CW122" i="21"/>
  <c r="CW121" i="21"/>
  <c r="CW120" i="21"/>
  <c r="CW119" i="21"/>
  <c r="CW118" i="21"/>
  <c r="CW117" i="21"/>
  <c r="CW116" i="21"/>
  <c r="CW115" i="21"/>
  <c r="CW114" i="21"/>
  <c r="CW68" i="21"/>
  <c r="CW67" i="21"/>
  <c r="CW66" i="21"/>
  <c r="CW65" i="21"/>
  <c r="CW64" i="21"/>
  <c r="CW63" i="21"/>
  <c r="CW62" i="21"/>
  <c r="CW61" i="21"/>
  <c r="CW60" i="21"/>
  <c r="CW59" i="21"/>
  <c r="CW57" i="21"/>
  <c r="CW56" i="21"/>
  <c r="CW55" i="21"/>
  <c r="CW54" i="21"/>
  <c r="CW53" i="21"/>
  <c r="CW52" i="21"/>
  <c r="CW51" i="21"/>
  <c r="CW50" i="21"/>
  <c r="CW49" i="21"/>
  <c r="CW48" i="21"/>
  <c r="CW47" i="21" s="1"/>
  <c r="CW46" i="21"/>
  <c r="CW45" i="21"/>
  <c r="CW44" i="21"/>
  <c r="CW43" i="21"/>
  <c r="CW42" i="21"/>
  <c r="CW41" i="21"/>
  <c r="CW40" i="21"/>
  <c r="CW39" i="21"/>
  <c r="CW38" i="21"/>
  <c r="CF159" i="21"/>
  <c r="CF158" i="21"/>
  <c r="CF157" i="21"/>
  <c r="CF156" i="21"/>
  <c r="CF155" i="21"/>
  <c r="CF154" i="21"/>
  <c r="CF153" i="21"/>
  <c r="CF152" i="21"/>
  <c r="CF151" i="21"/>
  <c r="CF150" i="21"/>
  <c r="CF148" i="21"/>
  <c r="CF147" i="21"/>
  <c r="CF146" i="21"/>
  <c r="CF145" i="21"/>
  <c r="CF144" i="21"/>
  <c r="CF143" i="21"/>
  <c r="CF142" i="21"/>
  <c r="CF141" i="21"/>
  <c r="CF140" i="21"/>
  <c r="CF139" i="21"/>
  <c r="CF137" i="21"/>
  <c r="CF136" i="21"/>
  <c r="CF135" i="21"/>
  <c r="CF134" i="21"/>
  <c r="CF133" i="21"/>
  <c r="CF132" i="21"/>
  <c r="CF131" i="21"/>
  <c r="CF130" i="21"/>
  <c r="CF129" i="21"/>
  <c r="CF128" i="21"/>
  <c r="CF123" i="21"/>
  <c r="CF122" i="21"/>
  <c r="CF121" i="21"/>
  <c r="CF120" i="21"/>
  <c r="CF119" i="21"/>
  <c r="CF118" i="21"/>
  <c r="CF117" i="21"/>
  <c r="CF116" i="21"/>
  <c r="CF115" i="21"/>
  <c r="CF114" i="21"/>
  <c r="CF68" i="21"/>
  <c r="CF67" i="21"/>
  <c r="CF66" i="21"/>
  <c r="CF65" i="21"/>
  <c r="CF64" i="21"/>
  <c r="CF63" i="21"/>
  <c r="CF62" i="21"/>
  <c r="CF61" i="21"/>
  <c r="CF60" i="21"/>
  <c r="CF59" i="21"/>
  <c r="CF58" i="21"/>
  <c r="CF57" i="21"/>
  <c r="CF56" i="21"/>
  <c r="CF55" i="21"/>
  <c r="CF54" i="21"/>
  <c r="CF53" i="21"/>
  <c r="CF52" i="21"/>
  <c r="CF51" i="21"/>
  <c r="CF50" i="21"/>
  <c r="CF49" i="21"/>
  <c r="CF48" i="21"/>
  <c r="CF47" i="21" s="1"/>
  <c r="CF46" i="21"/>
  <c r="CF45" i="21"/>
  <c r="CF44" i="21"/>
  <c r="CF43" i="21"/>
  <c r="CF42" i="21"/>
  <c r="CF41" i="21"/>
  <c r="CF40" i="21"/>
  <c r="CF39" i="21"/>
  <c r="CF38" i="21"/>
  <c r="CF37" i="21"/>
  <c r="CF35" i="21"/>
  <c r="CF34" i="21"/>
  <c r="CF33" i="21"/>
  <c r="CF32" i="21"/>
  <c r="CF31" i="21"/>
  <c r="CF30" i="21"/>
  <c r="CF29" i="21"/>
  <c r="CF28" i="21"/>
  <c r="CF27" i="21"/>
  <c r="CF26" i="21"/>
  <c r="CF24" i="21"/>
  <c r="CF23" i="21"/>
  <c r="CF22" i="21"/>
  <c r="CF21" i="21"/>
  <c r="CF20" i="21"/>
  <c r="CF19" i="21"/>
  <c r="CF18" i="21"/>
  <c r="CF17" i="21"/>
  <c r="CF16" i="21"/>
  <c r="BO159" i="21"/>
  <c r="BO158" i="21"/>
  <c r="BO157" i="21"/>
  <c r="BO156" i="21"/>
  <c r="BO155" i="21"/>
  <c r="BO154" i="21"/>
  <c r="BO153" i="21"/>
  <c r="BO152" i="21"/>
  <c r="BO151" i="21"/>
  <c r="BO150" i="21"/>
  <c r="BO148" i="21"/>
  <c r="BO147" i="21"/>
  <c r="BO146" i="21"/>
  <c r="BO145" i="21"/>
  <c r="BO144" i="21"/>
  <c r="BO143" i="21"/>
  <c r="BO142" i="21"/>
  <c r="BO141" i="21"/>
  <c r="BO140" i="21"/>
  <c r="BO139" i="21"/>
  <c r="BO137" i="21"/>
  <c r="BO136" i="21"/>
  <c r="BO135" i="21"/>
  <c r="BO134" i="21"/>
  <c r="BO133" i="21"/>
  <c r="BO132" i="21"/>
  <c r="BO131" i="21"/>
  <c r="BO130" i="21"/>
  <c r="BO129" i="21"/>
  <c r="BO128" i="21"/>
  <c r="BO123" i="21"/>
  <c r="BO122" i="21"/>
  <c r="BO121" i="21"/>
  <c r="BO120" i="21"/>
  <c r="BO119" i="21"/>
  <c r="BO118" i="21"/>
  <c r="BO117" i="21"/>
  <c r="BO116" i="21"/>
  <c r="BO115" i="21"/>
  <c r="BO114" i="21"/>
  <c r="BO68" i="21"/>
  <c r="BO67" i="21"/>
  <c r="BO66" i="21"/>
  <c r="BO65" i="21"/>
  <c r="BO64" i="21"/>
  <c r="BO63" i="21"/>
  <c r="BO62" i="21"/>
  <c r="BO61" i="21"/>
  <c r="BO60" i="21"/>
  <c r="BO59" i="21"/>
  <c r="BO57" i="21"/>
  <c r="BO56" i="21"/>
  <c r="BO55" i="21"/>
  <c r="BO54" i="21"/>
  <c r="BO53" i="21"/>
  <c r="BO52" i="21"/>
  <c r="BO51" i="21"/>
  <c r="BO50" i="21"/>
  <c r="BO49" i="21"/>
  <c r="BO48" i="21"/>
  <c r="BO47" i="21"/>
  <c r="BO46" i="21"/>
  <c r="BO45" i="21"/>
  <c r="BO44" i="21"/>
  <c r="BO43" i="21"/>
  <c r="BO42" i="21"/>
  <c r="BO41" i="21"/>
  <c r="BO40" i="21"/>
  <c r="BO39" i="21"/>
  <c r="BO38" i="21"/>
  <c r="BO36" i="21" s="1"/>
  <c r="BO37" i="21"/>
  <c r="BO35" i="21"/>
  <c r="BO34" i="21"/>
  <c r="BO33" i="21"/>
  <c r="BO32" i="21"/>
  <c r="BO31" i="21"/>
  <c r="BO30" i="21"/>
  <c r="BO29" i="21"/>
  <c r="BO28" i="21"/>
  <c r="BO27" i="21"/>
  <c r="BO26" i="21"/>
  <c r="AA127" i="21"/>
  <c r="Z127" i="21"/>
  <c r="Y127" i="21"/>
  <c r="DJ127" i="21"/>
  <c r="DI127" i="21"/>
  <c r="DH127" i="21"/>
  <c r="DG127" i="21"/>
  <c r="DG160" i="21" s="1"/>
  <c r="DF127" i="21"/>
  <c r="DE127" i="21"/>
  <c r="DE160" i="21" s="1"/>
  <c r="DD127" i="21"/>
  <c r="DC127" i="21"/>
  <c r="DB127" i="21"/>
  <c r="DA127" i="21"/>
  <c r="CS127" i="21"/>
  <c r="CR127" i="21"/>
  <c r="CQ127" i="21"/>
  <c r="CP127" i="21"/>
  <c r="CO127" i="21"/>
  <c r="CN127" i="21"/>
  <c r="CM127" i="21"/>
  <c r="CL127" i="21"/>
  <c r="CK127" i="21"/>
  <c r="CJ127" i="21"/>
  <c r="CB127" i="21"/>
  <c r="CA127" i="21"/>
  <c r="BZ127" i="21"/>
  <c r="BY127" i="21"/>
  <c r="BX127" i="21"/>
  <c r="BW127" i="21"/>
  <c r="BV127" i="21"/>
  <c r="BU127" i="21"/>
  <c r="BT127" i="21"/>
  <c r="BS127" i="21"/>
  <c r="BK127" i="21"/>
  <c r="BJ127" i="21"/>
  <c r="BI127" i="21"/>
  <c r="BH127" i="21"/>
  <c r="BG127" i="21"/>
  <c r="BF127" i="21"/>
  <c r="BE127" i="21"/>
  <c r="BD127" i="21"/>
  <c r="BC127" i="21"/>
  <c r="BB127" i="21"/>
  <c r="AT127" i="21"/>
  <c r="AS127" i="21"/>
  <c r="AR127" i="21"/>
  <c r="AQ127" i="21"/>
  <c r="AP127" i="21"/>
  <c r="AO127" i="21"/>
  <c r="AO160" i="21" s="1"/>
  <c r="AN127" i="21"/>
  <c r="AM127" i="21"/>
  <c r="AL127" i="21"/>
  <c r="AK127" i="21"/>
  <c r="AC127" i="21"/>
  <c r="AC160" i="21"/>
  <c r="AB127" i="21"/>
  <c r="X127" i="21"/>
  <c r="W127" i="21"/>
  <c r="V127" i="21"/>
  <c r="U127" i="21"/>
  <c r="T127" i="21"/>
  <c r="DJ138" i="21"/>
  <c r="DI138" i="21"/>
  <c r="DH138" i="21"/>
  <c r="DG138" i="21"/>
  <c r="DF138" i="21"/>
  <c r="DE138" i="21"/>
  <c r="DD138" i="21"/>
  <c r="DC138" i="21"/>
  <c r="DB138" i="21"/>
  <c r="DA138" i="21"/>
  <c r="CS138" i="21"/>
  <c r="CR138" i="21"/>
  <c r="CQ138" i="21"/>
  <c r="CP138" i="21"/>
  <c r="CO138" i="21"/>
  <c r="CN138" i="21"/>
  <c r="CM138" i="21"/>
  <c r="CL138" i="21"/>
  <c r="CK138" i="21"/>
  <c r="CJ138" i="21"/>
  <c r="CB138" i="21"/>
  <c r="CA138" i="21"/>
  <c r="BZ138" i="21"/>
  <c r="BY138" i="21"/>
  <c r="BX138" i="21"/>
  <c r="BW138" i="21"/>
  <c r="BV138" i="21"/>
  <c r="BU138" i="21"/>
  <c r="BT138" i="21"/>
  <c r="BS138" i="21"/>
  <c r="BK138" i="21"/>
  <c r="BJ138" i="21"/>
  <c r="BI138" i="21"/>
  <c r="BH138" i="21"/>
  <c r="BG138" i="21"/>
  <c r="BF138" i="21"/>
  <c r="BE138" i="21"/>
  <c r="BD138" i="21"/>
  <c r="BC138" i="21"/>
  <c r="BB138" i="21"/>
  <c r="AT138" i="21"/>
  <c r="AS138" i="21"/>
  <c r="AR138" i="21"/>
  <c r="AQ138" i="21"/>
  <c r="AP138" i="21"/>
  <c r="AO138" i="21"/>
  <c r="AN138" i="21"/>
  <c r="AM138" i="21"/>
  <c r="AL138" i="21"/>
  <c r="AK138" i="21"/>
  <c r="AC138" i="21"/>
  <c r="AB138" i="21"/>
  <c r="AA138" i="21"/>
  <c r="Z138" i="21"/>
  <c r="Y138" i="21"/>
  <c r="X138" i="21"/>
  <c r="W138" i="21"/>
  <c r="V138" i="21"/>
  <c r="U138" i="21"/>
  <c r="T138" i="21"/>
  <c r="DJ149" i="21"/>
  <c r="DI149" i="21"/>
  <c r="DH149" i="21"/>
  <c r="DG149" i="21"/>
  <c r="DF149" i="21"/>
  <c r="DE149" i="21"/>
  <c r="DD149" i="21"/>
  <c r="DC149" i="21"/>
  <c r="DC160" i="21"/>
  <c r="DB149" i="21"/>
  <c r="DA149" i="21"/>
  <c r="CS149" i="21"/>
  <c r="CR149" i="21"/>
  <c r="CQ149" i="21"/>
  <c r="CP149" i="21"/>
  <c r="CO149" i="21"/>
  <c r="CN149" i="21"/>
  <c r="CM149" i="21"/>
  <c r="CL149" i="21"/>
  <c r="CL160" i="21" s="1"/>
  <c r="CK149" i="21"/>
  <c r="CJ149" i="21"/>
  <c r="CB149" i="21"/>
  <c r="CA149" i="21"/>
  <c r="BZ149" i="21"/>
  <c r="BY149" i="21"/>
  <c r="BX149" i="21"/>
  <c r="BW149" i="21"/>
  <c r="BV149" i="21"/>
  <c r="BU149" i="21"/>
  <c r="BT149" i="21"/>
  <c r="BS149" i="21"/>
  <c r="BK149" i="21"/>
  <c r="BJ149" i="21"/>
  <c r="BI149" i="21"/>
  <c r="BH149" i="21"/>
  <c r="BG149" i="21"/>
  <c r="BF149" i="21"/>
  <c r="BE149" i="21"/>
  <c r="BD149" i="21"/>
  <c r="BC149" i="21"/>
  <c r="BB149" i="21"/>
  <c r="AT149" i="21"/>
  <c r="AS149" i="21"/>
  <c r="AR149" i="21"/>
  <c r="AQ149" i="21"/>
  <c r="AP149" i="21"/>
  <c r="AO149" i="21"/>
  <c r="AN149" i="21"/>
  <c r="AM149" i="21"/>
  <c r="AM160" i="21"/>
  <c r="AL149" i="21"/>
  <c r="AK149" i="21"/>
  <c r="AC149" i="21"/>
  <c r="AB149" i="21"/>
  <c r="AA149" i="21"/>
  <c r="Z149" i="21"/>
  <c r="Y149" i="21"/>
  <c r="X149" i="21"/>
  <c r="W149" i="21"/>
  <c r="V149" i="21"/>
  <c r="U149" i="21"/>
  <c r="T149" i="21"/>
  <c r="DJ113" i="21"/>
  <c r="DI113" i="21"/>
  <c r="DH113" i="21"/>
  <c r="DG113" i="21"/>
  <c r="DF113" i="21"/>
  <c r="DE113" i="21"/>
  <c r="DD113" i="21"/>
  <c r="DC113" i="21"/>
  <c r="DB113" i="21"/>
  <c r="DA113" i="21"/>
  <c r="CS113" i="21"/>
  <c r="CR113" i="21"/>
  <c r="CQ113" i="21"/>
  <c r="CP113" i="21"/>
  <c r="CO113" i="21"/>
  <c r="CN113" i="21"/>
  <c r="CM113" i="21"/>
  <c r="CL113" i="21"/>
  <c r="CK113" i="21"/>
  <c r="CJ113" i="21"/>
  <c r="CB113" i="21"/>
  <c r="CA113" i="21"/>
  <c r="BZ113" i="21"/>
  <c r="BY113" i="21"/>
  <c r="BX113" i="21"/>
  <c r="BW113" i="21"/>
  <c r="BV113" i="21"/>
  <c r="BU113" i="21"/>
  <c r="BT113" i="21"/>
  <c r="BS113" i="21"/>
  <c r="BK113" i="21"/>
  <c r="BJ113" i="21"/>
  <c r="BI113" i="21"/>
  <c r="BH113" i="21"/>
  <c r="BG113" i="21"/>
  <c r="BF113" i="21"/>
  <c r="BE113" i="21"/>
  <c r="BD113" i="21"/>
  <c r="BC113" i="21"/>
  <c r="BB113" i="21"/>
  <c r="AT113" i="21"/>
  <c r="AS113" i="21"/>
  <c r="AR113" i="21"/>
  <c r="AQ113" i="21"/>
  <c r="AP113" i="21"/>
  <c r="AO113" i="21"/>
  <c r="AN113" i="21"/>
  <c r="AM113" i="21"/>
  <c r="AL113" i="21"/>
  <c r="AK113" i="21"/>
  <c r="AC113" i="21"/>
  <c r="AB113" i="21"/>
  <c r="AA113" i="21"/>
  <c r="Z113" i="21"/>
  <c r="Y113" i="21"/>
  <c r="X113" i="21"/>
  <c r="W113" i="21"/>
  <c r="V113" i="21"/>
  <c r="U113" i="21"/>
  <c r="T113" i="21"/>
  <c r="DJ58" i="21"/>
  <c r="DI58" i="21"/>
  <c r="DH58" i="21"/>
  <c r="DG58" i="21"/>
  <c r="DF58" i="21"/>
  <c r="DE58" i="21"/>
  <c r="DD58" i="21"/>
  <c r="DC58" i="21"/>
  <c r="DB58" i="21"/>
  <c r="DA58" i="21"/>
  <c r="CS58" i="21"/>
  <c r="CR58" i="21"/>
  <c r="CQ58" i="21"/>
  <c r="CP58" i="21"/>
  <c r="CO58" i="21"/>
  <c r="CN58" i="21"/>
  <c r="CM58" i="21"/>
  <c r="CL58" i="21"/>
  <c r="CK58" i="21"/>
  <c r="CJ58" i="21"/>
  <c r="CB58" i="21"/>
  <c r="CA58" i="21"/>
  <c r="BZ58" i="21"/>
  <c r="BY58" i="21"/>
  <c r="BX58" i="21"/>
  <c r="BW58" i="21"/>
  <c r="BV58" i="21"/>
  <c r="BU58" i="21"/>
  <c r="BT58" i="21"/>
  <c r="BS58" i="21"/>
  <c r="BK58" i="21"/>
  <c r="BJ58" i="21"/>
  <c r="BI58" i="21"/>
  <c r="BH58" i="21"/>
  <c r="BG58" i="21"/>
  <c r="BF58" i="21"/>
  <c r="BE58" i="21"/>
  <c r="BD58" i="21"/>
  <c r="BC58" i="21"/>
  <c r="BB58" i="21"/>
  <c r="AT58" i="21"/>
  <c r="AS58" i="21"/>
  <c r="AR58" i="21"/>
  <c r="AQ58" i="21"/>
  <c r="AP58" i="21"/>
  <c r="AO58" i="21"/>
  <c r="AN58" i="21"/>
  <c r="AM58" i="21"/>
  <c r="AL58" i="21"/>
  <c r="AK58" i="21"/>
  <c r="AC58" i="21"/>
  <c r="AB58" i="21"/>
  <c r="AA58" i="21"/>
  <c r="Z58" i="21"/>
  <c r="Y58" i="21"/>
  <c r="X58" i="21"/>
  <c r="W58" i="21"/>
  <c r="V58" i="21"/>
  <c r="U58" i="21"/>
  <c r="T58" i="21"/>
  <c r="DJ47" i="21"/>
  <c r="DI47" i="21"/>
  <c r="DH47" i="21"/>
  <c r="DG47" i="21"/>
  <c r="DF47" i="21"/>
  <c r="DE47" i="21"/>
  <c r="DD47" i="21"/>
  <c r="DC47" i="21"/>
  <c r="DB47" i="21"/>
  <c r="DA47" i="21"/>
  <c r="CS47" i="21"/>
  <c r="CR47" i="21"/>
  <c r="CQ47" i="21"/>
  <c r="CP47" i="21"/>
  <c r="CO47" i="21"/>
  <c r="CN47" i="21"/>
  <c r="CM47" i="21"/>
  <c r="CL47" i="21"/>
  <c r="CK47" i="21"/>
  <c r="CJ47" i="21"/>
  <c r="CB47" i="21"/>
  <c r="CA47" i="21"/>
  <c r="BZ47" i="21"/>
  <c r="BY47" i="21"/>
  <c r="BX47" i="21"/>
  <c r="BW47" i="21"/>
  <c r="BW124" i="21" s="1"/>
  <c r="BV47" i="21"/>
  <c r="BU47" i="21"/>
  <c r="BT47" i="21"/>
  <c r="BS47" i="21"/>
  <c r="BK47" i="21"/>
  <c r="BJ47" i="21"/>
  <c r="BI47" i="21"/>
  <c r="BH47" i="21"/>
  <c r="BG47" i="21"/>
  <c r="BF47" i="21"/>
  <c r="BE47" i="21"/>
  <c r="BD47" i="21"/>
  <c r="BC47" i="21"/>
  <c r="BB47" i="21"/>
  <c r="AT47" i="21"/>
  <c r="AS47" i="21"/>
  <c r="AR47" i="21"/>
  <c r="AQ47" i="21"/>
  <c r="AP47" i="21"/>
  <c r="AO47" i="21"/>
  <c r="AN47" i="21"/>
  <c r="AM47" i="21"/>
  <c r="AL47" i="21"/>
  <c r="AK47" i="21"/>
  <c r="AC47" i="21"/>
  <c r="AB47" i="21"/>
  <c r="AA47" i="21"/>
  <c r="Z47" i="21"/>
  <c r="Y47" i="21"/>
  <c r="X47" i="21"/>
  <c r="W47" i="21"/>
  <c r="V47" i="21"/>
  <c r="U47" i="21"/>
  <c r="T47" i="21"/>
  <c r="DJ36" i="21"/>
  <c r="DI36" i="21"/>
  <c r="DH36" i="21"/>
  <c r="DG36" i="21"/>
  <c r="DF36" i="21"/>
  <c r="DE36" i="21"/>
  <c r="DD36" i="21"/>
  <c r="DC36" i="21"/>
  <c r="DB36" i="21"/>
  <c r="DA36" i="21"/>
  <c r="CS36" i="21"/>
  <c r="CR36" i="21"/>
  <c r="CQ36" i="21"/>
  <c r="CP36" i="21"/>
  <c r="CO36" i="21"/>
  <c r="CN36" i="21"/>
  <c r="CM36" i="21"/>
  <c r="CL36" i="21"/>
  <c r="CK36" i="21"/>
  <c r="CJ36" i="21"/>
  <c r="CB36" i="21"/>
  <c r="CA36" i="21"/>
  <c r="BZ36" i="21"/>
  <c r="BY36" i="21"/>
  <c r="BX36" i="21"/>
  <c r="BW36" i="21"/>
  <c r="BV36" i="21"/>
  <c r="BU36" i="21"/>
  <c r="BT36" i="21"/>
  <c r="BS36" i="21"/>
  <c r="BK36" i="21"/>
  <c r="BJ36" i="21"/>
  <c r="BI36" i="21"/>
  <c r="BH36" i="21"/>
  <c r="BG36" i="21"/>
  <c r="BF36" i="21"/>
  <c r="BE36" i="21"/>
  <c r="BD36" i="21"/>
  <c r="BC36" i="21"/>
  <c r="BB36" i="21"/>
  <c r="AT36" i="21"/>
  <c r="AS36" i="21"/>
  <c r="AR36" i="21"/>
  <c r="AQ36" i="21"/>
  <c r="AP36" i="21"/>
  <c r="AO36" i="21"/>
  <c r="AN36" i="21"/>
  <c r="AM36" i="21"/>
  <c r="AL36" i="21"/>
  <c r="AK36" i="21"/>
  <c r="AC36" i="21"/>
  <c r="AB36" i="21"/>
  <c r="AA36" i="21"/>
  <c r="Z36" i="21"/>
  <c r="Y36" i="21"/>
  <c r="X36" i="21"/>
  <c r="W36" i="21"/>
  <c r="V36" i="21"/>
  <c r="U36" i="21"/>
  <c r="DJ25" i="21"/>
  <c r="DI25" i="21"/>
  <c r="DH25" i="21"/>
  <c r="DG25" i="21"/>
  <c r="DF25" i="21"/>
  <c r="DE25" i="21"/>
  <c r="DD25" i="21"/>
  <c r="DC25" i="21"/>
  <c r="DB25" i="21"/>
  <c r="DA25" i="21"/>
  <c r="CS25" i="21"/>
  <c r="CS124" i="21"/>
  <c r="CR25" i="21"/>
  <c r="CQ25" i="21"/>
  <c r="CP25" i="21"/>
  <c r="CO25" i="21"/>
  <c r="CN25" i="21"/>
  <c r="CM25" i="21"/>
  <c r="CL25" i="21"/>
  <c r="CK25" i="21"/>
  <c r="CJ25" i="21"/>
  <c r="CB25" i="21"/>
  <c r="CA25" i="21"/>
  <c r="BZ25" i="21"/>
  <c r="BY25" i="21"/>
  <c r="BX25" i="21"/>
  <c r="BW25" i="21"/>
  <c r="BV25" i="21"/>
  <c r="BU25" i="21"/>
  <c r="BT25" i="21"/>
  <c r="BS25" i="21"/>
  <c r="BK25" i="21"/>
  <c r="BJ25" i="21"/>
  <c r="BI25" i="21"/>
  <c r="BH25" i="21"/>
  <c r="BG25" i="21"/>
  <c r="BF25" i="21"/>
  <c r="BE25" i="21"/>
  <c r="BD25" i="21"/>
  <c r="BC25" i="21"/>
  <c r="BB25" i="21"/>
  <c r="AT25" i="21"/>
  <c r="AS25" i="21"/>
  <c r="AR25" i="21"/>
  <c r="AQ25" i="21"/>
  <c r="AP25" i="21"/>
  <c r="AO25" i="21"/>
  <c r="AN25" i="21"/>
  <c r="AM25" i="21"/>
  <c r="AL25" i="21"/>
  <c r="AK25" i="21"/>
  <c r="AC25" i="21"/>
  <c r="AB25" i="21"/>
  <c r="AA25" i="21"/>
  <c r="Z25" i="21"/>
  <c r="Y25" i="21"/>
  <c r="X25" i="21"/>
  <c r="W25" i="21"/>
  <c r="V25" i="21"/>
  <c r="U25" i="21"/>
  <c r="DJ14" i="21"/>
  <c r="DI14" i="21"/>
  <c r="DI124" i="21" s="1"/>
  <c r="DH14" i="21"/>
  <c r="DG14" i="21"/>
  <c r="DF14" i="21"/>
  <c r="DE14" i="21"/>
  <c r="DE124" i="21" s="1"/>
  <c r="DD14" i="21"/>
  <c r="DC14" i="21"/>
  <c r="DB14" i="21"/>
  <c r="DA14" i="21"/>
  <c r="CS14" i="21"/>
  <c r="CR14" i="21"/>
  <c r="CR124" i="21" s="1"/>
  <c r="CQ14" i="21"/>
  <c r="CQ124" i="21"/>
  <c r="CP14" i="21"/>
  <c r="CO14" i="21"/>
  <c r="CN14" i="21"/>
  <c r="CM14" i="21"/>
  <c r="CM124" i="21" s="1"/>
  <c r="CL14" i="21"/>
  <c r="CK14" i="21"/>
  <c r="CJ14" i="21"/>
  <c r="CB14" i="21"/>
  <c r="CA14" i="21"/>
  <c r="BZ14" i="21"/>
  <c r="BY14" i="21"/>
  <c r="BX14" i="21"/>
  <c r="BW14" i="21"/>
  <c r="BV14" i="21"/>
  <c r="BV124" i="21" s="1"/>
  <c r="BU14" i="21"/>
  <c r="BT14" i="21"/>
  <c r="BS14" i="21"/>
  <c r="BK14" i="21"/>
  <c r="BJ14" i="21"/>
  <c r="BI14" i="21"/>
  <c r="BI124" i="21" s="1"/>
  <c r="BH14" i="21"/>
  <c r="BG14" i="21"/>
  <c r="BF14" i="21"/>
  <c r="BE14" i="21"/>
  <c r="BE124" i="21" s="1"/>
  <c r="BD14" i="21"/>
  <c r="BD124" i="21" s="1"/>
  <c r="BC14" i="21"/>
  <c r="BB14" i="21"/>
  <c r="AT14" i="21"/>
  <c r="AS14" i="21"/>
  <c r="AR14" i="21"/>
  <c r="AQ14" i="21"/>
  <c r="AQ124" i="21" s="1"/>
  <c r="AP14" i="21"/>
  <c r="AO14" i="21"/>
  <c r="AN14" i="21"/>
  <c r="AM14" i="21"/>
  <c r="AL14" i="21"/>
  <c r="AK14" i="21"/>
  <c r="AC14" i="21"/>
  <c r="AB14" i="21"/>
  <c r="AA14" i="21"/>
  <c r="Z14" i="21"/>
  <c r="Y14" i="21"/>
  <c r="X14" i="21"/>
  <c r="W14" i="21"/>
  <c r="V14" i="21"/>
  <c r="U14" i="21"/>
  <c r="U124" i="21" s="1"/>
  <c r="T14" i="21"/>
  <c r="T36" i="21"/>
  <c r="T25" i="21"/>
  <c r="AX159" i="21"/>
  <c r="AX158" i="21"/>
  <c r="DU158" i="21"/>
  <c r="AX157" i="21"/>
  <c r="AX156" i="21"/>
  <c r="AX155" i="21"/>
  <c r="AX154" i="21"/>
  <c r="AX153" i="21"/>
  <c r="AX152" i="21"/>
  <c r="AX151" i="21"/>
  <c r="AX150" i="21"/>
  <c r="AU149" i="21"/>
  <c r="AX148" i="21"/>
  <c r="AX147" i="21"/>
  <c r="AX146" i="21"/>
  <c r="AX145" i="21"/>
  <c r="AX144" i="21"/>
  <c r="AX143" i="21"/>
  <c r="AX142" i="21"/>
  <c r="AX141" i="21"/>
  <c r="AX140" i="21"/>
  <c r="AX139" i="21"/>
  <c r="AU138" i="21"/>
  <c r="AX137" i="21"/>
  <c r="AX136" i="21"/>
  <c r="AX135" i="21"/>
  <c r="DU135" i="21"/>
  <c r="AX134" i="21"/>
  <c r="AX133" i="21"/>
  <c r="AX132" i="21"/>
  <c r="AX131" i="21"/>
  <c r="AX130" i="21"/>
  <c r="AX129" i="21"/>
  <c r="AX128" i="21"/>
  <c r="AX123" i="21"/>
  <c r="AX122" i="21"/>
  <c r="AX121" i="21"/>
  <c r="AX120" i="21"/>
  <c r="AX119" i="21"/>
  <c r="AX118" i="21"/>
  <c r="AX117" i="21"/>
  <c r="AX116" i="21"/>
  <c r="AX115" i="21"/>
  <c r="AX114" i="21"/>
  <c r="AX113" i="21" s="1"/>
  <c r="AX68" i="21"/>
  <c r="AX67" i="21"/>
  <c r="AX66" i="21"/>
  <c r="AX65" i="21"/>
  <c r="AX64" i="21"/>
  <c r="AX63" i="21"/>
  <c r="AX62" i="21"/>
  <c r="AX61" i="21"/>
  <c r="AX60" i="21"/>
  <c r="AX59" i="21"/>
  <c r="AX57" i="21"/>
  <c r="AX56" i="21"/>
  <c r="AX55" i="21"/>
  <c r="AX54" i="21"/>
  <c r="AX53" i="21"/>
  <c r="AX52" i="21"/>
  <c r="AX51" i="21"/>
  <c r="AX50" i="21"/>
  <c r="AX49" i="21"/>
  <c r="AX48" i="21"/>
  <c r="AX46" i="21"/>
  <c r="AX45" i="21"/>
  <c r="AX44" i="21"/>
  <c r="AX43" i="21"/>
  <c r="AX42" i="21"/>
  <c r="AX41" i="21"/>
  <c r="AX40" i="21"/>
  <c r="AX39" i="21"/>
  <c r="AX38" i="21"/>
  <c r="AX37" i="21"/>
  <c r="AX35" i="21"/>
  <c r="AX34" i="21"/>
  <c r="AX33" i="21"/>
  <c r="AX32" i="21"/>
  <c r="AX31" i="21"/>
  <c r="AX30" i="21"/>
  <c r="AX29" i="21"/>
  <c r="AX28" i="21"/>
  <c r="AX27" i="21"/>
  <c r="AX26" i="21"/>
  <c r="AX25" i="21" s="1"/>
  <c r="AX24" i="21"/>
  <c r="AX23" i="21"/>
  <c r="AX22" i="21"/>
  <c r="AX21" i="21"/>
  <c r="AX20" i="21"/>
  <c r="AX19" i="21"/>
  <c r="AX18" i="21"/>
  <c r="AX17" i="21"/>
  <c r="AX16" i="21"/>
  <c r="AU14" i="21"/>
  <c r="AN6" i="21"/>
  <c r="AS11" i="21" s="1"/>
  <c r="BL138" i="21"/>
  <c r="BL25" i="21"/>
  <c r="BO24" i="21"/>
  <c r="BO23" i="21"/>
  <c r="BO22" i="21"/>
  <c r="BO21" i="21"/>
  <c r="BO20" i="21"/>
  <c r="BO19" i="21"/>
  <c r="BO18" i="21"/>
  <c r="BO17" i="21"/>
  <c r="BO16" i="21"/>
  <c r="BO15" i="21"/>
  <c r="BE6" i="21"/>
  <c r="BJ11" i="21" s="1"/>
  <c r="BJ12" i="21" s="1"/>
  <c r="CC138" i="21"/>
  <c r="CC25" i="21"/>
  <c r="CF15" i="21"/>
  <c r="BV6" i="21"/>
  <c r="BS11" i="21" s="1"/>
  <c r="CT138" i="21"/>
  <c r="CW37" i="21"/>
  <c r="CW35" i="21"/>
  <c r="CW34" i="21"/>
  <c r="CW33" i="21"/>
  <c r="CW32" i="21"/>
  <c r="CW31" i="21"/>
  <c r="CW30" i="21"/>
  <c r="CW29" i="21"/>
  <c r="CW28" i="21"/>
  <c r="CW27" i="21"/>
  <c r="CW26" i="21"/>
  <c r="CW25" i="21" s="1"/>
  <c r="CW24" i="21"/>
  <c r="CW23" i="21"/>
  <c r="CW22" i="21"/>
  <c r="CW21" i="21"/>
  <c r="CW20" i="21"/>
  <c r="CW19" i="21"/>
  <c r="CW18" i="21"/>
  <c r="CW17" i="21"/>
  <c r="CW16" i="21"/>
  <c r="CW15" i="21"/>
  <c r="CW14" i="21"/>
  <c r="CM6" i="21"/>
  <c r="CR11" i="21" s="1"/>
  <c r="CR12" i="21"/>
  <c r="DK138" i="21"/>
  <c r="DK36" i="21"/>
  <c r="DK25" i="21"/>
  <c r="DN15" i="21"/>
  <c r="DK14" i="21"/>
  <c r="DD6" i="21"/>
  <c r="DE11" i="21" s="1"/>
  <c r="DE12" i="21" s="1"/>
  <c r="AG127" i="21"/>
  <c r="AG15" i="21"/>
  <c r="AG14" i="21" s="1"/>
  <c r="W6" i="21"/>
  <c r="AB11" i="21" s="1"/>
  <c r="AB12" i="21" s="1"/>
  <c r="DR152" i="21"/>
  <c r="DR151" i="21"/>
  <c r="DR140" i="21"/>
  <c r="DU139" i="21"/>
  <c r="DR139" i="21"/>
  <c r="DU134" i="21"/>
  <c r="DU130" i="21"/>
  <c r="DU128" i="21"/>
  <c r="DU121" i="21"/>
  <c r="DU117" i="21"/>
  <c r="DU65" i="21"/>
  <c r="DU64" i="21"/>
  <c r="DU55" i="21"/>
  <c r="DU54" i="21"/>
  <c r="DU53" i="21"/>
  <c r="DU50" i="21"/>
  <c r="DU46" i="21"/>
  <c r="DU45" i="21"/>
  <c r="DU44" i="21"/>
  <c r="DU41" i="21"/>
  <c r="DU32" i="21"/>
  <c r="DU31" i="21"/>
  <c r="DR24" i="21"/>
  <c r="DR23" i="21"/>
  <c r="DU22" i="21"/>
  <c r="DU21" i="21"/>
  <c r="DU115" i="21"/>
  <c r="DU114" i="21"/>
  <c r="DU49" i="21"/>
  <c r="DU48" i="21"/>
  <c r="DU159" i="21"/>
  <c r="DU57" i="21"/>
  <c r="R93" i="39"/>
  <c r="R98" i="39"/>
  <c r="R103" i="39"/>
  <c r="R108" i="39"/>
  <c r="R113" i="39"/>
  <c r="AJ93" i="39"/>
  <c r="AJ98" i="39"/>
  <c r="AJ103" i="39"/>
  <c r="AJ108" i="39"/>
  <c r="AJ113" i="39"/>
  <c r="BB93" i="39"/>
  <c r="BB98" i="39"/>
  <c r="BB103" i="39"/>
  <c r="BB108" i="39"/>
  <c r="BB113" i="39"/>
  <c r="R15" i="39"/>
  <c r="R20" i="39"/>
  <c r="R25" i="39"/>
  <c r="R30" i="39"/>
  <c r="R35" i="39"/>
  <c r="R40" i="39"/>
  <c r="R45" i="39"/>
  <c r="R50" i="39"/>
  <c r="R55" i="39"/>
  <c r="R60" i="39"/>
  <c r="R65" i="39"/>
  <c r="R70" i="39"/>
  <c r="R75" i="39"/>
  <c r="R80" i="39"/>
  <c r="R85" i="39"/>
  <c r="AJ15" i="39"/>
  <c r="AJ20" i="39"/>
  <c r="AJ25" i="39"/>
  <c r="AJ30" i="39"/>
  <c r="AJ35" i="39"/>
  <c r="AJ40" i="39"/>
  <c r="AJ45" i="39"/>
  <c r="AJ50" i="39"/>
  <c r="AJ55" i="39"/>
  <c r="AJ60" i="39"/>
  <c r="AJ65" i="39"/>
  <c r="AJ70" i="39"/>
  <c r="AJ75" i="39"/>
  <c r="AJ80" i="39"/>
  <c r="AJ85" i="39"/>
  <c r="BB15" i="39"/>
  <c r="BB20" i="39"/>
  <c r="BB25" i="39"/>
  <c r="BB30" i="39"/>
  <c r="BB35" i="39"/>
  <c r="BB40" i="39"/>
  <c r="BB45" i="39"/>
  <c r="BJ45" i="39"/>
  <c r="BB50" i="39"/>
  <c r="BB55" i="39"/>
  <c r="BB60" i="39"/>
  <c r="BB65" i="39"/>
  <c r="BB70" i="39"/>
  <c r="BB75" i="39"/>
  <c r="BJ75" i="39" s="1"/>
  <c r="BB80" i="39"/>
  <c r="BB85" i="39"/>
  <c r="N94" i="39"/>
  <c r="N95" i="39"/>
  <c r="N96" i="39"/>
  <c r="N97" i="39"/>
  <c r="BF97" i="39" s="1"/>
  <c r="N99" i="39"/>
  <c r="N100" i="39"/>
  <c r="N101" i="39"/>
  <c r="N102" i="39"/>
  <c r="N104" i="39"/>
  <c r="N105" i="39"/>
  <c r="N106" i="39"/>
  <c r="N107" i="39"/>
  <c r="N109" i="39"/>
  <c r="N110" i="39"/>
  <c r="N111" i="39"/>
  <c r="N112" i="39"/>
  <c r="N114" i="39"/>
  <c r="N115" i="39"/>
  <c r="N116" i="39"/>
  <c r="N117" i="39"/>
  <c r="AF94" i="39"/>
  <c r="AF95" i="39"/>
  <c r="AF96" i="39"/>
  <c r="AF97" i="39"/>
  <c r="AF99" i="39"/>
  <c r="AF100" i="39"/>
  <c r="AF101" i="39"/>
  <c r="AF102" i="39"/>
  <c r="AF104" i="39"/>
  <c r="AF105" i="39"/>
  <c r="AF106" i="39"/>
  <c r="AF107" i="39"/>
  <c r="AF109" i="39"/>
  <c r="AF110" i="39"/>
  <c r="AF111" i="39"/>
  <c r="AF112" i="39"/>
  <c r="AF114" i="39"/>
  <c r="AF115" i="39"/>
  <c r="AF116" i="39"/>
  <c r="AF117" i="39"/>
  <c r="AX94" i="39"/>
  <c r="AX95" i="39"/>
  <c r="AX96" i="39"/>
  <c r="AX97" i="39"/>
  <c r="AX99" i="39"/>
  <c r="AX100" i="39"/>
  <c r="AX101" i="39"/>
  <c r="AX102" i="39"/>
  <c r="AX104" i="39"/>
  <c r="AX105" i="39"/>
  <c r="AX106" i="39"/>
  <c r="BF106" i="39" s="1"/>
  <c r="AX107" i="39"/>
  <c r="AX109" i="39"/>
  <c r="AX110" i="39"/>
  <c r="AX111" i="39"/>
  <c r="AX112" i="39"/>
  <c r="AX114" i="39"/>
  <c r="AX115" i="39"/>
  <c r="AX116" i="39"/>
  <c r="AX117" i="39"/>
  <c r="N16" i="39"/>
  <c r="N17" i="39"/>
  <c r="N18" i="39"/>
  <c r="N19" i="39"/>
  <c r="N21" i="39"/>
  <c r="N22" i="39"/>
  <c r="N23" i="39"/>
  <c r="N24" i="39"/>
  <c r="N26" i="39"/>
  <c r="N27" i="39"/>
  <c r="N28" i="39"/>
  <c r="N29" i="39"/>
  <c r="N31" i="39"/>
  <c r="N32" i="39"/>
  <c r="N33" i="39"/>
  <c r="N34" i="39"/>
  <c r="N36" i="39"/>
  <c r="N37" i="39"/>
  <c r="N38" i="39"/>
  <c r="N39" i="39"/>
  <c r="N41" i="39"/>
  <c r="N42" i="39"/>
  <c r="N43" i="39"/>
  <c r="N44" i="39"/>
  <c r="N46" i="39"/>
  <c r="N47" i="39"/>
  <c r="N48" i="39"/>
  <c r="N49" i="39"/>
  <c r="N51" i="39"/>
  <c r="N52" i="39"/>
  <c r="N53" i="39"/>
  <c r="N54" i="39"/>
  <c r="N56" i="39"/>
  <c r="BF56" i="39" s="1"/>
  <c r="N57" i="39"/>
  <c r="N58" i="39"/>
  <c r="N59" i="39"/>
  <c r="N61" i="39"/>
  <c r="N62" i="39"/>
  <c r="N63" i="39"/>
  <c r="N64" i="39"/>
  <c r="N66" i="39"/>
  <c r="N67" i="39"/>
  <c r="N68" i="39"/>
  <c r="N69" i="39"/>
  <c r="N71" i="39"/>
  <c r="N72" i="39"/>
  <c r="N73" i="39"/>
  <c r="N74" i="39"/>
  <c r="N76" i="39"/>
  <c r="N77" i="39"/>
  <c r="N78" i="39"/>
  <c r="N79" i="39"/>
  <c r="N81" i="39"/>
  <c r="N82" i="39"/>
  <c r="N83" i="39"/>
  <c r="N84" i="39"/>
  <c r="BF84" i="39" s="1"/>
  <c r="N86" i="39"/>
  <c r="N87" i="39"/>
  <c r="N88" i="39"/>
  <c r="N89" i="39"/>
  <c r="AF16" i="39"/>
  <c r="AF17" i="39"/>
  <c r="AF18" i="39"/>
  <c r="AF19" i="39"/>
  <c r="AF21" i="39"/>
  <c r="AF22" i="39"/>
  <c r="AF23" i="39"/>
  <c r="AF24" i="39"/>
  <c r="AF26" i="39"/>
  <c r="AF27" i="39"/>
  <c r="AF28" i="39"/>
  <c r="AF29" i="39"/>
  <c r="AF31" i="39"/>
  <c r="AF32" i="39"/>
  <c r="AF33" i="39"/>
  <c r="AF34" i="39"/>
  <c r="AF36" i="39"/>
  <c r="AF37" i="39"/>
  <c r="AF38" i="39"/>
  <c r="AF39" i="39"/>
  <c r="AF41" i="39"/>
  <c r="AF42" i="39"/>
  <c r="AF43" i="39"/>
  <c r="AF44" i="39"/>
  <c r="AF46" i="39"/>
  <c r="AF47" i="39"/>
  <c r="AF48" i="39"/>
  <c r="AF49" i="39"/>
  <c r="AF51" i="39"/>
  <c r="BF51" i="39" s="1"/>
  <c r="AF52" i="39"/>
  <c r="AF53" i="39"/>
  <c r="AF54" i="39"/>
  <c r="AF56" i="39"/>
  <c r="AF57" i="39"/>
  <c r="AF58" i="39"/>
  <c r="AF59" i="39"/>
  <c r="AF61" i="39"/>
  <c r="AF62" i="39"/>
  <c r="AF63" i="39"/>
  <c r="AF64" i="39"/>
  <c r="AF66" i="39"/>
  <c r="AF67" i="39"/>
  <c r="AF68" i="39"/>
  <c r="BF68" i="39"/>
  <c r="AF69" i="39"/>
  <c r="AF71" i="39"/>
  <c r="AF72" i="39"/>
  <c r="AF73" i="39"/>
  <c r="AF74" i="39"/>
  <c r="BF74" i="39"/>
  <c r="AF76" i="39"/>
  <c r="AF77" i="39"/>
  <c r="BF77" i="39" s="1"/>
  <c r="AF78" i="39"/>
  <c r="AF79" i="39"/>
  <c r="AF81" i="39"/>
  <c r="AF82" i="39"/>
  <c r="AF83" i="39"/>
  <c r="AF84" i="39"/>
  <c r="AF86" i="39"/>
  <c r="AF87" i="39"/>
  <c r="AF88" i="39"/>
  <c r="AF89" i="39"/>
  <c r="AX16" i="39"/>
  <c r="AX17" i="39"/>
  <c r="AX15" i="39" s="1"/>
  <c r="AX18" i="39"/>
  <c r="AX19" i="39"/>
  <c r="AX21" i="39"/>
  <c r="AX20" i="39" s="1"/>
  <c r="AX22" i="39"/>
  <c r="AX23" i="39"/>
  <c r="AX24" i="39"/>
  <c r="AX26" i="39"/>
  <c r="AX27" i="39"/>
  <c r="AX25" i="39" s="1"/>
  <c r="AX28" i="39"/>
  <c r="AX29" i="39"/>
  <c r="AX31" i="39"/>
  <c r="AX30" i="39" s="1"/>
  <c r="AX32" i="39"/>
  <c r="AX33" i="39"/>
  <c r="AX34" i="39"/>
  <c r="AX36" i="39"/>
  <c r="AX37" i="39"/>
  <c r="AX35" i="39" s="1"/>
  <c r="AX38" i="39"/>
  <c r="AX39" i="39"/>
  <c r="AX41" i="39"/>
  <c r="AX40" i="39" s="1"/>
  <c r="AX42" i="39"/>
  <c r="AX43" i="39"/>
  <c r="AX44" i="39"/>
  <c r="AX46" i="39"/>
  <c r="AX47" i="39"/>
  <c r="BF47" i="39" s="1"/>
  <c r="AX48" i="39"/>
  <c r="AX49" i="39"/>
  <c r="AX51" i="39"/>
  <c r="AX52" i="39"/>
  <c r="BF52" i="39" s="1"/>
  <c r="AX53" i="39"/>
  <c r="AX54" i="39"/>
  <c r="AX56" i="39"/>
  <c r="AX57" i="39"/>
  <c r="AX58" i="39"/>
  <c r="AX59" i="39"/>
  <c r="AX61" i="39"/>
  <c r="BF61" i="39"/>
  <c r="AX62" i="39"/>
  <c r="AX63" i="39"/>
  <c r="BF63" i="39" s="1"/>
  <c r="AX64" i="39"/>
  <c r="AX66" i="39"/>
  <c r="AX67" i="39"/>
  <c r="AX68" i="39"/>
  <c r="AX69" i="39"/>
  <c r="AX65" i="39" s="1"/>
  <c r="AX71" i="39"/>
  <c r="AX72" i="39"/>
  <c r="AX73" i="39"/>
  <c r="AX70" i="39" s="1"/>
  <c r="AX74" i="39"/>
  <c r="AX76" i="39"/>
  <c r="AX77" i="39"/>
  <c r="AX78" i="39"/>
  <c r="AX79" i="39"/>
  <c r="AX81" i="39"/>
  <c r="AX82" i="39"/>
  <c r="AX83" i="39"/>
  <c r="AX84" i="39"/>
  <c r="AX86" i="39"/>
  <c r="AX87" i="39"/>
  <c r="AX88" i="39"/>
  <c r="AX89" i="39"/>
  <c r="BE121" i="39"/>
  <c r="AW93" i="39"/>
  <c r="AW98" i="39"/>
  <c r="AW103" i="39"/>
  <c r="AW108" i="39"/>
  <c r="AW113" i="39"/>
  <c r="AW15" i="39"/>
  <c r="AW20" i="39"/>
  <c r="AW25" i="39"/>
  <c r="AW30" i="39"/>
  <c r="AW35" i="39"/>
  <c r="AW40" i="39"/>
  <c r="AW45" i="39"/>
  <c r="AW50" i="39"/>
  <c r="AW55" i="39"/>
  <c r="AW60" i="39"/>
  <c r="AW65" i="39"/>
  <c r="AW70" i="39"/>
  <c r="AW75" i="39"/>
  <c r="AW80" i="39"/>
  <c r="AW85" i="39"/>
  <c r="AV93" i="39"/>
  <c r="AV98" i="39"/>
  <c r="AV103" i="39"/>
  <c r="AV108" i="39"/>
  <c r="AV113" i="39"/>
  <c r="AV118" i="39" s="1"/>
  <c r="AV15" i="39"/>
  <c r="AV20" i="39"/>
  <c r="AV25" i="39"/>
  <c r="AV30" i="39"/>
  <c r="AV35" i="39"/>
  <c r="AV40" i="39"/>
  <c r="AV45" i="39"/>
  <c r="AV50" i="39"/>
  <c r="AV55" i="39"/>
  <c r="AV60" i="39"/>
  <c r="AV65" i="39"/>
  <c r="AV70" i="39"/>
  <c r="AV75" i="39"/>
  <c r="AV80" i="39"/>
  <c r="AV85" i="39"/>
  <c r="AU93" i="39"/>
  <c r="AU98" i="39"/>
  <c r="AU103" i="39"/>
  <c r="AU108" i="39"/>
  <c r="AU113" i="39"/>
  <c r="AU15" i="39"/>
  <c r="AU20" i="39"/>
  <c r="AU25" i="39"/>
  <c r="AU30" i="39"/>
  <c r="AU35" i="39"/>
  <c r="AU40" i="39"/>
  <c r="AU45" i="39"/>
  <c r="AU50" i="39"/>
  <c r="AU55" i="39"/>
  <c r="AU60" i="39"/>
  <c r="AU65" i="39"/>
  <c r="AU70" i="39"/>
  <c r="AU75" i="39"/>
  <c r="AU80" i="39"/>
  <c r="AU85" i="39"/>
  <c r="AT93" i="39"/>
  <c r="AT98" i="39"/>
  <c r="AT103" i="39"/>
  <c r="AT108" i="39"/>
  <c r="AT113" i="39"/>
  <c r="AT15" i="39"/>
  <c r="AT20" i="39"/>
  <c r="AT25" i="39"/>
  <c r="AT30" i="39"/>
  <c r="AT35" i="39"/>
  <c r="AT40" i="39"/>
  <c r="AT45" i="39"/>
  <c r="AT50" i="39"/>
  <c r="AT55" i="39"/>
  <c r="AT60" i="39"/>
  <c r="AT65" i="39"/>
  <c r="AT70" i="39"/>
  <c r="AT75" i="39"/>
  <c r="AT80" i="39"/>
  <c r="AT85" i="39"/>
  <c r="AS93" i="39"/>
  <c r="AS118" i="39" s="1"/>
  <c r="AS98" i="39"/>
  <c r="AS103" i="39"/>
  <c r="AS108" i="39"/>
  <c r="AS113" i="39"/>
  <c r="AS15" i="39"/>
  <c r="AS20" i="39"/>
  <c r="AS25" i="39"/>
  <c r="AS30" i="39"/>
  <c r="AS35" i="39"/>
  <c r="AS40" i="39"/>
  <c r="AS45" i="39"/>
  <c r="AS50" i="39"/>
  <c r="AS55" i="39"/>
  <c r="AS60" i="39"/>
  <c r="AS65" i="39"/>
  <c r="AS70" i="39"/>
  <c r="AS75" i="39"/>
  <c r="AS80" i="39"/>
  <c r="AS85" i="39"/>
  <c r="AR93" i="39"/>
  <c r="AR98" i="39"/>
  <c r="AR103" i="39"/>
  <c r="AR108" i="39"/>
  <c r="AR113" i="39"/>
  <c r="AR15" i="39"/>
  <c r="AR20" i="39"/>
  <c r="AR25" i="39"/>
  <c r="AR30" i="39"/>
  <c r="AR35" i="39"/>
  <c r="AR40" i="39"/>
  <c r="AR45" i="39"/>
  <c r="AR50" i="39"/>
  <c r="AR55" i="39"/>
  <c r="AR60" i="39"/>
  <c r="AR65" i="39"/>
  <c r="AR70" i="39"/>
  <c r="AR75" i="39"/>
  <c r="AR80" i="39"/>
  <c r="AR85" i="39"/>
  <c r="AQ93" i="39"/>
  <c r="AQ98" i="39"/>
  <c r="AQ103" i="39"/>
  <c r="AQ108" i="39"/>
  <c r="AQ118" i="39" s="1"/>
  <c r="AQ113" i="39"/>
  <c r="AQ15" i="39"/>
  <c r="AQ20" i="39"/>
  <c r="AQ25" i="39"/>
  <c r="AQ30" i="39"/>
  <c r="AQ35" i="39"/>
  <c r="AQ40" i="39"/>
  <c r="AQ45" i="39"/>
  <c r="AQ50" i="39"/>
  <c r="AQ55" i="39"/>
  <c r="AQ60" i="39"/>
  <c r="AQ65" i="39"/>
  <c r="AQ70" i="39"/>
  <c r="AQ75" i="39"/>
  <c r="AQ80" i="39"/>
  <c r="AQ85" i="39"/>
  <c r="AP93" i="39"/>
  <c r="AP98" i="39"/>
  <c r="AP103" i="39"/>
  <c r="AP108" i="39"/>
  <c r="AP113" i="39"/>
  <c r="AP15" i="39"/>
  <c r="AP20" i="39"/>
  <c r="AP25" i="39"/>
  <c r="AP30" i="39"/>
  <c r="AP35" i="39"/>
  <c r="AP40" i="39"/>
  <c r="AP45" i="39"/>
  <c r="AP50" i="39"/>
  <c r="AP55" i="39"/>
  <c r="AP60" i="39"/>
  <c r="AP65" i="39"/>
  <c r="AP70" i="39"/>
  <c r="AP75" i="39"/>
  <c r="AP80" i="39"/>
  <c r="AP85" i="39"/>
  <c r="AO93" i="39"/>
  <c r="AO98" i="39"/>
  <c r="AO103" i="39"/>
  <c r="AO108" i="39"/>
  <c r="AO113" i="39"/>
  <c r="AO15" i="39"/>
  <c r="AO20" i="39"/>
  <c r="AO25" i="39"/>
  <c r="AO30" i="39"/>
  <c r="AO35" i="39"/>
  <c r="AO40" i="39"/>
  <c r="AO45" i="39"/>
  <c r="AO50" i="39"/>
  <c r="AO55" i="39"/>
  <c r="AO60" i="39"/>
  <c r="AO65" i="39"/>
  <c r="AO70" i="39"/>
  <c r="AO75" i="39"/>
  <c r="AO80" i="39"/>
  <c r="AO85" i="39"/>
  <c r="AN93" i="39"/>
  <c r="AN98" i="39"/>
  <c r="AN103" i="39"/>
  <c r="AN108" i="39"/>
  <c r="AN113" i="39"/>
  <c r="AN118" i="39"/>
  <c r="AN15" i="39"/>
  <c r="AN20" i="39"/>
  <c r="AN25" i="39"/>
  <c r="AN30" i="39"/>
  <c r="AN35" i="39"/>
  <c r="AN40" i="39"/>
  <c r="AN45" i="39"/>
  <c r="AN50" i="39"/>
  <c r="AN55" i="39"/>
  <c r="AN60" i="39"/>
  <c r="AN65" i="39"/>
  <c r="AN70" i="39"/>
  <c r="AN75" i="39"/>
  <c r="AN80" i="39"/>
  <c r="AN85" i="39"/>
  <c r="AM121" i="39"/>
  <c r="AE93" i="39"/>
  <c r="AE98" i="39"/>
  <c r="AE103" i="39"/>
  <c r="AE108" i="39"/>
  <c r="AE113" i="39"/>
  <c r="AE15" i="39"/>
  <c r="AE20" i="39"/>
  <c r="AE25" i="39"/>
  <c r="AE30" i="39"/>
  <c r="AE35" i="39"/>
  <c r="AE40" i="39"/>
  <c r="AE45" i="39"/>
  <c r="AE50" i="39"/>
  <c r="AE55" i="39"/>
  <c r="AE60" i="39"/>
  <c r="AE65" i="39"/>
  <c r="AE70" i="39"/>
  <c r="AE75" i="39"/>
  <c r="AE80" i="39"/>
  <c r="AE85" i="39"/>
  <c r="AD93" i="39"/>
  <c r="AD98" i="39"/>
  <c r="AD103" i="39"/>
  <c r="AD108" i="39"/>
  <c r="AD113" i="39"/>
  <c r="AD15" i="39"/>
  <c r="AD20" i="39"/>
  <c r="AD25" i="39"/>
  <c r="AD30" i="39"/>
  <c r="AD35" i="39"/>
  <c r="AD40" i="39"/>
  <c r="AD45" i="39"/>
  <c r="AD50" i="39"/>
  <c r="AD55" i="39"/>
  <c r="AD60" i="39"/>
  <c r="AD65" i="39"/>
  <c r="AD70" i="39"/>
  <c r="AD75" i="39"/>
  <c r="AD80" i="39"/>
  <c r="AD85" i="39"/>
  <c r="AC93" i="39"/>
  <c r="AC98" i="39"/>
  <c r="AC103" i="39"/>
  <c r="AC108" i="39"/>
  <c r="AC113" i="39"/>
  <c r="AC15" i="39"/>
  <c r="AC20" i="39"/>
  <c r="AC25" i="39"/>
  <c r="AC30" i="39"/>
  <c r="AC35" i="39"/>
  <c r="AC40" i="39"/>
  <c r="AC45" i="39"/>
  <c r="AC50" i="39"/>
  <c r="AC55" i="39"/>
  <c r="AC60" i="39"/>
  <c r="AC65" i="39"/>
  <c r="AC70" i="39"/>
  <c r="AC75" i="39"/>
  <c r="AC80" i="39"/>
  <c r="AC85" i="39"/>
  <c r="AB93" i="39"/>
  <c r="AB98" i="39"/>
  <c r="AB103" i="39"/>
  <c r="AB108" i="39"/>
  <c r="AB113" i="39"/>
  <c r="AB15" i="39"/>
  <c r="AB20" i="39"/>
  <c r="AB25" i="39"/>
  <c r="AB30" i="39"/>
  <c r="AB35" i="39"/>
  <c r="AB40" i="39"/>
  <c r="AB45" i="39"/>
  <c r="AB50" i="39"/>
  <c r="AB55" i="39"/>
  <c r="AB60" i="39"/>
  <c r="AB65" i="39"/>
  <c r="AB70" i="39"/>
  <c r="AB75" i="39"/>
  <c r="AB80" i="39"/>
  <c r="AB85" i="39"/>
  <c r="AA93" i="39"/>
  <c r="AA98" i="39"/>
  <c r="AA118" i="39" s="1"/>
  <c r="AA103" i="39"/>
  <c r="AA108" i="39"/>
  <c r="AA113" i="39"/>
  <c r="AA15" i="39"/>
  <c r="AA20" i="39"/>
  <c r="AA25" i="39"/>
  <c r="AA30" i="39"/>
  <c r="AA35" i="39"/>
  <c r="AA40" i="39"/>
  <c r="AA45" i="39"/>
  <c r="AA50" i="39"/>
  <c r="AA55" i="39"/>
  <c r="AA60" i="39"/>
  <c r="AA65" i="39"/>
  <c r="AA70" i="39"/>
  <c r="AA75" i="39"/>
  <c r="AA80" i="39"/>
  <c r="AA85" i="39"/>
  <c r="Z93" i="39"/>
  <c r="Z118" i="39" s="1"/>
  <c r="Z98" i="39"/>
  <c r="Z103" i="39"/>
  <c r="Z108" i="39"/>
  <c r="Z113" i="39"/>
  <c r="Z15" i="39"/>
  <c r="Z20" i="39"/>
  <c r="Z25" i="39"/>
  <c r="Z30" i="39"/>
  <c r="Z35" i="39"/>
  <c r="Z40" i="39"/>
  <c r="Z45" i="39"/>
  <c r="Z50" i="39"/>
  <c r="Z55" i="39"/>
  <c r="Z60" i="39"/>
  <c r="Z65" i="39"/>
  <c r="Z70" i="39"/>
  <c r="Z75" i="39"/>
  <c r="Z80" i="39"/>
  <c r="Z85" i="39"/>
  <c r="Y93" i="39"/>
  <c r="Y98" i="39"/>
  <c r="Y118" i="39" s="1"/>
  <c r="Y103" i="39"/>
  <c r="Y108" i="39"/>
  <c r="Y113" i="39"/>
  <c r="Y15" i="39"/>
  <c r="Y20" i="39"/>
  <c r="Y25" i="39"/>
  <c r="Y30" i="39"/>
  <c r="Y35" i="39"/>
  <c r="Y40" i="39"/>
  <c r="Y45" i="39"/>
  <c r="Y50" i="39"/>
  <c r="Y55" i="39"/>
  <c r="Y60" i="39"/>
  <c r="Y65" i="39"/>
  <c r="Y70" i="39"/>
  <c r="Y75" i="39"/>
  <c r="Y80" i="39"/>
  <c r="Y85" i="39"/>
  <c r="X93" i="39"/>
  <c r="X98" i="39"/>
  <c r="X103" i="39"/>
  <c r="X108" i="39"/>
  <c r="X113" i="39"/>
  <c r="X15" i="39"/>
  <c r="X20" i="39"/>
  <c r="X25" i="39"/>
  <c r="X30" i="39"/>
  <c r="X35" i="39"/>
  <c r="X40" i="39"/>
  <c r="X45" i="39"/>
  <c r="X50" i="39"/>
  <c r="X55" i="39"/>
  <c r="X60" i="39"/>
  <c r="X65" i="39"/>
  <c r="X70" i="39"/>
  <c r="X75" i="39"/>
  <c r="X80" i="39"/>
  <c r="X85" i="39"/>
  <c r="W93" i="39"/>
  <c r="W98" i="39"/>
  <c r="W103" i="39"/>
  <c r="W108" i="39"/>
  <c r="W113" i="39"/>
  <c r="W15" i="39"/>
  <c r="W20" i="39"/>
  <c r="W25" i="39"/>
  <c r="W30" i="39"/>
  <c r="W35" i="39"/>
  <c r="W40" i="39"/>
  <c r="W45" i="39"/>
  <c r="W50" i="39"/>
  <c r="W55" i="39"/>
  <c r="W60" i="39"/>
  <c r="W65" i="39"/>
  <c r="W70" i="39"/>
  <c r="W75" i="39"/>
  <c r="W80" i="39"/>
  <c r="W85" i="39"/>
  <c r="V93" i="39"/>
  <c r="V98" i="39"/>
  <c r="V103" i="39"/>
  <c r="V108" i="39"/>
  <c r="V113" i="39"/>
  <c r="V15" i="39"/>
  <c r="V20" i="39"/>
  <c r="V25" i="39"/>
  <c r="V30" i="39"/>
  <c r="V35" i="39"/>
  <c r="V40" i="39"/>
  <c r="V45" i="39"/>
  <c r="V50" i="39"/>
  <c r="V55" i="39"/>
  <c r="V60" i="39"/>
  <c r="V65" i="39"/>
  <c r="V70" i="39"/>
  <c r="V75" i="39"/>
  <c r="V80" i="39"/>
  <c r="V85" i="39"/>
  <c r="U121" i="39"/>
  <c r="M93" i="39"/>
  <c r="M98" i="39"/>
  <c r="M103" i="39"/>
  <c r="M108" i="39"/>
  <c r="M113" i="39"/>
  <c r="M15" i="39"/>
  <c r="M20" i="39"/>
  <c r="M25" i="39"/>
  <c r="M30" i="39"/>
  <c r="M35" i="39"/>
  <c r="M40" i="39"/>
  <c r="M45" i="39"/>
  <c r="M50" i="39"/>
  <c r="M55" i="39"/>
  <c r="M60" i="39"/>
  <c r="M65" i="39"/>
  <c r="M70" i="39"/>
  <c r="M75" i="39"/>
  <c r="M80" i="39"/>
  <c r="M85" i="39"/>
  <c r="L93" i="39"/>
  <c r="L98" i="39"/>
  <c r="L103" i="39"/>
  <c r="L108" i="39"/>
  <c r="L113" i="39"/>
  <c r="L15" i="39"/>
  <c r="L20" i="39"/>
  <c r="L25" i="39"/>
  <c r="L30" i="39"/>
  <c r="L35" i="39"/>
  <c r="L40" i="39"/>
  <c r="L45" i="39"/>
  <c r="L50" i="39"/>
  <c r="L55" i="39"/>
  <c r="L60" i="39"/>
  <c r="L65" i="39"/>
  <c r="L70" i="39"/>
  <c r="L75" i="39"/>
  <c r="L80" i="39"/>
  <c r="L85" i="39"/>
  <c r="K93" i="39"/>
  <c r="K98" i="39"/>
  <c r="K103" i="39"/>
  <c r="K108" i="39"/>
  <c r="K113" i="39"/>
  <c r="K15" i="39"/>
  <c r="K20" i="39"/>
  <c r="K25" i="39"/>
  <c r="K30" i="39"/>
  <c r="K35" i="39"/>
  <c r="K40" i="39"/>
  <c r="K45" i="39"/>
  <c r="K50" i="39"/>
  <c r="K55" i="39"/>
  <c r="K60" i="39"/>
  <c r="K65" i="39"/>
  <c r="K70" i="39"/>
  <c r="K75" i="39"/>
  <c r="K80" i="39"/>
  <c r="K85" i="39"/>
  <c r="J93" i="39"/>
  <c r="J98" i="39"/>
  <c r="J103" i="39"/>
  <c r="J108" i="39"/>
  <c r="J113" i="39"/>
  <c r="J15" i="39"/>
  <c r="J20" i="39"/>
  <c r="J25" i="39"/>
  <c r="J30" i="39"/>
  <c r="J35" i="39"/>
  <c r="J40" i="39"/>
  <c r="J45" i="39"/>
  <c r="J50" i="39"/>
  <c r="J55" i="39"/>
  <c r="J60" i="39"/>
  <c r="J65" i="39"/>
  <c r="J70" i="39"/>
  <c r="J75" i="39"/>
  <c r="J80" i="39"/>
  <c r="J85" i="39"/>
  <c r="I93" i="39"/>
  <c r="I98" i="39"/>
  <c r="I103" i="39"/>
  <c r="I108" i="39"/>
  <c r="I113" i="39"/>
  <c r="I15" i="39"/>
  <c r="I20" i="39"/>
  <c r="I25" i="39"/>
  <c r="I30" i="39"/>
  <c r="I35" i="39"/>
  <c r="I40" i="39"/>
  <c r="I45" i="39"/>
  <c r="I50" i="39"/>
  <c r="I55" i="39"/>
  <c r="I60" i="39"/>
  <c r="I65" i="39"/>
  <c r="I70" i="39"/>
  <c r="I75" i="39"/>
  <c r="I80" i="39"/>
  <c r="I85" i="39"/>
  <c r="H93" i="39"/>
  <c r="H98" i="39"/>
  <c r="H103" i="39"/>
  <c r="H108" i="39"/>
  <c r="H113" i="39"/>
  <c r="H15" i="39"/>
  <c r="H20" i="39"/>
  <c r="H25" i="39"/>
  <c r="H30" i="39"/>
  <c r="H35" i="39"/>
  <c r="H40" i="39"/>
  <c r="H45" i="39"/>
  <c r="H50" i="39"/>
  <c r="H55" i="39"/>
  <c r="H60" i="39"/>
  <c r="H65" i="39"/>
  <c r="H70" i="39"/>
  <c r="H75" i="39"/>
  <c r="H80" i="39"/>
  <c r="H85" i="39"/>
  <c r="G93" i="39"/>
  <c r="G98" i="39"/>
  <c r="G103" i="39"/>
  <c r="G108" i="39"/>
  <c r="G113" i="39"/>
  <c r="G15" i="39"/>
  <c r="G20" i="39"/>
  <c r="G25" i="39"/>
  <c r="G30" i="39"/>
  <c r="G35" i="39"/>
  <c r="G40" i="39"/>
  <c r="G45" i="39"/>
  <c r="G50" i="39"/>
  <c r="G55" i="39"/>
  <c r="G60" i="39"/>
  <c r="G65" i="39"/>
  <c r="G70" i="39"/>
  <c r="G75" i="39"/>
  <c r="G80" i="39"/>
  <c r="G85" i="39"/>
  <c r="F93" i="39"/>
  <c r="F98" i="39"/>
  <c r="F103" i="39"/>
  <c r="F108" i="39"/>
  <c r="F113" i="39"/>
  <c r="F15" i="39"/>
  <c r="F20" i="39"/>
  <c r="F25" i="39"/>
  <c r="F30" i="39"/>
  <c r="F35" i="39"/>
  <c r="F40" i="39"/>
  <c r="F45" i="39"/>
  <c r="F50" i="39"/>
  <c r="F55" i="39"/>
  <c r="F60" i="39"/>
  <c r="F65" i="39"/>
  <c r="F70" i="39"/>
  <c r="F75" i="39"/>
  <c r="F80" i="39"/>
  <c r="F85" i="39"/>
  <c r="E93" i="39"/>
  <c r="E98" i="39"/>
  <c r="E103" i="39"/>
  <c r="E108" i="39"/>
  <c r="E113" i="39"/>
  <c r="E15" i="39"/>
  <c r="E20" i="39"/>
  <c r="E25" i="39"/>
  <c r="E30" i="39"/>
  <c r="E35" i="39"/>
  <c r="E40" i="39"/>
  <c r="E45" i="39"/>
  <c r="E50" i="39"/>
  <c r="E55" i="39"/>
  <c r="E60" i="39"/>
  <c r="E65" i="39"/>
  <c r="E70" i="39"/>
  <c r="E75" i="39"/>
  <c r="E80" i="39"/>
  <c r="E85" i="39"/>
  <c r="D93" i="39"/>
  <c r="D98" i="39"/>
  <c r="D103" i="39"/>
  <c r="D108" i="39"/>
  <c r="D113" i="39"/>
  <c r="D15" i="39"/>
  <c r="D20" i="39"/>
  <c r="D25" i="39"/>
  <c r="D30" i="39"/>
  <c r="D35" i="39"/>
  <c r="D40" i="39"/>
  <c r="D45" i="39"/>
  <c r="D50" i="39"/>
  <c r="D55" i="39"/>
  <c r="D60" i="39"/>
  <c r="D65" i="39"/>
  <c r="D70" i="39"/>
  <c r="D75" i="39"/>
  <c r="D80" i="39"/>
  <c r="D85" i="39"/>
  <c r="BF111" i="39"/>
  <c r="BF102" i="39"/>
  <c r="BF99" i="39"/>
  <c r="BF95" i="39"/>
  <c r="BF94" i="39"/>
  <c r="BF81" i="39"/>
  <c r="BF78" i="39"/>
  <c r="BF73" i="39"/>
  <c r="BF72" i="39"/>
  <c r="BF66" i="39"/>
  <c r="BF64" i="39"/>
  <c r="BF59" i="39"/>
  <c r="BF54" i="39"/>
  <c r="BF49" i="39"/>
  <c r="BF48" i="39"/>
  <c r="BF44" i="39"/>
  <c r="BF42" i="39"/>
  <c r="BF41" i="39"/>
  <c r="BF39" i="39"/>
  <c r="BF37" i="39"/>
  <c r="BF36" i="39"/>
  <c r="BF32" i="39"/>
  <c r="BF31" i="39"/>
  <c r="BF24" i="39"/>
  <c r="BF23" i="39"/>
  <c r="BF22" i="39"/>
  <c r="BF18" i="39"/>
  <c r="BF16" i="39"/>
  <c r="BE15" i="39"/>
  <c r="AM15" i="39"/>
  <c r="AQ3" i="39"/>
  <c r="AQ4" i="39"/>
  <c r="AQ5" i="39"/>
  <c r="AQ6" i="39"/>
  <c r="Y3" i="39"/>
  <c r="Y4" i="39"/>
  <c r="Y5" i="39"/>
  <c r="Y6" i="39"/>
  <c r="G7" i="39"/>
  <c r="BD11" i="39"/>
  <c r="BA11" i="39"/>
  <c r="AZ11" i="39"/>
  <c r="AL11" i="39"/>
  <c r="AI11" i="39"/>
  <c r="AH11" i="39"/>
  <c r="AC5" i="39"/>
  <c r="DR159" i="21"/>
  <c r="BJ36" i="39"/>
  <c r="BJ46" i="39"/>
  <c r="BJ56" i="39"/>
  <c r="BJ76" i="39"/>
  <c r="BJ86" i="39"/>
  <c r="BJ88" i="39"/>
  <c r="BJ34" i="39"/>
  <c r="BJ44" i="39"/>
  <c r="BJ52" i="39"/>
  <c r="BJ64" i="39"/>
  <c r="BJ84" i="39"/>
  <c r="BJ107" i="39"/>
  <c r="BJ115" i="39"/>
  <c r="BJ109" i="39"/>
  <c r="BJ105" i="39"/>
  <c r="BJ99" i="39"/>
  <c r="BJ95" i="39"/>
  <c r="BJ114" i="39"/>
  <c r="BJ100" i="39"/>
  <c r="BJ94" i="39"/>
  <c r="BJ83" i="39"/>
  <c r="BJ73" i="39"/>
  <c r="BJ71" i="39"/>
  <c r="BJ63" i="39"/>
  <c r="BJ61" i="39"/>
  <c r="BJ51" i="39"/>
  <c r="BJ43" i="39"/>
  <c r="BJ41" i="39"/>
  <c r="BJ31" i="39"/>
  <c r="BJ23" i="39"/>
  <c r="BJ21" i="39"/>
  <c r="BJ89" i="39"/>
  <c r="BJ87" i="39"/>
  <c r="BJ79" i="39"/>
  <c r="BJ77" i="39"/>
  <c r="BJ69" i="39"/>
  <c r="BJ67" i="39"/>
  <c r="BJ59" i="39"/>
  <c r="BJ57" i="39"/>
  <c r="BJ49" i="39"/>
  <c r="BJ47" i="39"/>
  <c r="BJ39" i="39"/>
  <c r="BJ37" i="39"/>
  <c r="BJ29" i="39"/>
  <c r="BJ27" i="39"/>
  <c r="BJ16" i="39"/>
  <c r="BJ82" i="39"/>
  <c r="BJ74" i="39"/>
  <c r="BJ62" i="39"/>
  <c r="BJ24" i="39"/>
  <c r="BJ18" i="39"/>
  <c r="BJ58" i="39"/>
  <c r="BJ48" i="39"/>
  <c r="BJ26" i="39"/>
  <c r="BJ17" i="39"/>
  <c r="BJ50" i="39"/>
  <c r="AR124" i="21"/>
  <c r="DA124" i="21"/>
  <c r="CK124" i="21"/>
  <c r="CO124" i="21"/>
  <c r="AD138" i="21"/>
  <c r="DN14" i="21"/>
  <c r="Y160" i="21"/>
  <c r="DR137" i="21"/>
  <c r="DR130" i="21"/>
  <c r="DR37" i="21"/>
  <c r="DR59" i="21"/>
  <c r="DR114" i="21"/>
  <c r="DR28" i="21"/>
  <c r="DR29" i="21"/>
  <c r="DR30" i="21"/>
  <c r="DR32" i="21"/>
  <c r="DR33" i="21"/>
  <c r="DR34" i="21"/>
  <c r="DR38" i="21"/>
  <c r="DR39" i="21"/>
  <c r="DR41" i="21"/>
  <c r="DR42" i="21"/>
  <c r="DR43" i="21"/>
  <c r="DR45" i="21"/>
  <c r="DR46" i="21"/>
  <c r="DR50" i="21"/>
  <c r="DR51" i="21"/>
  <c r="DR52" i="21"/>
  <c r="DR54" i="21"/>
  <c r="DR55" i="21"/>
  <c r="DR56" i="21"/>
  <c r="DR61" i="21"/>
  <c r="DR63" i="21"/>
  <c r="DR64" i="21"/>
  <c r="DR65" i="21"/>
  <c r="DR67" i="21"/>
  <c r="DR116" i="21"/>
  <c r="DR118" i="21"/>
  <c r="DR120" i="21"/>
  <c r="DR122" i="21"/>
  <c r="DA160" i="21"/>
  <c r="DI160" i="21"/>
  <c r="DI162" i="21"/>
  <c r="DK160" i="21"/>
  <c r="CP160" i="21"/>
  <c r="AK160" i="21"/>
  <c r="AS160" i="21"/>
  <c r="DB160" i="21"/>
  <c r="DD160" i="21"/>
  <c r="DF160" i="21"/>
  <c r="DH160" i="21"/>
  <c r="DJ160" i="21"/>
  <c r="CK160" i="21"/>
  <c r="CM160" i="21"/>
  <c r="CM162" i="21" s="1"/>
  <c r="CO160" i="21"/>
  <c r="CO162" i="21"/>
  <c r="CQ160" i="21"/>
  <c r="CQ162" i="21" s="1"/>
  <c r="AL160" i="21"/>
  <c r="AN160" i="21"/>
  <c r="AR160" i="21"/>
  <c r="AR162" i="21" s="1"/>
  <c r="AT160" i="21"/>
  <c r="DR16" i="21"/>
  <c r="DR15" i="21"/>
  <c r="DU63" i="21"/>
  <c r="DU67" i="21"/>
  <c r="DU62" i="21"/>
  <c r="DU66" i="21"/>
  <c r="DR131" i="21"/>
  <c r="DR132" i="21"/>
  <c r="DR133" i="21"/>
  <c r="DR134" i="21"/>
  <c r="DR135" i="21"/>
  <c r="DR136" i="21"/>
  <c r="DR17" i="21"/>
  <c r="DU19" i="21"/>
  <c r="DU20" i="21"/>
  <c r="DR19" i="21"/>
  <c r="DR20" i="21"/>
  <c r="DR21" i="21"/>
  <c r="DU132" i="21"/>
  <c r="DU133" i="21"/>
  <c r="DU136" i="21"/>
  <c r="DU143" i="21"/>
  <c r="DU144" i="21"/>
  <c r="DR143" i="21"/>
  <c r="DR145" i="21"/>
  <c r="DR147" i="21"/>
  <c r="DU155" i="21"/>
  <c r="DU156" i="21"/>
  <c r="DR154" i="21"/>
  <c r="DR155" i="21"/>
  <c r="DR156" i="21"/>
  <c r="DR157" i="21"/>
  <c r="DR158" i="21"/>
  <c r="DR153" i="21"/>
  <c r="DR138" i="21"/>
  <c r="BJ19" i="39"/>
  <c r="BJ33" i="39"/>
  <c r="BJ38" i="39"/>
  <c r="BJ53" i="39"/>
  <c r="BJ54" i="39"/>
  <c r="BJ70" i="39"/>
  <c r="BJ72" i="39"/>
  <c r="BJ78" i="39"/>
  <c r="BJ28" i="39"/>
  <c r="BJ60" i="39"/>
  <c r="BJ65" i="39"/>
  <c r="BJ66" i="39"/>
  <c r="BJ68" i="39"/>
  <c r="BJ81" i="39"/>
  <c r="BJ104" i="39"/>
  <c r="BJ106" i="39"/>
  <c r="BJ110" i="39"/>
  <c r="BJ112" i="39"/>
  <c r="BJ85" i="39"/>
  <c r="BJ32" i="39"/>
  <c r="BJ42" i="39"/>
  <c r="BJ96" i="39"/>
  <c r="BJ101" i="39"/>
  <c r="BJ103" i="39"/>
  <c r="BJ15" i="39"/>
  <c r="BJ116" i="39"/>
  <c r="BJ97" i="39"/>
  <c r="BJ111" i="39"/>
  <c r="BJ40" i="39"/>
  <c r="BJ117" i="39"/>
  <c r="BJ102" i="39"/>
  <c r="BJ25" i="39"/>
  <c r="BJ20" i="39"/>
  <c r="BJ22" i="39"/>
  <c r="BJ113" i="39"/>
  <c r="BJ108" i="39"/>
  <c r="BJ98" i="39"/>
  <c r="BJ30" i="39"/>
  <c r="BL69" i="21"/>
  <c r="DR60" i="21"/>
  <c r="DR129" i="21"/>
  <c r="BT11" i="21"/>
  <c r="BU11" i="21"/>
  <c r="BV11" i="21"/>
  <c r="BV12" i="21" s="1"/>
  <c r="BW11" i="21"/>
  <c r="BW12" i="21" s="1"/>
  <c r="BX11" i="21"/>
  <c r="BX12" i="21" s="1"/>
  <c r="BY11" i="21"/>
  <c r="BY12" i="21" s="1"/>
  <c r="BZ11" i="21"/>
  <c r="BZ12" i="21" s="1"/>
  <c r="CA11" i="21"/>
  <c r="CA12" i="21" s="1"/>
  <c r="CJ11" i="21"/>
  <c r="CJ12" i="21" s="1"/>
  <c r="CK11" i="21"/>
  <c r="CK12" i="21" s="1"/>
  <c r="CL11" i="21"/>
  <c r="CL12" i="21" s="1"/>
  <c r="CM11" i="21"/>
  <c r="CM12" i="21" s="1"/>
  <c r="CN11" i="21"/>
  <c r="CN12" i="21" s="1"/>
  <c r="CO11" i="21"/>
  <c r="CO12" i="21" s="1"/>
  <c r="CP11" i="21"/>
  <c r="CP12" i="21" s="1"/>
  <c r="CQ11" i="21"/>
  <c r="CQ12" i="21" s="1"/>
  <c r="BB11" i="21"/>
  <c r="BB12" i="21" s="1"/>
  <c r="BC11" i="21"/>
  <c r="BD11" i="21"/>
  <c r="BD12" i="21" s="1"/>
  <c r="BE11" i="21"/>
  <c r="BE12" i="21" s="1"/>
  <c r="BF11" i="21"/>
  <c r="BF12" i="21" s="1"/>
  <c r="BG11" i="21"/>
  <c r="BG12" i="21" s="1"/>
  <c r="BH11" i="21"/>
  <c r="BH12" i="21" s="1"/>
  <c r="BI11" i="21"/>
  <c r="BI12" i="21" s="1"/>
  <c r="Z160" i="21"/>
  <c r="BD160" i="21"/>
  <c r="BD162" i="21" s="1"/>
  <c r="AA160" i="21"/>
  <c r="BO80" i="21"/>
  <c r="DU84" i="21"/>
  <c r="DU90" i="21"/>
  <c r="BO69" i="21"/>
  <c r="CW69" i="21"/>
  <c r="DU79" i="21"/>
  <c r="DU103" i="21"/>
  <c r="DU110" i="21"/>
  <c r="BC160" i="21"/>
  <c r="BK160" i="21"/>
  <c r="BK162" i="21" s="1"/>
  <c r="U160" i="21"/>
  <c r="W160" i="21"/>
  <c r="DU94" i="21"/>
  <c r="CW80" i="21"/>
  <c r="DN80" i="21"/>
  <c r="DU87" i="21"/>
  <c r="DU89" i="21"/>
  <c r="DN69" i="21"/>
  <c r="DU78" i="21"/>
  <c r="BH160" i="21"/>
  <c r="BS160" i="21"/>
  <c r="BU160" i="21"/>
  <c r="BW160" i="21"/>
  <c r="BY160" i="21"/>
  <c r="CA160" i="21"/>
  <c r="AX80" i="21"/>
  <c r="BC124" i="21"/>
  <c r="BG124" i="21"/>
  <c r="BK124" i="21"/>
  <c r="CW58" i="21"/>
  <c r="CJ124" i="21"/>
  <c r="DD124" i="21"/>
  <c r="DD162" i="21" s="1"/>
  <c r="DH124" i="21"/>
  <c r="DJ124" i="21"/>
  <c r="DJ162" i="21"/>
  <c r="AL124" i="21"/>
  <c r="AL162" i="21" s="1"/>
  <c r="BZ124" i="21"/>
  <c r="CB124" i="21"/>
  <c r="CB162" i="21" s="1"/>
  <c r="BE160" i="21"/>
  <c r="V160" i="21"/>
  <c r="BI160" i="21"/>
  <c r="BI162" i="21" s="1"/>
  <c r="BT160" i="21"/>
  <c r="BX160" i="21"/>
  <c r="CB160" i="21"/>
  <c r="CF138" i="21"/>
  <c r="CW138" i="21"/>
  <c r="AG138" i="21"/>
  <c r="DA162" i="21"/>
  <c r="DU123" i="21"/>
  <c r="CW113" i="21"/>
  <c r="DU97" i="21"/>
  <c r="DU104" i="21"/>
  <c r="DU109" i="21"/>
  <c r="CD152" i="21"/>
  <c r="CD52" i="21"/>
  <c r="CE52" i="21" s="1"/>
  <c r="CD148" i="21"/>
  <c r="CD46" i="21"/>
  <c r="CE46" i="21" s="1"/>
  <c r="BU12" i="21"/>
  <c r="BE162" i="21"/>
  <c r="CU76" i="21"/>
  <c r="CV76" i="21" s="1"/>
  <c r="CU158" i="21"/>
  <c r="CU154" i="21"/>
  <c r="CU150" i="21"/>
  <c r="CU145" i="21"/>
  <c r="CU141" i="21"/>
  <c r="CU136" i="21"/>
  <c r="CU132" i="21"/>
  <c r="CU122" i="21"/>
  <c r="CU119" i="21"/>
  <c r="CU157" i="21"/>
  <c r="CU153" i="21"/>
  <c r="CU148" i="21"/>
  <c r="CV148" i="21" s="1"/>
  <c r="CU144" i="21"/>
  <c r="CU140" i="21"/>
  <c r="CU135" i="21"/>
  <c r="CU131" i="21"/>
  <c r="CU128" i="21"/>
  <c r="CU121" i="21"/>
  <c r="CU116" i="21"/>
  <c r="CV116" i="21" s="1"/>
  <c r="CU114" i="21"/>
  <c r="CU111" i="21"/>
  <c r="CU109" i="21"/>
  <c r="CU107" i="21"/>
  <c r="CU105" i="21"/>
  <c r="CV105" i="21" s="1"/>
  <c r="CU103" i="21"/>
  <c r="CU100" i="21"/>
  <c r="CU98" i="21"/>
  <c r="CU96" i="21"/>
  <c r="CU94" i="21"/>
  <c r="CU92" i="21"/>
  <c r="CU89" i="21"/>
  <c r="CU87" i="21"/>
  <c r="CV87" i="21" s="1"/>
  <c r="CX87" i="21" s="1"/>
  <c r="CU85" i="21"/>
  <c r="CU83" i="21"/>
  <c r="CU81" i="21"/>
  <c r="CV81" i="21"/>
  <c r="CU78" i="21"/>
  <c r="CU75" i="21"/>
  <c r="CU73" i="21"/>
  <c r="CU71" i="21"/>
  <c r="CU68" i="21"/>
  <c r="CV68" i="21" s="1"/>
  <c r="CU66" i="21"/>
  <c r="CU64" i="21"/>
  <c r="CU62" i="21"/>
  <c r="CU60" i="21"/>
  <c r="CU57" i="21"/>
  <c r="CU55" i="21"/>
  <c r="CU53" i="21"/>
  <c r="CV53" i="21" s="1"/>
  <c r="CU51" i="21"/>
  <c r="CV51" i="21" s="1"/>
  <c r="CY51" i="21" s="1"/>
  <c r="CU49" i="21"/>
  <c r="CU46" i="21"/>
  <c r="CU44" i="21"/>
  <c r="CU42" i="21"/>
  <c r="CU40" i="21"/>
  <c r="CU38" i="21"/>
  <c r="CU35" i="21"/>
  <c r="CU33" i="21"/>
  <c r="CU31" i="21"/>
  <c r="CU29" i="21"/>
  <c r="CU27" i="21"/>
  <c r="CU24" i="21"/>
  <c r="CV24" i="21" s="1"/>
  <c r="CU22" i="21"/>
  <c r="CU20" i="21"/>
  <c r="CU18" i="21"/>
  <c r="CU16" i="21"/>
  <c r="CU156" i="21"/>
  <c r="CU152" i="21"/>
  <c r="CU147" i="21"/>
  <c r="CU143" i="21"/>
  <c r="CV143" i="21" s="1"/>
  <c r="CU139" i="21"/>
  <c r="CU134" i="21"/>
  <c r="CU130" i="21"/>
  <c r="CU123" i="21"/>
  <c r="CV123" i="21"/>
  <c r="CY123" i="21" s="1"/>
  <c r="CU118" i="21"/>
  <c r="CU159" i="21"/>
  <c r="CU155" i="21"/>
  <c r="CU151" i="21"/>
  <c r="CU146" i="21"/>
  <c r="CU142" i="21"/>
  <c r="CU137" i="21"/>
  <c r="CV137" i="21"/>
  <c r="CU133" i="21"/>
  <c r="CU129" i="21"/>
  <c r="CU120" i="21"/>
  <c r="CU117" i="21"/>
  <c r="CU115" i="21"/>
  <c r="CV115" i="21"/>
  <c r="CY115" i="21" s="1"/>
  <c r="CU112" i="21"/>
  <c r="CU110" i="21"/>
  <c r="CU108" i="21"/>
  <c r="CV108" i="21"/>
  <c r="CU106" i="21"/>
  <c r="CU104" i="21"/>
  <c r="CU101" i="21"/>
  <c r="CU99" i="21"/>
  <c r="CU97" i="21"/>
  <c r="CV97" i="21" s="1"/>
  <c r="CU95" i="21"/>
  <c r="CU93" i="21"/>
  <c r="CU90" i="21"/>
  <c r="CU88" i="21"/>
  <c r="CV88" i="21" s="1"/>
  <c r="CU86" i="21"/>
  <c r="CU84" i="21"/>
  <c r="CU82" i="21"/>
  <c r="CU79" i="21"/>
  <c r="CU77" i="21"/>
  <c r="CU74" i="21"/>
  <c r="CU72" i="21"/>
  <c r="CU70" i="21"/>
  <c r="CU67" i="21"/>
  <c r="CU65" i="21"/>
  <c r="CU63" i="21"/>
  <c r="CV63" i="21" s="1"/>
  <c r="CU61" i="21"/>
  <c r="CU59" i="21"/>
  <c r="CU56" i="21"/>
  <c r="CU54" i="21"/>
  <c r="CU52" i="21"/>
  <c r="CV52" i="21" s="1"/>
  <c r="CU50" i="21"/>
  <c r="CU48" i="21"/>
  <c r="CU45" i="21"/>
  <c r="CU43" i="21"/>
  <c r="CV43" i="21"/>
  <c r="CY43" i="21" s="1"/>
  <c r="CU41" i="21"/>
  <c r="CU39" i="21"/>
  <c r="CU37" i="21"/>
  <c r="CU34" i="21"/>
  <c r="CV34" i="21" s="1"/>
  <c r="CU32" i="21"/>
  <c r="CU30" i="21"/>
  <c r="CU28" i="21"/>
  <c r="CV28" i="21"/>
  <c r="CU26" i="21"/>
  <c r="CV26" i="21" s="1"/>
  <c r="CU23" i="21"/>
  <c r="CV23" i="21" s="1"/>
  <c r="CU21" i="21"/>
  <c r="CU19" i="21"/>
  <c r="CU17" i="21"/>
  <c r="CU15" i="21"/>
  <c r="D12" i="39"/>
  <c r="H12" i="39"/>
  <c r="H13" i="39"/>
  <c r="L12" i="39"/>
  <c r="E12" i="39"/>
  <c r="E13" i="39" s="1"/>
  <c r="I12" i="39"/>
  <c r="I13" i="39"/>
  <c r="M12" i="39"/>
  <c r="M13" i="39" s="1"/>
  <c r="G12" i="39"/>
  <c r="G13" i="39" s="1"/>
  <c r="K12" i="39"/>
  <c r="K13" i="39" s="1"/>
  <c r="J12" i="39"/>
  <c r="J13" i="39" s="1"/>
  <c r="F12" i="39"/>
  <c r="F13" i="39" s="1"/>
  <c r="D90" i="39"/>
  <c r="F90" i="39"/>
  <c r="G118" i="39"/>
  <c r="V90" i="39"/>
  <c r="AD90" i="39"/>
  <c r="AW90" i="39"/>
  <c r="AX113" i="39"/>
  <c r="BF114" i="39"/>
  <c r="AF113" i="39"/>
  <c r="BF115" i="39"/>
  <c r="AJ90" i="39"/>
  <c r="D118" i="39"/>
  <c r="D121" i="39" s="1"/>
  <c r="K90" i="39"/>
  <c r="W90" i="39"/>
  <c r="X118" i="39"/>
  <c r="AC118" i="39"/>
  <c r="AE90" i="39"/>
  <c r="AR118" i="39"/>
  <c r="AU90" i="39"/>
  <c r="AV90" i="39"/>
  <c r="AV121" i="39"/>
  <c r="AF60" i="39"/>
  <c r="N70" i="39"/>
  <c r="BF71" i="39"/>
  <c r="AF103" i="39"/>
  <c r="BB90" i="39"/>
  <c r="R118" i="39"/>
  <c r="J118" i="39"/>
  <c r="L90" i="39"/>
  <c r="M90" i="39"/>
  <c r="Z90" i="39"/>
  <c r="Z121" i="39" s="1"/>
  <c r="AU118" i="39"/>
  <c r="AX85" i="39"/>
  <c r="BF89" i="39"/>
  <c r="AX60" i="39"/>
  <c r="AF85" i="39"/>
  <c r="BF88" i="39"/>
  <c r="AF40" i="39"/>
  <c r="N75" i="39"/>
  <c r="BF79" i="39"/>
  <c r="N50" i="39"/>
  <c r="N98" i="39"/>
  <c r="BF100" i="39"/>
  <c r="L118" i="39"/>
  <c r="L121" i="39" s="1"/>
  <c r="AA90" i="39"/>
  <c r="AA121" i="39" s="1"/>
  <c r="AN90" i="39"/>
  <c r="AN121" i="39"/>
  <c r="BF110" i="39"/>
  <c r="AX108" i="39"/>
  <c r="R90" i="39"/>
  <c r="BJ90" i="39"/>
  <c r="AX102" i="21"/>
  <c r="BO102" i="21"/>
  <c r="DU108" i="21"/>
  <c r="DU111" i="21"/>
  <c r="CD76" i="21"/>
  <c r="CE76" i="21" s="1"/>
  <c r="CF102" i="21"/>
  <c r="R121" i="39"/>
  <c r="CV17" i="21"/>
  <c r="CX17" i="21" s="1"/>
  <c r="CX43" i="21"/>
  <c r="CV61" i="21"/>
  <c r="CX61" i="21" s="1"/>
  <c r="CV70" i="21"/>
  <c r="CY70" i="21" s="1"/>
  <c r="CV79" i="21"/>
  <c r="CY88" i="21"/>
  <c r="CX88" i="21"/>
  <c r="CV106" i="21"/>
  <c r="CX115" i="21"/>
  <c r="CV133" i="21"/>
  <c r="CX133" i="21"/>
  <c r="CX123" i="21"/>
  <c r="CY143" i="21"/>
  <c r="CV16" i="21"/>
  <c r="CY16" i="21"/>
  <c r="CV33" i="21"/>
  <c r="CY33" i="21"/>
  <c r="CV42" i="21"/>
  <c r="CY42" i="21"/>
  <c r="CV60" i="21"/>
  <c r="CX60" i="21" s="1"/>
  <c r="CX68" i="21"/>
  <c r="CY68" i="21"/>
  <c r="CV78" i="21"/>
  <c r="CV96" i="21"/>
  <c r="CY96" i="21" s="1"/>
  <c r="CV114" i="21"/>
  <c r="CV131" i="21"/>
  <c r="CY131" i="21" s="1"/>
  <c r="CX148" i="21"/>
  <c r="CY148" i="21"/>
  <c r="CV122" i="21"/>
  <c r="CV145" i="21"/>
  <c r="CY145" i="21"/>
  <c r="CX145" i="21"/>
  <c r="CX76" i="21"/>
  <c r="D13" i="39"/>
  <c r="O68" i="39"/>
  <c r="P68" i="39" s="1"/>
  <c r="T68" i="39" s="1"/>
  <c r="O78" i="39"/>
  <c r="O24" i="39"/>
  <c r="P24" i="39" s="1"/>
  <c r="S24" i="39" s="1"/>
  <c r="O42" i="39"/>
  <c r="O49" i="39"/>
  <c r="Q49" i="39" s="1"/>
  <c r="O31" i="39"/>
  <c r="O51" i="39"/>
  <c r="O61" i="39"/>
  <c r="O116" i="39"/>
  <c r="Q116" i="39" s="1"/>
  <c r="S116" i="39" s="1"/>
  <c r="O107" i="39"/>
  <c r="P107" i="39"/>
  <c r="T107" i="39" s="1"/>
  <c r="O29" i="39"/>
  <c r="O39" i="39"/>
  <c r="P39" i="39" s="1"/>
  <c r="O56" i="39"/>
  <c r="O44" i="39"/>
  <c r="P44" i="39" s="1"/>
  <c r="T44" i="39" s="1"/>
  <c r="O54" i="39"/>
  <c r="O73" i="39"/>
  <c r="Q73" i="39" s="1"/>
  <c r="O100" i="39"/>
  <c r="O95" i="39"/>
  <c r="Q95" i="39" s="1"/>
  <c r="S95" i="39" s="1"/>
  <c r="O19" i="39"/>
  <c r="O46" i="39"/>
  <c r="P46" i="39" s="1"/>
  <c r="T46" i="39" s="1"/>
  <c r="O48" i="39"/>
  <c r="O67" i="39"/>
  <c r="Q67" i="39" s="1"/>
  <c r="O79" i="39"/>
  <c r="O87" i="39"/>
  <c r="P87" i="39" s="1"/>
  <c r="S87" i="39" s="1"/>
  <c r="O23" i="39"/>
  <c r="O41" i="39"/>
  <c r="T41" i="39" s="1"/>
  <c r="O71" i="39"/>
  <c r="O74" i="39"/>
  <c r="Q74" i="39" s="1"/>
  <c r="O106" i="39"/>
  <c r="O97" i="39"/>
  <c r="Q97" i="39" s="1"/>
  <c r="S97" i="39" s="1"/>
  <c r="O94" i="39"/>
  <c r="O117" i="39"/>
  <c r="Q117" i="39" s="1"/>
  <c r="S117" i="39" s="1"/>
  <c r="O105" i="39"/>
  <c r="O110" i="39"/>
  <c r="Q110" i="39" s="1"/>
  <c r="O114" i="39"/>
  <c r="CV19" i="21"/>
  <c r="CX19" i="21" s="1"/>
  <c r="CY19" i="21"/>
  <c r="CX28" i="21"/>
  <c r="CY28" i="21"/>
  <c r="CV37" i="21"/>
  <c r="CY37" i="21"/>
  <c r="CX37" i="21"/>
  <c r="CV45" i="21"/>
  <c r="CY45" i="21" s="1"/>
  <c r="CV54" i="21"/>
  <c r="CY54" i="21" s="1"/>
  <c r="CX63" i="21"/>
  <c r="CY63" i="21"/>
  <c r="CV72" i="21"/>
  <c r="CX72" i="21" s="1"/>
  <c r="CV82" i="21"/>
  <c r="CV90" i="21"/>
  <c r="CV99" i="21"/>
  <c r="CY99" i="21" s="1"/>
  <c r="CV117" i="21"/>
  <c r="CX117" i="21" s="1"/>
  <c r="CY117" i="21"/>
  <c r="CY137" i="21"/>
  <c r="CV155" i="21"/>
  <c r="CV130" i="21"/>
  <c r="CY130" i="21"/>
  <c r="CV147" i="21"/>
  <c r="CY147" i="21" s="1"/>
  <c r="CV18" i="21"/>
  <c r="CY18" i="21" s="1"/>
  <c r="CV27" i="21"/>
  <c r="CY27" i="21" s="1"/>
  <c r="CV35" i="21"/>
  <c r="CX35" i="21"/>
  <c r="CV44" i="21"/>
  <c r="CX44" i="21" s="1"/>
  <c r="CX53" i="21"/>
  <c r="CV62" i="21"/>
  <c r="CY62" i="21" s="1"/>
  <c r="CV71" i="21"/>
  <c r="CV89" i="21"/>
  <c r="CY89" i="21"/>
  <c r="CV98" i="21"/>
  <c r="CX98" i="21"/>
  <c r="CV107" i="21"/>
  <c r="CY116" i="21"/>
  <c r="CX116" i="21"/>
  <c r="CV135" i="21"/>
  <c r="CX135" i="21" s="1"/>
  <c r="CV153" i="21"/>
  <c r="CY153" i="21" s="1"/>
  <c r="CV132" i="21"/>
  <c r="CX132" i="21"/>
  <c r="CY132" i="21"/>
  <c r="CV150" i="21"/>
  <c r="CX150" i="21" s="1"/>
  <c r="CU149" i="21"/>
  <c r="CV21" i="21"/>
  <c r="CY21" i="21" s="1"/>
  <c r="CV30" i="21"/>
  <c r="CX30" i="21" s="1"/>
  <c r="CV39" i="21"/>
  <c r="CY39" i="21" s="1"/>
  <c r="CX39" i="21"/>
  <c r="CV48" i="21"/>
  <c r="CV56" i="21"/>
  <c r="CV65" i="21"/>
  <c r="CY65" i="21"/>
  <c r="CV74" i="21"/>
  <c r="CX74" i="21" s="1"/>
  <c r="CV84" i="21"/>
  <c r="CX84" i="21" s="1"/>
  <c r="CY84" i="21"/>
  <c r="CV93" i="21"/>
  <c r="CX93" i="21"/>
  <c r="CV101" i="21"/>
  <c r="CY101" i="21" s="1"/>
  <c r="CX101" i="21"/>
  <c r="CV110" i="21"/>
  <c r="CX110" i="21"/>
  <c r="CV120" i="21"/>
  <c r="CY120" i="21" s="1"/>
  <c r="CV142" i="21"/>
  <c r="CV159" i="21"/>
  <c r="CX159" i="21" s="1"/>
  <c r="CV134" i="21"/>
  <c r="CV152" i="21"/>
  <c r="CX152" i="21" s="1"/>
  <c r="CY152" i="21"/>
  <c r="CV20" i="21"/>
  <c r="CY20" i="21"/>
  <c r="CX20" i="21"/>
  <c r="CV29" i="21"/>
  <c r="CX29" i="21" s="1"/>
  <c r="CV38" i="21"/>
  <c r="CV46" i="21"/>
  <c r="CY46" i="21" s="1"/>
  <c r="CV55" i="21"/>
  <c r="CV64" i="21"/>
  <c r="CX64" i="21" s="1"/>
  <c r="CV73" i="21"/>
  <c r="CX73" i="21" s="1"/>
  <c r="CV83" i="21"/>
  <c r="CV92" i="21"/>
  <c r="CX92" i="21"/>
  <c r="CV100" i="21"/>
  <c r="CV109" i="21"/>
  <c r="CV121" i="21"/>
  <c r="CY121" i="21"/>
  <c r="CV140" i="21"/>
  <c r="CV157" i="21"/>
  <c r="CX157" i="21" s="1"/>
  <c r="CV136" i="21"/>
  <c r="CX136" i="21" s="1"/>
  <c r="CY136" i="21"/>
  <c r="CV154" i="21"/>
  <c r="CV15" i="21"/>
  <c r="CV104" i="21"/>
  <c r="CV112" i="21"/>
  <c r="CX112" i="21" s="1"/>
  <c r="CV129" i="21"/>
  <c r="CV146" i="21"/>
  <c r="CV118" i="21"/>
  <c r="CY118" i="21" s="1"/>
  <c r="CV139" i="21"/>
  <c r="CY139" i="21" s="1"/>
  <c r="CX139" i="21"/>
  <c r="CU138" i="21"/>
  <c r="CV156" i="21"/>
  <c r="CX156" i="21" s="1"/>
  <c r="CV22" i="21"/>
  <c r="CV31" i="21"/>
  <c r="CV40" i="21"/>
  <c r="CY40" i="21" s="1"/>
  <c r="CV49" i="21"/>
  <c r="CX49" i="21"/>
  <c r="CY49" i="21"/>
  <c r="CV57" i="21"/>
  <c r="CY57" i="21" s="1"/>
  <c r="CV66" i="21"/>
  <c r="CV75" i="21"/>
  <c r="CY75" i="21" s="1"/>
  <c r="CV85" i="21"/>
  <c r="CY85" i="21" s="1"/>
  <c r="CX85" i="21"/>
  <c r="CV94" i="21"/>
  <c r="CV103" i="21"/>
  <c r="CY103" i="21" s="1"/>
  <c r="CU102" i="21"/>
  <c r="CV111" i="21"/>
  <c r="CX111" i="21"/>
  <c r="CV128" i="21"/>
  <c r="CX128" i="21" s="1"/>
  <c r="CY128" i="21"/>
  <c r="CU127" i="21"/>
  <c r="CV144" i="21"/>
  <c r="CX144" i="21" s="1"/>
  <c r="CV119" i="21"/>
  <c r="CV141" i="21"/>
  <c r="CX141" i="21" s="1"/>
  <c r="CY141" i="21"/>
  <c r="CV158" i="21"/>
  <c r="CY158" i="21"/>
  <c r="CX158" i="21"/>
  <c r="CY111" i="21"/>
  <c r="CY64" i="21"/>
  <c r="CY110" i="21"/>
  <c r="CY30" i="21"/>
  <c r="CY98" i="21"/>
  <c r="CY53" i="21"/>
  <c r="CX18" i="21"/>
  <c r="CX137" i="21"/>
  <c r="CX90" i="21"/>
  <c r="CY122" i="21"/>
  <c r="CY60" i="21"/>
  <c r="CY97" i="21"/>
  <c r="CX52" i="21"/>
  <c r="Q114" i="39"/>
  <c r="T114" i="39"/>
  <c r="P114" i="39"/>
  <c r="P105" i="39"/>
  <c r="T105" i="39" s="1"/>
  <c r="Q105" i="39"/>
  <c r="P41" i="39"/>
  <c r="Q41" i="39"/>
  <c r="Q87" i="39"/>
  <c r="P67" i="39"/>
  <c r="P95" i="39"/>
  <c r="Q44" i="39"/>
  <c r="P56" i="39"/>
  <c r="P29" i="39"/>
  <c r="T29" i="39" s="1"/>
  <c r="Q29" i="39"/>
  <c r="Q107" i="39"/>
  <c r="P51" i="39"/>
  <c r="P42" i="39"/>
  <c r="Q42" i="39"/>
  <c r="S42" i="39" s="1"/>
  <c r="P117" i="39"/>
  <c r="P97" i="39"/>
  <c r="T97" i="39" s="1"/>
  <c r="P74" i="39"/>
  <c r="P79" i="39"/>
  <c r="T79" i="39" s="1"/>
  <c r="Q79" i="39"/>
  <c r="P48" i="39"/>
  <c r="T48" i="39" s="1"/>
  <c r="Q48" i="39"/>
  <c r="CX103" i="21"/>
  <c r="CY92" i="21"/>
  <c r="CY81" i="21"/>
  <c r="P94" i="39"/>
  <c r="Q94" i="39"/>
  <c r="S94" i="39" s="1"/>
  <c r="Q106" i="39"/>
  <c r="P106" i="39"/>
  <c r="T106" i="39" s="1"/>
  <c r="Q71" i="39"/>
  <c r="S71" i="39" s="1"/>
  <c r="P71" i="39"/>
  <c r="P23" i="39"/>
  <c r="S23" i="39" s="1"/>
  <c r="T23" i="39"/>
  <c r="Q23" i="39"/>
  <c r="Q46" i="39"/>
  <c r="P19" i="39"/>
  <c r="S19" i="39" s="1"/>
  <c r="Q19" i="39"/>
  <c r="P100" i="39"/>
  <c r="T100" i="39" s="1"/>
  <c r="Q100" i="39"/>
  <c r="Q54" i="39"/>
  <c r="P54" i="39"/>
  <c r="T54" i="39" s="1"/>
  <c r="Q39" i="39"/>
  <c r="P116" i="39"/>
  <c r="P61" i="39"/>
  <c r="S61" i="39" s="1"/>
  <c r="Q61" i="39"/>
  <c r="Q31" i="39"/>
  <c r="P31" i="39"/>
  <c r="T31" i="39" s="1"/>
  <c r="P49" i="39"/>
  <c r="Q24" i="39"/>
  <c r="Q78" i="39"/>
  <c r="P78" i="39"/>
  <c r="S78" i="39" s="1"/>
  <c r="S107" i="39"/>
  <c r="S41" i="39"/>
  <c r="T49" i="39"/>
  <c r="T71" i="39"/>
  <c r="T51" i="39"/>
  <c r="S79" i="39"/>
  <c r="T94" i="39"/>
  <c r="T117" i="39"/>
  <c r="T116" i="39"/>
  <c r="S48" i="39"/>
  <c r="CY94" i="21"/>
  <c r="CX94" i="21"/>
  <c r="CY22" i="21"/>
  <c r="CX22" i="21"/>
  <c r="S54" i="39"/>
  <c r="S106" i="39"/>
  <c r="S29" i="39"/>
  <c r="CX104" i="21"/>
  <c r="CY104" i="21"/>
  <c r="CY15" i="21"/>
  <c r="CX15" i="21"/>
  <c r="CV14" i="21"/>
  <c r="T42" i="39"/>
  <c r="CY31" i="21"/>
  <c r="CX31" i="21"/>
  <c r="CX129" i="21"/>
  <c r="CV127" i="21"/>
  <c r="CY129" i="21"/>
  <c r="CU160" i="21"/>
  <c r="CX75" i="21"/>
  <c r="CY154" i="21"/>
  <c r="CX154" i="21"/>
  <c r="CY140" i="21"/>
  <c r="CV138" i="21"/>
  <c r="CX140" i="21"/>
  <c r="CY48" i="21"/>
  <c r="CX48" i="21"/>
  <c r="CX81" i="21"/>
  <c r="CX155" i="21"/>
  <c r="CY155" i="21"/>
  <c r="CX108" i="21"/>
  <c r="CY108" i="21"/>
  <c r="S105" i="39"/>
  <c r="CY66" i="21"/>
  <c r="CX66" i="21"/>
  <c r="CY82" i="21"/>
  <c r="CX82" i="21"/>
  <c r="CY79" i="21"/>
  <c r="CX79" i="21"/>
  <c r="CV102" i="21"/>
  <c r="CX40" i="21"/>
  <c r="CX23" i="21"/>
  <c r="CY23" i="21"/>
  <c r="CX109" i="21"/>
  <c r="CY109" i="21"/>
  <c r="CY55" i="21"/>
  <c r="CX55" i="21"/>
  <c r="CX142" i="21"/>
  <c r="CY142" i="21"/>
  <c r="CY56" i="21"/>
  <c r="CX56" i="21"/>
  <c r="CY107" i="21"/>
  <c r="CX107" i="21"/>
  <c r="CY24" i="21"/>
  <c r="CX24" i="21"/>
  <c r="P73" i="39"/>
  <c r="Q56" i="39"/>
  <c r="T56" i="39"/>
  <c r="Q51" i="39"/>
  <c r="S51" i="39" s="1"/>
  <c r="CX121" i="21"/>
  <c r="CY150" i="21"/>
  <c r="CX105" i="21"/>
  <c r="CX51" i="21"/>
  <c r="CY61" i="21"/>
  <c r="CX26" i="21"/>
  <c r="CY26" i="21"/>
  <c r="L13" i="39"/>
  <c r="O59" i="39"/>
  <c r="O86" i="39"/>
  <c r="O34" i="39"/>
  <c r="O57" i="39"/>
  <c r="O43" i="39"/>
  <c r="O84" i="39"/>
  <c r="O99" i="39"/>
  <c r="O27" i="39"/>
  <c r="O47" i="39"/>
  <c r="O32" i="39"/>
  <c r="O62" i="39"/>
  <c r="O104" i="39"/>
  <c r="O28" i="39"/>
  <c r="O109" i="39"/>
  <c r="O64" i="39"/>
  <c r="O72" i="39"/>
  <c r="O102" i="39"/>
  <c r="O63" i="39"/>
  <c r="O89" i="39"/>
  <c r="O69" i="39"/>
  <c r="O38" i="39"/>
  <c r="O101" i="39"/>
  <c r="O81" i="39"/>
  <c r="O52" i="39"/>
  <c r="O58" i="39"/>
  <c r="O37" i="39"/>
  <c r="O111" i="39"/>
  <c r="O112" i="39"/>
  <c r="O53" i="39"/>
  <c r="O21" i="39"/>
  <c r="O16" i="39"/>
  <c r="O18" i="39"/>
  <c r="O76" i="39"/>
  <c r="AP90" i="39"/>
  <c r="BF101" i="39"/>
  <c r="BF96" i="39"/>
  <c r="N93" i="39"/>
  <c r="DU16" i="21"/>
  <c r="DU56" i="21"/>
  <c r="T160" i="21"/>
  <c r="AQ160" i="21"/>
  <c r="AQ162" i="21" s="1"/>
  <c r="BJ160" i="21"/>
  <c r="CJ160" i="21"/>
  <c r="CJ162" i="21" s="1"/>
  <c r="CN160" i="21"/>
  <c r="CR160" i="21"/>
  <c r="CR162" i="21" s="1"/>
  <c r="X160" i="21"/>
  <c r="DU153" i="21"/>
  <c r="BO149" i="21"/>
  <c r="CF36" i="21"/>
  <c r="DU38" i="21"/>
  <c r="AG36" i="21"/>
  <c r="DU40" i="21"/>
  <c r="DU52" i="21"/>
  <c r="DU73" i="21"/>
  <c r="DU17" i="21"/>
  <c r="H90" i="39"/>
  <c r="K118" i="39"/>
  <c r="K121" i="39"/>
  <c r="M118" i="39"/>
  <c r="M121" i="39" s="1"/>
  <c r="X90" i="39"/>
  <c r="X121" i="39" s="1"/>
  <c r="Y90" i="39"/>
  <c r="Y121" i="39" s="1"/>
  <c r="AO118" i="39"/>
  <c r="AS90" i="39"/>
  <c r="AS121" i="39" s="1"/>
  <c r="BF58" i="39"/>
  <c r="AF55" i="39"/>
  <c r="BF53" i="39"/>
  <c r="AX103" i="39"/>
  <c r="BF104" i="39"/>
  <c r="AX93" i="39"/>
  <c r="AF98" i="39"/>
  <c r="BF105" i="39"/>
  <c r="N103" i="39"/>
  <c r="DU39" i="21"/>
  <c r="DU43" i="21"/>
  <c r="DU150" i="21"/>
  <c r="AX14" i="21"/>
  <c r="DU18" i="21"/>
  <c r="DU29" i="21"/>
  <c r="DU33" i="21"/>
  <c r="DU61" i="21"/>
  <c r="AX58" i="21"/>
  <c r="W118" i="39"/>
  <c r="W121" i="39"/>
  <c r="AO90" i="39"/>
  <c r="AF65" i="39"/>
  <c r="BF67" i="39"/>
  <c r="BF62" i="39"/>
  <c r="BF38" i="39"/>
  <c r="BF33" i="39"/>
  <c r="BF109" i="39"/>
  <c r="AF108" i="39"/>
  <c r="N113" i="39"/>
  <c r="BF113" i="39"/>
  <c r="DU137" i="21"/>
  <c r="Y7" i="39"/>
  <c r="AW118" i="39"/>
  <c r="AW121" i="39"/>
  <c r="AF70" i="39"/>
  <c r="BF70" i="39" s="1"/>
  <c r="AF25" i="39"/>
  <c r="BF26" i="39"/>
  <c r="AF15" i="39"/>
  <c r="BF17" i="39"/>
  <c r="BF117" i="39"/>
  <c r="DU30" i="21"/>
  <c r="DU34" i="21"/>
  <c r="DR18" i="21"/>
  <c r="DR40" i="21"/>
  <c r="DR49" i="21"/>
  <c r="E90" i="39"/>
  <c r="AF35" i="39"/>
  <c r="BF82" i="39"/>
  <c r="N45" i="39"/>
  <c r="N35" i="39"/>
  <c r="BF35" i="39" s="1"/>
  <c r="BF116" i="39"/>
  <c r="DU60" i="21"/>
  <c r="BO127" i="21"/>
  <c r="DU129" i="21"/>
  <c r="AX91" i="21"/>
  <c r="DN91" i="21"/>
  <c r="AD118" i="39"/>
  <c r="AD121" i="39" s="1"/>
  <c r="AF80" i="39"/>
  <c r="AF50" i="39"/>
  <c r="AF45" i="39"/>
  <c r="N80" i="39"/>
  <c r="BF76" i="39"/>
  <c r="N30" i="39"/>
  <c r="N25" i="39"/>
  <c r="BF25" i="39" s="1"/>
  <c r="N15" i="39"/>
  <c r="BF107" i="39"/>
  <c r="DU35" i="21"/>
  <c r="DU151" i="21"/>
  <c r="CF149" i="21"/>
  <c r="CW149" i="21"/>
  <c r="DN36" i="21"/>
  <c r="DN138" i="21"/>
  <c r="DU92" i="21"/>
  <c r="CF91" i="21"/>
  <c r="BO91" i="21"/>
  <c r="DU81" i="21"/>
  <c r="CF80" i="21"/>
  <c r="DU83" i="21"/>
  <c r="G90" i="39"/>
  <c r="G121" i="39" s="1"/>
  <c r="I90" i="39"/>
  <c r="AE118" i="39"/>
  <c r="AE121" i="39" s="1"/>
  <c r="AQ90" i="39"/>
  <c r="AQ121" i="39" s="1"/>
  <c r="AT118" i="39"/>
  <c r="BF34" i="39"/>
  <c r="BF29" i="39"/>
  <c r="BF21" i="39"/>
  <c r="AJ118" i="39"/>
  <c r="DU141" i="21"/>
  <c r="BO58" i="21"/>
  <c r="BO138" i="21"/>
  <c r="BO160" i="21" s="1"/>
  <c r="CF113" i="21"/>
  <c r="DU116" i="21"/>
  <c r="DU120" i="21"/>
  <c r="AG149" i="21"/>
  <c r="AG160" i="21" s="1"/>
  <c r="DU96" i="21"/>
  <c r="AE12" i="39"/>
  <c r="AE13" i="39" s="1"/>
  <c r="AC12" i="39"/>
  <c r="AC13" i="39" s="1"/>
  <c r="AD12" i="39"/>
  <c r="AD13" i="39"/>
  <c r="V12" i="39"/>
  <c r="Z12" i="39"/>
  <c r="Z13" i="39" s="1"/>
  <c r="Y12" i="39"/>
  <c r="Y13" i="39" s="1"/>
  <c r="AB12" i="39"/>
  <c r="AB13" i="39" s="1"/>
  <c r="W12" i="39"/>
  <c r="X12" i="39"/>
  <c r="X13" i="39" s="1"/>
  <c r="AA12" i="39"/>
  <c r="AA13" i="39" s="1"/>
  <c r="BF103" i="39"/>
  <c r="P76" i="39"/>
  <c r="Q76" i="39"/>
  <c r="S76" i="39" s="1"/>
  <c r="Q53" i="39"/>
  <c r="T53" i="39"/>
  <c r="P53" i="39"/>
  <c r="P58" i="39"/>
  <c r="Q58" i="39"/>
  <c r="Q38" i="39"/>
  <c r="P38" i="39"/>
  <c r="P102" i="39"/>
  <c r="T102" i="39" s="1"/>
  <c r="Q102" i="39"/>
  <c r="Q109" i="39"/>
  <c r="P109" i="39"/>
  <c r="O108" i="39"/>
  <c r="T109" i="39"/>
  <c r="P32" i="39"/>
  <c r="Q32" i="39"/>
  <c r="T32" i="39"/>
  <c r="P84" i="39"/>
  <c r="Q84" i="39"/>
  <c r="Q86" i="39"/>
  <c r="P86" i="39"/>
  <c r="Q18" i="39"/>
  <c r="P18" i="39"/>
  <c r="Q112" i="39"/>
  <c r="P112" i="39"/>
  <c r="Q52" i="39"/>
  <c r="P52" i="39"/>
  <c r="S52" i="39"/>
  <c r="Q69" i="39"/>
  <c r="P69" i="39"/>
  <c r="S69" i="39" s="1"/>
  <c r="P72" i="39"/>
  <c r="T72" i="39" s="1"/>
  <c r="O70" i="39"/>
  <c r="Q72" i="39"/>
  <c r="S72" i="39" s="1"/>
  <c r="Q28" i="39"/>
  <c r="P28" i="39"/>
  <c r="P47" i="39"/>
  <c r="O45" i="39"/>
  <c r="Q47" i="39"/>
  <c r="O40" i="39"/>
  <c r="P43" i="39"/>
  <c r="T43" i="39" s="1"/>
  <c r="Q43" i="39"/>
  <c r="S43" i="39"/>
  <c r="P59" i="39"/>
  <c r="Q59" i="39"/>
  <c r="O50" i="39"/>
  <c r="BF15" i="39"/>
  <c r="AO121" i="39"/>
  <c r="Q16" i="39"/>
  <c r="P16" i="39"/>
  <c r="S16" i="39" s="1"/>
  <c r="Q111" i="39"/>
  <c r="P111" i="39"/>
  <c r="T111" i="39" s="1"/>
  <c r="S111" i="39"/>
  <c r="P81" i="39"/>
  <c r="Q81" i="39"/>
  <c r="T81" i="39"/>
  <c r="Q89" i="39"/>
  <c r="P89" i="39"/>
  <c r="S89" i="39"/>
  <c r="P64" i="39"/>
  <c r="T64" i="39" s="1"/>
  <c r="Q64" i="39"/>
  <c r="O103" i="39"/>
  <c r="Q104" i="39"/>
  <c r="P104" i="39"/>
  <c r="T104" i="39" s="1"/>
  <c r="P27" i="39"/>
  <c r="S27" i="39" s="1"/>
  <c r="Q27" i="39"/>
  <c r="Q57" i="39"/>
  <c r="Q55" i="39" s="1"/>
  <c r="O55" i="39"/>
  <c r="P57" i="39"/>
  <c r="T57" i="39" s="1"/>
  <c r="Q50" i="39"/>
  <c r="S56" i="39"/>
  <c r="Q21" i="39"/>
  <c r="P21" i="39"/>
  <c r="T21" i="39" s="1"/>
  <c r="Q37" i="39"/>
  <c r="P37" i="39"/>
  <c r="Q101" i="39"/>
  <c r="P101" i="39"/>
  <c r="P63" i="39"/>
  <c r="T63" i="39" s="1"/>
  <c r="Q63" i="39"/>
  <c r="Q62" i="39"/>
  <c r="P62" i="39"/>
  <c r="O60" i="39"/>
  <c r="Q99" i="39"/>
  <c r="O98" i="39"/>
  <c r="P99" i="39"/>
  <c r="Q34" i="39"/>
  <c r="P34" i="39"/>
  <c r="T73" i="39"/>
  <c r="S73" i="39"/>
  <c r="P98" i="39"/>
  <c r="T99" i="39"/>
  <c r="P103" i="39"/>
  <c r="P40" i="39"/>
  <c r="Q45" i="39"/>
  <c r="T52" i="39"/>
  <c r="Q98" i="39"/>
  <c r="S57" i="39"/>
  <c r="S104" i="39"/>
  <c r="T59" i="39"/>
  <c r="S28" i="39"/>
  <c r="P70" i="39"/>
  <c r="S86" i="39"/>
  <c r="T86" i="39"/>
  <c r="S84" i="39"/>
  <c r="S53" i="39"/>
  <c r="AG58" i="39"/>
  <c r="AG73" i="39"/>
  <c r="AG110" i="39"/>
  <c r="AG32" i="39"/>
  <c r="AG87" i="39"/>
  <c r="AG99" i="39"/>
  <c r="AG117" i="39"/>
  <c r="AG79" i="39"/>
  <c r="AG53" i="39"/>
  <c r="AG44" i="39"/>
  <c r="AH44" i="39" s="1"/>
  <c r="AG43" i="39"/>
  <c r="AG100" i="39"/>
  <c r="AG23" i="39"/>
  <c r="AG29" i="39"/>
  <c r="AG71" i="39"/>
  <c r="AG16" i="39"/>
  <c r="AG27" i="39"/>
  <c r="AG67" i="39"/>
  <c r="AG104" i="39"/>
  <c r="AG86" i="39"/>
  <c r="AG96" i="39"/>
  <c r="AG64" i="39"/>
  <c r="AG42" i="39"/>
  <c r="AG57" i="39"/>
  <c r="AG109" i="39"/>
  <c r="AG112" i="39"/>
  <c r="AI112" i="39" s="1"/>
  <c r="AG94" i="39"/>
  <c r="AG74" i="39"/>
  <c r="AG51" i="39"/>
  <c r="AG59" i="39"/>
  <c r="V13" i="39"/>
  <c r="AG68" i="39"/>
  <c r="AG54" i="39"/>
  <c r="AG62" i="39"/>
  <c r="AG77" i="39"/>
  <c r="AG56" i="39"/>
  <c r="AG107" i="39"/>
  <c r="AG41" i="39"/>
  <c r="AG97" i="39"/>
  <c r="AG49" i="39"/>
  <c r="AG26" i="39"/>
  <c r="AG21" i="39"/>
  <c r="AG83" i="39"/>
  <c r="AG17" i="39"/>
  <c r="AG63" i="39"/>
  <c r="AG69" i="39"/>
  <c r="AH69" i="39" s="1"/>
  <c r="AG82" i="39"/>
  <c r="AG95" i="39"/>
  <c r="AG93" i="39" s="1"/>
  <c r="AG76" i="39"/>
  <c r="AG24" i="39"/>
  <c r="AG81" i="39"/>
  <c r="AG111" i="39"/>
  <c r="AG89" i="39"/>
  <c r="AG18" i="39"/>
  <c r="AI18" i="39" s="1"/>
  <c r="AG61" i="39"/>
  <c r="AG84" i="39"/>
  <c r="AG37" i="39"/>
  <c r="AG36" i="39"/>
  <c r="AG115" i="39"/>
  <c r="AG78" i="39"/>
  <c r="AG114" i="39"/>
  <c r="AG39" i="39"/>
  <c r="AG34" i="39"/>
  <c r="AG31" i="39"/>
  <c r="AG22" i="39"/>
  <c r="AG33" i="39"/>
  <c r="AI33" i="39" s="1"/>
  <c r="AG105" i="39"/>
  <c r="T103" i="39"/>
  <c r="Q70" i="39"/>
  <c r="P50" i="39"/>
  <c r="S32" i="39"/>
  <c r="Q108" i="39"/>
  <c r="S38" i="39"/>
  <c r="S99" i="39"/>
  <c r="T27" i="39"/>
  <c r="Q103" i="39"/>
  <c r="S64" i="39"/>
  <c r="T89" i="39"/>
  <c r="T16" i="39"/>
  <c r="S59" i="39"/>
  <c r="Q40" i="39"/>
  <c r="T28" i="39"/>
  <c r="T69" i="39"/>
  <c r="T84" i="39"/>
  <c r="T38" i="39"/>
  <c r="T76" i="39"/>
  <c r="AH105" i="39"/>
  <c r="AI105" i="39"/>
  <c r="AH34" i="39"/>
  <c r="AL34" i="39" s="1"/>
  <c r="AI34" i="39"/>
  <c r="AI115" i="39"/>
  <c r="AH115" i="39"/>
  <c r="AH61" i="39"/>
  <c r="AI61" i="39"/>
  <c r="AL61" i="39"/>
  <c r="AH81" i="39"/>
  <c r="AL81" i="39"/>
  <c r="AI81" i="39"/>
  <c r="AG80" i="39"/>
  <c r="AH82" i="39"/>
  <c r="AI82" i="39"/>
  <c r="AI83" i="39"/>
  <c r="AH83" i="39"/>
  <c r="AI97" i="39"/>
  <c r="AH97" i="39"/>
  <c r="AH77" i="39"/>
  <c r="AK77" i="39" s="1"/>
  <c r="AI77" i="39"/>
  <c r="AL77" i="39"/>
  <c r="AI94" i="39"/>
  <c r="AL94" i="39"/>
  <c r="AK94" i="39"/>
  <c r="AH94" i="39"/>
  <c r="AH42" i="39"/>
  <c r="AI42" i="39"/>
  <c r="AH104" i="39"/>
  <c r="AI104" i="39"/>
  <c r="AI16" i="39"/>
  <c r="AL16" i="39"/>
  <c r="BL16" i="39" s="1"/>
  <c r="AH16" i="39"/>
  <c r="AH23" i="39"/>
  <c r="AL23" i="39" s="1"/>
  <c r="BL23" i="39" s="1"/>
  <c r="AI23" i="39"/>
  <c r="AI39" i="39"/>
  <c r="AI69" i="39"/>
  <c r="AI67" i="39"/>
  <c r="AI44" i="39"/>
  <c r="AI99" i="39"/>
  <c r="AH73" i="39"/>
  <c r="S103" i="39"/>
  <c r="AH22" i="39"/>
  <c r="AI22" i="39"/>
  <c r="AK22" i="39" s="1"/>
  <c r="AH114" i="39"/>
  <c r="AL114" i="39"/>
  <c r="AI114" i="39"/>
  <c r="AH37" i="39"/>
  <c r="AI37" i="39"/>
  <c r="AH89" i="39"/>
  <c r="AI89" i="39"/>
  <c r="AH76" i="39"/>
  <c r="AI76" i="39"/>
  <c r="AI63" i="39"/>
  <c r="AH63" i="39"/>
  <c r="AH26" i="39"/>
  <c r="AK26" i="39"/>
  <c r="AI26" i="39"/>
  <c r="AI107" i="39"/>
  <c r="AH107" i="39"/>
  <c r="AI54" i="39"/>
  <c r="AH54" i="39"/>
  <c r="AH51" i="39"/>
  <c r="AI51" i="39"/>
  <c r="AK51" i="39" s="1"/>
  <c r="AL51" i="39"/>
  <c r="AI109" i="39"/>
  <c r="AG108" i="39"/>
  <c r="AH109" i="39"/>
  <c r="AL109" i="39"/>
  <c r="BL109" i="39" s="1"/>
  <c r="AH96" i="39"/>
  <c r="AI96" i="39"/>
  <c r="AL96" i="39"/>
  <c r="AH27" i="39"/>
  <c r="AI27" i="39"/>
  <c r="AI29" i="39"/>
  <c r="AH29" i="39"/>
  <c r="AL29" i="39" s="1"/>
  <c r="BL29" i="39" s="1"/>
  <c r="AH43" i="39"/>
  <c r="AI43" i="39"/>
  <c r="AH53" i="39"/>
  <c r="AI53" i="39"/>
  <c r="AK117" i="39"/>
  <c r="AH117" i="39"/>
  <c r="AI117" i="39"/>
  <c r="AH87" i="39"/>
  <c r="AL87" i="39" s="1"/>
  <c r="AI87" i="39"/>
  <c r="AI110" i="39"/>
  <c r="AH110" i="39"/>
  <c r="AH58" i="39"/>
  <c r="AL58" i="39" s="1"/>
  <c r="AI58" i="39"/>
  <c r="AH31" i="39"/>
  <c r="AI31" i="39"/>
  <c r="AL31" i="39"/>
  <c r="AI78" i="39"/>
  <c r="AH78" i="39"/>
  <c r="AK78" i="39" s="1"/>
  <c r="AI84" i="39"/>
  <c r="AH84" i="39"/>
  <c r="AL84" i="39"/>
  <c r="BL84" i="39" s="1"/>
  <c r="AI111" i="39"/>
  <c r="AL111" i="39"/>
  <c r="AH111" i="39"/>
  <c r="AI95" i="39"/>
  <c r="AH95" i="39"/>
  <c r="AL95" i="39" s="1"/>
  <c r="AK95" i="39"/>
  <c r="AI17" i="39"/>
  <c r="AH17" i="39"/>
  <c r="AK17" i="39" s="1"/>
  <c r="AI49" i="39"/>
  <c r="AH49" i="39"/>
  <c r="AH56" i="39"/>
  <c r="AL56" i="39" s="1"/>
  <c r="BL56" i="39" s="1"/>
  <c r="AK56" i="39"/>
  <c r="AI56" i="39"/>
  <c r="AG55" i="39"/>
  <c r="AI68" i="39"/>
  <c r="AH68" i="39"/>
  <c r="AI74" i="39"/>
  <c r="AH74" i="39"/>
  <c r="AL74" i="39" s="1"/>
  <c r="AI57" i="39"/>
  <c r="AH57" i="39"/>
  <c r="AH86" i="39"/>
  <c r="AI86" i="39"/>
  <c r="T50" i="39"/>
  <c r="BL81" i="39"/>
  <c r="AL49" i="39"/>
  <c r="BL49" i="39" s="1"/>
  <c r="AK43" i="39"/>
  <c r="BL51" i="39"/>
  <c r="AK107" i="39"/>
  <c r="AL37" i="39"/>
  <c r="BL114" i="39"/>
  <c r="AL22" i="39"/>
  <c r="BL94" i="39"/>
  <c r="AK115" i="39"/>
  <c r="AK105" i="39"/>
  <c r="AK57" i="39"/>
  <c r="AK68" i="39"/>
  <c r="AK111" i="39"/>
  <c r="AK84" i="39"/>
  <c r="AK87" i="39"/>
  <c r="AL117" i="39"/>
  <c r="BL117" i="39" s="1"/>
  <c r="AK89" i="39"/>
  <c r="AL42" i="39"/>
  <c r="BL42" i="39"/>
  <c r="AK97" i="39"/>
  <c r="AL82" i="39"/>
  <c r="AL115" i="39"/>
  <c r="AL105" i="39"/>
  <c r="BL105" i="39"/>
  <c r="AL68" i="39"/>
  <c r="BL68" i="39" s="1"/>
  <c r="AL43" i="39"/>
  <c r="AK29" i="39"/>
  <c r="AK109" i="39"/>
  <c r="AL54" i="39"/>
  <c r="BL54" i="39" s="1"/>
  <c r="AL107" i="39"/>
  <c r="BL107" i="39" s="1"/>
  <c r="AL26" i="39"/>
  <c r="AL76" i="39"/>
  <c r="AL89" i="39"/>
  <c r="BL89" i="39" s="1"/>
  <c r="AK114" i="39"/>
  <c r="AL44" i="39"/>
  <c r="BL44" i="39" s="1"/>
  <c r="AK44" i="39"/>
  <c r="AL104" i="39"/>
  <c r="AK42" i="39"/>
  <c r="AL97" i="39"/>
  <c r="BL97" i="39" s="1"/>
  <c r="AK81" i="39"/>
  <c r="AK34" i="39"/>
  <c r="BL104" i="39"/>
  <c r="CX65" i="21"/>
  <c r="CY119" i="21"/>
  <c r="CY113" i="21" s="1"/>
  <c r="CX119" i="21"/>
  <c r="CX146" i="21"/>
  <c r="CY146" i="21"/>
  <c r="CY134" i="21"/>
  <c r="CX134" i="21"/>
  <c r="CV32" i="21"/>
  <c r="CU25" i="21"/>
  <c r="CV41" i="21"/>
  <c r="CU47" i="21"/>
  <c r="CV50" i="21"/>
  <c r="CU58" i="21"/>
  <c r="CV59" i="21"/>
  <c r="CV67" i="21"/>
  <c r="CY67" i="21" s="1"/>
  <c r="CY58" i="21" s="1"/>
  <c r="CV77" i="21"/>
  <c r="CU69" i="21"/>
  <c r="CU80" i="21"/>
  <c r="CV86" i="21"/>
  <c r="CX38" i="21"/>
  <c r="CY38" i="21"/>
  <c r="CX83" i="21"/>
  <c r="CY83" i="21"/>
  <c r="CX100" i="21"/>
  <c r="CY100" i="21"/>
  <c r="CX71" i="21"/>
  <c r="CY71" i="21"/>
  <c r="CY34" i="21"/>
  <c r="CX34" i="21"/>
  <c r="CV113" i="21"/>
  <c r="CY29" i="21"/>
  <c r="CY112" i="21"/>
  <c r="CY93" i="21"/>
  <c r="CX99" i="21"/>
  <c r="CX114" i="21"/>
  <c r="CY114" i="21"/>
  <c r="CY17" i="21"/>
  <c r="CY14" i="21" s="1"/>
  <c r="CY52" i="21"/>
  <c r="CX70" i="21"/>
  <c r="CX97" i="21"/>
  <c r="CY133" i="21"/>
  <c r="CX143" i="21"/>
  <c r="CX138" i="21" s="1"/>
  <c r="CX16" i="21"/>
  <c r="CX33" i="21"/>
  <c r="CX78" i="21"/>
  <c r="CY87" i="21"/>
  <c r="CY105" i="21"/>
  <c r="CU113" i="21"/>
  <c r="CX122" i="21"/>
  <c r="CU36" i="21"/>
  <c r="CX45" i="21"/>
  <c r="CY72" i="21"/>
  <c r="CY90" i="21"/>
  <c r="CX130" i="21"/>
  <c r="CX147" i="21"/>
  <c r="CX27" i="21"/>
  <c r="CY35" i="21"/>
  <c r="CX62" i="21"/>
  <c r="CX89" i="21"/>
  <c r="CY135" i="21"/>
  <c r="CE148" i="21"/>
  <c r="CG148" i="21" s="1"/>
  <c r="CD158" i="21"/>
  <c r="CE158" i="21" s="1"/>
  <c r="CD150" i="21"/>
  <c r="CD139" i="21"/>
  <c r="CD132" i="21"/>
  <c r="CD118" i="21"/>
  <c r="CE118" i="21" s="1"/>
  <c r="CH118" i="21" s="1"/>
  <c r="CD107" i="21"/>
  <c r="CD89" i="21"/>
  <c r="CD84" i="21"/>
  <c r="CD78" i="21"/>
  <c r="CD65" i="21"/>
  <c r="CD54" i="21"/>
  <c r="CD45" i="21"/>
  <c r="CE45" i="21" s="1"/>
  <c r="CD37" i="21"/>
  <c r="CE37" i="21" s="1"/>
  <c r="CD26" i="21"/>
  <c r="CD17" i="21"/>
  <c r="CD155" i="21"/>
  <c r="CE155" i="21" s="1"/>
  <c r="CD146" i="21"/>
  <c r="CE146" i="21" s="1"/>
  <c r="CG146" i="21" s="1"/>
  <c r="CD135" i="21"/>
  <c r="CD123" i="21"/>
  <c r="CD115" i="21"/>
  <c r="CD104" i="21"/>
  <c r="CD95" i="21"/>
  <c r="CD75" i="21"/>
  <c r="CD49" i="21"/>
  <c r="CD40" i="21"/>
  <c r="CE40" i="21" s="1"/>
  <c r="CH40" i="21" s="1"/>
  <c r="CD29" i="21"/>
  <c r="CD18" i="21"/>
  <c r="CD154" i="21"/>
  <c r="CE154" i="21" s="1"/>
  <c r="CH154" i="21" s="1"/>
  <c r="CD141" i="21"/>
  <c r="CE141" i="21" s="1"/>
  <c r="CH141" i="21" s="1"/>
  <c r="CD130" i="21"/>
  <c r="CD114" i="21"/>
  <c r="CD98" i="21"/>
  <c r="CE98" i="21" s="1"/>
  <c r="CD88" i="21"/>
  <c r="CE88" i="21" s="1"/>
  <c r="CH88" i="21" s="1"/>
  <c r="CD83" i="21"/>
  <c r="CD67" i="21"/>
  <c r="CD41" i="21"/>
  <c r="CD15" i="21"/>
  <c r="CE15" i="21" s="1"/>
  <c r="CD137" i="21"/>
  <c r="CD121" i="21"/>
  <c r="CD110" i="21"/>
  <c r="CD97" i="21"/>
  <c r="CE97" i="21" s="1"/>
  <c r="CH97" i="21" s="1"/>
  <c r="CD73" i="21"/>
  <c r="CD51" i="21"/>
  <c r="CD38" i="21"/>
  <c r="CE38" i="21" s="1"/>
  <c r="CH38" i="21" s="1"/>
  <c r="CD22" i="21"/>
  <c r="CE22" i="21" s="1"/>
  <c r="CD145" i="21"/>
  <c r="CD136" i="21"/>
  <c r="CD120" i="21"/>
  <c r="CE120" i="21" s="1"/>
  <c r="CD105" i="21"/>
  <c r="CE105" i="21" s="1"/>
  <c r="CD92" i="21"/>
  <c r="CE92" i="21" s="1"/>
  <c r="CG92" i="21" s="1"/>
  <c r="CD86" i="21"/>
  <c r="CD74" i="21"/>
  <c r="CD59" i="21"/>
  <c r="CE59" i="21" s="1"/>
  <c r="CD48" i="21"/>
  <c r="CD32" i="21"/>
  <c r="CD144" i="21"/>
  <c r="CE144" i="21" s="1"/>
  <c r="CD131" i="21"/>
  <c r="CE131" i="21" s="1"/>
  <c r="CD119" i="21"/>
  <c r="CD101" i="21"/>
  <c r="CD79" i="21"/>
  <c r="CE79" i="21" s="1"/>
  <c r="CG79" i="21" s="1"/>
  <c r="CD66" i="21"/>
  <c r="CE66" i="21" s="1"/>
  <c r="CD55" i="21"/>
  <c r="CD31" i="21"/>
  <c r="BT12" i="21"/>
  <c r="CD156" i="21"/>
  <c r="CE156" i="21" s="1"/>
  <c r="CD143" i="21"/>
  <c r="CD103" i="21"/>
  <c r="CD90" i="21"/>
  <c r="CD70" i="21"/>
  <c r="CE70" i="21" s="1"/>
  <c r="CH70" i="21" s="1"/>
  <c r="CD56" i="21"/>
  <c r="CD30" i="21"/>
  <c r="CD19" i="21"/>
  <c r="CD151" i="21"/>
  <c r="CE151" i="21" s="1"/>
  <c r="CG151" i="21" s="1"/>
  <c r="CD142" i="21"/>
  <c r="CD129" i="21"/>
  <c r="CD112" i="21"/>
  <c r="CE112" i="21" s="1"/>
  <c r="CD64" i="21"/>
  <c r="CE64" i="21" s="1"/>
  <c r="CH64" i="21" s="1"/>
  <c r="CD53" i="21"/>
  <c r="CD42" i="21"/>
  <c r="CD24" i="21"/>
  <c r="CE24" i="21" s="1"/>
  <c r="CH24" i="21" s="1"/>
  <c r="CD16" i="21"/>
  <c r="CE16" i="21" s="1"/>
  <c r="DU68" i="21"/>
  <c r="DG11" i="21"/>
  <c r="DA11" i="21"/>
  <c r="DD11" i="21"/>
  <c r="DD12" i="21" s="1"/>
  <c r="DI11" i="21"/>
  <c r="DI12" i="21" s="1"/>
  <c r="DC11" i="21"/>
  <c r="DC12" i="21" s="1"/>
  <c r="DF11" i="21"/>
  <c r="DF12" i="21" s="1"/>
  <c r="DH11" i="21"/>
  <c r="DH12" i="21" s="1"/>
  <c r="DB11" i="21"/>
  <c r="DB12" i="21" s="1"/>
  <c r="CV95" i="21"/>
  <c r="CX95" i="21" s="1"/>
  <c r="BC162" i="21"/>
  <c r="DH162" i="21"/>
  <c r="DU51" i="21"/>
  <c r="BS12" i="21"/>
  <c r="CD147" i="21"/>
  <c r="CD134" i="21"/>
  <c r="CE134" i="21" s="1"/>
  <c r="CD128" i="21"/>
  <c r="CE128" i="21" s="1"/>
  <c r="CH128" i="21" s="1"/>
  <c r="CD116" i="21"/>
  <c r="CE116" i="21" s="1"/>
  <c r="CD109" i="21"/>
  <c r="CE109" i="21" s="1"/>
  <c r="CG109" i="21" s="1"/>
  <c r="CD100" i="21"/>
  <c r="CE100" i="21" s="1"/>
  <c r="CG100" i="21" s="1"/>
  <c r="CD94" i="21"/>
  <c r="CD85" i="21"/>
  <c r="CE85" i="21" s="1"/>
  <c r="CH85" i="21" s="1"/>
  <c r="CD82" i="21"/>
  <c r="CD72" i="21"/>
  <c r="CE72" i="21" s="1"/>
  <c r="CG72" i="21" s="1"/>
  <c r="CD63" i="21"/>
  <c r="CD50" i="21"/>
  <c r="CD43" i="21"/>
  <c r="CE43" i="21" s="1"/>
  <c r="CG43" i="21" s="1"/>
  <c r="CD34" i="21"/>
  <c r="CD28" i="21"/>
  <c r="CE28" i="21" s="1"/>
  <c r="CD21" i="21"/>
  <c r="CD159" i="21"/>
  <c r="CE159" i="21" s="1"/>
  <c r="CD153" i="21"/>
  <c r="CE153" i="21" s="1"/>
  <c r="CG153" i="21" s="1"/>
  <c r="CD140" i="21"/>
  <c r="CE140" i="21" s="1"/>
  <c r="CG140" i="21" s="1"/>
  <c r="CD117" i="21"/>
  <c r="CE117" i="21" s="1"/>
  <c r="CH117" i="21" s="1"/>
  <c r="CD108" i="21"/>
  <c r="CE108" i="21" s="1"/>
  <c r="CD99" i="21"/>
  <c r="CE99" i="21" s="1"/>
  <c r="CH99" i="21" s="1"/>
  <c r="CD77" i="21"/>
  <c r="CE77" i="21" s="1"/>
  <c r="CD68" i="21"/>
  <c r="CD62" i="21"/>
  <c r="CD57" i="21"/>
  <c r="CE57" i="21" s="1"/>
  <c r="CD44" i="21"/>
  <c r="CE44" i="21" s="1"/>
  <c r="CG44" i="21" s="1"/>
  <c r="CD35" i="21"/>
  <c r="CE35" i="21" s="1"/>
  <c r="CD27" i="21"/>
  <c r="CE27" i="21" s="1"/>
  <c r="CG27" i="21" s="1"/>
  <c r="CD20" i="21"/>
  <c r="CE20" i="21" s="1"/>
  <c r="CH20" i="21" s="1"/>
  <c r="CK162" i="21"/>
  <c r="DU148" i="21"/>
  <c r="DU37" i="21"/>
  <c r="DU119" i="21"/>
  <c r="DU157" i="21"/>
  <c r="CW36" i="21"/>
  <c r="BO14" i="21"/>
  <c r="BH124" i="21"/>
  <c r="BH162" i="21" s="1"/>
  <c r="BF160" i="21"/>
  <c r="BO25" i="21"/>
  <c r="CF25" i="21"/>
  <c r="CW127" i="21"/>
  <c r="CW160" i="21"/>
  <c r="DN58" i="21"/>
  <c r="AG113" i="21"/>
  <c r="DU93" i="21"/>
  <c r="DU99" i="21"/>
  <c r="DU76" i="21"/>
  <c r="DU154" i="21"/>
  <c r="AX138" i="21"/>
  <c r="DU138" i="21"/>
  <c r="BB124" i="21"/>
  <c r="AX69" i="21"/>
  <c r="DR109" i="21"/>
  <c r="DU15" i="21"/>
  <c r="DU27" i="21"/>
  <c r="DU59" i="21"/>
  <c r="DU28" i="21"/>
  <c r="DU42" i="21"/>
  <c r="DU131" i="21"/>
  <c r="AM124" i="21"/>
  <c r="AM162" i="21" s="1"/>
  <c r="AS124" i="21"/>
  <c r="AS162" i="21" s="1"/>
  <c r="BX124" i="21"/>
  <c r="BX162" i="21"/>
  <c r="DF124" i="21"/>
  <c r="DF162" i="21"/>
  <c r="BO113" i="21"/>
  <c r="BO124" i="21" s="1"/>
  <c r="DU95" i="21"/>
  <c r="DU88" i="21"/>
  <c r="DU77" i="21"/>
  <c r="CW102" i="21"/>
  <c r="AG102" i="21"/>
  <c r="AD149" i="21"/>
  <c r="AD80" i="21"/>
  <c r="BL80" i="21"/>
  <c r="DR72" i="21"/>
  <c r="CY95" i="21"/>
  <c r="CV91" i="21"/>
  <c r="DA12" i="21"/>
  <c r="DL132" i="21"/>
  <c r="DL153" i="21"/>
  <c r="DL115" i="21"/>
  <c r="DL88" i="21"/>
  <c r="DL30" i="21"/>
  <c r="DL55" i="21"/>
  <c r="DL63" i="21"/>
  <c r="DL75" i="21"/>
  <c r="DL156" i="21"/>
  <c r="DM156" i="21" s="1"/>
  <c r="DL107" i="21"/>
  <c r="DL117" i="21"/>
  <c r="DL61" i="21"/>
  <c r="DL46" i="21"/>
  <c r="DL37" i="21"/>
  <c r="DL18" i="21"/>
  <c r="DL116" i="21"/>
  <c r="DL129" i="21"/>
  <c r="DL79" i="21"/>
  <c r="DL64" i="21"/>
  <c r="DL28" i="21"/>
  <c r="DL128" i="21"/>
  <c r="DL114" i="21"/>
  <c r="DL148" i="21"/>
  <c r="DL137" i="21"/>
  <c r="DL121" i="21"/>
  <c r="DL99" i="21"/>
  <c r="DL86" i="21"/>
  <c r="DL52" i="21"/>
  <c r="DL26" i="21"/>
  <c r="DL83" i="21"/>
  <c r="DL157" i="21"/>
  <c r="DL108" i="21"/>
  <c r="DL43" i="21"/>
  <c r="DL87" i="21"/>
  <c r="DL41" i="21"/>
  <c r="DL71" i="21"/>
  <c r="DL136" i="21"/>
  <c r="DL146" i="21"/>
  <c r="DL95" i="21"/>
  <c r="DL33" i="21"/>
  <c r="DL67" i="21"/>
  <c r="DL23" i="21"/>
  <c r="DL122" i="21"/>
  <c r="DL133" i="21"/>
  <c r="DL100" i="21"/>
  <c r="DL29" i="21"/>
  <c r="DL59" i="21"/>
  <c r="DL19" i="21"/>
  <c r="DL109" i="21"/>
  <c r="DL96" i="21"/>
  <c r="DL119" i="21"/>
  <c r="DL70" i="21"/>
  <c r="DL81" i="21"/>
  <c r="DL76" i="21"/>
  <c r="DL31" i="21"/>
  <c r="CE56" i="21"/>
  <c r="CH56" i="21" s="1"/>
  <c r="CE119" i="21"/>
  <c r="CH119" i="21" s="1"/>
  <c r="CE145" i="21"/>
  <c r="CH145" i="21" s="1"/>
  <c r="CE137" i="21"/>
  <c r="CE130" i="21"/>
  <c r="CH130" i="21" s="1"/>
  <c r="CE29" i="21"/>
  <c r="CG29" i="21" s="1"/>
  <c r="CE95" i="21"/>
  <c r="CG95" i="21" s="1"/>
  <c r="CE135" i="21"/>
  <c r="CG135" i="21" s="1"/>
  <c r="CE26" i="21"/>
  <c r="CG26" i="21" s="1"/>
  <c r="CE65" i="21"/>
  <c r="CG65" i="21" s="1"/>
  <c r="CE107" i="21"/>
  <c r="CH107" i="21" s="1"/>
  <c r="CE150" i="21"/>
  <c r="CV58" i="21"/>
  <c r="CX59" i="21"/>
  <c r="CE142" i="21"/>
  <c r="CG142" i="21" s="1"/>
  <c r="CE55" i="21"/>
  <c r="CH55" i="21" s="1"/>
  <c r="CE73" i="21"/>
  <c r="CH73" i="21" s="1"/>
  <c r="CV80" i="21"/>
  <c r="CY86" i="21"/>
  <c r="CY80" i="21"/>
  <c r="CX86" i="21"/>
  <c r="CX77" i="21"/>
  <c r="CX69" i="21" s="1"/>
  <c r="CV69" i="21"/>
  <c r="CV36" i="21"/>
  <c r="CV25" i="21"/>
  <c r="CX32" i="21"/>
  <c r="CE53" i="21"/>
  <c r="CH53" i="21" s="1"/>
  <c r="CE143" i="21"/>
  <c r="CG143" i="21" s="1"/>
  <c r="CE48" i="21"/>
  <c r="CG48" i="21" s="1"/>
  <c r="CE83" i="21"/>
  <c r="BO162" i="21"/>
  <c r="CE82" i="21"/>
  <c r="CE147" i="21"/>
  <c r="CE19" i="21"/>
  <c r="CH19" i="21" s="1"/>
  <c r="CE90" i="21"/>
  <c r="CG90" i="21" s="1"/>
  <c r="CE74" i="21"/>
  <c r="CH74" i="21" s="1"/>
  <c r="CE110" i="21"/>
  <c r="CH110" i="21" s="1"/>
  <c r="CE41" i="21"/>
  <c r="CH41" i="21" s="1"/>
  <c r="CE49" i="21"/>
  <c r="CH49" i="21" s="1"/>
  <c r="CE115" i="21"/>
  <c r="CG115" i="21" s="1"/>
  <c r="CE84" i="21"/>
  <c r="CE132" i="21"/>
  <c r="CH132" i="21" s="1"/>
  <c r="CX67" i="21"/>
  <c r="CY59" i="21"/>
  <c r="CE63" i="21"/>
  <c r="CH63" i="21" s="1"/>
  <c r="CE68" i="21"/>
  <c r="CH68" i="21" s="1"/>
  <c r="CE21" i="21"/>
  <c r="CE50" i="21"/>
  <c r="CH50" i="21" s="1"/>
  <c r="CE42" i="21"/>
  <c r="CG42" i="21" s="1"/>
  <c r="CG129" i="21"/>
  <c r="CE129" i="21"/>
  <c r="CH129" i="21" s="1"/>
  <c r="CE30" i="21"/>
  <c r="CG30" i="21" s="1"/>
  <c r="CE103" i="21"/>
  <c r="CG103" i="21" s="1"/>
  <c r="CE31" i="21"/>
  <c r="CH31" i="21" s="1"/>
  <c r="CE101" i="21"/>
  <c r="CG101" i="21" s="1"/>
  <c r="CE32" i="21"/>
  <c r="CG32" i="21" s="1"/>
  <c r="CE86" i="21"/>
  <c r="CG86" i="21" s="1"/>
  <c r="CE136" i="21"/>
  <c r="CG136" i="21" s="1"/>
  <c r="CE51" i="21"/>
  <c r="CG51" i="21" s="1"/>
  <c r="CE121" i="21"/>
  <c r="CH121" i="21" s="1"/>
  <c r="CE67" i="21"/>
  <c r="CG67" i="21" s="1"/>
  <c r="CE114" i="21"/>
  <c r="CH114" i="21" s="1"/>
  <c r="CE18" i="21"/>
  <c r="CH18" i="21" s="1"/>
  <c r="CE75" i="21"/>
  <c r="CG75" i="21" s="1"/>
  <c r="CE123" i="21"/>
  <c r="CG123" i="21" s="1"/>
  <c r="CE17" i="21"/>
  <c r="CG17" i="21" s="1"/>
  <c r="CE54" i="21"/>
  <c r="CG54" i="21" s="1"/>
  <c r="CE89" i="21"/>
  <c r="CG89" i="21" s="1"/>
  <c r="CE139" i="21"/>
  <c r="CH148" i="21"/>
  <c r="CY91" i="21"/>
  <c r="CY77" i="21"/>
  <c r="CV47" i="21"/>
  <c r="CY50" i="21"/>
  <c r="CY47" i="21" s="1"/>
  <c r="CX50" i="21"/>
  <c r="CY32" i="21"/>
  <c r="CY25" i="21" s="1"/>
  <c r="CH89" i="21"/>
  <c r="DM81" i="21"/>
  <c r="DO81" i="21" s="1"/>
  <c r="DP96" i="21"/>
  <c r="DM96" i="21"/>
  <c r="DO96" i="21"/>
  <c r="DM133" i="21"/>
  <c r="DO133" i="21"/>
  <c r="DM67" i="21"/>
  <c r="DO67" i="21" s="1"/>
  <c r="DP67" i="21"/>
  <c r="DM146" i="21"/>
  <c r="DO146" i="21" s="1"/>
  <c r="DM41" i="21"/>
  <c r="DM108" i="21"/>
  <c r="DO108" i="21" s="1"/>
  <c r="DP108" i="21"/>
  <c r="DM26" i="21"/>
  <c r="DO26" i="21"/>
  <c r="DM99" i="21"/>
  <c r="DO99" i="21"/>
  <c r="DM148" i="21"/>
  <c r="DO148" i="21" s="1"/>
  <c r="DP148" i="21"/>
  <c r="DM30" i="21"/>
  <c r="DM88" i="21"/>
  <c r="DO88" i="21" s="1"/>
  <c r="DM70" i="21"/>
  <c r="DM136" i="21"/>
  <c r="DO136" i="21" s="1"/>
  <c r="DM52" i="21"/>
  <c r="DO52" i="21" s="1"/>
  <c r="DP52" i="21"/>
  <c r="DM28" i="21"/>
  <c r="DM79" i="21"/>
  <c r="DP79" i="21" s="1"/>
  <c r="DM116" i="21"/>
  <c r="DO116" i="21" s="1"/>
  <c r="DM46" i="21"/>
  <c r="DM107" i="21"/>
  <c r="DO107" i="21"/>
  <c r="DM75" i="21"/>
  <c r="DP55" i="21"/>
  <c r="DM55" i="21"/>
  <c r="DO55" i="21"/>
  <c r="DM87" i="21"/>
  <c r="CG119" i="21"/>
  <c r="DM121" i="21"/>
  <c r="DP121" i="21" s="1"/>
  <c r="DM114" i="21"/>
  <c r="DP114" i="21" s="1"/>
  <c r="DM109" i="21"/>
  <c r="DP109" i="21"/>
  <c r="DO109" i="21"/>
  <c r="DM29" i="21"/>
  <c r="DP29" i="21" s="1"/>
  <c r="DM33" i="21"/>
  <c r="DM157" i="21"/>
  <c r="DM64" i="21"/>
  <c r="DP64" i="21" s="1"/>
  <c r="DM18" i="21"/>
  <c r="DP18" i="21" s="1"/>
  <c r="DM37" i="21"/>
  <c r="DP37" i="21"/>
  <c r="DM61" i="21"/>
  <c r="DO61" i="21" s="1"/>
  <c r="DP61" i="21"/>
  <c r="DM117" i="21"/>
  <c r="DP156" i="21"/>
  <c r="DM63" i="21"/>
  <c r="DO63" i="21" s="1"/>
  <c r="DP63" i="21"/>
  <c r="CH32" i="21"/>
  <c r="CH54" i="21"/>
  <c r="CV124" i="21"/>
  <c r="CX58" i="21"/>
  <c r="DM76" i="21"/>
  <c r="DP76" i="21" s="1"/>
  <c r="DM119" i="21"/>
  <c r="DP119" i="21" s="1"/>
  <c r="DM19" i="21"/>
  <c r="DM100" i="21"/>
  <c r="DM23" i="21"/>
  <c r="DO23" i="21" s="1"/>
  <c r="DM95" i="21"/>
  <c r="DM71" i="21"/>
  <c r="DM43" i="21"/>
  <c r="DO43" i="21" s="1"/>
  <c r="DM83" i="21"/>
  <c r="DM86" i="21"/>
  <c r="DO86" i="21" s="1"/>
  <c r="DM137" i="21"/>
  <c r="DO137" i="21" s="1"/>
  <c r="DM128" i="21"/>
  <c r="DM115" i="21"/>
  <c r="DO115" i="21"/>
  <c r="DM153" i="21"/>
  <c r="DM132" i="21"/>
  <c r="DP71" i="21"/>
  <c r="DP23" i="21"/>
  <c r="DO156" i="21"/>
  <c r="DO70" i="21"/>
  <c r="DP88" i="21"/>
  <c r="DP99" i="21"/>
  <c r="DO41" i="21"/>
  <c r="DP146" i="21"/>
  <c r="DP132" i="21"/>
  <c r="DP137" i="21"/>
  <c r="DO64" i="21"/>
  <c r="DO87" i="21"/>
  <c r="DP107" i="21"/>
  <c r="DP46" i="21"/>
  <c r="DP136" i="21"/>
  <c r="DP70" i="21"/>
  <c r="DP133" i="21"/>
  <c r="DO95" i="21"/>
  <c r="DO132" i="21"/>
  <c r="DO71" i="21"/>
  <c r="DO76" i="21"/>
  <c r="DO114" i="21"/>
  <c r="DO121" i="21"/>
  <c r="DP87" i="21"/>
  <c r="DO46" i="21"/>
  <c r="DP26" i="21"/>
  <c r="CD138" i="21" l="1"/>
  <c r="CH48" i="21"/>
  <c r="CG53" i="21"/>
  <c r="CH67" i="21"/>
  <c r="CH95" i="21"/>
  <c r="CG50" i="21"/>
  <c r="CG130" i="21"/>
  <c r="CG56" i="21"/>
  <c r="CG74" i="21"/>
  <c r="CH142" i="21"/>
  <c r="CG49" i="21"/>
  <c r="CH140" i="21"/>
  <c r="CG134" i="21"/>
  <c r="CH134" i="21"/>
  <c r="CH26" i="21"/>
  <c r="CH86" i="21"/>
  <c r="CH101" i="21"/>
  <c r="CH103" i="21"/>
  <c r="CE34" i="21"/>
  <c r="CH34" i="21" s="1"/>
  <c r="CH92" i="21"/>
  <c r="CH82" i="21"/>
  <c r="CG19" i="21"/>
  <c r="CG41" i="21"/>
  <c r="CG84" i="21"/>
  <c r="CG132" i="21"/>
  <c r="CG156" i="21"/>
  <c r="CH65" i="21"/>
  <c r="CG121" i="21"/>
  <c r="CG63" i="21"/>
  <c r="CG21" i="21"/>
  <c r="CG97" i="21"/>
  <c r="CH72" i="21"/>
  <c r="CH30" i="21"/>
  <c r="CG68" i="21"/>
  <c r="CH59" i="21"/>
  <c r="CG59" i="21"/>
  <c r="CH37" i="21"/>
  <c r="CG37" i="21"/>
  <c r="CG158" i="21"/>
  <c r="CH158" i="21"/>
  <c r="CG98" i="21"/>
  <c r="CH98" i="21"/>
  <c r="CG46" i="21"/>
  <c r="CH46" i="21"/>
  <c r="CH16" i="21"/>
  <c r="CG16" i="21"/>
  <c r="CG108" i="21"/>
  <c r="CH108" i="21"/>
  <c r="CG112" i="21"/>
  <c r="CH112" i="21"/>
  <c r="CH155" i="21"/>
  <c r="CG155" i="21"/>
  <c r="CH35" i="21"/>
  <c r="CG35" i="21"/>
  <c r="CH76" i="21"/>
  <c r="CG76" i="21"/>
  <c r="CE152" i="21"/>
  <c r="CH152" i="21" s="1"/>
  <c r="CH17" i="21"/>
  <c r="CH42" i="21"/>
  <c r="CH105" i="21"/>
  <c r="CH27" i="21"/>
  <c r="CH109" i="21"/>
  <c r="CH84" i="21"/>
  <c r="CH79" i="21"/>
  <c r="CH156" i="21"/>
  <c r="CH143" i="21"/>
  <c r="CH136" i="21"/>
  <c r="CH51" i="21"/>
  <c r="CH21" i="21"/>
  <c r="CG117" i="21"/>
  <c r="CG82" i="21"/>
  <c r="CE104" i="21"/>
  <c r="CH104" i="21" s="1"/>
  <c r="CH66" i="21"/>
  <c r="CG118" i="21"/>
  <c r="CE78" i="21"/>
  <c r="CG78" i="21" s="1"/>
  <c r="CG40" i="21"/>
  <c r="CG105" i="21"/>
  <c r="CH52" i="21"/>
  <c r="CH43" i="21"/>
  <c r="CH151" i="21"/>
  <c r="CE62" i="21"/>
  <c r="CG62" i="21" s="1"/>
  <c r="CG99" i="21"/>
  <c r="CH135" i="21"/>
  <c r="CG88" i="21"/>
  <c r="CG66" i="21"/>
  <c r="CG55" i="21"/>
  <c r="CG31" i="21"/>
  <c r="CH44" i="21"/>
  <c r="CG73" i="21"/>
  <c r="CG15" i="21"/>
  <c r="CH15" i="21"/>
  <c r="AR11" i="21"/>
  <c r="AR12" i="21" s="1"/>
  <c r="AN11" i="21"/>
  <c r="AN12" i="21" s="1"/>
  <c r="AQ11" i="21"/>
  <c r="AQ12" i="21" s="1"/>
  <c r="AM11" i="21"/>
  <c r="AM12" i="21" s="1"/>
  <c r="AP11" i="21"/>
  <c r="AP12" i="21" s="1"/>
  <c r="AL11" i="21"/>
  <c r="AO11" i="21"/>
  <c r="AO12" i="21" s="1"/>
  <c r="AK11" i="21"/>
  <c r="AV147" i="21" s="1"/>
  <c r="Z124" i="21"/>
  <c r="Z162" i="21" s="1"/>
  <c r="V124" i="21"/>
  <c r="V162" i="21" s="1"/>
  <c r="AG25" i="21"/>
  <c r="DU25" i="21"/>
  <c r="AB124" i="21"/>
  <c r="T124" i="21"/>
  <c r="AA124" i="21"/>
  <c r="DU70" i="21"/>
  <c r="DR48" i="21"/>
  <c r="T162" i="21"/>
  <c r="AA162" i="21"/>
  <c r="U162" i="21"/>
  <c r="BM109" i="21"/>
  <c r="BN109" i="21" s="1"/>
  <c r="BM129" i="21"/>
  <c r="BM48" i="21"/>
  <c r="BN48" i="21" s="1"/>
  <c r="BM108" i="21"/>
  <c r="BN108" i="21" s="1"/>
  <c r="BP108" i="21" s="1"/>
  <c r="BM46" i="21"/>
  <c r="BN46" i="21" s="1"/>
  <c r="BQ46" i="21" s="1"/>
  <c r="BN129" i="21"/>
  <c r="BP129" i="21" s="1"/>
  <c r="BM64" i="21"/>
  <c r="BM130" i="21"/>
  <c r="BM63" i="21"/>
  <c r="BN63" i="21" s="1"/>
  <c r="BP63" i="21" s="1"/>
  <c r="BC12" i="21"/>
  <c r="BM139" i="21"/>
  <c r="BM68" i="21"/>
  <c r="BM60" i="21"/>
  <c r="BM51" i="21"/>
  <c r="BM42" i="21"/>
  <c r="BN42" i="21" s="1"/>
  <c r="BQ42" i="21" s="1"/>
  <c r="BM33" i="21"/>
  <c r="BM24" i="21"/>
  <c r="BM16" i="21"/>
  <c r="BM75" i="21"/>
  <c r="BM66" i="21"/>
  <c r="BM57" i="21"/>
  <c r="BM49" i="21"/>
  <c r="BM40" i="21"/>
  <c r="BM31" i="21"/>
  <c r="BM22" i="21"/>
  <c r="BM151" i="21"/>
  <c r="BM123" i="21"/>
  <c r="BN123" i="21" s="1"/>
  <c r="BQ123" i="21" s="1"/>
  <c r="BM106" i="21"/>
  <c r="BM88" i="21"/>
  <c r="BM145" i="21"/>
  <c r="BM61" i="21"/>
  <c r="BM45" i="21"/>
  <c r="BM28" i="21"/>
  <c r="BM148" i="21"/>
  <c r="BN148" i="21" s="1"/>
  <c r="BQ148" i="21" s="1"/>
  <c r="BM128" i="21"/>
  <c r="BM107" i="21"/>
  <c r="BM89" i="21"/>
  <c r="BM143" i="21"/>
  <c r="BM62" i="21"/>
  <c r="BN62" i="21" s="1"/>
  <c r="BP62" i="21" s="1"/>
  <c r="BM44" i="21"/>
  <c r="BM27" i="21"/>
  <c r="BM158" i="21"/>
  <c r="BM137" i="21"/>
  <c r="BM117" i="21"/>
  <c r="BM99" i="21"/>
  <c r="BM82" i="21"/>
  <c r="BM72" i="21"/>
  <c r="BM56" i="21"/>
  <c r="BM39" i="21"/>
  <c r="BM21" i="21"/>
  <c r="BM118" i="21"/>
  <c r="BM100" i="21"/>
  <c r="BM83" i="21"/>
  <c r="BM73" i="21"/>
  <c r="BM55" i="21"/>
  <c r="BM38" i="21"/>
  <c r="BM20" i="21"/>
  <c r="BM156" i="21"/>
  <c r="BN156" i="21" s="1"/>
  <c r="BP156" i="21" s="1"/>
  <c r="BM135" i="21"/>
  <c r="BM115" i="21"/>
  <c r="BN115" i="21" s="1"/>
  <c r="BP115" i="21" s="1"/>
  <c r="BM97" i="21"/>
  <c r="BM79" i="21"/>
  <c r="BM70" i="21"/>
  <c r="BM54" i="21"/>
  <c r="BM37" i="21"/>
  <c r="BM19" i="21"/>
  <c r="BN19" i="21" s="1"/>
  <c r="BP19" i="21" s="1"/>
  <c r="BM136" i="21"/>
  <c r="BM116" i="21"/>
  <c r="BN116" i="21" s="1"/>
  <c r="BP116" i="21" s="1"/>
  <c r="BM98" i="21"/>
  <c r="BM81" i="21"/>
  <c r="BM71" i="21"/>
  <c r="BN71" i="21" s="1"/>
  <c r="BP71" i="21" s="1"/>
  <c r="BM53" i="21"/>
  <c r="BN53" i="21" s="1"/>
  <c r="BQ53" i="21" s="1"/>
  <c r="BM35" i="21"/>
  <c r="BM18" i="21"/>
  <c r="BM147" i="21"/>
  <c r="BM155" i="21"/>
  <c r="BM150" i="21"/>
  <c r="BM159" i="21"/>
  <c r="BN159" i="21" s="1"/>
  <c r="BP159" i="21" s="1"/>
  <c r="BM29" i="21"/>
  <c r="BM92" i="21"/>
  <c r="BM30" i="21"/>
  <c r="BM90" i="21"/>
  <c r="BM153" i="21"/>
  <c r="BM85" i="21"/>
  <c r="BM94" i="21"/>
  <c r="BN94" i="21" s="1"/>
  <c r="BQ94" i="21" s="1"/>
  <c r="BM103" i="21"/>
  <c r="BM111" i="21"/>
  <c r="BN111" i="21" s="1"/>
  <c r="BQ111" i="21" s="1"/>
  <c r="BM120" i="21"/>
  <c r="BM132" i="21"/>
  <c r="BM140" i="21"/>
  <c r="BM15" i="21"/>
  <c r="BM23" i="21"/>
  <c r="BM32" i="21"/>
  <c r="BM41" i="21"/>
  <c r="BM50" i="21"/>
  <c r="BM65" i="21"/>
  <c r="BN65" i="21" s="1"/>
  <c r="BQ65" i="21" s="1"/>
  <c r="BM74" i="21"/>
  <c r="BM157" i="21"/>
  <c r="BM84" i="21"/>
  <c r="BM93" i="21"/>
  <c r="BM101" i="21"/>
  <c r="BM110" i="21"/>
  <c r="BM119" i="21"/>
  <c r="BN119" i="21" s="1"/>
  <c r="BP119" i="21" s="1"/>
  <c r="BM131" i="21"/>
  <c r="BM142" i="21"/>
  <c r="BM152" i="21"/>
  <c r="BM76" i="21"/>
  <c r="BM78" i="21"/>
  <c r="BN78" i="21" s="1"/>
  <c r="BQ78" i="21" s="1"/>
  <c r="BM87" i="21"/>
  <c r="BN87" i="21" s="1"/>
  <c r="BP87" i="21" s="1"/>
  <c r="BM96" i="21"/>
  <c r="BM105" i="21"/>
  <c r="BM114" i="21"/>
  <c r="BM122" i="21"/>
  <c r="BM134" i="21"/>
  <c r="BM144" i="21"/>
  <c r="BM17" i="21"/>
  <c r="BM26" i="21"/>
  <c r="BM34" i="21"/>
  <c r="BN34" i="21" s="1"/>
  <c r="BQ34" i="21" s="1"/>
  <c r="BM43" i="21"/>
  <c r="BM52" i="21"/>
  <c r="BM59" i="21"/>
  <c r="BM67" i="21"/>
  <c r="BM141" i="21"/>
  <c r="BM77" i="21"/>
  <c r="BM86" i="21"/>
  <c r="BM95" i="21"/>
  <c r="BM104" i="21"/>
  <c r="BM112" i="21"/>
  <c r="BM121" i="21"/>
  <c r="BM133" i="21"/>
  <c r="BM146" i="21"/>
  <c r="BM154" i="21"/>
  <c r="AS12" i="21"/>
  <c r="Z11" i="21"/>
  <c r="Z12" i="21" s="1"/>
  <c r="V11" i="21"/>
  <c r="V12" i="21" s="1"/>
  <c r="Y11" i="21"/>
  <c r="Y12" i="21" s="1"/>
  <c r="U11" i="21"/>
  <c r="U12" i="21" s="1"/>
  <c r="X11" i="21"/>
  <c r="X12" i="21" s="1"/>
  <c r="AA11" i="21"/>
  <c r="AA12" i="21" s="1"/>
  <c r="W11" i="21"/>
  <c r="W12" i="21" s="1"/>
  <c r="K11" i="21"/>
  <c r="K12" i="21" s="1"/>
  <c r="G11" i="21"/>
  <c r="G12" i="21" s="1"/>
  <c r="C12" i="21"/>
  <c r="J11" i="21"/>
  <c r="J12" i="21" s="1"/>
  <c r="F11" i="21"/>
  <c r="F12" i="21" s="1"/>
  <c r="I11" i="21"/>
  <c r="I12" i="21" s="1"/>
  <c r="E11" i="21"/>
  <c r="E12" i="21" s="1"/>
  <c r="H11" i="21"/>
  <c r="H12" i="21" s="1"/>
  <c r="D11" i="21"/>
  <c r="T40" i="39"/>
  <c r="BL43" i="39"/>
  <c r="DR102" i="21"/>
  <c r="AL93" i="39"/>
  <c r="CG85" i="21"/>
  <c r="CH115" i="21"/>
  <c r="CG154" i="21"/>
  <c r="CG38" i="21"/>
  <c r="CH90" i="21"/>
  <c r="CG70" i="21"/>
  <c r="CH153" i="21"/>
  <c r="CH146" i="21"/>
  <c r="CG20" i="21"/>
  <c r="CG107" i="21"/>
  <c r="DL158" i="21"/>
  <c r="CY127" i="21"/>
  <c r="AL17" i="39"/>
  <c r="AI93" i="39"/>
  <c r="AH93" i="39"/>
  <c r="AL78" i="39"/>
  <c r="AG30" i="39"/>
  <c r="AK27" i="39"/>
  <c r="AK96" i="39"/>
  <c r="AK93" i="39" s="1"/>
  <c r="AH33" i="39"/>
  <c r="AK16" i="39"/>
  <c r="S62" i="39"/>
  <c r="S37" i="39"/>
  <c r="T37" i="39"/>
  <c r="BL37" i="39" s="1"/>
  <c r="S21" i="39"/>
  <c r="S81" i="39"/>
  <c r="DO29" i="21"/>
  <c r="BF162" i="21"/>
  <c r="DL104" i="21"/>
  <c r="CD47" i="21"/>
  <c r="BL111" i="39"/>
  <c r="AK31" i="39"/>
  <c r="T39" i="39"/>
  <c r="S39" i="39"/>
  <c r="AP121" i="39"/>
  <c r="T95" i="39"/>
  <c r="BL95" i="39" s="1"/>
  <c r="S31" i="39"/>
  <c r="S67" i="39"/>
  <c r="S44" i="39"/>
  <c r="S40" i="39" s="1"/>
  <c r="P110" i="39"/>
  <c r="T110" i="39" s="1"/>
  <c r="Q68" i="39"/>
  <c r="T67" i="39"/>
  <c r="S114" i="39"/>
  <c r="CX54" i="21"/>
  <c r="CX47" i="21" s="1"/>
  <c r="CY73" i="21"/>
  <c r="CX57" i="21"/>
  <c r="BQ62" i="21"/>
  <c r="BP65" i="21"/>
  <c r="CY144" i="21"/>
  <c r="CY138" i="21" s="1"/>
  <c r="CY156" i="21"/>
  <c r="BP42" i="21"/>
  <c r="CV151" i="21"/>
  <c r="CY151" i="21"/>
  <c r="S109" i="39"/>
  <c r="BF50" i="39"/>
  <c r="S49" i="39"/>
  <c r="S74" i="39"/>
  <c r="S70" i="39" s="1"/>
  <c r="S110" i="39"/>
  <c r="CX106" i="21"/>
  <c r="CX102" i="21" s="1"/>
  <c r="CY106" i="21"/>
  <c r="CY102" i="21" s="1"/>
  <c r="AU121" i="39"/>
  <c r="AC121" i="39"/>
  <c r="CU14" i="21"/>
  <c r="CU124" i="21" s="1"/>
  <c r="CU162" i="21" s="1"/>
  <c r="CU91" i="21"/>
  <c r="CG52" i="21"/>
  <c r="CD71" i="21"/>
  <c r="CD23" i="21"/>
  <c r="CD96" i="21"/>
  <c r="CE96" i="21" s="1"/>
  <c r="CD122" i="21"/>
  <c r="CD81" i="21"/>
  <c r="CD39" i="21"/>
  <c r="CD157" i="21"/>
  <c r="CD106" i="21"/>
  <c r="CE106" i="21" s="1"/>
  <c r="CD60" i="21"/>
  <c r="CD33" i="21"/>
  <c r="E118" i="39"/>
  <c r="E121" i="39" s="1"/>
  <c r="H118" i="39"/>
  <c r="H121" i="39" s="1"/>
  <c r="J90" i="39"/>
  <c r="J121" i="39" s="1"/>
  <c r="AC90" i="39"/>
  <c r="AX75" i="39"/>
  <c r="AX55" i="39"/>
  <c r="AF30" i="39"/>
  <c r="BF30" i="39" s="1"/>
  <c r="AF20" i="39"/>
  <c r="N85" i="39"/>
  <c r="BF85" i="39" s="1"/>
  <c r="BF69" i="39"/>
  <c r="N65" i="39"/>
  <c r="BF65" i="39" s="1"/>
  <c r="N60" i="39"/>
  <c r="BF60" i="39" s="1"/>
  <c r="BF46" i="39"/>
  <c r="BF28" i="39"/>
  <c r="N20" i="39"/>
  <c r="BF20" i="39" s="1"/>
  <c r="AX98" i="39"/>
  <c r="BF112" i="39"/>
  <c r="AQ7" i="39"/>
  <c r="F118" i="39"/>
  <c r="F121" i="39" s="1"/>
  <c r="I118" i="39"/>
  <c r="I121" i="39" s="1"/>
  <c r="V118" i="39"/>
  <c r="V121" i="39" s="1"/>
  <c r="AB90" i="39"/>
  <c r="AB118" i="39"/>
  <c r="AB121" i="39" s="1"/>
  <c r="AP118" i="39"/>
  <c r="AR90" i="39"/>
  <c r="AR121" i="39" s="1"/>
  <c r="AT90" i="39"/>
  <c r="AT121" i="39" s="1"/>
  <c r="AX80" i="39"/>
  <c r="BF80" i="39" s="1"/>
  <c r="AX50" i="39"/>
  <c r="AX45" i="39"/>
  <c r="AX90" i="39" s="1"/>
  <c r="BF43" i="39"/>
  <c r="BF86" i="39"/>
  <c r="BF83" i="39"/>
  <c r="BF87" i="39"/>
  <c r="BF57" i="39"/>
  <c r="N40" i="39"/>
  <c r="BF40" i="39" s="1"/>
  <c r="BF27" i="39"/>
  <c r="BF19" i="39"/>
  <c r="AF93" i="39"/>
  <c r="N108" i="39"/>
  <c r="N118" i="39" s="1"/>
  <c r="BJ35" i="39"/>
  <c r="DG124" i="21"/>
  <c r="DG162" i="21" s="1"/>
  <c r="Y124" i="21"/>
  <c r="Y162" i="21" s="1"/>
  <c r="BT124" i="21"/>
  <c r="BT162" i="21" s="1"/>
  <c r="AO124" i="21"/>
  <c r="BW162" i="21"/>
  <c r="X124" i="21"/>
  <c r="X162" i="21" s="1"/>
  <c r="BJ124" i="21"/>
  <c r="BJ162" i="21" s="1"/>
  <c r="DU145" i="21"/>
  <c r="AD69" i="21"/>
  <c r="AU25" i="21"/>
  <c r="DR57" i="21"/>
  <c r="CC14" i="21"/>
  <c r="DR22" i="21"/>
  <c r="DR101" i="21"/>
  <c r="DR146" i="21"/>
  <c r="CT102" i="21"/>
  <c r="CT36" i="21"/>
  <c r="DR36" i="21" s="1"/>
  <c r="CT14" i="21"/>
  <c r="DK69" i="21"/>
  <c r="DK113" i="21"/>
  <c r="BJ80" i="39"/>
  <c r="BJ55" i="39"/>
  <c r="BB118" i="39"/>
  <c r="BJ118" i="39" s="1"/>
  <c r="BJ121" i="39" s="1"/>
  <c r="BJ93" i="39"/>
  <c r="DU23" i="21"/>
  <c r="DU24" i="21"/>
  <c r="DU140" i="21"/>
  <c r="DU142" i="21"/>
  <c r="DU146" i="21"/>
  <c r="DU152" i="21"/>
  <c r="AX47" i="21"/>
  <c r="AC124" i="21"/>
  <c r="AC162" i="21" s="1"/>
  <c r="AN124" i="21"/>
  <c r="AN162" i="21" s="1"/>
  <c r="AP124" i="21"/>
  <c r="AT124" i="21"/>
  <c r="AT162" i="21" s="1"/>
  <c r="BS124" i="21"/>
  <c r="BS162" i="21" s="1"/>
  <c r="BU124" i="21"/>
  <c r="BU162" i="21" s="1"/>
  <c r="BY124" i="21"/>
  <c r="BY162" i="21" s="1"/>
  <c r="CA124" i="21"/>
  <c r="CA162" i="21" s="1"/>
  <c r="CL124" i="21"/>
  <c r="CN124" i="21"/>
  <c r="CN162" i="21" s="1"/>
  <c r="CP124" i="21"/>
  <c r="CP162" i="21" s="1"/>
  <c r="DB124" i="21"/>
  <c r="DB162" i="21" s="1"/>
  <c r="BF124" i="21"/>
  <c r="AP160" i="21"/>
  <c r="AP162" i="21" s="1"/>
  <c r="BG160" i="21"/>
  <c r="BV160" i="21"/>
  <c r="BV162" i="21" s="1"/>
  <c r="BZ160" i="21"/>
  <c r="CF127" i="21"/>
  <c r="CF160" i="21" s="1"/>
  <c r="DN127" i="21"/>
  <c r="DN149" i="21"/>
  <c r="AG91" i="21"/>
  <c r="CW91" i="21"/>
  <c r="CW124" i="21" s="1"/>
  <c r="CW162" i="21" s="1"/>
  <c r="DU82" i="21"/>
  <c r="DU71" i="21"/>
  <c r="DU74" i="21"/>
  <c r="DN102" i="21"/>
  <c r="DU105" i="21"/>
  <c r="DU107" i="21"/>
  <c r="DR141" i="21"/>
  <c r="AD127" i="21"/>
  <c r="AD160" i="21" s="1"/>
  <c r="AD113" i="21"/>
  <c r="DR110" i="21"/>
  <c r="AD25" i="21"/>
  <c r="DR25" i="21" s="1"/>
  <c r="AD14" i="21"/>
  <c r="DR14" i="21" s="1"/>
  <c r="AU58" i="21"/>
  <c r="DR123" i="21"/>
  <c r="AU127" i="21"/>
  <c r="AU160" i="21" s="1"/>
  <c r="BL113" i="21"/>
  <c r="DR113" i="21" s="1"/>
  <c r="DR100" i="21"/>
  <c r="DR83" i="21"/>
  <c r="CC36" i="21"/>
  <c r="CC47" i="21"/>
  <c r="CC124" i="21" s="1"/>
  <c r="CC58" i="21"/>
  <c r="CC80" i="21"/>
  <c r="CC102" i="21"/>
  <c r="CC113" i="21"/>
  <c r="CC127" i="21"/>
  <c r="CT127" i="21"/>
  <c r="CT160" i="21" s="1"/>
  <c r="DP100" i="21"/>
  <c r="DO100" i="21"/>
  <c r="DO83" i="21"/>
  <c r="DP83" i="21"/>
  <c r="DP19" i="21"/>
  <c r="DO19" i="21"/>
  <c r="CH131" i="21"/>
  <c r="CG131" i="21"/>
  <c r="DP30" i="21"/>
  <c r="CG120" i="21"/>
  <c r="CH120" i="21"/>
  <c r="DO117" i="21"/>
  <c r="DP117" i="21"/>
  <c r="CH77" i="21"/>
  <c r="CG77" i="21"/>
  <c r="CH28" i="21"/>
  <c r="DP128" i="21"/>
  <c r="DO128" i="21"/>
  <c r="DP33" i="21"/>
  <c r="DO33" i="21"/>
  <c r="DP75" i="21"/>
  <c r="DO75" i="21"/>
  <c r="CG22" i="21"/>
  <c r="CH22" i="21"/>
  <c r="DO37" i="21"/>
  <c r="CH139" i="21"/>
  <c r="CG139" i="21"/>
  <c r="CE138" i="21"/>
  <c r="CH116" i="21"/>
  <c r="CG116" i="21"/>
  <c r="CH45" i="21"/>
  <c r="CG45" i="21"/>
  <c r="CG57" i="21"/>
  <c r="CE47" i="21"/>
  <c r="CH57" i="21"/>
  <c r="CH47" i="21" s="1"/>
  <c r="AL33" i="39"/>
  <c r="AK33" i="39"/>
  <c r="DP115" i="21"/>
  <c r="DP43" i="21"/>
  <c r="DO18" i="21"/>
  <c r="CH159" i="21"/>
  <c r="CG159" i="21"/>
  <c r="CH150" i="21"/>
  <c r="CG150" i="21"/>
  <c r="CH137" i="21"/>
  <c r="CG137" i="21"/>
  <c r="DM129" i="21"/>
  <c r="DO30" i="21"/>
  <c r="AL57" i="39"/>
  <c r="AH55" i="39"/>
  <c r="DO153" i="21"/>
  <c r="DP153" i="21"/>
  <c r="DP28" i="21"/>
  <c r="DO28" i="21"/>
  <c r="CG114" i="21"/>
  <c r="CG144" i="21"/>
  <c r="CH144" i="21"/>
  <c r="CG147" i="21"/>
  <c r="CH147" i="21"/>
  <c r="CG83" i="21"/>
  <c r="CH83" i="21"/>
  <c r="DM31" i="21"/>
  <c r="DO119" i="21"/>
  <c r="DM59" i="21"/>
  <c r="DM122" i="21"/>
  <c r="DP95" i="21"/>
  <c r="DP41" i="21"/>
  <c r="DO157" i="21"/>
  <c r="DP157" i="21"/>
  <c r="DP86" i="21"/>
  <c r="DP104" i="21"/>
  <c r="DM104" i="21"/>
  <c r="DO104" i="21" s="1"/>
  <c r="DP116" i="21"/>
  <c r="DO79" i="21"/>
  <c r="DP81" i="21"/>
  <c r="CH123" i="21"/>
  <c r="CH75" i="21"/>
  <c r="CG18" i="21"/>
  <c r="CG128" i="21"/>
  <c r="CD25" i="21"/>
  <c r="CX25" i="21"/>
  <c r="CX80" i="21"/>
  <c r="BL31" i="39"/>
  <c r="AK83" i="39"/>
  <c r="AL83" i="39"/>
  <c r="AL80" i="39" s="1"/>
  <c r="AH80" i="39"/>
  <c r="AK61" i="39"/>
  <c r="CG110" i="21"/>
  <c r="CG24" i="21"/>
  <c r="CG141" i="21"/>
  <c r="CG64" i="21"/>
  <c r="CH100" i="21"/>
  <c r="CH29" i="21"/>
  <c r="CG145" i="21"/>
  <c r="DG12" i="21"/>
  <c r="DL45" i="21"/>
  <c r="DL60" i="21"/>
  <c r="DL150" i="21"/>
  <c r="DL111" i="21"/>
  <c r="DL135" i="21"/>
  <c r="DL97" i="21"/>
  <c r="DL65" i="21"/>
  <c r="DL20" i="21"/>
  <c r="DL32" i="21"/>
  <c r="DL40" i="21"/>
  <c r="DL134" i="21"/>
  <c r="DL142" i="21"/>
  <c r="DL93" i="21"/>
  <c r="DL17" i="21"/>
  <c r="DL77" i="21"/>
  <c r="DL66" i="21"/>
  <c r="DL143" i="21"/>
  <c r="DL151" i="21"/>
  <c r="DL101" i="21"/>
  <c r="DL34" i="21"/>
  <c r="DL16" i="21"/>
  <c r="DL62" i="21"/>
  <c r="DL139" i="21"/>
  <c r="DL141" i="21"/>
  <c r="DL103" i="21"/>
  <c r="DL123" i="21"/>
  <c r="DL48" i="21"/>
  <c r="DL73" i="21"/>
  <c r="DL82" i="21"/>
  <c r="DL15" i="21"/>
  <c r="DL22" i="21"/>
  <c r="DL118" i="21"/>
  <c r="DL131" i="21"/>
  <c r="DL92" i="21"/>
  <c r="DL68" i="21"/>
  <c r="DL54" i="21"/>
  <c r="DL44" i="21"/>
  <c r="DL130" i="21"/>
  <c r="DL140" i="21"/>
  <c r="DL90" i="21"/>
  <c r="DL89" i="21"/>
  <c r="DL72" i="21"/>
  <c r="DL35" i="21"/>
  <c r="BL76" i="39"/>
  <c r="CG28" i="21"/>
  <c r="CE94" i="21"/>
  <c r="CH94" i="21" s="1"/>
  <c r="CY41" i="21"/>
  <c r="CX41" i="21"/>
  <c r="AK74" i="39"/>
  <c r="AL69" i="39"/>
  <c r="BL69" i="39" s="1"/>
  <c r="S50" i="39"/>
  <c r="AL53" i="39"/>
  <c r="BL53" i="39" s="1"/>
  <c r="AK63" i="39"/>
  <c r="AI100" i="39"/>
  <c r="AH100" i="39"/>
  <c r="AH79" i="39"/>
  <c r="AL79" i="39" s="1"/>
  <c r="AG75" i="39"/>
  <c r="AH32" i="39"/>
  <c r="AI32" i="39"/>
  <c r="S102" i="39"/>
  <c r="AL86" i="39"/>
  <c r="AK49" i="39"/>
  <c r="AK110" i="39"/>
  <c r="AL110" i="39"/>
  <c r="AI108" i="39"/>
  <c r="AK76" i="39"/>
  <c r="AK37" i="39"/>
  <c r="AK23" i="39"/>
  <c r="AI80" i="39"/>
  <c r="AK82" i="39"/>
  <c r="AI71" i="39"/>
  <c r="AH71" i="39"/>
  <c r="AK71" i="39" s="1"/>
  <c r="Q60" i="39"/>
  <c r="DL49" i="21"/>
  <c r="DL78" i="21"/>
  <c r="DL53" i="21"/>
  <c r="DL21" i="21"/>
  <c r="DL27" i="21"/>
  <c r="DL51" i="21"/>
  <c r="DL147" i="21"/>
  <c r="DL74" i="21"/>
  <c r="DL110" i="21"/>
  <c r="DL159" i="21"/>
  <c r="DL152" i="21"/>
  <c r="DL85" i="21"/>
  <c r="DL42" i="21"/>
  <c r="DL56" i="21"/>
  <c r="DL112" i="21"/>
  <c r="DL105" i="21"/>
  <c r="DL154" i="21"/>
  <c r="DL94" i="21"/>
  <c r="DL24" i="21"/>
  <c r="DL39" i="21"/>
  <c r="DL155" i="21"/>
  <c r="DL145" i="21"/>
  <c r="DL57" i="21"/>
  <c r="DL50" i="21"/>
  <c r="DL38" i="21"/>
  <c r="DL98" i="21"/>
  <c r="DL84" i="21"/>
  <c r="DL106" i="21"/>
  <c r="DL144" i="21"/>
  <c r="DL120" i="21"/>
  <c r="AK53" i="39"/>
  <c r="AK86" i="39"/>
  <c r="AI75" i="39"/>
  <c r="AK54" i="39"/>
  <c r="AL63" i="39"/>
  <c r="BL63" i="39" s="1"/>
  <c r="AL73" i="39"/>
  <c r="BL73" i="39" s="1"/>
  <c r="AI79" i="39"/>
  <c r="AK104" i="39"/>
  <c r="AH39" i="39"/>
  <c r="AI36" i="39"/>
  <c r="AH36" i="39"/>
  <c r="AH18" i="39"/>
  <c r="AH24" i="39"/>
  <c r="AI24" i="39"/>
  <c r="AK69" i="39"/>
  <c r="AG20" i="39"/>
  <c r="AH21" i="39"/>
  <c r="AI21" i="39"/>
  <c r="AH41" i="39"/>
  <c r="AI41" i="39"/>
  <c r="AG40" i="39"/>
  <c r="AG60" i="39"/>
  <c r="AI62" i="39"/>
  <c r="AH62" i="39"/>
  <c r="AL62" i="39" s="1"/>
  <c r="AI59" i="39"/>
  <c r="AL59" i="39"/>
  <c r="BL59" i="39" s="1"/>
  <c r="AH59" i="39"/>
  <c r="AH112" i="39"/>
  <c r="AI64" i="39"/>
  <c r="AH64" i="39"/>
  <c r="AL64" i="39"/>
  <c r="BL64" i="39" s="1"/>
  <c r="AH67" i="39"/>
  <c r="AK67" i="39" s="1"/>
  <c r="AH99" i="39"/>
  <c r="AK99" i="39"/>
  <c r="AI73" i="39"/>
  <c r="T47" i="39"/>
  <c r="S47" i="39"/>
  <c r="P45" i="39"/>
  <c r="T112" i="39"/>
  <c r="S112" i="39"/>
  <c r="P108" i="39"/>
  <c r="T58" i="39"/>
  <c r="S58" i="39"/>
  <c r="W13" i="39"/>
  <c r="AG46" i="39"/>
  <c r="BF45" i="39"/>
  <c r="AG52" i="39"/>
  <c r="AG116" i="39"/>
  <c r="AG28" i="39"/>
  <c r="AG48" i="39"/>
  <c r="AG102" i="39"/>
  <c r="AG47" i="39"/>
  <c r="AG19" i="39"/>
  <c r="AG101" i="39"/>
  <c r="AG98" i="39" s="1"/>
  <c r="S63" i="39"/>
  <c r="P55" i="39"/>
  <c r="T62" i="39"/>
  <c r="T101" i="39"/>
  <c r="S101" i="39"/>
  <c r="S18" i="39"/>
  <c r="T18" i="39"/>
  <c r="AK58" i="39"/>
  <c r="AL27" i="39"/>
  <c r="AG88" i="39"/>
  <c r="AG106" i="39"/>
  <c r="AG66" i="39"/>
  <c r="AG72" i="39"/>
  <c r="AG38" i="39"/>
  <c r="P60" i="39"/>
  <c r="S34" i="39"/>
  <c r="T34" i="39"/>
  <c r="BL34" i="39" s="1"/>
  <c r="AJ121" i="39"/>
  <c r="T24" i="39"/>
  <c r="S100" i="39"/>
  <c r="T87" i="39"/>
  <c r="CY74" i="21"/>
  <c r="CX96" i="21"/>
  <c r="CX91" i="21" s="1"/>
  <c r="T61" i="39"/>
  <c r="T74" i="39"/>
  <c r="BL74" i="39" s="1"/>
  <c r="T78" i="39"/>
  <c r="T19" i="39"/>
  <c r="S46" i="39"/>
  <c r="CX153" i="21"/>
  <c r="BQ119" i="21"/>
  <c r="BQ71" i="21"/>
  <c r="CX118" i="21"/>
  <c r="CX113" i="21" s="1"/>
  <c r="CY157" i="21"/>
  <c r="CX46" i="21"/>
  <c r="CX120" i="21"/>
  <c r="CX21" i="21"/>
  <c r="CY44" i="21"/>
  <c r="CX131" i="21"/>
  <c r="CX127" i="21" s="1"/>
  <c r="CG96" i="21"/>
  <c r="BP123" i="21"/>
  <c r="CY159" i="21"/>
  <c r="O26" i="39"/>
  <c r="O88" i="39"/>
  <c r="O66" i="39"/>
  <c r="O96" i="39"/>
  <c r="O17" i="39"/>
  <c r="O22" i="39"/>
  <c r="O36" i="39"/>
  <c r="O77" i="39"/>
  <c r="O33" i="39"/>
  <c r="O82" i="39"/>
  <c r="O115" i="39"/>
  <c r="O83" i="39"/>
  <c r="CX42" i="21"/>
  <c r="CH106" i="21"/>
  <c r="CY78" i="21"/>
  <c r="BZ162" i="21"/>
  <c r="CY76" i="21"/>
  <c r="CD87" i="21"/>
  <c r="CD80" i="21" s="1"/>
  <c r="CD61" i="21"/>
  <c r="CD133" i="21"/>
  <c r="CD93" i="21"/>
  <c r="CD111" i="21"/>
  <c r="AX127" i="21"/>
  <c r="AX149" i="21"/>
  <c r="DU149" i="21" s="1"/>
  <c r="BG162" i="21"/>
  <c r="AU80" i="21"/>
  <c r="AU113" i="21"/>
  <c r="BL149" i="21"/>
  <c r="BL58" i="21"/>
  <c r="DK58" i="21"/>
  <c r="DR58" i="21" s="1"/>
  <c r="CL162" i="21"/>
  <c r="CS160" i="21"/>
  <c r="CS162" i="21" s="1"/>
  <c r="BL127" i="21"/>
  <c r="CC149" i="21"/>
  <c r="CC160" i="21" s="1"/>
  <c r="DR150" i="21"/>
  <c r="AF75" i="39"/>
  <c r="BF75" i="39" s="1"/>
  <c r="N55" i="39"/>
  <c r="DU118" i="21"/>
  <c r="DU122" i="21"/>
  <c r="DU147" i="21"/>
  <c r="CF14" i="21"/>
  <c r="AX36" i="21"/>
  <c r="W124" i="21"/>
  <c r="W162" i="21" s="1"/>
  <c r="AK124" i="21"/>
  <c r="AK162" i="21" s="1"/>
  <c r="DC124" i="21"/>
  <c r="DC162" i="21" s="1"/>
  <c r="AO162" i="21"/>
  <c r="DE162" i="21"/>
  <c r="AB160" i="21"/>
  <c r="DN113" i="21"/>
  <c r="DN124" i="21" s="1"/>
  <c r="AG58" i="21"/>
  <c r="DU58" i="21" s="1"/>
  <c r="DU72" i="21"/>
  <c r="AD91" i="21"/>
  <c r="CC69" i="21"/>
  <c r="CT80" i="21"/>
  <c r="CT124" i="21" s="1"/>
  <c r="CT162" i="21" s="1"/>
  <c r="DK47" i="21"/>
  <c r="BB160" i="21"/>
  <c r="BB162" i="21" s="1"/>
  <c r="AG47" i="21"/>
  <c r="DU100" i="21"/>
  <c r="DR81" i="21"/>
  <c r="CG104" i="21" l="1"/>
  <c r="CG34" i="21"/>
  <c r="CG94" i="21"/>
  <c r="CG152" i="21"/>
  <c r="CH62" i="21"/>
  <c r="CH78" i="21"/>
  <c r="AV100" i="21"/>
  <c r="AV145" i="21"/>
  <c r="BQ109" i="21"/>
  <c r="BP109" i="21"/>
  <c r="BQ19" i="21"/>
  <c r="AV93" i="21"/>
  <c r="AV43" i="21"/>
  <c r="AV27" i="21"/>
  <c r="AK12" i="21"/>
  <c r="AV134" i="21"/>
  <c r="AW134" i="21" s="1"/>
  <c r="AV135" i="21"/>
  <c r="AV129" i="21"/>
  <c r="AW129" i="21" s="1"/>
  <c r="AZ129" i="21" s="1"/>
  <c r="AV15" i="21"/>
  <c r="AV67" i="21"/>
  <c r="AV109" i="21"/>
  <c r="AV114" i="21"/>
  <c r="AW114" i="21" s="1"/>
  <c r="AY114" i="21" s="1"/>
  <c r="AV71" i="21"/>
  <c r="AV23" i="21"/>
  <c r="AW23" i="21" s="1"/>
  <c r="AV79" i="21"/>
  <c r="AV130" i="21"/>
  <c r="AV76" i="21"/>
  <c r="AW76" i="21" s="1"/>
  <c r="AZ76" i="21" s="1"/>
  <c r="AV59" i="21"/>
  <c r="AW59" i="21" s="1"/>
  <c r="AY59" i="21" s="1"/>
  <c r="AV154" i="21"/>
  <c r="AV81" i="21"/>
  <c r="AW81" i="21" s="1"/>
  <c r="AZ81" i="21" s="1"/>
  <c r="AV35" i="21"/>
  <c r="AV40" i="21"/>
  <c r="AW40" i="21" s="1"/>
  <c r="AZ40" i="21" s="1"/>
  <c r="AV63" i="21"/>
  <c r="AV41" i="21"/>
  <c r="AV36" i="21" s="1"/>
  <c r="AV153" i="21"/>
  <c r="AV106" i="21"/>
  <c r="AW106" i="21" s="1"/>
  <c r="AZ106" i="21" s="1"/>
  <c r="AV39" i="21"/>
  <c r="AV31" i="21"/>
  <c r="AW31" i="21" s="1"/>
  <c r="AZ31" i="21" s="1"/>
  <c r="AV141" i="21"/>
  <c r="AW141" i="21" s="1"/>
  <c r="AV77" i="21"/>
  <c r="AW77" i="21" s="1"/>
  <c r="AZ77" i="21" s="1"/>
  <c r="AV122" i="21"/>
  <c r="AV97" i="21"/>
  <c r="AW97" i="21" s="1"/>
  <c r="AV32" i="21"/>
  <c r="AV103" i="21"/>
  <c r="AW103" i="21" s="1"/>
  <c r="AZ103" i="21" s="1"/>
  <c r="AV37" i="21"/>
  <c r="AV116" i="21"/>
  <c r="AV118" i="21"/>
  <c r="AV92" i="21"/>
  <c r="AW92" i="21" s="1"/>
  <c r="AY92" i="21" s="1"/>
  <c r="AV28" i="21"/>
  <c r="AV112" i="21"/>
  <c r="AW112" i="21" s="1"/>
  <c r="AZ112" i="21" s="1"/>
  <c r="AV57" i="21"/>
  <c r="AV24" i="21"/>
  <c r="AW24" i="21" s="1"/>
  <c r="AZ24" i="21" s="1"/>
  <c r="AV20" i="21"/>
  <c r="AV46" i="21"/>
  <c r="AW46" i="21" s="1"/>
  <c r="AZ46" i="21" s="1"/>
  <c r="AV90" i="21"/>
  <c r="AV144" i="21"/>
  <c r="AW144" i="21" s="1"/>
  <c r="AZ144" i="21" s="1"/>
  <c r="AV34" i="21"/>
  <c r="AV74" i="21"/>
  <c r="AW74" i="21" s="1"/>
  <c r="AZ74" i="21" s="1"/>
  <c r="AV143" i="21"/>
  <c r="AV111" i="21"/>
  <c r="AW111" i="21" s="1"/>
  <c r="AY111" i="21" s="1"/>
  <c r="AV21" i="21"/>
  <c r="AV75" i="21"/>
  <c r="AW75" i="21" s="1"/>
  <c r="AY75" i="21" s="1"/>
  <c r="AV84" i="21"/>
  <c r="AW84" i="21" s="1"/>
  <c r="AV61" i="21"/>
  <c r="AW61" i="21" s="1"/>
  <c r="AY61" i="21" s="1"/>
  <c r="AV139" i="21"/>
  <c r="AW139" i="21" s="1"/>
  <c r="AZ139" i="21" s="1"/>
  <c r="AV110" i="21"/>
  <c r="AW110" i="21" s="1"/>
  <c r="AV157" i="21"/>
  <c r="AV94" i="21"/>
  <c r="AW94" i="21" s="1"/>
  <c r="AZ94" i="21" s="1"/>
  <c r="AV66" i="21"/>
  <c r="AV142" i="21"/>
  <c r="AW142" i="21" s="1"/>
  <c r="AY142" i="21" s="1"/>
  <c r="AV72" i="21"/>
  <c r="AW72" i="21" s="1"/>
  <c r="AY72" i="21" s="1"/>
  <c r="AV152" i="21"/>
  <c r="AW152" i="21" s="1"/>
  <c r="AZ152" i="21" s="1"/>
  <c r="AV131" i="21"/>
  <c r="AV65" i="21"/>
  <c r="AW65" i="21" s="1"/>
  <c r="AY65" i="21" s="1"/>
  <c r="AV55" i="21"/>
  <c r="AW55" i="21" s="1"/>
  <c r="AV86" i="21"/>
  <c r="AW86" i="21" s="1"/>
  <c r="AY86" i="21" s="1"/>
  <c r="AV52" i="21"/>
  <c r="AV17" i="21"/>
  <c r="AW17" i="21" s="1"/>
  <c r="AY17" i="21" s="1"/>
  <c r="AV108" i="21"/>
  <c r="AV19" i="21"/>
  <c r="AW19" i="21" s="1"/>
  <c r="AZ19" i="21" s="1"/>
  <c r="AV99" i="21"/>
  <c r="AV44" i="21"/>
  <c r="AW44" i="21" s="1"/>
  <c r="AZ44" i="21" s="1"/>
  <c r="AV18" i="21"/>
  <c r="AV29" i="21"/>
  <c r="AW29" i="21" s="1"/>
  <c r="AZ29" i="21" s="1"/>
  <c r="AV53" i="21"/>
  <c r="AV104" i="21"/>
  <c r="AW104" i="21" s="1"/>
  <c r="AV155" i="21"/>
  <c r="AV45" i="21"/>
  <c r="AW45" i="21" s="1"/>
  <c r="AY45" i="21" s="1"/>
  <c r="AV87" i="21"/>
  <c r="AL12" i="21"/>
  <c r="AV83" i="21"/>
  <c r="AV148" i="21"/>
  <c r="AW148" i="21" s="1"/>
  <c r="AV51" i="21"/>
  <c r="AV16" i="21"/>
  <c r="AW16" i="21" s="1"/>
  <c r="AZ16" i="21" s="1"/>
  <c r="AV146" i="21"/>
  <c r="AW146" i="21" s="1"/>
  <c r="AV89" i="21"/>
  <c r="AW89" i="21" s="1"/>
  <c r="AY89" i="21" s="1"/>
  <c r="AV73" i="21"/>
  <c r="AV62" i="21"/>
  <c r="AW62" i="21" s="1"/>
  <c r="AY62" i="21" s="1"/>
  <c r="AV48" i="21"/>
  <c r="AW48" i="21" s="1"/>
  <c r="AV128" i="21"/>
  <c r="AW128" i="21" s="1"/>
  <c r="AY128" i="21" s="1"/>
  <c r="AV101" i="21"/>
  <c r="AW101" i="21" s="1"/>
  <c r="AV140" i="21"/>
  <c r="AW140" i="21" s="1"/>
  <c r="AY140" i="21" s="1"/>
  <c r="AV120" i="21"/>
  <c r="AW120" i="21" s="1"/>
  <c r="AZ120" i="21" s="1"/>
  <c r="AV95" i="21"/>
  <c r="AW95" i="21" s="1"/>
  <c r="AV26" i="21"/>
  <c r="AV49" i="21"/>
  <c r="AW49" i="21" s="1"/>
  <c r="AZ49" i="21" s="1"/>
  <c r="AV30" i="21"/>
  <c r="AV82" i="21"/>
  <c r="AW82" i="21" s="1"/>
  <c r="AY82" i="21" s="1"/>
  <c r="AV158" i="21"/>
  <c r="AV156" i="21"/>
  <c r="AW156" i="21" s="1"/>
  <c r="AZ156" i="21" s="1"/>
  <c r="AV96" i="21"/>
  <c r="AV132" i="21"/>
  <c r="AW132" i="21" s="1"/>
  <c r="AZ132" i="21" s="1"/>
  <c r="AV70" i="21"/>
  <c r="AV151" i="21"/>
  <c r="AW151" i="21" s="1"/>
  <c r="AV88" i="21"/>
  <c r="AV33" i="21"/>
  <c r="AW33" i="21" s="1"/>
  <c r="AZ33" i="21" s="1"/>
  <c r="AV68" i="21"/>
  <c r="AV117" i="21"/>
  <c r="AW117" i="21" s="1"/>
  <c r="AZ117" i="21" s="1"/>
  <c r="AV159" i="21"/>
  <c r="AV54" i="21"/>
  <c r="AW54" i="21" s="1"/>
  <c r="AY54" i="21" s="1"/>
  <c r="AV105" i="21"/>
  <c r="AV56" i="21"/>
  <c r="AW56" i="21" s="1"/>
  <c r="AZ56" i="21" s="1"/>
  <c r="AV123" i="21"/>
  <c r="AV38" i="21"/>
  <c r="AW38" i="21" s="1"/>
  <c r="AZ38" i="21" s="1"/>
  <c r="AV150" i="21"/>
  <c r="AV136" i="21"/>
  <c r="AW136" i="21" s="1"/>
  <c r="AZ136" i="21" s="1"/>
  <c r="AV115" i="21"/>
  <c r="AV50" i="21"/>
  <c r="AV22" i="21"/>
  <c r="AW22" i="21" s="1"/>
  <c r="AZ22" i="21" s="1"/>
  <c r="AV137" i="21"/>
  <c r="AW137" i="21" s="1"/>
  <c r="AY137" i="21" s="1"/>
  <c r="AV78" i="21"/>
  <c r="AV64" i="21"/>
  <c r="AV42" i="21"/>
  <c r="AV85" i="21"/>
  <c r="AV60" i="21"/>
  <c r="AV133" i="21"/>
  <c r="AW133" i="21" s="1"/>
  <c r="AY133" i="21" s="1"/>
  <c r="AV119" i="21"/>
  <c r="AW119" i="21" s="1"/>
  <c r="AY119" i="21" s="1"/>
  <c r="AV107" i="21"/>
  <c r="AW107" i="21" s="1"/>
  <c r="AY107" i="21" s="1"/>
  <c r="AV98" i="21"/>
  <c r="AW98" i="21" s="1"/>
  <c r="AY98" i="21" s="1"/>
  <c r="AV121" i="21"/>
  <c r="AW121" i="21" s="1"/>
  <c r="AZ121" i="21" s="1"/>
  <c r="AB162" i="21"/>
  <c r="D12" i="21"/>
  <c r="BQ116" i="21"/>
  <c r="BQ115" i="21"/>
  <c r="BQ108" i="21"/>
  <c r="BP78" i="21"/>
  <c r="BP53" i="21"/>
  <c r="BP48" i="21"/>
  <c r="BQ48" i="21"/>
  <c r="BQ63" i="21"/>
  <c r="BQ87" i="21"/>
  <c r="BP94" i="21"/>
  <c r="BP111" i="21"/>
  <c r="BN95" i="21"/>
  <c r="BQ95" i="21" s="1"/>
  <c r="BN134" i="21"/>
  <c r="BP134" i="21" s="1"/>
  <c r="BN152" i="21"/>
  <c r="BP152" i="21" s="1"/>
  <c r="BN41" i="21"/>
  <c r="BP41" i="21" s="1"/>
  <c r="BN18" i="21"/>
  <c r="BQ18" i="21" s="1"/>
  <c r="BN82" i="21"/>
  <c r="BP82" i="21" s="1"/>
  <c r="BN158" i="21"/>
  <c r="BQ158" i="21" s="1"/>
  <c r="BN145" i="21"/>
  <c r="BQ145" i="21" s="1"/>
  <c r="BN151" i="21"/>
  <c r="BP151" i="21" s="1"/>
  <c r="BN49" i="21"/>
  <c r="BQ49" i="21" s="1"/>
  <c r="BN16" i="21"/>
  <c r="BP16" i="21" s="1"/>
  <c r="BM47" i="21"/>
  <c r="BP148" i="21"/>
  <c r="BP34" i="21"/>
  <c r="BN121" i="21"/>
  <c r="BQ121" i="21" s="1"/>
  <c r="BN86" i="21"/>
  <c r="BP86" i="21" s="1"/>
  <c r="BN59" i="21"/>
  <c r="BM58" i="21"/>
  <c r="BN26" i="21"/>
  <c r="BP26" i="21" s="1"/>
  <c r="BM25" i="21"/>
  <c r="BN122" i="21"/>
  <c r="BQ122" i="21" s="1"/>
  <c r="BN142" i="21"/>
  <c r="BP142" i="21" s="1"/>
  <c r="BN101" i="21"/>
  <c r="BQ101" i="21" s="1"/>
  <c r="BN74" i="21"/>
  <c r="BP74" i="21" s="1"/>
  <c r="BN32" i="21"/>
  <c r="BP32" i="21" s="1"/>
  <c r="BQ32" i="21"/>
  <c r="BN132" i="21"/>
  <c r="BP132" i="21" s="1"/>
  <c r="BN30" i="21"/>
  <c r="BQ30" i="21" s="1"/>
  <c r="BN150" i="21"/>
  <c r="BP150" i="21" s="1"/>
  <c r="BM149" i="21"/>
  <c r="BN35" i="21"/>
  <c r="BQ35" i="21" s="1"/>
  <c r="BN98" i="21"/>
  <c r="BP98" i="21" s="1"/>
  <c r="BN37" i="21"/>
  <c r="BM36" i="21"/>
  <c r="BN97" i="21"/>
  <c r="BQ97" i="21" s="1"/>
  <c r="BN20" i="21"/>
  <c r="BQ20" i="21" s="1"/>
  <c r="BN83" i="21"/>
  <c r="BP83" i="21" s="1"/>
  <c r="BN39" i="21"/>
  <c r="BP39" i="21" s="1"/>
  <c r="BN99" i="21"/>
  <c r="BP99" i="21" s="1"/>
  <c r="BN27" i="21"/>
  <c r="BQ27" i="21" s="1"/>
  <c r="BN89" i="21"/>
  <c r="BP89" i="21" s="1"/>
  <c r="BN28" i="21"/>
  <c r="BQ28" i="21" s="1"/>
  <c r="BN88" i="21"/>
  <c r="BP88" i="21" s="1"/>
  <c r="BN22" i="21"/>
  <c r="BP22" i="21" s="1"/>
  <c r="BN57" i="21"/>
  <c r="BP57" i="21" s="1"/>
  <c r="BN24" i="21"/>
  <c r="BP24" i="21" s="1"/>
  <c r="BN60" i="21"/>
  <c r="BQ60" i="21" s="1"/>
  <c r="BN133" i="21"/>
  <c r="BP133" i="21" s="1"/>
  <c r="BN67" i="21"/>
  <c r="BQ67" i="21" s="1"/>
  <c r="BN96" i="21"/>
  <c r="BQ96" i="21" s="1"/>
  <c r="BN157" i="21"/>
  <c r="BQ157" i="21" s="1"/>
  <c r="BM102" i="21"/>
  <c r="BN103" i="21"/>
  <c r="BQ103" i="21" s="1"/>
  <c r="BN90" i="21"/>
  <c r="BP90" i="21" s="1"/>
  <c r="BM80" i="21"/>
  <c r="BN81" i="21"/>
  <c r="BP81" i="21" s="1"/>
  <c r="BN79" i="21"/>
  <c r="BQ79" i="21" s="1"/>
  <c r="BN21" i="21"/>
  <c r="BP21" i="21" s="1"/>
  <c r="BN143" i="21"/>
  <c r="BQ143" i="21" s="1"/>
  <c r="BQ156" i="21"/>
  <c r="BN154" i="21"/>
  <c r="BP154" i="21" s="1"/>
  <c r="BN112" i="21"/>
  <c r="BP112" i="21" s="1"/>
  <c r="BN77" i="21"/>
  <c r="BP77" i="21" s="1"/>
  <c r="BN52" i="21"/>
  <c r="BP52" i="21" s="1"/>
  <c r="BN17" i="21"/>
  <c r="BP17" i="21" s="1"/>
  <c r="BN114" i="21"/>
  <c r="BP114" i="21" s="1"/>
  <c r="BM113" i="21"/>
  <c r="BN131" i="21"/>
  <c r="BQ131" i="21" s="1"/>
  <c r="BN93" i="21"/>
  <c r="BP93" i="21" s="1"/>
  <c r="BN23" i="21"/>
  <c r="BP23" i="21" s="1"/>
  <c r="BN120" i="21"/>
  <c r="BQ120" i="21" s="1"/>
  <c r="BN85" i="21"/>
  <c r="BP85" i="21" s="1"/>
  <c r="BN92" i="21"/>
  <c r="BQ92" i="21" s="1"/>
  <c r="BM91" i="21"/>
  <c r="BN155" i="21"/>
  <c r="BQ155" i="21" s="1"/>
  <c r="BN54" i="21"/>
  <c r="BP54" i="21" s="1"/>
  <c r="BN38" i="21"/>
  <c r="BQ38" i="21" s="1"/>
  <c r="BN100" i="21"/>
  <c r="BQ100" i="21" s="1"/>
  <c r="BN56" i="21"/>
  <c r="BP56" i="21" s="1"/>
  <c r="BN117" i="21"/>
  <c r="BQ117" i="21" s="1"/>
  <c r="BN44" i="21"/>
  <c r="BQ44" i="21" s="1"/>
  <c r="BN107" i="21"/>
  <c r="BQ107" i="21" s="1"/>
  <c r="BN45" i="21"/>
  <c r="BQ45" i="21" s="1"/>
  <c r="BN106" i="21"/>
  <c r="BP106" i="21" s="1"/>
  <c r="BN31" i="21"/>
  <c r="BQ31" i="21" s="1"/>
  <c r="BN66" i="21"/>
  <c r="BQ66" i="21" s="1"/>
  <c r="BN33" i="21"/>
  <c r="BQ33" i="21" s="1"/>
  <c r="BN68" i="21"/>
  <c r="BP68" i="21" s="1"/>
  <c r="BN130" i="21"/>
  <c r="BQ130" i="21" s="1"/>
  <c r="BP46" i="21"/>
  <c r="BQ129" i="21"/>
  <c r="BN110" i="21"/>
  <c r="BP110" i="21" s="1"/>
  <c r="BN140" i="21"/>
  <c r="BP140" i="21" s="1"/>
  <c r="BN73" i="21"/>
  <c r="BQ73" i="21" s="1"/>
  <c r="BN51" i="21"/>
  <c r="BP51" i="21" s="1"/>
  <c r="BQ159" i="21"/>
  <c r="BQ37" i="21"/>
  <c r="BN146" i="21"/>
  <c r="BQ146" i="21" s="1"/>
  <c r="BN104" i="21"/>
  <c r="BQ104" i="21" s="1"/>
  <c r="BN141" i="21"/>
  <c r="BQ141" i="21" s="1"/>
  <c r="BN43" i="21"/>
  <c r="BP43" i="21" s="1"/>
  <c r="BN144" i="21"/>
  <c r="BQ144" i="21" s="1"/>
  <c r="BN105" i="21"/>
  <c r="BP105" i="21" s="1"/>
  <c r="BN76" i="21"/>
  <c r="BP76" i="21" s="1"/>
  <c r="BN84" i="21"/>
  <c r="BP84" i="21" s="1"/>
  <c r="BN50" i="21"/>
  <c r="BP50" i="21" s="1"/>
  <c r="BM14" i="21"/>
  <c r="BN15" i="21"/>
  <c r="BP15" i="21" s="1"/>
  <c r="BN153" i="21"/>
  <c r="BQ153" i="21" s="1"/>
  <c r="BN29" i="21"/>
  <c r="BP29" i="21" s="1"/>
  <c r="BN147" i="21"/>
  <c r="BQ147" i="21" s="1"/>
  <c r="BN136" i="21"/>
  <c r="BP136" i="21" s="1"/>
  <c r="BM69" i="21"/>
  <c r="BN70" i="21"/>
  <c r="BQ70" i="21" s="1"/>
  <c r="BN135" i="21"/>
  <c r="BP135" i="21" s="1"/>
  <c r="BN55" i="21"/>
  <c r="BP55" i="21" s="1"/>
  <c r="BN118" i="21"/>
  <c r="BQ118" i="21" s="1"/>
  <c r="BN72" i="21"/>
  <c r="BP72" i="21" s="1"/>
  <c r="BN137" i="21"/>
  <c r="BP137" i="21" s="1"/>
  <c r="BN128" i="21"/>
  <c r="BM127" i="21"/>
  <c r="BN61" i="21"/>
  <c r="BQ61" i="21" s="1"/>
  <c r="BN40" i="21"/>
  <c r="BP40" i="21" s="1"/>
  <c r="BN75" i="21"/>
  <c r="BP75" i="21" s="1"/>
  <c r="BM138" i="21"/>
  <c r="BN139" i="21"/>
  <c r="BP139" i="21" s="1"/>
  <c r="BN64" i="21"/>
  <c r="BQ64" i="21" s="1"/>
  <c r="AY139" i="21"/>
  <c r="AZ72" i="21"/>
  <c r="AY84" i="21"/>
  <c r="AZ84" i="21"/>
  <c r="AZ55" i="21"/>
  <c r="AY104" i="21"/>
  <c r="AY55" i="21"/>
  <c r="AZ141" i="21"/>
  <c r="AY141" i="21"/>
  <c r="AY146" i="21"/>
  <c r="AY76" i="21"/>
  <c r="AZ48" i="21"/>
  <c r="AY120" i="21"/>
  <c r="AW60" i="21"/>
  <c r="AY60" i="21" s="1"/>
  <c r="AW73" i="21"/>
  <c r="AZ73" i="21" s="1"/>
  <c r="AW30" i="21"/>
  <c r="AZ30" i="21" s="1"/>
  <c r="AW158" i="21"/>
  <c r="AZ158" i="21" s="1"/>
  <c r="AY48" i="21"/>
  <c r="AW32" i="21"/>
  <c r="AY32" i="21" s="1"/>
  <c r="AW100" i="21"/>
  <c r="AZ100" i="21" s="1"/>
  <c r="AW79" i="21"/>
  <c r="AY79" i="21" s="1"/>
  <c r="AW153" i="21"/>
  <c r="AZ153" i="21" s="1"/>
  <c r="AW130" i="21"/>
  <c r="AZ130" i="21" s="1"/>
  <c r="AW37" i="21"/>
  <c r="AY37" i="21" s="1"/>
  <c r="AW15" i="21"/>
  <c r="AY15" i="21" s="1"/>
  <c r="AW39" i="21"/>
  <c r="AZ39" i="21" s="1"/>
  <c r="AW116" i="21"/>
  <c r="AY116" i="21" s="1"/>
  <c r="AW93" i="21"/>
  <c r="AZ93" i="21" s="1"/>
  <c r="AW67" i="21"/>
  <c r="AY67" i="21" s="1"/>
  <c r="AW145" i="21"/>
  <c r="AZ145" i="21" s="1"/>
  <c r="AW26" i="21"/>
  <c r="AZ26" i="21" s="1"/>
  <c r="AY144" i="21"/>
  <c r="AZ101" i="21"/>
  <c r="AZ146" i="21"/>
  <c r="AY101" i="21"/>
  <c r="AW157" i="21"/>
  <c r="AZ157" i="21" s="1"/>
  <c r="AW66" i="21"/>
  <c r="AY66" i="21" s="1"/>
  <c r="AW131" i="21"/>
  <c r="AY131" i="21" s="1"/>
  <c r="AW52" i="21"/>
  <c r="AZ52" i="21" s="1"/>
  <c r="AW108" i="21"/>
  <c r="AZ108" i="21" s="1"/>
  <c r="AE83" i="21"/>
  <c r="AE28" i="21"/>
  <c r="AF28" i="21" s="1"/>
  <c r="AI28" i="21" s="1"/>
  <c r="AE159" i="21"/>
  <c r="AF159" i="21" s="1"/>
  <c r="AH159" i="21" s="1"/>
  <c r="AE121" i="21"/>
  <c r="AF121" i="21" s="1"/>
  <c r="AI121" i="21" s="1"/>
  <c r="AE118" i="21"/>
  <c r="AF118" i="21" s="1"/>
  <c r="AH118" i="21" s="1"/>
  <c r="AE75" i="21"/>
  <c r="AF75" i="21" s="1"/>
  <c r="AH75" i="21" s="1"/>
  <c r="AE40" i="21"/>
  <c r="AE143" i="21"/>
  <c r="AF143" i="21" s="1"/>
  <c r="AH143" i="21" s="1"/>
  <c r="AE134" i="21"/>
  <c r="AE67" i="21"/>
  <c r="AF67" i="21" s="1"/>
  <c r="AE142" i="21"/>
  <c r="AF142" i="21" s="1"/>
  <c r="AI142" i="21" s="1"/>
  <c r="AE53" i="21"/>
  <c r="AF53" i="21" s="1"/>
  <c r="AI53" i="21" s="1"/>
  <c r="AE147" i="21"/>
  <c r="AF147" i="21" s="1"/>
  <c r="AH147" i="21" s="1"/>
  <c r="AE140" i="21"/>
  <c r="AF140" i="21" s="1"/>
  <c r="AH140" i="21" s="1"/>
  <c r="AE109" i="21"/>
  <c r="AE116" i="21"/>
  <c r="AE50" i="21"/>
  <c r="AE117" i="21"/>
  <c r="AF117" i="21" s="1"/>
  <c r="AH117" i="21" s="1"/>
  <c r="AE42" i="21"/>
  <c r="AF42" i="21" s="1"/>
  <c r="AH42" i="21" s="1"/>
  <c r="AE105" i="21"/>
  <c r="AF105" i="21" s="1"/>
  <c r="AH105" i="21" s="1"/>
  <c r="AE108" i="21"/>
  <c r="AF108" i="21" s="1"/>
  <c r="AI108" i="21" s="1"/>
  <c r="AE131" i="21"/>
  <c r="AF131" i="21" s="1"/>
  <c r="AI131" i="21" s="1"/>
  <c r="AE110" i="21"/>
  <c r="AF110" i="21" s="1"/>
  <c r="AI110" i="21" s="1"/>
  <c r="AE98" i="21"/>
  <c r="AF98" i="21" s="1"/>
  <c r="AH98" i="21" s="1"/>
  <c r="AE34" i="21"/>
  <c r="AF34" i="21" s="1"/>
  <c r="AH34" i="21" s="1"/>
  <c r="AE99" i="21"/>
  <c r="AF99" i="21" s="1"/>
  <c r="AI99" i="21" s="1"/>
  <c r="AE22" i="21"/>
  <c r="AF22" i="21" s="1"/>
  <c r="AI22" i="21" s="1"/>
  <c r="AE65" i="21"/>
  <c r="AF65" i="21" s="1"/>
  <c r="AI65" i="21" s="1"/>
  <c r="AE79" i="21"/>
  <c r="AF79" i="21" s="1"/>
  <c r="AH79" i="21" s="1"/>
  <c r="AE132" i="21"/>
  <c r="AE26" i="21"/>
  <c r="AE35" i="21"/>
  <c r="AE61" i="21"/>
  <c r="AE141" i="21"/>
  <c r="AE135" i="21"/>
  <c r="AE82" i="21"/>
  <c r="AE73" i="21"/>
  <c r="AF73" i="21" s="1"/>
  <c r="AH73" i="21" s="1"/>
  <c r="AE100" i="21"/>
  <c r="AE106" i="21"/>
  <c r="AE150" i="21"/>
  <c r="AF150" i="21" s="1"/>
  <c r="AE130" i="21"/>
  <c r="AF130" i="21" s="1"/>
  <c r="AI130" i="21" s="1"/>
  <c r="AE114" i="21"/>
  <c r="AE96" i="21"/>
  <c r="AE78" i="21"/>
  <c r="AE63" i="21"/>
  <c r="AF63" i="21" s="1"/>
  <c r="AE45" i="21"/>
  <c r="AF45" i="21" s="1"/>
  <c r="AH45" i="21" s="1"/>
  <c r="AE30" i="21"/>
  <c r="AF30" i="21" s="1"/>
  <c r="AE155" i="21"/>
  <c r="AF155" i="21" s="1"/>
  <c r="AH155" i="21" s="1"/>
  <c r="AE137" i="21"/>
  <c r="AF137" i="21" s="1"/>
  <c r="AE115" i="21"/>
  <c r="AF115" i="21" s="1"/>
  <c r="AE95" i="21"/>
  <c r="AF95" i="21" s="1"/>
  <c r="AE66" i="21"/>
  <c r="AF66" i="21" s="1"/>
  <c r="AI66" i="21" s="1"/>
  <c r="AE49" i="21"/>
  <c r="AF49" i="21" s="1"/>
  <c r="AI49" i="21" s="1"/>
  <c r="AE38" i="21"/>
  <c r="AF38" i="21" s="1"/>
  <c r="AH38" i="21" s="1"/>
  <c r="AE18" i="21"/>
  <c r="AF18" i="21" s="1"/>
  <c r="AI18" i="21" s="1"/>
  <c r="AE136" i="21"/>
  <c r="AE94" i="21"/>
  <c r="AF94" i="21" s="1"/>
  <c r="AI94" i="21" s="1"/>
  <c r="AE56" i="21"/>
  <c r="AF56" i="21" s="1"/>
  <c r="AE21" i="21"/>
  <c r="AE133" i="21"/>
  <c r="AF133" i="21" s="1"/>
  <c r="AI133" i="21" s="1"/>
  <c r="AE101" i="21"/>
  <c r="AF101" i="21" s="1"/>
  <c r="AI101" i="21" s="1"/>
  <c r="AE71" i="21"/>
  <c r="AF71" i="21" s="1"/>
  <c r="AH71" i="21" s="1"/>
  <c r="AE31" i="21"/>
  <c r="AE89" i="21"/>
  <c r="AF89" i="21" s="1"/>
  <c r="AE97" i="21"/>
  <c r="AE81" i="21"/>
  <c r="AE88" i="21"/>
  <c r="AF88" i="21" s="1"/>
  <c r="AI88" i="21" s="1"/>
  <c r="AE72" i="21"/>
  <c r="AE84" i="21"/>
  <c r="AF84" i="21" s="1"/>
  <c r="AH84" i="21" s="1"/>
  <c r="AE158" i="21"/>
  <c r="AF158" i="21" s="1"/>
  <c r="AE156" i="21"/>
  <c r="AF156" i="21" s="1"/>
  <c r="AI156" i="21" s="1"/>
  <c r="AE128" i="21"/>
  <c r="AF128" i="21" s="1"/>
  <c r="AE107" i="21"/>
  <c r="AF107" i="21" s="1"/>
  <c r="AE92" i="21"/>
  <c r="AF92" i="21" s="1"/>
  <c r="AI92" i="21" s="1"/>
  <c r="AE74" i="21"/>
  <c r="AE59" i="21"/>
  <c r="AF59" i="21" s="1"/>
  <c r="AH59" i="21" s="1"/>
  <c r="AE43" i="21"/>
  <c r="AE23" i="21"/>
  <c r="AF23" i="21" s="1"/>
  <c r="AE151" i="21"/>
  <c r="AE123" i="21"/>
  <c r="AF123" i="21" s="1"/>
  <c r="AH123" i="21" s="1"/>
  <c r="AE90" i="21"/>
  <c r="AF90" i="21" s="1"/>
  <c r="AI90" i="21" s="1"/>
  <c r="AE62" i="21"/>
  <c r="AF62" i="21" s="1"/>
  <c r="AE46" i="21"/>
  <c r="AE33" i="21"/>
  <c r="AF33" i="21" s="1"/>
  <c r="AH33" i="21" s="1"/>
  <c r="AE16" i="21"/>
  <c r="AF16" i="21" s="1"/>
  <c r="AI16" i="21" s="1"/>
  <c r="AE122" i="21"/>
  <c r="AE85" i="21"/>
  <c r="AF85" i="21" s="1"/>
  <c r="AI85" i="21" s="1"/>
  <c r="AE48" i="21"/>
  <c r="AE157" i="21"/>
  <c r="AE129" i="21"/>
  <c r="AF129" i="21" s="1"/>
  <c r="AI129" i="21" s="1"/>
  <c r="AE93" i="21"/>
  <c r="AE64" i="21"/>
  <c r="AF64" i="21" s="1"/>
  <c r="AI64" i="21" s="1"/>
  <c r="AE24" i="21"/>
  <c r="AE52" i="21"/>
  <c r="AF52" i="21" s="1"/>
  <c r="AI52" i="21" s="1"/>
  <c r="AE68" i="21"/>
  <c r="AF68" i="21" s="1"/>
  <c r="AH68" i="21" s="1"/>
  <c r="AE41" i="21"/>
  <c r="AF41" i="21" s="1"/>
  <c r="AI41" i="21" s="1"/>
  <c r="AE60" i="21"/>
  <c r="AE32" i="21"/>
  <c r="AF32" i="21" s="1"/>
  <c r="AE51" i="21"/>
  <c r="AF51" i="21" s="1"/>
  <c r="AE152" i="21"/>
  <c r="AF152" i="21" s="1"/>
  <c r="AI152" i="21" s="1"/>
  <c r="AE139" i="21"/>
  <c r="AF139" i="21" s="1"/>
  <c r="AH139" i="21" s="1"/>
  <c r="AE145" i="21"/>
  <c r="AF145" i="21" s="1"/>
  <c r="AE120" i="21"/>
  <c r="AE103" i="21"/>
  <c r="AF103" i="21" s="1"/>
  <c r="AE87" i="21"/>
  <c r="AF87" i="21" s="1"/>
  <c r="AE70" i="21"/>
  <c r="AF70" i="21" s="1"/>
  <c r="AH70" i="21" s="1"/>
  <c r="AE54" i="21"/>
  <c r="AF54" i="21" s="1"/>
  <c r="AH54" i="21" s="1"/>
  <c r="AE37" i="21"/>
  <c r="AF37" i="21" s="1"/>
  <c r="AI37" i="21" s="1"/>
  <c r="AE19" i="21"/>
  <c r="AF19" i="21" s="1"/>
  <c r="AH19" i="21" s="1"/>
  <c r="AE146" i="21"/>
  <c r="AF146" i="21" s="1"/>
  <c r="AI146" i="21" s="1"/>
  <c r="AE119" i="21"/>
  <c r="AF119" i="21" s="1"/>
  <c r="AE104" i="21"/>
  <c r="AF104" i="21" s="1"/>
  <c r="AI104" i="21" s="1"/>
  <c r="AE77" i="21"/>
  <c r="AF77" i="21" s="1"/>
  <c r="AH77" i="21" s="1"/>
  <c r="AE57" i="21"/>
  <c r="AF57" i="21" s="1"/>
  <c r="AI57" i="21" s="1"/>
  <c r="AE44" i="21"/>
  <c r="AF44" i="21" s="1"/>
  <c r="AH44" i="21" s="1"/>
  <c r="AE29" i="21"/>
  <c r="AF29" i="21" s="1"/>
  <c r="AE111" i="21"/>
  <c r="AE76" i="21"/>
  <c r="AF76" i="21" s="1"/>
  <c r="AI76" i="21" s="1"/>
  <c r="AE39" i="21"/>
  <c r="AE148" i="21"/>
  <c r="AF148" i="21" s="1"/>
  <c r="AI148" i="21" s="1"/>
  <c r="AE112" i="21"/>
  <c r="AE86" i="21"/>
  <c r="AF86" i="21" s="1"/>
  <c r="AH86" i="21" s="1"/>
  <c r="AE55" i="21"/>
  <c r="AF55" i="21" s="1"/>
  <c r="AE15" i="21"/>
  <c r="AF15" i="21" s="1"/>
  <c r="AH15" i="21" s="1"/>
  <c r="AE154" i="21"/>
  <c r="AF154" i="21" s="1"/>
  <c r="AI154" i="21" s="1"/>
  <c r="AE17" i="21"/>
  <c r="AF17" i="21" s="1"/>
  <c r="AI17" i="21" s="1"/>
  <c r="AE27" i="21"/>
  <c r="AF27" i="21" s="1"/>
  <c r="AH27" i="21" s="1"/>
  <c r="AE153" i="21"/>
  <c r="AF153" i="21" s="1"/>
  <c r="AE20" i="21"/>
  <c r="AE144" i="21"/>
  <c r="AF144" i="21" s="1"/>
  <c r="T12" i="21"/>
  <c r="AI147" i="21"/>
  <c r="AH108" i="21"/>
  <c r="N159" i="21"/>
  <c r="DS159" i="21" s="1"/>
  <c r="N155" i="21"/>
  <c r="N151" i="21"/>
  <c r="N146" i="21"/>
  <c r="N142" i="21"/>
  <c r="N137" i="21"/>
  <c r="N133" i="21"/>
  <c r="N129" i="21"/>
  <c r="N121" i="21"/>
  <c r="N117" i="21"/>
  <c r="N112" i="21"/>
  <c r="N108" i="21"/>
  <c r="N104" i="21"/>
  <c r="N99" i="21"/>
  <c r="N95" i="21"/>
  <c r="N90" i="21"/>
  <c r="N86" i="21"/>
  <c r="N82" i="21"/>
  <c r="N77" i="21"/>
  <c r="N73" i="21"/>
  <c r="N68" i="21"/>
  <c r="N64" i="21"/>
  <c r="N60" i="21"/>
  <c r="N55" i="21"/>
  <c r="N51" i="21"/>
  <c r="N46" i="21"/>
  <c r="N42" i="21"/>
  <c r="N38" i="21"/>
  <c r="N33" i="21"/>
  <c r="N29" i="21"/>
  <c r="N24" i="21"/>
  <c r="N20" i="21"/>
  <c r="N16" i="21"/>
  <c r="N37" i="21"/>
  <c r="N28" i="21"/>
  <c r="N19" i="21"/>
  <c r="N15" i="21"/>
  <c r="N156" i="21"/>
  <c r="N122" i="21"/>
  <c r="N105" i="21"/>
  <c r="N92" i="21"/>
  <c r="N78" i="21"/>
  <c r="N61" i="21"/>
  <c r="N43" i="21"/>
  <c r="DS43" i="21" s="1"/>
  <c r="N34" i="21"/>
  <c r="DS34" i="21" s="1"/>
  <c r="N21" i="21"/>
  <c r="N158" i="21"/>
  <c r="N154" i="21"/>
  <c r="N150" i="21"/>
  <c r="N145" i="21"/>
  <c r="N141" i="21"/>
  <c r="N136" i="21"/>
  <c r="N132" i="21"/>
  <c r="N128" i="21"/>
  <c r="N120" i="21"/>
  <c r="N116" i="21"/>
  <c r="N111" i="21"/>
  <c r="N107" i="21"/>
  <c r="N103" i="21"/>
  <c r="N98" i="21"/>
  <c r="N94" i="21"/>
  <c r="N89" i="21"/>
  <c r="N85" i="21"/>
  <c r="N81" i="21"/>
  <c r="N76" i="21"/>
  <c r="N72" i="21"/>
  <c r="N67" i="21"/>
  <c r="N63" i="21"/>
  <c r="N59" i="21"/>
  <c r="N54" i="21"/>
  <c r="N50" i="21"/>
  <c r="N45" i="21"/>
  <c r="N41" i="21"/>
  <c r="N32" i="21"/>
  <c r="N23" i="21"/>
  <c r="N152" i="21"/>
  <c r="N143" i="21"/>
  <c r="N139" i="21"/>
  <c r="N130" i="21"/>
  <c r="N114" i="21"/>
  <c r="N100" i="21"/>
  <c r="N87" i="21"/>
  <c r="N74" i="21"/>
  <c r="N65" i="21"/>
  <c r="N52" i="21"/>
  <c r="N39" i="21"/>
  <c r="N26" i="21"/>
  <c r="N157" i="21"/>
  <c r="N153" i="21"/>
  <c r="N148" i="21"/>
  <c r="N144" i="21"/>
  <c r="N140" i="21"/>
  <c r="N135" i="21"/>
  <c r="N131" i="21"/>
  <c r="N123" i="21"/>
  <c r="N119" i="21"/>
  <c r="N115" i="21"/>
  <c r="N110" i="21"/>
  <c r="N106" i="21"/>
  <c r="N101" i="21"/>
  <c r="N97" i="21"/>
  <c r="N93" i="21"/>
  <c r="N88" i="21"/>
  <c r="N84" i="21"/>
  <c r="DS84" i="21" s="1"/>
  <c r="N79" i="21"/>
  <c r="DS79" i="21" s="1"/>
  <c r="N75" i="21"/>
  <c r="N71" i="21"/>
  <c r="N66" i="21"/>
  <c r="N62" i="21"/>
  <c r="N57" i="21"/>
  <c r="N53" i="21"/>
  <c r="N49" i="21"/>
  <c r="N44" i="21"/>
  <c r="N40" i="21"/>
  <c r="N35" i="21"/>
  <c r="N31" i="21"/>
  <c r="N27" i="21"/>
  <c r="N22" i="21"/>
  <c r="N18" i="21"/>
  <c r="N147" i="21"/>
  <c r="DS147" i="21" s="1"/>
  <c r="N134" i="21"/>
  <c r="DS134" i="21" s="1"/>
  <c r="N118" i="21"/>
  <c r="DS118" i="21" s="1"/>
  <c r="N109" i="21"/>
  <c r="N96" i="21"/>
  <c r="DS96" i="21" s="1"/>
  <c r="N83" i="21"/>
  <c r="DS83" i="21" s="1"/>
  <c r="N70" i="21"/>
  <c r="N56" i="21"/>
  <c r="N48" i="21"/>
  <c r="N30" i="21"/>
  <c r="N17" i="21"/>
  <c r="AF40" i="21"/>
  <c r="AI40" i="21" s="1"/>
  <c r="AL71" i="39"/>
  <c r="AH108" i="39"/>
  <c r="AW53" i="21"/>
  <c r="AY53" i="21" s="1"/>
  <c r="AW155" i="21"/>
  <c r="AY155" i="21" s="1"/>
  <c r="AW63" i="21"/>
  <c r="AZ63" i="21" s="1"/>
  <c r="AW87" i="21"/>
  <c r="AY87" i="21" s="1"/>
  <c r="AW122" i="21"/>
  <c r="AZ122" i="21" s="1"/>
  <c r="CE33" i="21"/>
  <c r="CE25" i="21" s="1"/>
  <c r="CH33" i="21"/>
  <c r="CE39" i="21"/>
  <c r="CE36" i="21" s="1"/>
  <c r="CD36" i="21"/>
  <c r="CE122" i="21"/>
  <c r="CE113" i="21" s="1"/>
  <c r="CD113" i="21"/>
  <c r="CE71" i="21"/>
  <c r="CE69" i="21" s="1"/>
  <c r="AW83" i="21"/>
  <c r="AY83" i="21" s="1"/>
  <c r="AW51" i="21"/>
  <c r="AY51" i="21" s="1"/>
  <c r="AW27" i="21"/>
  <c r="AZ27" i="21" s="1"/>
  <c r="BB121" i="39"/>
  <c r="DR47" i="21"/>
  <c r="DR69" i="21"/>
  <c r="DK124" i="21"/>
  <c r="DK162" i="21" s="1"/>
  <c r="CC162" i="21"/>
  <c r="BL124" i="21"/>
  <c r="AI19" i="21"/>
  <c r="CG106" i="21"/>
  <c r="CH96" i="21"/>
  <c r="AH87" i="21"/>
  <c r="BL78" i="39"/>
  <c r="CD69" i="21"/>
  <c r="CG47" i="21"/>
  <c r="DU91" i="21"/>
  <c r="DN160" i="21"/>
  <c r="DN162" i="21" s="1"/>
  <c r="BF93" i="39"/>
  <c r="AF118" i="39"/>
  <c r="BF118" i="39" s="1"/>
  <c r="AR12" i="39"/>
  <c r="AR13" i="39" s="1"/>
  <c r="AO12" i="39"/>
  <c r="AO13" i="39" s="1"/>
  <c r="AQ12" i="39"/>
  <c r="AQ13" i="39" s="1"/>
  <c r="AT12" i="39"/>
  <c r="AT13" i="39" s="1"/>
  <c r="AP12" i="39"/>
  <c r="AP13" i="39" s="1"/>
  <c r="AN12" i="39"/>
  <c r="AU12" i="39"/>
  <c r="AU13" i="39" s="1"/>
  <c r="AV12" i="39"/>
  <c r="AV13" i="39" s="1"/>
  <c r="AW12" i="39"/>
  <c r="AW13" i="39" s="1"/>
  <c r="AS12" i="39"/>
  <c r="AS13" i="39" s="1"/>
  <c r="BF98" i="39"/>
  <c r="AX118" i="39"/>
  <c r="AX121" i="39" s="1"/>
  <c r="AW20" i="21"/>
  <c r="AY20" i="21" s="1"/>
  <c r="AW68" i="21"/>
  <c r="AZ68" i="21" s="1"/>
  <c r="AW90" i="21"/>
  <c r="AY90" i="21" s="1"/>
  <c r="AW159" i="21"/>
  <c r="AY159" i="21" s="1"/>
  <c r="AW34" i="21"/>
  <c r="AY34" i="21" s="1"/>
  <c r="AW105" i="21"/>
  <c r="AZ105" i="21" s="1"/>
  <c r="AW143" i="21"/>
  <c r="AZ143" i="21" s="1"/>
  <c r="CE60" i="21"/>
  <c r="CG60" i="21" s="1"/>
  <c r="CE157" i="21"/>
  <c r="CH157" i="21" s="1"/>
  <c r="CH149" i="21" s="1"/>
  <c r="CD149" i="21"/>
  <c r="CE81" i="21"/>
  <c r="CH81" i="21" s="1"/>
  <c r="CE23" i="21"/>
  <c r="CE14" i="21" s="1"/>
  <c r="CD14" i="21"/>
  <c r="AW21" i="21"/>
  <c r="AY21" i="21" s="1"/>
  <c r="AW123" i="21"/>
  <c r="AZ123" i="21" s="1"/>
  <c r="AF134" i="21"/>
  <c r="AI134" i="21" s="1"/>
  <c r="AF83" i="21"/>
  <c r="AH83" i="21" s="1"/>
  <c r="AF50" i="21"/>
  <c r="AI50" i="21" s="1"/>
  <c r="CX151" i="21"/>
  <c r="CX149" i="21" s="1"/>
  <c r="CX160" i="21" s="1"/>
  <c r="CV149" i="21"/>
  <c r="CV160" i="21" s="1"/>
  <c r="CV162" i="21" s="1"/>
  <c r="S68" i="39"/>
  <c r="BF108" i="39"/>
  <c r="DM158" i="21"/>
  <c r="DO158" i="21" s="1"/>
  <c r="DP158" i="21"/>
  <c r="BL79" i="39"/>
  <c r="AL75" i="39"/>
  <c r="BF55" i="39"/>
  <c r="N90" i="39"/>
  <c r="AW154" i="21"/>
  <c r="AW71" i="21"/>
  <c r="CY69" i="21"/>
  <c r="AK62" i="39"/>
  <c r="AL41" i="39"/>
  <c r="AH40" i="39"/>
  <c r="DM145" i="21"/>
  <c r="DP145" i="21"/>
  <c r="DM159" i="21"/>
  <c r="DO159" i="21"/>
  <c r="DM140" i="21"/>
  <c r="DP140" i="21" s="1"/>
  <c r="DP31" i="21"/>
  <c r="DO31" i="21"/>
  <c r="DR91" i="21"/>
  <c r="AD124" i="21"/>
  <c r="AU124" i="21"/>
  <c r="AU162" i="21" s="1"/>
  <c r="AW96" i="21"/>
  <c r="AY96" i="21" s="1"/>
  <c r="CE111" i="21"/>
  <c r="CH111" i="21" s="1"/>
  <c r="CD102" i="21"/>
  <c r="CE87" i="21"/>
  <c r="CG87" i="21" s="1"/>
  <c r="AW28" i="21"/>
  <c r="AW57" i="21"/>
  <c r="AY57" i="21" s="1"/>
  <c r="CX14" i="21"/>
  <c r="AH72" i="39"/>
  <c r="AI72" i="39"/>
  <c r="AK72" i="39"/>
  <c r="AG70" i="39"/>
  <c r="AL72" i="39"/>
  <c r="BL72" i="39" s="1"/>
  <c r="AI116" i="39"/>
  <c r="AG113" i="39"/>
  <c r="AH116" i="39"/>
  <c r="S108" i="39"/>
  <c r="AK24" i="39"/>
  <c r="AL24" i="39"/>
  <c r="BL24" i="39" s="1"/>
  <c r="AL36" i="39"/>
  <c r="DM144" i="21"/>
  <c r="DM38" i="21"/>
  <c r="DP38" i="21" s="1"/>
  <c r="DL36" i="21"/>
  <c r="DM155" i="21"/>
  <c r="DP155" i="21"/>
  <c r="DM154" i="21"/>
  <c r="DP154" i="21" s="1"/>
  <c r="DO154" i="21"/>
  <c r="DM42" i="21"/>
  <c r="DP42" i="21"/>
  <c r="DM110" i="21"/>
  <c r="DL25" i="21"/>
  <c r="DM27" i="21"/>
  <c r="DO27" i="21" s="1"/>
  <c r="DM49" i="21"/>
  <c r="AL70" i="39"/>
  <c r="BL71" i="39"/>
  <c r="AF90" i="39"/>
  <c r="AF121" i="39" s="1"/>
  <c r="AK100" i="39"/>
  <c r="CY36" i="21"/>
  <c r="CY124" i="21" s="1"/>
  <c r="DL69" i="21"/>
  <c r="DM72" i="21"/>
  <c r="DO72" i="21" s="1"/>
  <c r="DM130" i="21"/>
  <c r="DM92" i="21"/>
  <c r="DO92" i="21" s="1"/>
  <c r="DL91" i="21"/>
  <c r="DM15" i="21"/>
  <c r="DP15" i="21" s="1"/>
  <c r="DL14" i="21"/>
  <c r="DO15" i="21"/>
  <c r="DM123" i="21"/>
  <c r="DM62" i="21"/>
  <c r="DO62" i="21" s="1"/>
  <c r="DM151" i="21"/>
  <c r="DO151" i="21" s="1"/>
  <c r="DM17" i="21"/>
  <c r="DP17" i="21"/>
  <c r="DM40" i="21"/>
  <c r="DM97" i="21"/>
  <c r="DO97" i="21" s="1"/>
  <c r="DS60" i="21"/>
  <c r="DO60" i="21"/>
  <c r="DM60" i="21"/>
  <c r="DL58" i="21"/>
  <c r="DO59" i="21"/>
  <c r="DP59" i="21"/>
  <c r="BL57" i="39"/>
  <c r="AL55" i="39"/>
  <c r="DP129" i="21"/>
  <c r="DU127" i="21"/>
  <c r="AX160" i="21"/>
  <c r="AW109" i="21"/>
  <c r="CE61" i="21"/>
  <c r="CH61" i="21" s="1"/>
  <c r="CD58" i="21"/>
  <c r="AW43" i="21"/>
  <c r="AW135" i="21"/>
  <c r="AW35" i="21"/>
  <c r="P83" i="39"/>
  <c r="S83" i="39" s="1"/>
  <c r="Q83" i="39"/>
  <c r="Q96" i="39"/>
  <c r="O93" i="39"/>
  <c r="P96" i="39"/>
  <c r="S96" i="39" s="1"/>
  <c r="CY149" i="21"/>
  <c r="CY160" i="21" s="1"/>
  <c r="CY162" i="21" s="1"/>
  <c r="AH38" i="39"/>
  <c r="AL38" i="39"/>
  <c r="BL38" i="39" s="1"/>
  <c r="AI38" i="39"/>
  <c r="AI88" i="39"/>
  <c r="AI85" i="39" s="1"/>
  <c r="AH88" i="39"/>
  <c r="AH85" i="39" s="1"/>
  <c r="AG85" i="39"/>
  <c r="AH19" i="39"/>
  <c r="AI19" i="39"/>
  <c r="AG25" i="39"/>
  <c r="AI28" i="39"/>
  <c r="AH28" i="39"/>
  <c r="AG15" i="39"/>
  <c r="AG35" i="39"/>
  <c r="DM120" i="21"/>
  <c r="DM98" i="21"/>
  <c r="DM94" i="21"/>
  <c r="DP94" i="21" s="1"/>
  <c r="DO56" i="21"/>
  <c r="DP56" i="21"/>
  <c r="DM56" i="21"/>
  <c r="DM51" i="21"/>
  <c r="DO51" i="21"/>
  <c r="DM78" i="21"/>
  <c r="AH30" i="39"/>
  <c r="AK32" i="39"/>
  <c r="CX36" i="21"/>
  <c r="DM35" i="21"/>
  <c r="DO35" i="21" s="1"/>
  <c r="DM68" i="21"/>
  <c r="DM22" i="21"/>
  <c r="DP22" i="21" s="1"/>
  <c r="DL47" i="21"/>
  <c r="DM48" i="21"/>
  <c r="DP48" i="21" s="1"/>
  <c r="DO139" i="21"/>
  <c r="DM139" i="21"/>
  <c r="DL138" i="21"/>
  <c r="DP139" i="21"/>
  <c r="DM101" i="21"/>
  <c r="DO101" i="21"/>
  <c r="DM77" i="21"/>
  <c r="DM134" i="21"/>
  <c r="DP134" i="21" s="1"/>
  <c r="DO134" i="21"/>
  <c r="DM65" i="21"/>
  <c r="DL149" i="21"/>
  <c r="DM150" i="21"/>
  <c r="DO150" i="21" s="1"/>
  <c r="DR80" i="21"/>
  <c r="BL160" i="21"/>
  <c r="DR127" i="21"/>
  <c r="AH107" i="21"/>
  <c r="O113" i="39"/>
  <c r="P115" i="39"/>
  <c r="Q115" i="39"/>
  <c r="T115" i="39"/>
  <c r="P36" i="39"/>
  <c r="O35" i="39"/>
  <c r="Q36" i="39"/>
  <c r="Q66" i="39"/>
  <c r="P66" i="39"/>
  <c r="O65" i="39"/>
  <c r="BL87" i="39"/>
  <c r="BL27" i="39"/>
  <c r="AH47" i="39"/>
  <c r="AL47" i="39"/>
  <c r="BL47" i="39" s="1"/>
  <c r="AI47" i="39"/>
  <c r="AK47" i="39" s="1"/>
  <c r="T45" i="39"/>
  <c r="AL60" i="39"/>
  <c r="AG124" i="21"/>
  <c r="AG162" i="21" s="1"/>
  <c r="DU102" i="21"/>
  <c r="DU36" i="21"/>
  <c r="AX124" i="21"/>
  <c r="CE93" i="21"/>
  <c r="CD91" i="21"/>
  <c r="AW147" i="21"/>
  <c r="AZ147" i="21" s="1"/>
  <c r="AW99" i="21"/>
  <c r="AW18" i="21"/>
  <c r="AV14" i="21"/>
  <c r="AI118" i="21"/>
  <c r="P82" i="39"/>
  <c r="Q82" i="39"/>
  <c r="O80" i="39"/>
  <c r="Q22" i="39"/>
  <c r="P22" i="39"/>
  <c r="S22" i="39"/>
  <c r="O20" i="39"/>
  <c r="Q88" i="39"/>
  <c r="P88" i="39"/>
  <c r="O85" i="39"/>
  <c r="S45" i="39"/>
  <c r="BL61" i="39"/>
  <c r="T60" i="39"/>
  <c r="BL60" i="39" s="1"/>
  <c r="AI66" i="39"/>
  <c r="AI65" i="39" s="1"/>
  <c r="AG65" i="39"/>
  <c r="AH66" i="39"/>
  <c r="AH65" i="39" s="1"/>
  <c r="T98" i="39"/>
  <c r="S60" i="39"/>
  <c r="AI102" i="39"/>
  <c r="AH102" i="39"/>
  <c r="AI52" i="39"/>
  <c r="AG50" i="39"/>
  <c r="AH52" i="39"/>
  <c r="AK52" i="39" s="1"/>
  <c r="T55" i="39"/>
  <c r="BL55" i="39" s="1"/>
  <c r="BL58" i="39"/>
  <c r="T70" i="39"/>
  <c r="BL70" i="39" s="1"/>
  <c r="T108" i="39"/>
  <c r="AK73" i="39"/>
  <c r="AL112" i="39"/>
  <c r="BL112" i="39" s="1"/>
  <c r="AK112" i="39"/>
  <c r="AI55" i="39"/>
  <c r="AK41" i="39"/>
  <c r="AI20" i="39"/>
  <c r="AI35" i="39"/>
  <c r="AL39" i="39"/>
  <c r="BL39" i="39" s="1"/>
  <c r="DM106" i="21"/>
  <c r="DO106" i="21"/>
  <c r="DP106" i="21"/>
  <c r="DM50" i="21"/>
  <c r="DP50" i="21"/>
  <c r="DM39" i="21"/>
  <c r="DO39" i="21"/>
  <c r="DM105" i="21"/>
  <c r="DP105" i="21"/>
  <c r="DM85" i="21"/>
  <c r="DM74" i="21"/>
  <c r="DO74" i="21"/>
  <c r="DP74" i="21"/>
  <c r="DM21" i="21"/>
  <c r="DP21" i="21"/>
  <c r="DO21" i="21"/>
  <c r="AK80" i="39"/>
  <c r="AK108" i="39"/>
  <c r="BL86" i="39"/>
  <c r="AI30" i="39"/>
  <c r="DU47" i="21"/>
  <c r="AV138" i="21"/>
  <c r="DP89" i="21"/>
  <c r="DM89" i="21"/>
  <c r="DM44" i="21"/>
  <c r="DO44" i="21" s="1"/>
  <c r="DM131" i="21"/>
  <c r="DL80" i="21"/>
  <c r="DM82" i="21"/>
  <c r="DM103" i="21"/>
  <c r="DL102" i="21"/>
  <c r="DM16" i="21"/>
  <c r="DM143" i="21"/>
  <c r="DP143" i="21"/>
  <c r="DM93" i="21"/>
  <c r="DP93" i="21" s="1"/>
  <c r="DM32" i="21"/>
  <c r="DP32" i="21" s="1"/>
  <c r="DM135" i="21"/>
  <c r="DO135" i="21" s="1"/>
  <c r="DM45" i="21"/>
  <c r="DP45" i="21"/>
  <c r="AI60" i="39"/>
  <c r="DL127" i="21"/>
  <c r="DL160" i="21" s="1"/>
  <c r="CG138" i="21"/>
  <c r="P77" i="39"/>
  <c r="T77" i="39" s="1"/>
  <c r="Q77" i="39"/>
  <c r="O75" i="39"/>
  <c r="S98" i="39"/>
  <c r="CF124" i="21"/>
  <c r="CF162" i="21" s="1"/>
  <c r="DU14" i="21"/>
  <c r="DR149" i="21"/>
  <c r="AW118" i="21"/>
  <c r="AY118" i="21" s="1"/>
  <c r="CE133" i="21"/>
  <c r="CG133" i="21" s="1"/>
  <c r="AW70" i="21"/>
  <c r="AY70" i="21" s="1"/>
  <c r="AW88" i="21"/>
  <c r="T33" i="39"/>
  <c r="P33" i="39"/>
  <c r="O30" i="39"/>
  <c r="Q33" i="39"/>
  <c r="Q17" i="39"/>
  <c r="S17" i="39" s="1"/>
  <c r="P17" i="39"/>
  <c r="T17" i="39" s="1"/>
  <c r="O15" i="39"/>
  <c r="Q26" i="39"/>
  <c r="P26" i="39"/>
  <c r="T26" i="39"/>
  <c r="O25" i="39"/>
  <c r="AG103" i="39"/>
  <c r="AL106" i="39"/>
  <c r="AH106" i="39"/>
  <c r="AK106" i="39" s="1"/>
  <c r="AI106" i="39"/>
  <c r="BL62" i="39"/>
  <c r="AH101" i="39"/>
  <c r="AK101" i="39" s="1"/>
  <c r="AI101" i="39"/>
  <c r="AH48" i="39"/>
  <c r="AL48" i="39" s="1"/>
  <c r="BL48" i="39" s="1"/>
  <c r="AI48" i="39"/>
  <c r="AK48" i="39"/>
  <c r="AI46" i="39"/>
  <c r="AG45" i="39"/>
  <c r="AH46" i="39"/>
  <c r="S55" i="39"/>
  <c r="AL99" i="39"/>
  <c r="AL67" i="39"/>
  <c r="BL67" i="39" s="1"/>
  <c r="AK64" i="39"/>
  <c r="AK59" i="39"/>
  <c r="AH60" i="39"/>
  <c r="AI40" i="39"/>
  <c r="AH20" i="39"/>
  <c r="AL21" i="39"/>
  <c r="AK21" i="39"/>
  <c r="AL18" i="39"/>
  <c r="AK18" i="39"/>
  <c r="AK36" i="39"/>
  <c r="AK39" i="39"/>
  <c r="DM84" i="21"/>
  <c r="DP57" i="21"/>
  <c r="DM57" i="21"/>
  <c r="DO57" i="21" s="1"/>
  <c r="DM24" i="21"/>
  <c r="DP24" i="21" s="1"/>
  <c r="DM112" i="21"/>
  <c r="DO112" i="21" s="1"/>
  <c r="DP112" i="21"/>
  <c r="DM152" i="21"/>
  <c r="DO152" i="21" s="1"/>
  <c r="DM147" i="21"/>
  <c r="DP147" i="21" s="1"/>
  <c r="DM53" i="21"/>
  <c r="AH70" i="39"/>
  <c r="AI70" i="39"/>
  <c r="AL108" i="39"/>
  <c r="BL110" i="39"/>
  <c r="AL32" i="39"/>
  <c r="AH75" i="39"/>
  <c r="AK79" i="39"/>
  <c r="AL100" i="39"/>
  <c r="BL100" i="39" s="1"/>
  <c r="CD127" i="21"/>
  <c r="CD160" i="21" s="1"/>
  <c r="DP90" i="21"/>
  <c r="DM90" i="21"/>
  <c r="DM54" i="21"/>
  <c r="DL113" i="21"/>
  <c r="DO118" i="21"/>
  <c r="DM118" i="21"/>
  <c r="DM73" i="21"/>
  <c r="DM141" i="21"/>
  <c r="DM34" i="21"/>
  <c r="DM66" i="21"/>
  <c r="DO66" i="21" s="1"/>
  <c r="DM142" i="21"/>
  <c r="DM20" i="21"/>
  <c r="DM111" i="21"/>
  <c r="DP111" i="21" s="1"/>
  <c r="DU113" i="21"/>
  <c r="DO122" i="21"/>
  <c r="DP122" i="21"/>
  <c r="DO129" i="21"/>
  <c r="CH138" i="21"/>
  <c r="CH25" i="21"/>
  <c r="CH60" i="21" l="1"/>
  <c r="CG111" i="21"/>
  <c r="CG102" i="21" s="1"/>
  <c r="CG23" i="21"/>
  <c r="CG14" i="21" s="1"/>
  <c r="CH122" i="21"/>
  <c r="CH113" i="21" s="1"/>
  <c r="CH39" i="21"/>
  <c r="CH36" i="21" s="1"/>
  <c r="CH133" i="21"/>
  <c r="CH87" i="21"/>
  <c r="CH80" i="21" s="1"/>
  <c r="CG122" i="21"/>
  <c r="CG113" i="21" s="1"/>
  <c r="CG39" i="21"/>
  <c r="CG36" i="21" s="1"/>
  <c r="CG81" i="21"/>
  <c r="AY97" i="21"/>
  <c r="AZ97" i="21"/>
  <c r="AW41" i="21"/>
  <c r="AY41" i="21" s="1"/>
  <c r="AY110" i="21"/>
  <c r="AV47" i="21"/>
  <c r="AY16" i="21"/>
  <c r="BQ99" i="21"/>
  <c r="BQ23" i="21"/>
  <c r="BQ41" i="21"/>
  <c r="AV69" i="21"/>
  <c r="AZ95" i="21"/>
  <c r="AV91" i="21"/>
  <c r="AZ23" i="21"/>
  <c r="AY23" i="21"/>
  <c r="AV25" i="21"/>
  <c r="AY95" i="21"/>
  <c r="AZ82" i="21"/>
  <c r="AZ89" i="21"/>
  <c r="AZ45" i="21"/>
  <c r="AV127" i="21"/>
  <c r="AV58" i="21"/>
  <c r="DS16" i="21"/>
  <c r="AZ142" i="21"/>
  <c r="AW42" i="21"/>
  <c r="AY42" i="21" s="1"/>
  <c r="AW150" i="21"/>
  <c r="AY150" i="21" s="1"/>
  <c r="AW85" i="21"/>
  <c r="AY85" i="21" s="1"/>
  <c r="AV80" i="21"/>
  <c r="AZ104" i="21"/>
  <c r="AV149" i="21"/>
  <c r="AV113" i="21"/>
  <c r="AW64" i="21"/>
  <c r="AZ64" i="21" s="1"/>
  <c r="AY64" i="21"/>
  <c r="AW50" i="21"/>
  <c r="AY50" i="21" s="1"/>
  <c r="AV102" i="21"/>
  <c r="AY117" i="21"/>
  <c r="AZ110" i="21"/>
  <c r="AW78" i="21"/>
  <c r="AZ78" i="21" s="1"/>
  <c r="AW115" i="21"/>
  <c r="AY115" i="21" s="1"/>
  <c r="DS117" i="21"/>
  <c r="DS114" i="21"/>
  <c r="DS140" i="21"/>
  <c r="DS111" i="21"/>
  <c r="DS157" i="21"/>
  <c r="DS136" i="21"/>
  <c r="DS116" i="21"/>
  <c r="DS151" i="21"/>
  <c r="DS40" i="21"/>
  <c r="DS81" i="21"/>
  <c r="BP61" i="21"/>
  <c r="BQ137" i="21"/>
  <c r="BQ106" i="21"/>
  <c r="BQ114" i="21"/>
  <c r="BQ113" i="21" s="1"/>
  <c r="BP143" i="21"/>
  <c r="BP31" i="21"/>
  <c r="BQ81" i="21"/>
  <c r="BP60" i="21"/>
  <c r="BQ51" i="21"/>
  <c r="BP118" i="21"/>
  <c r="BP73" i="21"/>
  <c r="BP120" i="21"/>
  <c r="BP64" i="21"/>
  <c r="BQ72" i="21"/>
  <c r="BP157" i="21"/>
  <c r="BQ39" i="21"/>
  <c r="BP97" i="21"/>
  <c r="BQ86" i="21"/>
  <c r="BN127" i="21"/>
  <c r="BQ50" i="21"/>
  <c r="BP131" i="21"/>
  <c r="BQ21" i="21"/>
  <c r="BP96" i="21"/>
  <c r="BQ74" i="21"/>
  <c r="BP122" i="21"/>
  <c r="BQ82" i="21"/>
  <c r="BQ134" i="21"/>
  <c r="BP146" i="21"/>
  <c r="BP44" i="21"/>
  <c r="BP155" i="21"/>
  <c r="BQ17" i="21"/>
  <c r="BQ154" i="21"/>
  <c r="BP103" i="21"/>
  <c r="BQ57" i="21"/>
  <c r="BQ152" i="21"/>
  <c r="BP95" i="21"/>
  <c r="BQ84" i="21"/>
  <c r="BP144" i="21"/>
  <c r="BQ140" i="21"/>
  <c r="BP28" i="21"/>
  <c r="BQ16" i="21"/>
  <c r="BP49" i="21"/>
  <c r="BP47" i="21" s="1"/>
  <c r="BQ139" i="21"/>
  <c r="BQ40" i="21"/>
  <c r="BQ29" i="21"/>
  <c r="BQ110" i="21"/>
  <c r="BP130" i="21"/>
  <c r="BP66" i="21"/>
  <c r="BQ93" i="21"/>
  <c r="BQ52" i="21"/>
  <c r="BQ90" i="21"/>
  <c r="BQ24" i="21"/>
  <c r="BQ89" i="21"/>
  <c r="BQ83" i="21"/>
  <c r="BQ136" i="21"/>
  <c r="BP80" i="21"/>
  <c r="BQ151" i="21"/>
  <c r="BN58" i="21"/>
  <c r="BQ75" i="21"/>
  <c r="BP128" i="21"/>
  <c r="BQ135" i="21"/>
  <c r="BP70" i="21"/>
  <c r="BN69" i="21"/>
  <c r="BP153" i="21"/>
  <c r="BQ76" i="21"/>
  <c r="BP141" i="21"/>
  <c r="BQ68" i="21"/>
  <c r="BP107" i="21"/>
  <c r="BQ56" i="21"/>
  <c r="BP38" i="21"/>
  <c r="BN113" i="21"/>
  <c r="BQ112" i="21"/>
  <c r="BP79" i="21"/>
  <c r="BM124" i="21"/>
  <c r="BP67" i="21"/>
  <c r="BQ22" i="21"/>
  <c r="BP37" i="21"/>
  <c r="BN36" i="21"/>
  <c r="BP35" i="21"/>
  <c r="BQ132" i="21"/>
  <c r="BP101" i="21"/>
  <c r="BQ142" i="21"/>
  <c r="BP59" i="21"/>
  <c r="BP121" i="21"/>
  <c r="BP145" i="21"/>
  <c r="BN25" i="21"/>
  <c r="BN138" i="21"/>
  <c r="BM160" i="21"/>
  <c r="BQ55" i="21"/>
  <c r="BP147" i="21"/>
  <c r="BQ105" i="21"/>
  <c r="BP33" i="21"/>
  <c r="BP45" i="21"/>
  <c r="BN91" i="21"/>
  <c r="BQ133" i="21"/>
  <c r="BP27" i="21"/>
  <c r="BP20" i="21"/>
  <c r="BQ98" i="21"/>
  <c r="BQ150" i="21"/>
  <c r="BN149" i="21"/>
  <c r="BQ26" i="21"/>
  <c r="BQ25" i="21" s="1"/>
  <c r="BQ128" i="21"/>
  <c r="BQ15" i="21"/>
  <c r="BN14" i="21"/>
  <c r="BQ43" i="21"/>
  <c r="BP104" i="21"/>
  <c r="BP117" i="21"/>
  <c r="BP100" i="21"/>
  <c r="BQ54" i="21"/>
  <c r="BP92" i="21"/>
  <c r="BQ85" i="21"/>
  <c r="BQ77" i="21"/>
  <c r="BN80" i="21"/>
  <c r="BN102" i="21"/>
  <c r="BQ88" i="21"/>
  <c r="BP30" i="21"/>
  <c r="BQ59" i="21"/>
  <c r="BN47" i="21"/>
  <c r="BP158" i="21"/>
  <c r="BP18" i="21"/>
  <c r="AY157" i="21"/>
  <c r="AY145" i="21"/>
  <c r="AZ98" i="21"/>
  <c r="AZ96" i="21"/>
  <c r="AY94" i="21"/>
  <c r="AZ114" i="21"/>
  <c r="AY52" i="21"/>
  <c r="AZ116" i="21"/>
  <c r="AY38" i="21"/>
  <c r="AY108" i="21"/>
  <c r="AZ90" i="21"/>
  <c r="AY40" i="21"/>
  <c r="AY130" i="21"/>
  <c r="AY44" i="21"/>
  <c r="AY27" i="21"/>
  <c r="AY63" i="21"/>
  <c r="AZ17" i="21"/>
  <c r="AY106" i="21"/>
  <c r="AZ60" i="21"/>
  <c r="AY49" i="21"/>
  <c r="AY132" i="21"/>
  <c r="AY147" i="21"/>
  <c r="AZ57" i="21"/>
  <c r="AZ34" i="21"/>
  <c r="AY33" i="21"/>
  <c r="AY81" i="21"/>
  <c r="AZ54" i="21"/>
  <c r="AY152" i="21"/>
  <c r="AY26" i="21"/>
  <c r="AZ128" i="21"/>
  <c r="AY31" i="21"/>
  <c r="AZ15" i="21"/>
  <c r="AY30" i="21"/>
  <c r="AZ119" i="21"/>
  <c r="AY136" i="21"/>
  <c r="AZ66" i="21"/>
  <c r="AZ21" i="21"/>
  <c r="AZ137" i="21"/>
  <c r="AZ140" i="21"/>
  <c r="AZ67" i="21"/>
  <c r="AZ59" i="21"/>
  <c r="AY73" i="21"/>
  <c r="AZ118" i="21"/>
  <c r="AY24" i="21"/>
  <c r="AZ75" i="21"/>
  <c r="AZ111" i="21"/>
  <c r="AY143" i="21"/>
  <c r="AY74" i="21"/>
  <c r="AZ83" i="21"/>
  <c r="AZ87" i="21"/>
  <c r="AY129" i="21"/>
  <c r="AZ53" i="21"/>
  <c r="AY56" i="21"/>
  <c r="AZ159" i="21"/>
  <c r="AY68" i="21"/>
  <c r="AZ20" i="21"/>
  <c r="AZ51" i="21"/>
  <c r="AZ41" i="21"/>
  <c r="AY122" i="21"/>
  <c r="AY29" i="21"/>
  <c r="AZ86" i="21"/>
  <c r="AZ131" i="21"/>
  <c r="AZ62" i="21"/>
  <c r="AZ37" i="21"/>
  <c r="AY103" i="21"/>
  <c r="AY153" i="21"/>
  <c r="AY100" i="21"/>
  <c r="AY22" i="21"/>
  <c r="AY105" i="21"/>
  <c r="AZ155" i="21"/>
  <c r="AY77" i="21"/>
  <c r="AZ65" i="21"/>
  <c r="AZ61" i="21"/>
  <c r="AY93" i="21"/>
  <c r="AY39" i="21"/>
  <c r="AZ79" i="21"/>
  <c r="AZ32" i="21"/>
  <c r="AY158" i="21"/>
  <c r="AY121" i="21"/>
  <c r="AZ107" i="21"/>
  <c r="AZ133" i="21"/>
  <c r="DS105" i="21"/>
  <c r="AF116" i="21"/>
  <c r="AI116" i="21" s="1"/>
  <c r="DS98" i="21"/>
  <c r="DS74" i="21"/>
  <c r="DS85" i="21"/>
  <c r="DS15" i="21"/>
  <c r="DS153" i="21"/>
  <c r="DS37" i="21"/>
  <c r="DS29" i="21"/>
  <c r="AI103" i="21"/>
  <c r="DS65" i="21"/>
  <c r="AH53" i="21"/>
  <c r="AH103" i="21"/>
  <c r="DS104" i="21"/>
  <c r="DS66" i="21"/>
  <c r="DS35" i="21"/>
  <c r="DS103" i="21"/>
  <c r="AI145" i="21"/>
  <c r="DS45" i="21"/>
  <c r="AI75" i="21"/>
  <c r="AI62" i="21"/>
  <c r="AH76" i="21"/>
  <c r="AH28" i="21"/>
  <c r="DS89" i="21"/>
  <c r="DS68" i="21"/>
  <c r="AH65" i="21"/>
  <c r="AI68" i="21"/>
  <c r="DS93" i="21"/>
  <c r="AI89" i="21"/>
  <c r="AH89" i="21"/>
  <c r="AH150" i="21"/>
  <c r="DS51" i="21"/>
  <c r="AH51" i="21"/>
  <c r="DS46" i="21"/>
  <c r="DS82" i="21"/>
  <c r="DS155" i="21"/>
  <c r="AI159" i="21"/>
  <c r="AH142" i="21"/>
  <c r="DS150" i="21"/>
  <c r="DS143" i="21"/>
  <c r="AI150" i="21"/>
  <c r="AH110" i="21"/>
  <c r="AI51" i="21"/>
  <c r="AI56" i="21"/>
  <c r="AH32" i="21"/>
  <c r="DS109" i="21"/>
  <c r="DS18" i="21"/>
  <c r="DS53" i="21"/>
  <c r="DS88" i="21"/>
  <c r="DS106" i="21"/>
  <c r="DS26" i="21"/>
  <c r="DS23" i="21"/>
  <c r="DS158" i="21"/>
  <c r="DS122" i="21"/>
  <c r="DS19" i="21"/>
  <c r="DS20" i="21"/>
  <c r="DS129" i="21"/>
  <c r="AH154" i="21"/>
  <c r="AI87" i="21"/>
  <c r="AH121" i="21"/>
  <c r="AH62" i="21"/>
  <c r="AI32" i="21"/>
  <c r="AE91" i="21"/>
  <c r="DS121" i="21"/>
  <c r="AF111" i="21"/>
  <c r="AH111" i="21" s="1"/>
  <c r="AH52" i="21"/>
  <c r="DS139" i="21"/>
  <c r="DS154" i="21"/>
  <c r="AH88" i="21"/>
  <c r="AH22" i="21"/>
  <c r="DS30" i="21"/>
  <c r="DS62" i="21"/>
  <c r="DS135" i="21"/>
  <c r="DS52" i="21"/>
  <c r="DS92" i="21"/>
  <c r="DS152" i="21"/>
  <c r="DS63" i="21"/>
  <c r="DS50" i="21"/>
  <c r="DS67" i="21"/>
  <c r="DS108" i="21"/>
  <c r="DS33" i="21"/>
  <c r="AH64" i="21"/>
  <c r="AI55" i="21"/>
  <c r="DS101" i="21"/>
  <c r="AI79" i="21"/>
  <c r="DS131" i="21"/>
  <c r="AI107" i="21"/>
  <c r="AH55" i="21"/>
  <c r="AE47" i="21"/>
  <c r="AI71" i="21"/>
  <c r="AH56" i="21"/>
  <c r="DS56" i="21"/>
  <c r="DS71" i="21"/>
  <c r="DS120" i="21"/>
  <c r="DS141" i="21"/>
  <c r="DS38" i="21"/>
  <c r="DS55" i="21"/>
  <c r="DS90" i="21"/>
  <c r="AE69" i="21"/>
  <c r="AE25" i="21"/>
  <c r="AE58" i="21"/>
  <c r="DS142" i="21"/>
  <c r="AI54" i="21"/>
  <c r="DS119" i="21"/>
  <c r="AF114" i="21"/>
  <c r="AI114" i="21" s="1"/>
  <c r="DS54" i="21"/>
  <c r="AE102" i="21"/>
  <c r="DS27" i="21"/>
  <c r="DS44" i="21"/>
  <c r="DS115" i="21"/>
  <c r="DS100" i="21"/>
  <c r="DS132" i="21"/>
  <c r="DS99" i="21"/>
  <c r="AI27" i="21"/>
  <c r="AF109" i="21"/>
  <c r="AI109" i="21" s="1"/>
  <c r="AF61" i="21"/>
  <c r="AH61" i="21" s="1"/>
  <c r="AH66" i="21"/>
  <c r="AE149" i="21"/>
  <c r="AE14" i="21"/>
  <c r="AE127" i="21"/>
  <c r="AH137" i="21"/>
  <c r="DS41" i="21"/>
  <c r="DS76" i="21"/>
  <c r="DS94" i="21"/>
  <c r="DS64" i="21"/>
  <c r="DS137" i="21"/>
  <c r="AH144" i="21"/>
  <c r="AH17" i="21"/>
  <c r="AF20" i="21"/>
  <c r="AH20" i="21" s="1"/>
  <c r="AF112" i="21"/>
  <c r="AH112" i="21" s="1"/>
  <c r="AF93" i="21"/>
  <c r="AI93" i="21" s="1"/>
  <c r="AF46" i="21"/>
  <c r="AI46" i="21" s="1"/>
  <c r="AF151" i="21"/>
  <c r="AI151" i="21" s="1"/>
  <c r="AF74" i="21"/>
  <c r="AH74" i="21" s="1"/>
  <c r="AF72" i="21"/>
  <c r="AI72" i="21" s="1"/>
  <c r="AF136" i="21"/>
  <c r="AH136" i="21" s="1"/>
  <c r="AF78" i="21"/>
  <c r="AH78" i="21" s="1"/>
  <c r="AF82" i="21"/>
  <c r="AH82" i="21" s="1"/>
  <c r="AF35" i="21"/>
  <c r="AH35" i="21" s="1"/>
  <c r="AF48" i="21"/>
  <c r="AI48" i="21" s="1"/>
  <c r="AF97" i="21"/>
  <c r="AH97" i="21" s="1"/>
  <c r="AE113" i="21"/>
  <c r="AH94" i="21"/>
  <c r="DS97" i="21"/>
  <c r="DS49" i="21"/>
  <c r="AE80" i="21"/>
  <c r="AI63" i="21"/>
  <c r="AH63" i="21"/>
  <c r="AI73" i="21"/>
  <c r="AH41" i="21"/>
  <c r="AH101" i="21"/>
  <c r="AH145" i="21"/>
  <c r="AI144" i="21"/>
  <c r="AF122" i="21"/>
  <c r="AH122" i="21" s="1"/>
  <c r="AF31" i="21"/>
  <c r="AI31" i="21" s="1"/>
  <c r="AF21" i="21"/>
  <c r="AH21" i="21" s="1"/>
  <c r="AF96" i="21"/>
  <c r="AI96" i="21" s="1"/>
  <c r="AF106" i="21"/>
  <c r="AI106" i="21" s="1"/>
  <c r="AF135" i="21"/>
  <c r="AI135" i="21" s="1"/>
  <c r="AF26" i="21"/>
  <c r="AI26" i="21" s="1"/>
  <c r="AE138" i="21"/>
  <c r="AI137" i="21"/>
  <c r="AE36" i="21"/>
  <c r="DS48" i="21"/>
  <c r="DS123" i="21"/>
  <c r="DS144" i="21"/>
  <c r="DS130" i="21"/>
  <c r="DS61" i="21"/>
  <c r="DS73" i="21"/>
  <c r="DS146" i="21"/>
  <c r="AF39" i="21"/>
  <c r="AH39" i="21" s="1"/>
  <c r="AF120" i="21"/>
  <c r="AI120" i="21" s="1"/>
  <c r="AF60" i="21"/>
  <c r="AH60" i="21" s="1"/>
  <c r="AF24" i="21"/>
  <c r="AH24" i="21" s="1"/>
  <c r="AF157" i="21"/>
  <c r="AI157" i="21" s="1"/>
  <c r="AF43" i="21"/>
  <c r="AI43" i="21" s="1"/>
  <c r="AF81" i="21"/>
  <c r="AH81" i="21" s="1"/>
  <c r="AF100" i="21"/>
  <c r="AI100" i="21" s="1"/>
  <c r="AF141" i="21"/>
  <c r="AH141" i="21" s="1"/>
  <c r="AF132" i="21"/>
  <c r="AH132" i="21" s="1"/>
  <c r="AI70" i="21"/>
  <c r="O17" i="21"/>
  <c r="R17" i="21" s="1"/>
  <c r="N69" i="21"/>
  <c r="O70" i="21"/>
  <c r="R70" i="21" s="1"/>
  <c r="O118" i="21"/>
  <c r="Q118" i="21" s="1"/>
  <c r="O22" i="21"/>
  <c r="R22" i="21" s="1"/>
  <c r="O40" i="21"/>
  <c r="Q40" i="21" s="1"/>
  <c r="O57" i="21"/>
  <c r="Q57" i="21" s="1"/>
  <c r="O75" i="21"/>
  <c r="R75" i="21" s="1"/>
  <c r="O93" i="21"/>
  <c r="R93" i="21" s="1"/>
  <c r="O110" i="21"/>
  <c r="R110" i="21" s="1"/>
  <c r="O131" i="21"/>
  <c r="Q131" i="21" s="1"/>
  <c r="O148" i="21"/>
  <c r="Q148" i="21" s="1"/>
  <c r="O39" i="21"/>
  <c r="R39" i="21" s="1"/>
  <c r="O87" i="21"/>
  <c r="Q87" i="21" s="1"/>
  <c r="DV87" i="21" s="1"/>
  <c r="O139" i="21"/>
  <c r="R139" i="21" s="1"/>
  <c r="N138" i="21"/>
  <c r="O32" i="21"/>
  <c r="R32" i="21" s="1"/>
  <c r="O54" i="21"/>
  <c r="R54" i="21" s="1"/>
  <c r="O72" i="21"/>
  <c r="R72" i="21" s="1"/>
  <c r="O89" i="21"/>
  <c r="R89" i="21" s="1"/>
  <c r="O107" i="21"/>
  <c r="Q107" i="21" s="1"/>
  <c r="N127" i="21"/>
  <c r="O128" i="21"/>
  <c r="R128" i="21" s="1"/>
  <c r="O145" i="21"/>
  <c r="R145" i="21" s="1"/>
  <c r="O21" i="21"/>
  <c r="R21" i="21" s="1"/>
  <c r="O78" i="21"/>
  <c r="Q78" i="21" s="1"/>
  <c r="O156" i="21"/>
  <c r="R156" i="21" s="1"/>
  <c r="DW156" i="21" s="1"/>
  <c r="O28" i="21"/>
  <c r="R28" i="21" s="1"/>
  <c r="O24" i="21"/>
  <c r="R24" i="21" s="1"/>
  <c r="O42" i="21"/>
  <c r="R42" i="21" s="1"/>
  <c r="O60" i="21"/>
  <c r="R60" i="21" s="1"/>
  <c r="O77" i="21"/>
  <c r="R77" i="21" s="1"/>
  <c r="O95" i="21"/>
  <c r="Q95" i="21" s="1"/>
  <c r="O112" i="21"/>
  <c r="Q112" i="21" s="1"/>
  <c r="O133" i="21"/>
  <c r="R133" i="21" s="1"/>
  <c r="O151" i="21"/>
  <c r="R151" i="21" s="1"/>
  <c r="DS70" i="21"/>
  <c r="DS133" i="21"/>
  <c r="DS22" i="21"/>
  <c r="DS110" i="21"/>
  <c r="DS24" i="21"/>
  <c r="DS28" i="21"/>
  <c r="DS148" i="21"/>
  <c r="DS107" i="21"/>
  <c r="O30" i="21"/>
  <c r="O83" i="21"/>
  <c r="Q83" i="21" s="1"/>
  <c r="DV83" i="21" s="1"/>
  <c r="O134" i="21"/>
  <c r="O27" i="21"/>
  <c r="Q27" i="21" s="1"/>
  <c r="O44" i="21"/>
  <c r="DT44" i="21" s="1"/>
  <c r="O62" i="21"/>
  <c r="R62" i="21" s="1"/>
  <c r="O79" i="21"/>
  <c r="O97" i="21"/>
  <c r="R97" i="21" s="1"/>
  <c r="O115" i="21"/>
  <c r="O135" i="21"/>
  <c r="Q135" i="21" s="1"/>
  <c r="O153" i="21"/>
  <c r="O52" i="21"/>
  <c r="Q52" i="21" s="1"/>
  <c r="O100" i="21"/>
  <c r="O143" i="21"/>
  <c r="Q143" i="21" s="1"/>
  <c r="O41" i="21"/>
  <c r="N58" i="21"/>
  <c r="O59" i="21"/>
  <c r="Q59" i="21" s="1"/>
  <c r="DV59" i="21" s="1"/>
  <c r="DS59" i="21"/>
  <c r="O76" i="21"/>
  <c r="R76" i="21" s="1"/>
  <c r="O94" i="21"/>
  <c r="Q94" i="21" s="1"/>
  <c r="O111" i="21"/>
  <c r="R111" i="21" s="1"/>
  <c r="O132" i="21"/>
  <c r="Q132" i="21" s="1"/>
  <c r="N149" i="21"/>
  <c r="O150" i="21"/>
  <c r="O34" i="21"/>
  <c r="Q34" i="21" s="1"/>
  <c r="N91" i="21"/>
  <c r="DS91" i="21" s="1"/>
  <c r="O92" i="21"/>
  <c r="R92" i="21" s="1"/>
  <c r="N36" i="21"/>
  <c r="O37" i="21"/>
  <c r="Q37" i="21" s="1"/>
  <c r="O29" i="21"/>
  <c r="R29" i="21" s="1"/>
  <c r="O46" i="21"/>
  <c r="R46" i="21" s="1"/>
  <c r="O64" i="21"/>
  <c r="R64" i="21" s="1"/>
  <c r="O82" i="21"/>
  <c r="Q82" i="21" s="1"/>
  <c r="O99" i="21"/>
  <c r="Q99" i="21" s="1"/>
  <c r="O117" i="21"/>
  <c r="Q117" i="21" s="1"/>
  <c r="O137" i="21"/>
  <c r="Q137" i="21" s="1"/>
  <c r="O155" i="21"/>
  <c r="R155" i="21" s="1"/>
  <c r="DS32" i="21"/>
  <c r="DS21" i="21"/>
  <c r="DS39" i="21"/>
  <c r="DS77" i="21"/>
  <c r="DS17" i="21"/>
  <c r="DS72" i="21"/>
  <c r="DS57" i="21"/>
  <c r="DS145" i="21"/>
  <c r="DS128" i="21"/>
  <c r="DS95" i="21"/>
  <c r="N47" i="21"/>
  <c r="O48" i="21"/>
  <c r="Q48" i="21" s="1"/>
  <c r="O96" i="21"/>
  <c r="O147" i="21"/>
  <c r="Q147" i="21" s="1"/>
  <c r="O31" i="21"/>
  <c r="O49" i="21"/>
  <c r="Q49" i="21" s="1"/>
  <c r="O66" i="21"/>
  <c r="O84" i="21"/>
  <c r="R84" i="21" s="1"/>
  <c r="O101" i="21"/>
  <c r="DT101" i="21" s="1"/>
  <c r="O119" i="21"/>
  <c r="R119" i="21" s="1"/>
  <c r="O140" i="21"/>
  <c r="O157" i="21"/>
  <c r="Q157" i="21" s="1"/>
  <c r="O65" i="21"/>
  <c r="O114" i="21"/>
  <c r="Q114" i="21" s="1"/>
  <c r="N113" i="21"/>
  <c r="O152" i="21"/>
  <c r="R152" i="21" s="1"/>
  <c r="O45" i="21"/>
  <c r="O63" i="21"/>
  <c r="R63" i="21" s="1"/>
  <c r="N80" i="21"/>
  <c r="O81" i="21"/>
  <c r="Q81" i="21" s="1"/>
  <c r="O98" i="21"/>
  <c r="DT98" i="21" s="1"/>
  <c r="O116" i="21"/>
  <c r="Q116" i="21" s="1"/>
  <c r="O136" i="21"/>
  <c r="O154" i="21"/>
  <c r="Q154" i="21" s="1"/>
  <c r="O43" i="21"/>
  <c r="O105" i="21"/>
  <c r="Q105" i="21" s="1"/>
  <c r="N14" i="21"/>
  <c r="O15" i="21"/>
  <c r="Q15" i="21" s="1"/>
  <c r="O16" i="21"/>
  <c r="O33" i="21"/>
  <c r="R33" i="21" s="1"/>
  <c r="O51" i="21"/>
  <c r="O68" i="21"/>
  <c r="R68" i="21" s="1"/>
  <c r="O86" i="21"/>
  <c r="DS86" i="21"/>
  <c r="O104" i="21"/>
  <c r="Q104" i="21" s="1"/>
  <c r="O121" i="21"/>
  <c r="Q121" i="21" s="1"/>
  <c r="O142" i="21"/>
  <c r="R142" i="21" s="1"/>
  <c r="O159" i="21"/>
  <c r="R159" i="21" s="1"/>
  <c r="DS156" i="21"/>
  <c r="DS78" i="21"/>
  <c r="DS42" i="21"/>
  <c r="DS112" i="21"/>
  <c r="DS87" i="21"/>
  <c r="DS75" i="21"/>
  <c r="O56" i="21"/>
  <c r="O109" i="21"/>
  <c r="Q109" i="21" s="1"/>
  <c r="O18" i="21"/>
  <c r="O35" i="21"/>
  <c r="Q35" i="21" s="1"/>
  <c r="O53" i="21"/>
  <c r="O71" i="21"/>
  <c r="Q71" i="21" s="1"/>
  <c r="O88" i="21"/>
  <c r="O106" i="21"/>
  <c r="R106" i="21" s="1"/>
  <c r="O123" i="21"/>
  <c r="O144" i="21"/>
  <c r="Q144" i="21" s="1"/>
  <c r="O26" i="21"/>
  <c r="N25" i="21"/>
  <c r="O74" i="21"/>
  <c r="O130" i="21"/>
  <c r="R130" i="21" s="1"/>
  <c r="O23" i="21"/>
  <c r="O50" i="21"/>
  <c r="R50" i="21" s="1"/>
  <c r="O67" i="21"/>
  <c r="O85" i="21"/>
  <c r="R85" i="21" s="1"/>
  <c r="O103" i="21"/>
  <c r="DT103" i="21" s="1"/>
  <c r="N102" i="21"/>
  <c r="O120" i="21"/>
  <c r="O141" i="21"/>
  <c r="R141" i="21" s="1"/>
  <c r="O158" i="21"/>
  <c r="O61" i="21"/>
  <c r="R61" i="21" s="1"/>
  <c r="O122" i="21"/>
  <c r="O19" i="21"/>
  <c r="Q19" i="21" s="1"/>
  <c r="O20" i="21"/>
  <c r="O38" i="21"/>
  <c r="R38" i="21" s="1"/>
  <c r="O55" i="21"/>
  <c r="O73" i="21"/>
  <c r="R73" i="21" s="1"/>
  <c r="O90" i="21"/>
  <c r="O108" i="21"/>
  <c r="Q108" i="21" s="1"/>
  <c r="O129" i="21"/>
  <c r="O146" i="21"/>
  <c r="R146" i="21" s="1"/>
  <c r="DW146" i="21" s="1"/>
  <c r="DS31" i="21"/>
  <c r="AI84" i="21"/>
  <c r="AH153" i="21"/>
  <c r="AI153" i="21"/>
  <c r="AH16" i="21"/>
  <c r="AI59" i="21"/>
  <c r="DT129" i="21"/>
  <c r="AH92" i="21"/>
  <c r="AH131" i="21"/>
  <c r="AH85" i="21"/>
  <c r="AI143" i="21"/>
  <c r="AH40" i="21"/>
  <c r="AH129" i="21"/>
  <c r="AI15" i="21"/>
  <c r="AI86" i="21"/>
  <c r="AH133" i="21"/>
  <c r="AH148" i="21"/>
  <c r="AI140" i="21"/>
  <c r="AI105" i="21"/>
  <c r="AI38" i="21"/>
  <c r="AI95" i="21"/>
  <c r="AI45" i="21"/>
  <c r="AI34" i="21"/>
  <c r="AH134" i="21"/>
  <c r="AH99" i="21"/>
  <c r="AH50" i="21"/>
  <c r="AH67" i="21"/>
  <c r="AI119" i="21"/>
  <c r="AI155" i="21"/>
  <c r="AH130" i="21"/>
  <c r="AI42" i="21"/>
  <c r="AH90" i="21"/>
  <c r="AI123" i="21"/>
  <c r="AH156" i="21"/>
  <c r="AH104" i="21"/>
  <c r="AH18" i="21"/>
  <c r="AI44" i="21"/>
  <c r="AH57" i="21"/>
  <c r="AI77" i="21"/>
  <c r="AH95" i="21"/>
  <c r="AH30" i="21"/>
  <c r="AI30" i="21"/>
  <c r="CG80" i="21"/>
  <c r="DO111" i="21"/>
  <c r="DO20" i="21"/>
  <c r="DP142" i="21"/>
  <c r="DP66" i="21"/>
  <c r="DP152" i="21"/>
  <c r="AZ88" i="21"/>
  <c r="DO32" i="21"/>
  <c r="DP16" i="21"/>
  <c r="DM102" i="21"/>
  <c r="DO89" i="21"/>
  <c r="DO50" i="21"/>
  <c r="S88" i="39"/>
  <c r="S85" i="39" s="1"/>
  <c r="AY99" i="21"/>
  <c r="AY19" i="21"/>
  <c r="S66" i="39"/>
  <c r="S65" i="39" s="1"/>
  <c r="AY156" i="21"/>
  <c r="DO65" i="21"/>
  <c r="DP101" i="21"/>
  <c r="DO22" i="21"/>
  <c r="DO78" i="21"/>
  <c r="DO98" i="21"/>
  <c r="AG90" i="39"/>
  <c r="AK60" i="39"/>
  <c r="DP62" i="21"/>
  <c r="DO123" i="21"/>
  <c r="DP130" i="21"/>
  <c r="DO130" i="21"/>
  <c r="DO49" i="21"/>
  <c r="DP49" i="21"/>
  <c r="DO42" i="21"/>
  <c r="DO155" i="21"/>
  <c r="DO38" i="21"/>
  <c r="AK116" i="39"/>
  <c r="DO140" i="21"/>
  <c r="DP159" i="21"/>
  <c r="AI23" i="21"/>
  <c r="AH23" i="21"/>
  <c r="AI83" i="21"/>
  <c r="AH128" i="21"/>
  <c r="AI128" i="21"/>
  <c r="CE149" i="21"/>
  <c r="AI29" i="21"/>
  <c r="AH29" i="21"/>
  <c r="AH115" i="21"/>
  <c r="AH146" i="21"/>
  <c r="AH37" i="21"/>
  <c r="AI158" i="21"/>
  <c r="AH158" i="21"/>
  <c r="DP20" i="21"/>
  <c r="DO142" i="21"/>
  <c r="DO73" i="21"/>
  <c r="DP73" i="21"/>
  <c r="DP53" i="21"/>
  <c r="DP84" i="21"/>
  <c r="DP78" i="21"/>
  <c r="AY71" i="21"/>
  <c r="AI33" i="21"/>
  <c r="AI117" i="21"/>
  <c r="AI67" i="21"/>
  <c r="AI98" i="21"/>
  <c r="AH116" i="21"/>
  <c r="AY123" i="21"/>
  <c r="CH23" i="21"/>
  <c r="CH14" i="21" s="1"/>
  <c r="AI139" i="21"/>
  <c r="CG157" i="21"/>
  <c r="AY46" i="21"/>
  <c r="AY59" i="39"/>
  <c r="AY61" i="39"/>
  <c r="AY56" i="39"/>
  <c r="AY72" i="39"/>
  <c r="AY38" i="39"/>
  <c r="AY114" i="39"/>
  <c r="AY29" i="39"/>
  <c r="AY21" i="39"/>
  <c r="AY24" i="39"/>
  <c r="AY39" i="39"/>
  <c r="AY97" i="39"/>
  <c r="AY41" i="39"/>
  <c r="AY66" i="39"/>
  <c r="AY19" i="39"/>
  <c r="AY82" i="39"/>
  <c r="AY107" i="39"/>
  <c r="AY43" i="39"/>
  <c r="AY68" i="39"/>
  <c r="AY26" i="39"/>
  <c r="AY69" i="39"/>
  <c r="AY31" i="39"/>
  <c r="AY76" i="39"/>
  <c r="AY28" i="39"/>
  <c r="AY87" i="39"/>
  <c r="AY53" i="39"/>
  <c r="AY99" i="39"/>
  <c r="AY84" i="39"/>
  <c r="AY116" i="39"/>
  <c r="AY36" i="39"/>
  <c r="AY110" i="39"/>
  <c r="AY47" i="39"/>
  <c r="AY23" i="39"/>
  <c r="AY58" i="39"/>
  <c r="AY44" i="39"/>
  <c r="AY101" i="39"/>
  <c r="AY46" i="39"/>
  <c r="AY22" i="39"/>
  <c r="AY57" i="39"/>
  <c r="AY33" i="39"/>
  <c r="AY78" i="39"/>
  <c r="AY64" i="39"/>
  <c r="AN13" i="39"/>
  <c r="AY115" i="39"/>
  <c r="AY102" i="39"/>
  <c r="AY88" i="39"/>
  <c r="AY32" i="39"/>
  <c r="AY54" i="39"/>
  <c r="AY79" i="39"/>
  <c r="AY17" i="39"/>
  <c r="AY81" i="39"/>
  <c r="AY105" i="39"/>
  <c r="AY42" i="39"/>
  <c r="AY67" i="39"/>
  <c r="AY18" i="39"/>
  <c r="AY83" i="39"/>
  <c r="AY109" i="39"/>
  <c r="AY74" i="39"/>
  <c r="AY106" i="39"/>
  <c r="AY71" i="39"/>
  <c r="AY100" i="39"/>
  <c r="AY37" i="39"/>
  <c r="AY112" i="39"/>
  <c r="AY48" i="39"/>
  <c r="AY34" i="39"/>
  <c r="AY89" i="39"/>
  <c r="AY27" i="39"/>
  <c r="AY86" i="39"/>
  <c r="AY52" i="39"/>
  <c r="AY96" i="39"/>
  <c r="AY63" i="39"/>
  <c r="AY95" i="39"/>
  <c r="AY49" i="39"/>
  <c r="AY51" i="39"/>
  <c r="AY94" i="39"/>
  <c r="AY62" i="39"/>
  <c r="AY117" i="39"/>
  <c r="AY73" i="39"/>
  <c r="AY104" i="39"/>
  <c r="AY16" i="39"/>
  <c r="AY77" i="39"/>
  <c r="AY111" i="39"/>
  <c r="AH49" i="21"/>
  <c r="AI115" i="21"/>
  <c r="AH119" i="21"/>
  <c r="AZ148" i="21"/>
  <c r="AY148" i="21"/>
  <c r="CH71" i="21"/>
  <c r="CH69" i="21" s="1"/>
  <c r="CG71" i="21"/>
  <c r="CG69" i="21" s="1"/>
  <c r="CG33" i="21"/>
  <c r="CG25" i="21" s="1"/>
  <c r="AW58" i="21"/>
  <c r="AK113" i="39"/>
  <c r="S15" i="39"/>
  <c r="T75" i="39"/>
  <c r="BL75" i="39" s="1"/>
  <c r="BL77" i="39"/>
  <c r="S93" i="39"/>
  <c r="BL26" i="39"/>
  <c r="T25" i="39"/>
  <c r="CH127" i="21"/>
  <c r="CH160" i="21" s="1"/>
  <c r="DM80" i="21"/>
  <c r="AH25" i="39"/>
  <c r="AI15" i="39"/>
  <c r="CH58" i="21"/>
  <c r="AW102" i="21"/>
  <c r="DM58" i="21"/>
  <c r="AW25" i="21"/>
  <c r="AD162" i="21"/>
  <c r="DR124" i="21"/>
  <c r="B5" i="41" s="1"/>
  <c r="DM113" i="21"/>
  <c r="DO54" i="21"/>
  <c r="DO90" i="21"/>
  <c r="AK15" i="39"/>
  <c r="AK20" i="39"/>
  <c r="P25" i="39"/>
  <c r="AW69" i="21"/>
  <c r="Q75" i="39"/>
  <c r="CG127" i="21"/>
  <c r="DP135" i="21"/>
  <c r="DO103" i="21"/>
  <c r="DP44" i="21"/>
  <c r="DP85" i="21"/>
  <c r="AK103" i="39"/>
  <c r="P20" i="39"/>
  <c r="Q80" i="39"/>
  <c r="AW14" i="21"/>
  <c r="Q35" i="39"/>
  <c r="P35" i="39"/>
  <c r="Q113" i="39"/>
  <c r="DM149" i="21"/>
  <c r="DO68" i="21"/>
  <c r="DP120" i="21"/>
  <c r="AL28" i="39"/>
  <c r="AK19" i="39"/>
  <c r="AL88" i="39"/>
  <c r="AL85" i="39" s="1"/>
  <c r="AY135" i="21"/>
  <c r="CE58" i="21"/>
  <c r="AY109" i="21"/>
  <c r="DM14" i="21"/>
  <c r="AK75" i="39"/>
  <c r="DO110" i="21"/>
  <c r="DP144" i="21"/>
  <c r="AI113" i="39"/>
  <c r="CE80" i="21"/>
  <c r="BL41" i="39"/>
  <c r="AL40" i="39"/>
  <c r="BL40" i="39" s="1"/>
  <c r="AZ71" i="21"/>
  <c r="AZ154" i="21"/>
  <c r="AH45" i="39"/>
  <c r="AK46" i="39"/>
  <c r="AW149" i="21"/>
  <c r="AK50" i="39"/>
  <c r="AI50" i="39"/>
  <c r="Q85" i="39"/>
  <c r="S20" i="39"/>
  <c r="P80" i="39"/>
  <c r="CE91" i="21"/>
  <c r="P65" i="39"/>
  <c r="T113" i="39"/>
  <c r="BL115" i="39"/>
  <c r="DM91" i="21"/>
  <c r="DM36" i="21"/>
  <c r="AW91" i="21"/>
  <c r="DP34" i="21"/>
  <c r="DO141" i="21"/>
  <c r="DO24" i="21"/>
  <c r="BL17" i="39"/>
  <c r="T15" i="39"/>
  <c r="DO34" i="21"/>
  <c r="DP118" i="21"/>
  <c r="DP54" i="21"/>
  <c r="BL32" i="39"/>
  <c r="AL30" i="39"/>
  <c r="DO53" i="21"/>
  <c r="DO147" i="21"/>
  <c r="DO84" i="21"/>
  <c r="AH15" i="39"/>
  <c r="BL99" i="39"/>
  <c r="AI45" i="39"/>
  <c r="AI103" i="39"/>
  <c r="S26" i="39"/>
  <c r="O90" i="39"/>
  <c r="P30" i="39"/>
  <c r="AH152" i="21"/>
  <c r="AY88" i="21"/>
  <c r="AZ151" i="21"/>
  <c r="AW127" i="21"/>
  <c r="CE127" i="21"/>
  <c r="DO93" i="21"/>
  <c r="DO91" i="21" s="1"/>
  <c r="DO143" i="21"/>
  <c r="DO16" i="21"/>
  <c r="DP103" i="21"/>
  <c r="DO82" i="21"/>
  <c r="DP82" i="21"/>
  <c r="DO131" i="21"/>
  <c r="AI98" i="39"/>
  <c r="DO85" i="21"/>
  <c r="DO105" i="21"/>
  <c r="DP39" i="21"/>
  <c r="AK102" i="39"/>
  <c r="AK66" i="39"/>
  <c r="AK65" i="39" s="1"/>
  <c r="P85" i="39"/>
  <c r="Q20" i="39"/>
  <c r="T82" i="39"/>
  <c r="AY18" i="21"/>
  <c r="CH93" i="21"/>
  <c r="AY134" i="21"/>
  <c r="AG118" i="39"/>
  <c r="Q65" i="39"/>
  <c r="S36" i="39"/>
  <c r="P113" i="39"/>
  <c r="DP150" i="21"/>
  <c r="DP77" i="21"/>
  <c r="DM47" i="21"/>
  <c r="DP35" i="21"/>
  <c r="DO94" i="21"/>
  <c r="AI25" i="39"/>
  <c r="AL19" i="39"/>
  <c r="BL19" i="39" s="1"/>
  <c r="O118" i="39"/>
  <c r="AY35" i="21"/>
  <c r="AZ43" i="21"/>
  <c r="DU160" i="21"/>
  <c r="AX162" i="21"/>
  <c r="DM127" i="21"/>
  <c r="CD124" i="21"/>
  <c r="CD162" i="21" s="1"/>
  <c r="DP97" i="21"/>
  <c r="DO40" i="21"/>
  <c r="DP151" i="21"/>
  <c r="DP14" i="21"/>
  <c r="DP92" i="21"/>
  <c r="DM69" i="21"/>
  <c r="DP72" i="21"/>
  <c r="DO144" i="21"/>
  <c r="AH35" i="39"/>
  <c r="AH113" i="39"/>
  <c r="AL116" i="39"/>
  <c r="AZ28" i="21"/>
  <c r="CE102" i="21"/>
  <c r="DO145" i="21"/>
  <c r="CH102" i="21"/>
  <c r="AW113" i="21"/>
  <c r="AY154" i="21"/>
  <c r="AK70" i="39"/>
  <c r="BL106" i="39"/>
  <c r="AL103" i="39"/>
  <c r="BL103" i="39" s="1"/>
  <c r="Q15" i="39"/>
  <c r="Q30" i="39"/>
  <c r="AK40" i="39"/>
  <c r="AH98" i="39"/>
  <c r="BL162" i="21"/>
  <c r="DR160" i="21"/>
  <c r="DO149" i="21"/>
  <c r="AK30" i="39"/>
  <c r="P93" i="39"/>
  <c r="DM25" i="21"/>
  <c r="DP27" i="21"/>
  <c r="DP141" i="21"/>
  <c r="BL21" i="39"/>
  <c r="AL20" i="39"/>
  <c r="AL46" i="39"/>
  <c r="AL101" i="39"/>
  <c r="BL101" i="39" s="1"/>
  <c r="BL18" i="39"/>
  <c r="AH103" i="39"/>
  <c r="Q25" i="39"/>
  <c r="P15" i="39"/>
  <c r="S33" i="39"/>
  <c r="BL33" i="39"/>
  <c r="T30" i="39"/>
  <c r="BL30" i="39" s="1"/>
  <c r="AY151" i="21"/>
  <c r="AZ70" i="21"/>
  <c r="S77" i="39"/>
  <c r="P75" i="39"/>
  <c r="DO45" i="21"/>
  <c r="DP131" i="21"/>
  <c r="BL108" i="39"/>
  <c r="AH50" i="39"/>
  <c r="AL52" i="39"/>
  <c r="AL102" i="39"/>
  <c r="BL102" i="39" s="1"/>
  <c r="AL66" i="39"/>
  <c r="AL65" i="39" s="1"/>
  <c r="T88" i="39"/>
  <c r="T22" i="39"/>
  <c r="S82" i="39"/>
  <c r="AZ18" i="21"/>
  <c r="AZ99" i="21"/>
  <c r="AW138" i="21"/>
  <c r="CG93" i="21"/>
  <c r="AZ134" i="21"/>
  <c r="DU124" i="21"/>
  <c r="B7" i="41" s="1"/>
  <c r="T66" i="39"/>
  <c r="T36" i="39"/>
  <c r="S115" i="39"/>
  <c r="DP65" i="21"/>
  <c r="DO77" i="21"/>
  <c r="DM138" i="21"/>
  <c r="DO48" i="21"/>
  <c r="DP68" i="21"/>
  <c r="DP51" i="21"/>
  <c r="DP98" i="21"/>
  <c r="DO120" i="21"/>
  <c r="AK28" i="39"/>
  <c r="AK88" i="39"/>
  <c r="AK85" i="39" s="1"/>
  <c r="AK38" i="39"/>
  <c r="T96" i="39"/>
  <c r="Q93" i="39"/>
  <c r="T83" i="39"/>
  <c r="BL83" i="39" s="1"/>
  <c r="AZ35" i="21"/>
  <c r="AZ135" i="21"/>
  <c r="AY43" i="21"/>
  <c r="CG61" i="21"/>
  <c r="AZ109" i="21"/>
  <c r="DP60" i="21"/>
  <c r="DP40" i="21"/>
  <c r="DO17" i="21"/>
  <c r="DP123" i="21"/>
  <c r="DL124" i="21"/>
  <c r="DL162" i="21" s="1"/>
  <c r="DP110" i="21"/>
  <c r="AL35" i="39"/>
  <c r="CX124" i="21"/>
  <c r="CX162" i="21" s="1"/>
  <c r="AY112" i="21"/>
  <c r="AY28" i="21"/>
  <c r="AZ92" i="21"/>
  <c r="BF90" i="39"/>
  <c r="BF121" i="39" s="1"/>
  <c r="N121" i="39"/>
  <c r="AK55" i="39"/>
  <c r="CE160" i="21" l="1"/>
  <c r="AV160" i="21"/>
  <c r="BQ91" i="21"/>
  <c r="BQ138" i="21"/>
  <c r="AV124" i="21"/>
  <c r="AW47" i="21"/>
  <c r="DT150" i="21"/>
  <c r="AZ50" i="21"/>
  <c r="AW36" i="21"/>
  <c r="AW124" i="21" s="1"/>
  <c r="AZ115" i="21"/>
  <c r="AZ150" i="21"/>
  <c r="AY78" i="21"/>
  <c r="AY69" i="21" s="1"/>
  <c r="AZ42" i="21"/>
  <c r="AZ36" i="21" s="1"/>
  <c r="AW80" i="21"/>
  <c r="DW64" i="21"/>
  <c r="AZ85" i="21"/>
  <c r="AZ80" i="21" s="1"/>
  <c r="DT17" i="21"/>
  <c r="DS36" i="21"/>
  <c r="DV118" i="21"/>
  <c r="BP69" i="21"/>
  <c r="DW152" i="21"/>
  <c r="DW17" i="21"/>
  <c r="BQ149" i="21"/>
  <c r="DW133" i="21"/>
  <c r="BQ58" i="21"/>
  <c r="DW50" i="21"/>
  <c r="BP127" i="21"/>
  <c r="DV107" i="21"/>
  <c r="DW22" i="21"/>
  <c r="BP113" i="21"/>
  <c r="BP102" i="21"/>
  <c r="BQ47" i="21"/>
  <c r="BQ36" i="21"/>
  <c r="BQ102" i="21"/>
  <c r="BP138" i="21"/>
  <c r="BP14" i="21"/>
  <c r="BN160" i="21"/>
  <c r="BP25" i="21"/>
  <c r="BQ80" i="21"/>
  <c r="BQ14" i="21"/>
  <c r="BP58" i="21"/>
  <c r="BP149" i="21"/>
  <c r="BQ127" i="21"/>
  <c r="BQ160" i="21" s="1"/>
  <c r="BQ69" i="21"/>
  <c r="BP36" i="21"/>
  <c r="BM162" i="21"/>
  <c r="BN124" i="21"/>
  <c r="BP91" i="21"/>
  <c r="AY113" i="21"/>
  <c r="AZ138" i="21"/>
  <c r="DV52" i="21"/>
  <c r="DV27" i="21"/>
  <c r="DV132" i="21"/>
  <c r="AY47" i="21"/>
  <c r="DW32" i="21"/>
  <c r="AY91" i="21"/>
  <c r="AZ113" i="21"/>
  <c r="AY80" i="21"/>
  <c r="AY138" i="21"/>
  <c r="AZ47" i="21"/>
  <c r="AY58" i="21"/>
  <c r="AZ58" i="21"/>
  <c r="DW75" i="21"/>
  <c r="DW145" i="21"/>
  <c r="AI111" i="21"/>
  <c r="DS47" i="21"/>
  <c r="DV137" i="21"/>
  <c r="DS58" i="21"/>
  <c r="DW89" i="21"/>
  <c r="AH114" i="21"/>
  <c r="DV114" i="21" s="1"/>
  <c r="DW63" i="21"/>
  <c r="DS127" i="21"/>
  <c r="AI39" i="21"/>
  <c r="DW39" i="21" s="1"/>
  <c r="AH26" i="21"/>
  <c r="AI20" i="21"/>
  <c r="DS102" i="21"/>
  <c r="DW106" i="21"/>
  <c r="DT43" i="21"/>
  <c r="DS25" i="21"/>
  <c r="AF58" i="21"/>
  <c r="AF80" i="21"/>
  <c r="AE160" i="21"/>
  <c r="AI82" i="21"/>
  <c r="AH93" i="21"/>
  <c r="DS80" i="21"/>
  <c r="DS113" i="21"/>
  <c r="AF138" i="21"/>
  <c r="DS69" i="21"/>
  <c r="AI132" i="21"/>
  <c r="AI81" i="21"/>
  <c r="AI47" i="21"/>
  <c r="AH151" i="21"/>
  <c r="AH58" i="21"/>
  <c r="AI141" i="21"/>
  <c r="AI138" i="21" s="1"/>
  <c r="AE124" i="21"/>
  <c r="AH109" i="21"/>
  <c r="DV109" i="21" s="1"/>
  <c r="DW46" i="21"/>
  <c r="AF127" i="21"/>
  <c r="AF102" i="21"/>
  <c r="AI60" i="21"/>
  <c r="DW60" i="21" s="1"/>
  <c r="AH96" i="21"/>
  <c r="AI35" i="21"/>
  <c r="AI25" i="21" s="1"/>
  <c r="AI74" i="21"/>
  <c r="AI149" i="21"/>
  <c r="AH14" i="21"/>
  <c r="AF69" i="21"/>
  <c r="AF149" i="21"/>
  <c r="AF91" i="21"/>
  <c r="AH157" i="21"/>
  <c r="DV157" i="21" s="1"/>
  <c r="AH135" i="21"/>
  <c r="DV135" i="21" s="1"/>
  <c r="AI97" i="21"/>
  <c r="DW97" i="21" s="1"/>
  <c r="AI136" i="21"/>
  <c r="AH46" i="21"/>
  <c r="AI112" i="21"/>
  <c r="AI61" i="21"/>
  <c r="DW61" i="21" s="1"/>
  <c r="DS149" i="21"/>
  <c r="DS138" i="21"/>
  <c r="AH31" i="21"/>
  <c r="AF14" i="21"/>
  <c r="AF113" i="21"/>
  <c r="AF25" i="21"/>
  <c r="AH100" i="21"/>
  <c r="AH106" i="21"/>
  <c r="AI21" i="21"/>
  <c r="DW21" i="21" s="1"/>
  <c r="AI122" i="21"/>
  <c r="AI113" i="21" s="1"/>
  <c r="AH48" i="21"/>
  <c r="AH47" i="21" s="1"/>
  <c r="AI78" i="21"/>
  <c r="AI69" i="21" s="1"/>
  <c r="AH72" i="21"/>
  <c r="AH69" i="21" s="1"/>
  <c r="AF36" i="21"/>
  <c r="DV81" i="21"/>
  <c r="AI91" i="21"/>
  <c r="AF47" i="21"/>
  <c r="AH43" i="21"/>
  <c r="AH36" i="21" s="1"/>
  <c r="AI24" i="21"/>
  <c r="AH120" i="21"/>
  <c r="AH80" i="21"/>
  <c r="DV104" i="21"/>
  <c r="DW139" i="21"/>
  <c r="DV57" i="21"/>
  <c r="DW155" i="21"/>
  <c r="DW111" i="21"/>
  <c r="DW38" i="21"/>
  <c r="DV148" i="21"/>
  <c r="DT155" i="21"/>
  <c r="DT148" i="21"/>
  <c r="DT151" i="21"/>
  <c r="DT89" i="21"/>
  <c r="DV143" i="21"/>
  <c r="DT135" i="21"/>
  <c r="DT57" i="21"/>
  <c r="DT118" i="21"/>
  <c r="DT143" i="21"/>
  <c r="DT78" i="21"/>
  <c r="DT59" i="21"/>
  <c r="DT139" i="21"/>
  <c r="DT72" i="21"/>
  <c r="DT128" i="21"/>
  <c r="Q128" i="21"/>
  <c r="DV128" i="21" s="1"/>
  <c r="Q17" i="21"/>
  <c r="DV17" i="21" s="1"/>
  <c r="DT60" i="21"/>
  <c r="DT154" i="21"/>
  <c r="DT94" i="21"/>
  <c r="DT110" i="21"/>
  <c r="Q155" i="21"/>
  <c r="DV155" i="21" s="1"/>
  <c r="DT24" i="21"/>
  <c r="DW77" i="21"/>
  <c r="Q24" i="21"/>
  <c r="DV24" i="21" s="1"/>
  <c r="DW142" i="21"/>
  <c r="DT87" i="21"/>
  <c r="DW54" i="21"/>
  <c r="DW110" i="21"/>
  <c r="DV94" i="21"/>
  <c r="DT133" i="21"/>
  <c r="R59" i="21"/>
  <c r="DW59" i="21" s="1"/>
  <c r="DX59" i="21" s="1"/>
  <c r="Q133" i="21"/>
  <c r="DV133" i="21" s="1"/>
  <c r="Q21" i="21"/>
  <c r="DV21" i="21" s="1"/>
  <c r="R57" i="21"/>
  <c r="DW57" i="21" s="1"/>
  <c r="DV154" i="21"/>
  <c r="DW84" i="21"/>
  <c r="Q142" i="21"/>
  <c r="DV142" i="21" s="1"/>
  <c r="DX142" i="21" s="1"/>
  <c r="DT46" i="21"/>
  <c r="DW159" i="21"/>
  <c r="DT48" i="21"/>
  <c r="DT97" i="21"/>
  <c r="DW119" i="21"/>
  <c r="DT99" i="21"/>
  <c r="DT76" i="21"/>
  <c r="DV112" i="21"/>
  <c r="DT114" i="21"/>
  <c r="DT61" i="21"/>
  <c r="DT49" i="21"/>
  <c r="Q46" i="21"/>
  <c r="DT29" i="21"/>
  <c r="DT27" i="21"/>
  <c r="DT132" i="21"/>
  <c r="DT82" i="21"/>
  <c r="DT32" i="21"/>
  <c r="DW29" i="21"/>
  <c r="DT152" i="21"/>
  <c r="DT42" i="21"/>
  <c r="DW68" i="21"/>
  <c r="DT112" i="21"/>
  <c r="DV40" i="21"/>
  <c r="DT81" i="21"/>
  <c r="DT15" i="21"/>
  <c r="DT157" i="21"/>
  <c r="DT121" i="21"/>
  <c r="R82" i="21"/>
  <c r="Q97" i="21"/>
  <c r="DV97" i="21" s="1"/>
  <c r="DT83" i="21"/>
  <c r="DT64" i="21"/>
  <c r="DT39" i="21"/>
  <c r="DV35" i="21"/>
  <c r="DT38" i="21"/>
  <c r="DT37" i="21"/>
  <c r="DT35" i="21"/>
  <c r="Q76" i="21"/>
  <c r="DV76" i="21" s="1"/>
  <c r="DT93" i="21"/>
  <c r="DT116" i="21"/>
  <c r="DT117" i="21"/>
  <c r="R114" i="21"/>
  <c r="DW114" i="21" s="1"/>
  <c r="R83" i="21"/>
  <c r="DW83" i="21" s="1"/>
  <c r="DX83" i="21" s="1"/>
  <c r="Q32" i="21"/>
  <c r="DV32" i="21" s="1"/>
  <c r="DT147" i="21"/>
  <c r="DV105" i="21"/>
  <c r="DV34" i="21"/>
  <c r="DV116" i="21"/>
  <c r="DT52" i="21"/>
  <c r="R27" i="21"/>
  <c r="DW27" i="21" s="1"/>
  <c r="DT145" i="21"/>
  <c r="DT33" i="21"/>
  <c r="DT156" i="21"/>
  <c r="DT105" i="21"/>
  <c r="DT95" i="21"/>
  <c r="DT159" i="21"/>
  <c r="Q139" i="21"/>
  <c r="DV139" i="21" s="1"/>
  <c r="DV144" i="21"/>
  <c r="DV147" i="21"/>
  <c r="DW33" i="21"/>
  <c r="DV99" i="21"/>
  <c r="DT34" i="21"/>
  <c r="DT40" i="21"/>
  <c r="N124" i="21"/>
  <c r="R37" i="21"/>
  <c r="DW37" i="21" s="1"/>
  <c r="DT77" i="21"/>
  <c r="R95" i="21"/>
  <c r="DW95" i="21" s="1"/>
  <c r="Q156" i="21"/>
  <c r="DV156" i="21" s="1"/>
  <c r="DX156" i="21" s="1"/>
  <c r="Q39" i="21"/>
  <c r="DV39" i="21" s="1"/>
  <c r="DS14" i="21"/>
  <c r="DT70" i="21"/>
  <c r="DT109" i="21"/>
  <c r="DV71" i="21"/>
  <c r="DW130" i="21"/>
  <c r="DV19" i="21"/>
  <c r="DT108" i="21"/>
  <c r="DT130" i="21"/>
  <c r="DT92" i="21"/>
  <c r="DT28" i="21"/>
  <c r="DW73" i="21"/>
  <c r="DT104" i="21"/>
  <c r="DT131" i="21"/>
  <c r="R34" i="21"/>
  <c r="DW34" i="21" s="1"/>
  <c r="DT54" i="21"/>
  <c r="Q72" i="21"/>
  <c r="Q93" i="21"/>
  <c r="DV93" i="21" s="1"/>
  <c r="DT111" i="21"/>
  <c r="DT146" i="21"/>
  <c r="DW62" i="21"/>
  <c r="R104" i="21"/>
  <c r="DW104" i="21" s="1"/>
  <c r="R117" i="21"/>
  <c r="DW117" i="21" s="1"/>
  <c r="Q92" i="21"/>
  <c r="DV92" i="21" s="1"/>
  <c r="Q111" i="21"/>
  <c r="DV111" i="21" s="1"/>
  <c r="DT21" i="21"/>
  <c r="DT142" i="21"/>
  <c r="Q60" i="21"/>
  <c r="DV60" i="21" s="1"/>
  <c r="R131" i="21"/>
  <c r="DW131" i="21" s="1"/>
  <c r="Q70" i="21"/>
  <c r="DV70" i="21" s="1"/>
  <c r="Q90" i="21"/>
  <c r="DV90" i="21" s="1"/>
  <c r="R90" i="21"/>
  <c r="DW90" i="21" s="1"/>
  <c r="DT90" i="21"/>
  <c r="R20" i="21"/>
  <c r="DT20" i="21"/>
  <c r="Q20" i="21"/>
  <c r="DV20" i="21" s="1"/>
  <c r="Q158" i="21"/>
  <c r="DV158" i="21" s="1"/>
  <c r="R158" i="21"/>
  <c r="DW158" i="21" s="1"/>
  <c r="DT158" i="21"/>
  <c r="O102" i="21"/>
  <c r="R103" i="21"/>
  <c r="Q103" i="21"/>
  <c r="Q23" i="21"/>
  <c r="DV23" i="21" s="1"/>
  <c r="DT23" i="21"/>
  <c r="R23" i="21"/>
  <c r="DW23" i="21" s="1"/>
  <c r="O25" i="21"/>
  <c r="DT26" i="21"/>
  <c r="R26" i="21"/>
  <c r="Q26" i="21"/>
  <c r="R88" i="21"/>
  <c r="DW88" i="21" s="1"/>
  <c r="Q88" i="21"/>
  <c r="DV88" i="21" s="1"/>
  <c r="DT88" i="21"/>
  <c r="Q18" i="21"/>
  <c r="DV18" i="21" s="1"/>
  <c r="R18" i="21"/>
  <c r="DW18" i="21" s="1"/>
  <c r="DT18" i="21"/>
  <c r="R51" i="21"/>
  <c r="DW51" i="21" s="1"/>
  <c r="Q51" i="21"/>
  <c r="DV51" i="21" s="1"/>
  <c r="DT51" i="21"/>
  <c r="Q136" i="21"/>
  <c r="DV136" i="21" s="1"/>
  <c r="R136" i="21"/>
  <c r="DT136" i="21"/>
  <c r="R65" i="21"/>
  <c r="DW65" i="21" s="1"/>
  <c r="Q65" i="21"/>
  <c r="DV65" i="21" s="1"/>
  <c r="R101" i="21"/>
  <c r="DW101" i="21" s="1"/>
  <c r="Q101" i="21"/>
  <c r="DV101" i="21" s="1"/>
  <c r="Q31" i="21"/>
  <c r="DT31" i="21"/>
  <c r="R31" i="21"/>
  <c r="DW31" i="21" s="1"/>
  <c r="Q100" i="21"/>
  <c r="DT100" i="21"/>
  <c r="R100" i="21"/>
  <c r="DW100" i="21" s="1"/>
  <c r="R115" i="21"/>
  <c r="DW115" i="21" s="1"/>
  <c r="Q115" i="21"/>
  <c r="DV115" i="21" s="1"/>
  <c r="DT115" i="21"/>
  <c r="Q30" i="21"/>
  <c r="DV30" i="21" s="1"/>
  <c r="R30" i="21"/>
  <c r="DW30" i="21" s="1"/>
  <c r="DT30" i="21"/>
  <c r="DT65" i="21"/>
  <c r="Q79" i="21"/>
  <c r="DV79" i="21" s="1"/>
  <c r="R79" i="21"/>
  <c r="DW79" i="21" s="1"/>
  <c r="DT79" i="21"/>
  <c r="O149" i="21"/>
  <c r="Q150" i="21"/>
  <c r="R150" i="21"/>
  <c r="DW150" i="21" s="1"/>
  <c r="R134" i="21"/>
  <c r="Q134" i="21"/>
  <c r="DT134" i="21"/>
  <c r="DV15" i="21"/>
  <c r="DW134" i="21"/>
  <c r="R129" i="21"/>
  <c r="DW129" i="21" s="1"/>
  <c r="Q129" i="21"/>
  <c r="DV129" i="21" s="1"/>
  <c r="R55" i="21"/>
  <c r="DW55" i="21" s="1"/>
  <c r="DT55" i="21"/>
  <c r="Q55" i="21"/>
  <c r="DV55" i="21" s="1"/>
  <c r="Q122" i="21"/>
  <c r="DV122" i="21" s="1"/>
  <c r="DT122" i="21"/>
  <c r="R122" i="21"/>
  <c r="Q120" i="21"/>
  <c r="DT120" i="21"/>
  <c r="R120" i="21"/>
  <c r="DW120" i="21" s="1"/>
  <c r="Q67" i="21"/>
  <c r="DV67" i="21" s="1"/>
  <c r="R67" i="21"/>
  <c r="DW67" i="21" s="1"/>
  <c r="DT67" i="21"/>
  <c r="Q74" i="21"/>
  <c r="DV74" i="21" s="1"/>
  <c r="DT74" i="21"/>
  <c r="R74" i="21"/>
  <c r="R123" i="21"/>
  <c r="DW123" i="21" s="1"/>
  <c r="DT123" i="21"/>
  <c r="Q123" i="21"/>
  <c r="DV123" i="21" s="1"/>
  <c r="Q53" i="21"/>
  <c r="DV53" i="21" s="1"/>
  <c r="R53" i="21"/>
  <c r="DW53" i="21" s="1"/>
  <c r="DT53" i="21"/>
  <c r="Q56" i="21"/>
  <c r="DV56" i="21" s="1"/>
  <c r="R56" i="21"/>
  <c r="DW56" i="21" s="1"/>
  <c r="DT56" i="21"/>
  <c r="Q86" i="21"/>
  <c r="DV86" i="21" s="1"/>
  <c r="R86" i="21"/>
  <c r="DW86" i="21" s="1"/>
  <c r="DT86" i="21"/>
  <c r="R16" i="21"/>
  <c r="DW16" i="21" s="1"/>
  <c r="Q16" i="21"/>
  <c r="DV16" i="21" s="1"/>
  <c r="DT16" i="21"/>
  <c r="R43" i="21"/>
  <c r="DW43" i="21" s="1"/>
  <c r="Q43" i="21"/>
  <c r="Q98" i="21"/>
  <c r="DV98" i="21" s="1"/>
  <c r="R98" i="21"/>
  <c r="DW98" i="21" s="1"/>
  <c r="Q45" i="21"/>
  <c r="DV45" i="21" s="1"/>
  <c r="R45" i="21"/>
  <c r="DW45" i="21" s="1"/>
  <c r="DT45" i="21"/>
  <c r="Q140" i="21"/>
  <c r="DT140" i="21"/>
  <c r="R140" i="21"/>
  <c r="DW140" i="21" s="1"/>
  <c r="Q66" i="21"/>
  <c r="DV66" i="21" s="1"/>
  <c r="R66" i="21"/>
  <c r="DW66" i="21" s="1"/>
  <c r="DT66" i="21"/>
  <c r="Q96" i="21"/>
  <c r="R96" i="21"/>
  <c r="DW96" i="21" s="1"/>
  <c r="DT96" i="21"/>
  <c r="Q41" i="21"/>
  <c r="DV41" i="21" s="1"/>
  <c r="R41" i="21"/>
  <c r="DW41" i="21" s="1"/>
  <c r="DT41" i="21"/>
  <c r="Q153" i="21"/>
  <c r="DT153" i="21"/>
  <c r="R153" i="21"/>
  <c r="DW153" i="21" s="1"/>
  <c r="Q44" i="21"/>
  <c r="DV44" i="21" s="1"/>
  <c r="R44" i="21"/>
  <c r="DW44" i="21" s="1"/>
  <c r="DT50" i="21"/>
  <c r="Q146" i="21"/>
  <c r="DV146" i="21" s="1"/>
  <c r="DX146" i="21" s="1"/>
  <c r="R108" i="21"/>
  <c r="DW108" i="21" s="1"/>
  <c r="Q73" i="21"/>
  <c r="DV73" i="21" s="1"/>
  <c r="Q38" i="21"/>
  <c r="DV38" i="21" s="1"/>
  <c r="R19" i="21"/>
  <c r="DW19" i="21" s="1"/>
  <c r="Q61" i="21"/>
  <c r="DV61" i="21" s="1"/>
  <c r="Q141" i="21"/>
  <c r="DV141" i="21" s="1"/>
  <c r="Q85" i="21"/>
  <c r="DV85" i="21" s="1"/>
  <c r="Q50" i="21"/>
  <c r="Q130" i="21"/>
  <c r="DV130" i="21" s="1"/>
  <c r="R144" i="21"/>
  <c r="DW144" i="21" s="1"/>
  <c r="Q106" i="21"/>
  <c r="R71" i="21"/>
  <c r="R35" i="21"/>
  <c r="R109" i="21"/>
  <c r="DW109" i="21" s="1"/>
  <c r="Q68" i="21"/>
  <c r="DV68" i="21" s="1"/>
  <c r="Q33" i="21"/>
  <c r="DV33" i="21" s="1"/>
  <c r="R15" i="21"/>
  <c r="R105" i="21"/>
  <c r="DW105" i="21" s="1"/>
  <c r="R154" i="21"/>
  <c r="DW154" i="21" s="1"/>
  <c r="R116" i="21"/>
  <c r="DW116" i="21" s="1"/>
  <c r="R81" i="21"/>
  <c r="Q152" i="21"/>
  <c r="DV152" i="21" s="1"/>
  <c r="R157" i="21"/>
  <c r="DW157" i="21" s="1"/>
  <c r="Q119" i="21"/>
  <c r="DV119" i="21" s="1"/>
  <c r="Q84" i="21"/>
  <c r="R49" i="21"/>
  <c r="DW49" i="21" s="1"/>
  <c r="R147" i="21"/>
  <c r="DW147" i="21" s="1"/>
  <c r="R48" i="21"/>
  <c r="DT71" i="21"/>
  <c r="O58" i="21"/>
  <c r="R143" i="21"/>
  <c r="DW143" i="21" s="1"/>
  <c r="R52" i="21"/>
  <c r="DW52" i="21" s="1"/>
  <c r="R135" i="21"/>
  <c r="DW135" i="21" s="1"/>
  <c r="R107" i="21"/>
  <c r="DW107" i="21" s="1"/>
  <c r="DT107" i="21"/>
  <c r="O138" i="21"/>
  <c r="Q22" i="21"/>
  <c r="DV22" i="21" s="1"/>
  <c r="DT22" i="21"/>
  <c r="DT141" i="21"/>
  <c r="Q159" i="21"/>
  <c r="DV159" i="21" s="1"/>
  <c r="R121" i="21"/>
  <c r="DW121" i="21" s="1"/>
  <c r="Q63" i="21"/>
  <c r="DV63" i="21" s="1"/>
  <c r="DT63" i="21"/>
  <c r="O113" i="21"/>
  <c r="DT19" i="21"/>
  <c r="DT106" i="21"/>
  <c r="R99" i="21"/>
  <c r="DW99" i="21" s="1"/>
  <c r="Q64" i="21"/>
  <c r="DV64" i="21" s="1"/>
  <c r="DX64" i="21" s="1"/>
  <c r="Q29" i="21"/>
  <c r="DV29" i="21" s="1"/>
  <c r="O36" i="21"/>
  <c r="O91" i="21"/>
  <c r="R132" i="21"/>
  <c r="R94" i="21"/>
  <c r="DW94" i="21" s="1"/>
  <c r="Q62" i="21"/>
  <c r="DV62" i="21" s="1"/>
  <c r="DT62" i="21"/>
  <c r="DT84" i="21"/>
  <c r="Q151" i="21"/>
  <c r="R112" i="21"/>
  <c r="Q77" i="21"/>
  <c r="DV77" i="21" s="1"/>
  <c r="Q42" i="21"/>
  <c r="Q28" i="21"/>
  <c r="DV28" i="21" s="1"/>
  <c r="R78" i="21"/>
  <c r="Q145" i="21"/>
  <c r="DV145" i="21" s="1"/>
  <c r="O127" i="21"/>
  <c r="Q89" i="21"/>
  <c r="DV89" i="21" s="1"/>
  <c r="Q54" i="21"/>
  <c r="DV54" i="21" s="1"/>
  <c r="R87" i="21"/>
  <c r="DW87" i="21" s="1"/>
  <c r="DX87" i="21" s="1"/>
  <c r="R148" i="21"/>
  <c r="DW148" i="21" s="1"/>
  <c r="Q110" i="21"/>
  <c r="DV110" i="21" s="1"/>
  <c r="R40" i="21"/>
  <c r="R118" i="21"/>
  <c r="DW118" i="21" s="1"/>
  <c r="DX118" i="21" s="1"/>
  <c r="O69" i="21"/>
  <c r="DT85" i="21"/>
  <c r="O14" i="21"/>
  <c r="O80" i="21"/>
  <c r="O47" i="21"/>
  <c r="DT144" i="21"/>
  <c r="DT119" i="21"/>
  <c r="DT68" i="21"/>
  <c r="DT73" i="21"/>
  <c r="R137" i="21"/>
  <c r="DW137" i="21" s="1"/>
  <c r="DT137" i="21"/>
  <c r="N160" i="21"/>
  <c r="Q75" i="21"/>
  <c r="DV75" i="21" s="1"/>
  <c r="DX75" i="21" s="1"/>
  <c r="DT75" i="21"/>
  <c r="DV117" i="21"/>
  <c r="DV108" i="21"/>
  <c r="DV121" i="21"/>
  <c r="DW76" i="21"/>
  <c r="DV49" i="21"/>
  <c r="DV95" i="21"/>
  <c r="DP58" i="21"/>
  <c r="AZ77" i="39"/>
  <c r="BA77" i="39"/>
  <c r="BG77" i="39"/>
  <c r="AY103" i="39"/>
  <c r="BG103" i="39" s="1"/>
  <c r="BG104" i="39"/>
  <c r="AZ104" i="39"/>
  <c r="BA104" i="39"/>
  <c r="BC104" i="39"/>
  <c r="AZ117" i="39"/>
  <c r="BH117" i="39" s="1"/>
  <c r="BA117" i="39"/>
  <c r="BD117" i="39"/>
  <c r="BG117" i="39"/>
  <c r="AZ94" i="39"/>
  <c r="BA94" i="39"/>
  <c r="BG94" i="39"/>
  <c r="AY93" i="39"/>
  <c r="BD94" i="39"/>
  <c r="AZ49" i="39"/>
  <c r="BH49" i="39" s="1"/>
  <c r="BA49" i="39"/>
  <c r="BG49" i="39"/>
  <c r="BD49" i="39"/>
  <c r="AZ63" i="39"/>
  <c r="BH63" i="39" s="1"/>
  <c r="BG63" i="39"/>
  <c r="BA63" i="39"/>
  <c r="BI63" i="39" s="1"/>
  <c r="BD63" i="39"/>
  <c r="BC63" i="39"/>
  <c r="AZ52" i="39"/>
  <c r="BH52" i="39" s="1"/>
  <c r="BA52" i="39"/>
  <c r="BI52" i="39" s="1"/>
  <c r="BG52" i="39"/>
  <c r="AZ27" i="39"/>
  <c r="BC27" i="39"/>
  <c r="BK27" i="39" s="1"/>
  <c r="BM27" i="39" s="1"/>
  <c r="BA27" i="39"/>
  <c r="BI27" i="39" s="1"/>
  <c r="BG27" i="39"/>
  <c r="BA34" i="39"/>
  <c r="BI34" i="39" s="1"/>
  <c r="BG34" i="39"/>
  <c r="AZ34" i="39"/>
  <c r="BC34" i="39"/>
  <c r="BK34" i="39" s="1"/>
  <c r="BM34" i="39" s="1"/>
  <c r="BA112" i="39"/>
  <c r="BI112" i="39" s="1"/>
  <c r="BD112" i="39"/>
  <c r="AZ112" i="39"/>
  <c r="BG112" i="39"/>
  <c r="AZ100" i="39"/>
  <c r="BA100" i="39"/>
  <c r="BI100" i="39" s="1"/>
  <c r="BG100" i="39"/>
  <c r="AZ106" i="39"/>
  <c r="BA106" i="39"/>
  <c r="BG106" i="39"/>
  <c r="AZ109" i="39"/>
  <c r="BA109" i="39"/>
  <c r="BG109" i="39"/>
  <c r="AY108" i="39"/>
  <c r="BG108" i="39" s="1"/>
  <c r="BA18" i="39"/>
  <c r="BD18" i="39"/>
  <c r="AZ18" i="39"/>
  <c r="BH18" i="39" s="1"/>
  <c r="BG18" i="39"/>
  <c r="AZ42" i="39"/>
  <c r="BH42" i="39" s="1"/>
  <c r="BA42" i="39"/>
  <c r="BI42" i="39" s="1"/>
  <c r="BD42" i="39"/>
  <c r="BG42" i="39"/>
  <c r="BA81" i="39"/>
  <c r="BI81" i="39" s="1"/>
  <c r="AZ81" i="39"/>
  <c r="BC81" i="39"/>
  <c r="AY80" i="39"/>
  <c r="BG80" i="39" s="1"/>
  <c r="BG81" i="39"/>
  <c r="AZ79" i="39"/>
  <c r="BA79" i="39"/>
  <c r="BI79" i="39" s="1"/>
  <c r="BG79" i="39"/>
  <c r="BD79" i="39"/>
  <c r="AZ32" i="39"/>
  <c r="BH32" i="39" s="1"/>
  <c r="BA32" i="39"/>
  <c r="BI32" i="39" s="1"/>
  <c r="BG32" i="39"/>
  <c r="BD32" i="39"/>
  <c r="AZ102" i="39"/>
  <c r="BA102" i="39"/>
  <c r="BI102" i="39" s="1"/>
  <c r="BG102" i="39"/>
  <c r="AZ78" i="39"/>
  <c r="BG78" i="39"/>
  <c r="BA78" i="39"/>
  <c r="BI78" i="39" s="1"/>
  <c r="AZ57" i="39"/>
  <c r="BH57" i="39" s="1"/>
  <c r="BG57" i="39"/>
  <c r="BA57" i="39"/>
  <c r="BI57" i="39" s="1"/>
  <c r="BD57" i="39"/>
  <c r="AY45" i="39"/>
  <c r="BG45" i="39" s="1"/>
  <c r="AZ46" i="39"/>
  <c r="BA46" i="39"/>
  <c r="BC46" i="39"/>
  <c r="BG46" i="39"/>
  <c r="BA44" i="39"/>
  <c r="AZ44" i="39"/>
  <c r="BH44" i="39" s="1"/>
  <c r="BG44" i="39"/>
  <c r="BA23" i="39"/>
  <c r="BI23" i="39" s="1"/>
  <c r="BG23" i="39"/>
  <c r="AZ23" i="39"/>
  <c r="AZ110" i="39"/>
  <c r="BH110" i="39" s="1"/>
  <c r="BA110" i="39"/>
  <c r="BI110" i="39" s="1"/>
  <c r="BG110" i="39"/>
  <c r="BD110" i="39"/>
  <c r="BA116" i="39"/>
  <c r="BI116" i="39" s="1"/>
  <c r="AZ116" i="39"/>
  <c r="BG116" i="39"/>
  <c r="BA99" i="39"/>
  <c r="AZ99" i="39"/>
  <c r="AY98" i="39"/>
  <c r="BG98" i="39" s="1"/>
  <c r="BG99" i="39"/>
  <c r="BG87" i="39"/>
  <c r="BA87" i="39"/>
  <c r="BI87" i="39" s="1"/>
  <c r="AZ87" i="39"/>
  <c r="BA76" i="39"/>
  <c r="BI76" i="39" s="1"/>
  <c r="BC76" i="39"/>
  <c r="BK76" i="39" s="1"/>
  <c r="BM76" i="39" s="1"/>
  <c r="AZ76" i="39"/>
  <c r="BH76" i="39" s="1"/>
  <c r="BD76" i="39"/>
  <c r="BG76" i="39"/>
  <c r="AY75" i="39"/>
  <c r="BG75" i="39" s="1"/>
  <c r="AZ69" i="39"/>
  <c r="BH69" i="39" s="1"/>
  <c r="BA69" i="39"/>
  <c r="BI69" i="39" s="1"/>
  <c r="BG69" i="39"/>
  <c r="BC69" i="39"/>
  <c r="BK69" i="39" s="1"/>
  <c r="BM69" i="39" s="1"/>
  <c r="BD69" i="39"/>
  <c r="BA68" i="39"/>
  <c r="BI68" i="39" s="1"/>
  <c r="AZ68" i="39"/>
  <c r="BG68" i="39"/>
  <c r="BD68" i="39"/>
  <c r="AZ107" i="39"/>
  <c r="BG107" i="39"/>
  <c r="BC107" i="39"/>
  <c r="BK107" i="39" s="1"/>
  <c r="BM107" i="39" s="1"/>
  <c r="BA107" i="39"/>
  <c r="BI107" i="39" s="1"/>
  <c r="AZ19" i="39"/>
  <c r="BH19" i="39" s="1"/>
  <c r="BA19" i="39"/>
  <c r="BI19" i="39" s="1"/>
  <c r="BC19" i="39"/>
  <c r="BK19" i="39" s="1"/>
  <c r="BM19" i="39" s="1"/>
  <c r="BG19" i="39"/>
  <c r="AY40" i="39"/>
  <c r="BG40" i="39" s="1"/>
  <c r="BD41" i="39"/>
  <c r="AZ41" i="39"/>
  <c r="BA41" i="39"/>
  <c r="BG41" i="39"/>
  <c r="BA39" i="39"/>
  <c r="BI39" i="39" s="1"/>
  <c r="AZ39" i="39"/>
  <c r="BC39" i="39"/>
  <c r="BK39" i="39" s="1"/>
  <c r="BM39" i="39" s="1"/>
  <c r="BG39" i="39"/>
  <c r="AZ21" i="39"/>
  <c r="BG21" i="39"/>
  <c r="BA21" i="39"/>
  <c r="AY20" i="39"/>
  <c r="BG20" i="39" s="1"/>
  <c r="BD21" i="39"/>
  <c r="BA114" i="39"/>
  <c r="AZ114" i="39"/>
  <c r="BG114" i="39"/>
  <c r="AY113" i="39"/>
  <c r="BG113" i="39" s="1"/>
  <c r="BD114" i="39"/>
  <c r="AZ72" i="39"/>
  <c r="BA72" i="39"/>
  <c r="BG72" i="39"/>
  <c r="AZ61" i="39"/>
  <c r="BA61" i="39"/>
  <c r="BG61" i="39"/>
  <c r="BD61" i="39"/>
  <c r="BD60" i="39" s="1"/>
  <c r="DV37" i="21"/>
  <c r="AH138" i="21"/>
  <c r="DW128" i="21"/>
  <c r="AV162" i="21"/>
  <c r="AL15" i="39"/>
  <c r="DP149" i="21"/>
  <c r="AG121" i="39"/>
  <c r="BC77" i="39"/>
  <c r="DP36" i="21"/>
  <c r="BA111" i="39"/>
  <c r="BI111" i="39" s="1"/>
  <c r="AZ111" i="39"/>
  <c r="BC111" i="39"/>
  <c r="BK111" i="39" s="1"/>
  <c r="BM111" i="39" s="1"/>
  <c r="BG111" i="39"/>
  <c r="AZ16" i="39"/>
  <c r="AY15" i="39"/>
  <c r="BA16" i="39"/>
  <c r="BG16" i="39"/>
  <c r="BA73" i="39"/>
  <c r="BI73" i="39" s="1"/>
  <c r="AZ73" i="39"/>
  <c r="BD73" i="39"/>
  <c r="BG73" i="39"/>
  <c r="AY60" i="39"/>
  <c r="BG60" i="39" s="1"/>
  <c r="AZ62" i="39"/>
  <c r="BH62" i="39" s="1"/>
  <c r="BC62" i="39"/>
  <c r="BK62" i="39" s="1"/>
  <c r="BM62" i="39" s="1"/>
  <c r="BA62" i="39"/>
  <c r="BI62" i="39" s="1"/>
  <c r="BG62" i="39"/>
  <c r="BD62" i="39"/>
  <c r="AY50" i="39"/>
  <c r="BG50" i="39" s="1"/>
  <c r="BG51" i="39"/>
  <c r="BA51" i="39"/>
  <c r="BI51" i="39" s="1"/>
  <c r="AZ51" i="39"/>
  <c r="BD51" i="39"/>
  <c r="BA95" i="39"/>
  <c r="BG95" i="39"/>
  <c r="AZ95" i="39"/>
  <c r="BH95" i="39" s="1"/>
  <c r="AZ96" i="39"/>
  <c r="BH96" i="39" s="1"/>
  <c r="BA96" i="39"/>
  <c r="BI96" i="39" s="1"/>
  <c r="BD96" i="39"/>
  <c r="BC96" i="39"/>
  <c r="BK96" i="39" s="1"/>
  <c r="BG96" i="39"/>
  <c r="AZ86" i="39"/>
  <c r="AY85" i="39"/>
  <c r="BG85" i="39" s="1"/>
  <c r="BA86" i="39"/>
  <c r="BG86" i="39"/>
  <c r="BC86" i="39"/>
  <c r="BA89" i="39"/>
  <c r="BI89" i="39" s="1"/>
  <c r="BG89" i="39"/>
  <c r="AZ89" i="39"/>
  <c r="BH89" i="39" s="1"/>
  <c r="BD89" i="39"/>
  <c r="BA48" i="39"/>
  <c r="BD48" i="39"/>
  <c r="AZ48" i="39"/>
  <c r="BH48" i="39" s="1"/>
  <c r="BG48" i="39"/>
  <c r="AZ37" i="39"/>
  <c r="BA37" i="39"/>
  <c r="BG37" i="39"/>
  <c r="BC37" i="39"/>
  <c r="BD37" i="39"/>
  <c r="BA71" i="39"/>
  <c r="AY70" i="39"/>
  <c r="BG70" i="39" s="1"/>
  <c r="AZ71" i="39"/>
  <c r="BG71" i="39"/>
  <c r="BA74" i="39"/>
  <c r="BI74" i="39" s="1"/>
  <c r="BG74" i="39"/>
  <c r="AZ74" i="39"/>
  <c r="BH74" i="39" s="1"/>
  <c r="BD74" i="39"/>
  <c r="BA83" i="39"/>
  <c r="BI83" i="39" s="1"/>
  <c r="AZ83" i="39"/>
  <c r="BH83" i="39" s="1"/>
  <c r="BC83" i="39"/>
  <c r="BK83" i="39" s="1"/>
  <c r="BM83" i="39" s="1"/>
  <c r="BG83" i="39"/>
  <c r="BA67" i="39"/>
  <c r="AZ67" i="39"/>
  <c r="BH67" i="39" s="1"/>
  <c r="BG67" i="39"/>
  <c r="BD67" i="39"/>
  <c r="BC67" i="39"/>
  <c r="BK67" i="39" s="1"/>
  <c r="BM67" i="39" s="1"/>
  <c r="BA105" i="39"/>
  <c r="BI105" i="39" s="1"/>
  <c r="BG105" i="39"/>
  <c r="AZ105" i="39"/>
  <c r="BC105" i="39"/>
  <c r="BK105" i="39" s="1"/>
  <c r="BM105" i="39" s="1"/>
  <c r="BA17" i="39"/>
  <c r="AZ17" i="39"/>
  <c r="BH17" i="39" s="1"/>
  <c r="BG17" i="39"/>
  <c r="AZ54" i="39"/>
  <c r="BH54" i="39" s="1"/>
  <c r="BG54" i="39"/>
  <c r="BA54" i="39"/>
  <c r="BD54" i="39"/>
  <c r="BC54" i="39"/>
  <c r="BK54" i="39" s="1"/>
  <c r="BM54" i="39" s="1"/>
  <c r="AZ88" i="39"/>
  <c r="BH88" i="39" s="1"/>
  <c r="BC88" i="39"/>
  <c r="BK88" i="39" s="1"/>
  <c r="BA88" i="39"/>
  <c r="BI88" i="39" s="1"/>
  <c r="BG88" i="39"/>
  <c r="AZ115" i="39"/>
  <c r="BA115" i="39"/>
  <c r="BI115" i="39" s="1"/>
  <c r="BD115" i="39"/>
  <c r="BG115" i="39"/>
  <c r="AZ64" i="39"/>
  <c r="BH64" i="39" s="1"/>
  <c r="BA64" i="39"/>
  <c r="BI64" i="39" s="1"/>
  <c r="BD64" i="39"/>
  <c r="BC64" i="39"/>
  <c r="BK64" i="39" s="1"/>
  <c r="BM64" i="39" s="1"/>
  <c r="BG64" i="39"/>
  <c r="BA33" i="39"/>
  <c r="BI33" i="39" s="1"/>
  <c r="AZ33" i="39"/>
  <c r="BC33" i="39"/>
  <c r="BK33" i="39" s="1"/>
  <c r="BG33" i="39"/>
  <c r="BA22" i="39"/>
  <c r="BI22" i="39" s="1"/>
  <c r="BD22" i="39"/>
  <c r="AZ22" i="39"/>
  <c r="BH22" i="39" s="1"/>
  <c r="BG22" i="39"/>
  <c r="AZ101" i="39"/>
  <c r="BH101" i="39" s="1"/>
  <c r="BD101" i="39"/>
  <c r="BA101" i="39"/>
  <c r="BI101" i="39" s="1"/>
  <c r="BG101" i="39"/>
  <c r="BA58" i="39"/>
  <c r="BI58" i="39" s="1"/>
  <c r="AZ58" i="39"/>
  <c r="BH58" i="39" s="1"/>
  <c r="BG58" i="39"/>
  <c r="BD58" i="39"/>
  <c r="BA47" i="39"/>
  <c r="BI47" i="39" s="1"/>
  <c r="AZ47" i="39"/>
  <c r="BH47" i="39" s="1"/>
  <c r="BD47" i="39"/>
  <c r="BG47" i="39"/>
  <c r="BA36" i="39"/>
  <c r="BI36" i="39" s="1"/>
  <c r="AY35" i="39"/>
  <c r="BG35" i="39" s="1"/>
  <c r="AZ36" i="39"/>
  <c r="BH36" i="39" s="1"/>
  <c r="BG36" i="39"/>
  <c r="BD84" i="39"/>
  <c r="BA84" i="39"/>
  <c r="BI84" i="39" s="1"/>
  <c r="BG84" i="39"/>
  <c r="AZ84" i="39"/>
  <c r="BH84" i="39" s="1"/>
  <c r="BC84" i="39"/>
  <c r="BK84" i="39" s="1"/>
  <c r="BM84" i="39" s="1"/>
  <c r="BG53" i="39"/>
  <c r="AZ53" i="39"/>
  <c r="BH53" i="39" s="1"/>
  <c r="BA53" i="39"/>
  <c r="AZ28" i="39"/>
  <c r="BH28" i="39" s="1"/>
  <c r="BA28" i="39"/>
  <c r="BI28" i="39" s="1"/>
  <c r="BG28" i="39"/>
  <c r="AY30" i="39"/>
  <c r="BG30" i="39" s="1"/>
  <c r="AZ31" i="39"/>
  <c r="BA31" i="39"/>
  <c r="BG31" i="39"/>
  <c r="AY25" i="39"/>
  <c r="BG25" i="39" s="1"/>
  <c r="AZ26" i="39"/>
  <c r="BA26" i="39"/>
  <c r="BD26" i="39"/>
  <c r="BG26" i="39"/>
  <c r="AZ43" i="39"/>
  <c r="BC43" i="39"/>
  <c r="BK43" i="39" s="1"/>
  <c r="BM43" i="39" s="1"/>
  <c r="BA43" i="39"/>
  <c r="BI43" i="39" s="1"/>
  <c r="BG43" i="39"/>
  <c r="BA82" i="39"/>
  <c r="AZ82" i="39"/>
  <c r="BH82" i="39" s="1"/>
  <c r="BC82" i="39"/>
  <c r="BK82" i="39" s="1"/>
  <c r="BG82" i="39"/>
  <c r="BA66" i="39"/>
  <c r="BI66" i="39" s="1"/>
  <c r="AY65" i="39"/>
  <c r="BG65" i="39" s="1"/>
  <c r="AZ66" i="39"/>
  <c r="BD66" i="39"/>
  <c r="BG66" i="39"/>
  <c r="BA97" i="39"/>
  <c r="BI97" i="39" s="1"/>
  <c r="BG97" i="39"/>
  <c r="AZ97" i="39"/>
  <c r="BH97" i="39" s="1"/>
  <c r="BC97" i="39"/>
  <c r="BK97" i="39" s="1"/>
  <c r="BM97" i="39" s="1"/>
  <c r="AZ24" i="39"/>
  <c r="BA24" i="39"/>
  <c r="BI24" i="39" s="1"/>
  <c r="BG24" i="39"/>
  <c r="AZ29" i="39"/>
  <c r="BG29" i="39"/>
  <c r="BA29" i="39"/>
  <c r="BI29" i="39" s="1"/>
  <c r="BD29" i="39"/>
  <c r="AZ38" i="39"/>
  <c r="BH38" i="39" s="1"/>
  <c r="BD38" i="39"/>
  <c r="BA38" i="39"/>
  <c r="BG38" i="39"/>
  <c r="BA56" i="39"/>
  <c r="AZ56" i="39"/>
  <c r="BG56" i="39"/>
  <c r="AY55" i="39"/>
  <c r="BG55" i="39" s="1"/>
  <c r="AZ59" i="39"/>
  <c r="BA59" i="39"/>
  <c r="BI59" i="39" s="1"/>
  <c r="BG59" i="39"/>
  <c r="CG149" i="21"/>
  <c r="CG160" i="21" s="1"/>
  <c r="AH25" i="21"/>
  <c r="DO127" i="21"/>
  <c r="DV131" i="21"/>
  <c r="S25" i="39"/>
  <c r="BL22" i="39"/>
  <c r="T20" i="39"/>
  <c r="BL20" i="39" s="1"/>
  <c r="S75" i="39"/>
  <c r="DW70" i="21"/>
  <c r="AZ69" i="21"/>
  <c r="S30" i="39"/>
  <c r="DP25" i="21"/>
  <c r="P118" i="39"/>
  <c r="B15" i="41"/>
  <c r="DU162" i="21"/>
  <c r="O121" i="39"/>
  <c r="DW93" i="21"/>
  <c r="CH91" i="21"/>
  <c r="CH124" i="21" s="1"/>
  <c r="CH162" i="21" s="1"/>
  <c r="DP80" i="21"/>
  <c r="DW151" i="21"/>
  <c r="AZ149" i="21"/>
  <c r="AL98" i="39"/>
  <c r="AH90" i="39"/>
  <c r="DP113" i="21"/>
  <c r="BL15" i="39"/>
  <c r="AK98" i="39"/>
  <c r="DM124" i="21"/>
  <c r="AY102" i="21"/>
  <c r="DP47" i="21"/>
  <c r="AI90" i="39"/>
  <c r="AY36" i="21"/>
  <c r="CG91" i="21"/>
  <c r="S80" i="39"/>
  <c r="S35" i="39"/>
  <c r="AZ91" i="21"/>
  <c r="DW92" i="21"/>
  <c r="AZ102" i="21"/>
  <c r="DO47" i="21"/>
  <c r="BL88" i="39"/>
  <c r="T85" i="39"/>
  <c r="BL85" i="39" s="1"/>
  <c r="BL52" i="39"/>
  <c r="AL50" i="39"/>
  <c r="BL50" i="39" s="1"/>
  <c r="AY149" i="21"/>
  <c r="P90" i="39"/>
  <c r="DP91" i="21"/>
  <c r="AI118" i="39"/>
  <c r="AI121" i="39" s="1"/>
  <c r="DO80" i="21"/>
  <c r="DV82" i="21"/>
  <c r="AW160" i="21"/>
  <c r="AK45" i="39"/>
  <c r="DO14" i="21"/>
  <c r="AZ127" i="21"/>
  <c r="DO69" i="21"/>
  <c r="DO138" i="21"/>
  <c r="DO25" i="21"/>
  <c r="DO113" i="21"/>
  <c r="AK25" i="39"/>
  <c r="S113" i="39"/>
  <c r="BL28" i="39"/>
  <c r="AL25" i="39"/>
  <c r="AL90" i="39" s="1"/>
  <c r="Q118" i="39"/>
  <c r="BL36" i="39"/>
  <c r="T35" i="39"/>
  <c r="BL35" i="39" s="1"/>
  <c r="T93" i="39"/>
  <c r="BL96" i="39"/>
  <c r="T65" i="39"/>
  <c r="BL65" i="39" s="1"/>
  <c r="BL66" i="39"/>
  <c r="AZ14" i="21"/>
  <c r="DR162" i="21"/>
  <c r="B13" i="41"/>
  <c r="AH118" i="39"/>
  <c r="AH121" i="39" s="1"/>
  <c r="DP127" i="21"/>
  <c r="DW28" i="21"/>
  <c r="AZ25" i="21"/>
  <c r="BL116" i="39"/>
  <c r="AL113" i="39"/>
  <c r="BL113" i="39" s="1"/>
  <c r="DO58" i="21"/>
  <c r="AY25" i="21"/>
  <c r="CG58" i="21"/>
  <c r="BL46" i="39"/>
  <c r="AL45" i="39"/>
  <c r="BL45" i="39" s="1"/>
  <c r="DO36" i="21"/>
  <c r="Q90" i="39"/>
  <c r="DP69" i="21"/>
  <c r="DW72" i="21"/>
  <c r="DP124" i="21"/>
  <c r="DM160" i="21"/>
  <c r="AY14" i="21"/>
  <c r="BL82" i="39"/>
  <c r="T80" i="39"/>
  <c r="BL80" i="39" s="1"/>
  <c r="DP102" i="21"/>
  <c r="AY127" i="21"/>
  <c r="CE124" i="21"/>
  <c r="CE162" i="21" s="1"/>
  <c r="DO102" i="21"/>
  <c r="DP138" i="21"/>
  <c r="AK35" i="39"/>
  <c r="CG124" i="21" l="1"/>
  <c r="CG162" i="21"/>
  <c r="I12" i="58" s="1"/>
  <c r="AH149" i="21"/>
  <c r="DW132" i="21"/>
  <c r="DX132" i="21" s="1"/>
  <c r="DV96" i="21"/>
  <c r="DX96" i="21" s="1"/>
  <c r="AI36" i="21"/>
  <c r="DT80" i="21"/>
  <c r="DW122" i="21"/>
  <c r="DW42" i="21"/>
  <c r="DX111" i="21"/>
  <c r="DX22" i="21"/>
  <c r="DW85" i="21"/>
  <c r="DX85" i="21" s="1"/>
  <c r="DV78" i="21"/>
  <c r="AI102" i="21"/>
  <c r="AI127" i="21"/>
  <c r="DX152" i="21"/>
  <c r="DT102" i="21"/>
  <c r="DT58" i="21"/>
  <c r="DX17" i="21"/>
  <c r="BN162" i="21"/>
  <c r="DX107" i="21"/>
  <c r="DX133" i="21"/>
  <c r="BP160" i="21"/>
  <c r="BQ124" i="21"/>
  <c r="BQ162" i="21" s="1"/>
  <c r="BP124" i="21"/>
  <c r="DX137" i="21"/>
  <c r="DX27" i="21"/>
  <c r="DX52" i="21"/>
  <c r="DX32" i="21"/>
  <c r="DX89" i="21"/>
  <c r="DX145" i="21"/>
  <c r="DT69" i="21"/>
  <c r="DV31" i="21"/>
  <c r="DV48" i="21"/>
  <c r="DW112" i="21"/>
  <c r="DV100" i="21"/>
  <c r="DX100" i="21" s="1"/>
  <c r="AH127" i="21"/>
  <c r="AH160" i="21" s="1"/>
  <c r="AH113" i="21"/>
  <c r="DW20" i="21"/>
  <c r="DX20" i="21" s="1"/>
  <c r="DX63" i="21"/>
  <c r="AH91" i="21"/>
  <c r="DV151" i="21"/>
  <c r="DX151" i="21" s="1"/>
  <c r="DX155" i="21"/>
  <c r="AH102" i="21"/>
  <c r="DT47" i="21"/>
  <c r="AI58" i="21"/>
  <c r="DT138" i="21"/>
  <c r="DX39" i="21"/>
  <c r="AI80" i="21"/>
  <c r="AE162" i="21"/>
  <c r="DW74" i="21"/>
  <c r="DX74" i="21" s="1"/>
  <c r="DS124" i="21"/>
  <c r="DW82" i="21"/>
  <c r="DX82" i="21" s="1"/>
  <c r="DW141" i="21"/>
  <c r="DX141" i="21" s="1"/>
  <c r="DV43" i="21"/>
  <c r="DX43" i="21" s="1"/>
  <c r="DV46" i="21"/>
  <c r="DX46" i="21" s="1"/>
  <c r="DX77" i="21"/>
  <c r="DX154" i="21"/>
  <c r="DT25" i="21"/>
  <c r="DX104" i="21"/>
  <c r="DT149" i="21"/>
  <c r="DX34" i="21"/>
  <c r="AF160" i="21"/>
  <c r="DX135" i="21"/>
  <c r="DW35" i="21"/>
  <c r="DX35" i="21" s="1"/>
  <c r="DT91" i="21"/>
  <c r="DV120" i="21"/>
  <c r="DX120" i="21" s="1"/>
  <c r="DX21" i="21"/>
  <c r="DV72" i="21"/>
  <c r="DX72" i="21" s="1"/>
  <c r="AI14" i="21"/>
  <c r="DW136" i="21"/>
  <c r="DX136" i="21" s="1"/>
  <c r="DT127" i="21"/>
  <c r="DT113" i="21"/>
  <c r="AF124" i="21"/>
  <c r="DX143" i="21"/>
  <c r="DV106" i="21"/>
  <c r="DX106" i="21" s="1"/>
  <c r="DX38" i="21"/>
  <c r="DW78" i="21"/>
  <c r="DT36" i="21"/>
  <c r="DX139" i="21"/>
  <c r="DW24" i="21"/>
  <c r="DX24" i="21" s="1"/>
  <c r="DX148" i="21"/>
  <c r="DX57" i="21"/>
  <c r="AI160" i="21"/>
  <c r="DX54" i="21"/>
  <c r="DX94" i="21"/>
  <c r="DX105" i="21"/>
  <c r="DX49" i="21"/>
  <c r="DX119" i="21"/>
  <c r="DX110" i="21"/>
  <c r="DX112" i="21"/>
  <c r="DX114" i="21"/>
  <c r="DX68" i="21"/>
  <c r="DX37" i="21"/>
  <c r="DX99" i="21"/>
  <c r="DX79" i="21"/>
  <c r="DX29" i="21"/>
  <c r="DX159" i="21"/>
  <c r="DX66" i="21"/>
  <c r="DX108" i="21"/>
  <c r="DX19" i="21"/>
  <c r="DX147" i="21"/>
  <c r="DX73" i="21"/>
  <c r="DX90" i="21"/>
  <c r="DX97" i="21"/>
  <c r="DX129" i="21"/>
  <c r="DX41" i="21"/>
  <c r="DX92" i="21"/>
  <c r="DX33" i="21"/>
  <c r="N162" i="21"/>
  <c r="Q36" i="21"/>
  <c r="DV36" i="21" s="1"/>
  <c r="Q138" i="21"/>
  <c r="DV138" i="21" s="1"/>
  <c r="DX98" i="21"/>
  <c r="DX123" i="21"/>
  <c r="DX88" i="21"/>
  <c r="DX157" i="21"/>
  <c r="DX144" i="21"/>
  <c r="DX130" i="21"/>
  <c r="DX95" i="21"/>
  <c r="DX116" i="21"/>
  <c r="Q127" i="21"/>
  <c r="DX121" i="21"/>
  <c r="R36" i="21"/>
  <c r="DX62" i="21"/>
  <c r="DX55" i="21"/>
  <c r="DX60" i="21"/>
  <c r="DX65" i="21"/>
  <c r="R69" i="21"/>
  <c r="DW69" i="21" s="1"/>
  <c r="DX117" i="21"/>
  <c r="DX16" i="21"/>
  <c r="DX30" i="21"/>
  <c r="Q91" i="21"/>
  <c r="Q14" i="21"/>
  <c r="DV14" i="21" s="1"/>
  <c r="DX158" i="21"/>
  <c r="Q47" i="21"/>
  <c r="DV47" i="21" s="1"/>
  <c r="DS160" i="21"/>
  <c r="DX70" i="21"/>
  <c r="Q69" i="21"/>
  <c r="DV69" i="21" s="1"/>
  <c r="DX131" i="21"/>
  <c r="DW71" i="21"/>
  <c r="DX71" i="21" s="1"/>
  <c r="DV42" i="21"/>
  <c r="DX42" i="21" s="1"/>
  <c r="Q80" i="21"/>
  <c r="DV80" i="21" s="1"/>
  <c r="Q58" i="21"/>
  <c r="DV58" i="21" s="1"/>
  <c r="DX44" i="21"/>
  <c r="DX45" i="21"/>
  <c r="DX56" i="21"/>
  <c r="DX53" i="21"/>
  <c r="DX67" i="21"/>
  <c r="R47" i="21"/>
  <c r="DW47" i="21" s="1"/>
  <c r="DW48" i="21"/>
  <c r="DX48" i="21" s="1"/>
  <c r="I17" i="58"/>
  <c r="DX86" i="21"/>
  <c r="R138" i="21"/>
  <c r="DW138" i="21" s="1"/>
  <c r="O124" i="21"/>
  <c r="DT124" i="21" s="1"/>
  <c r="DV153" i="21"/>
  <c r="DX153" i="21" s="1"/>
  <c r="I18" i="58"/>
  <c r="DV140" i="21"/>
  <c r="DX140" i="21" s="1"/>
  <c r="DV134" i="21"/>
  <c r="DX134" i="21" s="1"/>
  <c r="DX51" i="21"/>
  <c r="R91" i="21"/>
  <c r="DW91" i="21" s="1"/>
  <c r="R25" i="21"/>
  <c r="DW25" i="21" s="1"/>
  <c r="DW26" i="21"/>
  <c r="Q25" i="21"/>
  <c r="DV25" i="21" s="1"/>
  <c r="DV26" i="21"/>
  <c r="R102" i="21"/>
  <c r="DW102" i="21" s="1"/>
  <c r="DW103" i="21"/>
  <c r="DV50" i="21"/>
  <c r="DX50" i="21" s="1"/>
  <c r="DW40" i="21"/>
  <c r="DX40" i="21" s="1"/>
  <c r="DV84" i="21"/>
  <c r="DX84" i="21" s="1"/>
  <c r="R149" i="21"/>
  <c r="DW149" i="21" s="1"/>
  <c r="DT14" i="21"/>
  <c r="R58" i="21"/>
  <c r="Q113" i="21"/>
  <c r="O160" i="21"/>
  <c r="R80" i="21"/>
  <c r="DW81" i="21"/>
  <c r="DX81" i="21" s="1"/>
  <c r="R14" i="21"/>
  <c r="DW15" i="21"/>
  <c r="DX15" i="21" s="1"/>
  <c r="DX101" i="21"/>
  <c r="R127" i="21"/>
  <c r="DX122" i="21"/>
  <c r="Q149" i="21"/>
  <c r="DV149" i="21" s="1"/>
  <c r="DV150" i="21"/>
  <c r="DX150" i="21" s="1"/>
  <c r="R113" i="21"/>
  <c r="DW113" i="21" s="1"/>
  <c r="DX31" i="21"/>
  <c r="Q102" i="21"/>
  <c r="DV103" i="21"/>
  <c r="DX23" i="21"/>
  <c r="DX76" i="21"/>
  <c r="DX115" i="21"/>
  <c r="DX128" i="21"/>
  <c r="H15" i="54" s="1"/>
  <c r="AK90" i="39"/>
  <c r="BH56" i="39"/>
  <c r="AZ55" i="39"/>
  <c r="BH55" i="39" s="1"/>
  <c r="AZ65" i="39"/>
  <c r="BH65" i="39" s="1"/>
  <c r="BH66" i="39"/>
  <c r="BA25" i="39"/>
  <c r="BI25" i="39" s="1"/>
  <c r="BI26" i="39"/>
  <c r="BA30" i="39"/>
  <c r="BI30" i="39" s="1"/>
  <c r="BI31" i="39"/>
  <c r="BC31" i="39"/>
  <c r="BK31" i="39" s="1"/>
  <c r="BM31" i="39" s="1"/>
  <c r="BC28" i="39"/>
  <c r="BK28" i="39" s="1"/>
  <c r="BC53" i="39"/>
  <c r="BK53" i="39" s="1"/>
  <c r="BM53" i="39" s="1"/>
  <c r="BI53" i="39"/>
  <c r="BC101" i="39"/>
  <c r="BK101" i="39" s="1"/>
  <c r="BM101" i="39" s="1"/>
  <c r="BA65" i="39"/>
  <c r="BI65" i="39" s="1"/>
  <c r="BI67" i="39"/>
  <c r="BA70" i="39"/>
  <c r="BI70" i="39" s="1"/>
  <c r="BI71" i="39"/>
  <c r="BK37" i="39"/>
  <c r="BM37" i="39" s="1"/>
  <c r="BA35" i="39"/>
  <c r="BI35" i="39" s="1"/>
  <c r="BI37" i="39"/>
  <c r="BK86" i="39"/>
  <c r="BM86" i="39" s="1"/>
  <c r="BI86" i="39"/>
  <c r="BA85" i="39"/>
  <c r="BI85" i="39" s="1"/>
  <c r="BH86" i="39"/>
  <c r="AZ85" i="39"/>
  <c r="BH85" i="39" s="1"/>
  <c r="BA15" i="39"/>
  <c r="BI16" i="39"/>
  <c r="BH16" i="39"/>
  <c r="AZ15" i="39"/>
  <c r="BD16" i="39"/>
  <c r="BD15" i="39" s="1"/>
  <c r="BC16" i="39"/>
  <c r="BA60" i="39"/>
  <c r="BI60" i="39" s="1"/>
  <c r="BI61" i="39"/>
  <c r="BC61" i="39"/>
  <c r="BK61" i="39" s="1"/>
  <c r="BM61" i="39" s="1"/>
  <c r="BC72" i="39"/>
  <c r="BK72" i="39" s="1"/>
  <c r="BM72" i="39" s="1"/>
  <c r="BI72" i="39"/>
  <c r="BI114" i="39"/>
  <c r="BA113" i="39"/>
  <c r="BI113" i="39" s="1"/>
  <c r="BA20" i="39"/>
  <c r="BI20" i="39" s="1"/>
  <c r="BI21" i="39"/>
  <c r="BC21" i="39"/>
  <c r="BK21" i="39" s="1"/>
  <c r="BM21" i="39" s="1"/>
  <c r="AZ20" i="39"/>
  <c r="BH20" i="39" s="1"/>
  <c r="BH21" i="39"/>
  <c r="BC41" i="39"/>
  <c r="BA40" i="39"/>
  <c r="BI40" i="39" s="1"/>
  <c r="BI41" i="39"/>
  <c r="BD107" i="39"/>
  <c r="BH107" i="39"/>
  <c r="BD87" i="39"/>
  <c r="BH87" i="39"/>
  <c r="AZ98" i="39"/>
  <c r="BH98" i="39" s="1"/>
  <c r="BH99" i="39"/>
  <c r="BD23" i="39"/>
  <c r="BH23" i="39"/>
  <c r="BD44" i="39"/>
  <c r="BD46" i="39"/>
  <c r="BD45" i="39" s="1"/>
  <c r="AZ45" i="39"/>
  <c r="BH45" i="39" s="1"/>
  <c r="BH46" i="39"/>
  <c r="BD78" i="39"/>
  <c r="BH78" i="39"/>
  <c r="BD102" i="39"/>
  <c r="BH102" i="39"/>
  <c r="BK81" i="39"/>
  <c r="BM81" i="39" s="1"/>
  <c r="BC80" i="39"/>
  <c r="BK80" i="39" s="1"/>
  <c r="BM80" i="39" s="1"/>
  <c r="BI109" i="39"/>
  <c r="BA108" i="39"/>
  <c r="BI108" i="39" s="1"/>
  <c r="BD109" i="39"/>
  <c r="BH109" i="39"/>
  <c r="AZ108" i="39"/>
  <c r="BH108" i="39" s="1"/>
  <c r="BC106" i="39"/>
  <c r="BK106" i="39" s="1"/>
  <c r="BM106" i="39" s="1"/>
  <c r="BI106" i="39"/>
  <c r="BC49" i="39"/>
  <c r="BK49" i="39" s="1"/>
  <c r="BM49" i="39" s="1"/>
  <c r="BI49" i="39"/>
  <c r="AY118" i="39"/>
  <c r="BG93" i="39"/>
  <c r="BI94" i="39"/>
  <c r="BA93" i="39"/>
  <c r="BC117" i="39"/>
  <c r="BK117" i="39" s="1"/>
  <c r="BM117" i="39" s="1"/>
  <c r="BI117" i="39"/>
  <c r="BK104" i="39"/>
  <c r="BM104" i="39" s="1"/>
  <c r="AZ103" i="39"/>
  <c r="BH103" i="39" s="1"/>
  <c r="BH104" i="39"/>
  <c r="BD104" i="39"/>
  <c r="AZ75" i="39"/>
  <c r="BH75" i="39" s="1"/>
  <c r="BH77" i="39"/>
  <c r="BD77" i="39"/>
  <c r="BD75" i="39" s="1"/>
  <c r="BM96" i="39"/>
  <c r="BK46" i="39"/>
  <c r="BM46" i="39" s="1"/>
  <c r="AW162" i="21"/>
  <c r="BK77" i="39"/>
  <c r="BM77" i="39" s="1"/>
  <c r="BC59" i="39"/>
  <c r="BK59" i="39" s="1"/>
  <c r="BM59" i="39" s="1"/>
  <c r="BD59" i="39"/>
  <c r="BH59" i="39"/>
  <c r="BC56" i="39"/>
  <c r="BK56" i="39" s="1"/>
  <c r="BM56" i="39" s="1"/>
  <c r="BD56" i="39"/>
  <c r="BD55" i="39" s="1"/>
  <c r="BA55" i="39"/>
  <c r="BI55" i="39" s="1"/>
  <c r="BI56" i="39"/>
  <c r="BC38" i="39"/>
  <c r="BK38" i="39" s="1"/>
  <c r="BM38" i="39" s="1"/>
  <c r="BI38" i="39"/>
  <c r="BC29" i="39"/>
  <c r="BK29" i="39" s="1"/>
  <c r="BM29" i="39" s="1"/>
  <c r="BH29" i="39"/>
  <c r="BC24" i="39"/>
  <c r="BK24" i="39" s="1"/>
  <c r="BM24" i="39" s="1"/>
  <c r="BD24" i="39"/>
  <c r="BH24" i="39"/>
  <c r="BD97" i="39"/>
  <c r="BC66" i="39"/>
  <c r="BD82" i="39"/>
  <c r="BA80" i="39"/>
  <c r="BI80" i="39" s="1"/>
  <c r="BI82" i="39"/>
  <c r="BD43" i="39"/>
  <c r="BD40" i="39" s="1"/>
  <c r="BH43" i="39"/>
  <c r="BC26" i="39"/>
  <c r="AZ25" i="39"/>
  <c r="BH25" i="39" s="1"/>
  <c r="BH26" i="39"/>
  <c r="AZ30" i="39"/>
  <c r="BH30" i="39" s="1"/>
  <c r="BH31" i="39"/>
  <c r="BD31" i="39"/>
  <c r="BD28" i="39"/>
  <c r="BD53" i="39"/>
  <c r="BD36" i="39"/>
  <c r="BD35" i="39" s="1"/>
  <c r="BC36" i="39"/>
  <c r="BK36" i="39" s="1"/>
  <c r="BC47" i="39"/>
  <c r="BK47" i="39" s="1"/>
  <c r="BM47" i="39" s="1"/>
  <c r="BC58" i="39"/>
  <c r="BC22" i="39"/>
  <c r="BK22" i="39" s="1"/>
  <c r="BM22" i="39" s="1"/>
  <c r="BD33" i="39"/>
  <c r="BH33" i="39"/>
  <c r="BC115" i="39"/>
  <c r="BK115" i="39" s="1"/>
  <c r="BM115" i="39" s="1"/>
  <c r="BH115" i="39"/>
  <c r="BD88" i="39"/>
  <c r="BA50" i="39"/>
  <c r="BI50" i="39" s="1"/>
  <c r="BI54" i="39"/>
  <c r="BD17" i="39"/>
  <c r="BC17" i="39"/>
  <c r="BK17" i="39" s="1"/>
  <c r="BM17" i="39" s="1"/>
  <c r="BI17" i="39"/>
  <c r="BD105" i="39"/>
  <c r="BH105" i="39"/>
  <c r="BD65" i="39"/>
  <c r="BD83" i="39"/>
  <c r="BC74" i="39"/>
  <c r="BK74" i="39" s="1"/>
  <c r="BM74" i="39" s="1"/>
  <c r="BC71" i="39"/>
  <c r="AZ70" i="39"/>
  <c r="BH70" i="39" s="1"/>
  <c r="BH71" i="39"/>
  <c r="BD71" i="39"/>
  <c r="AZ35" i="39"/>
  <c r="BH35" i="39" s="1"/>
  <c r="BH37" i="39"/>
  <c r="BC48" i="39"/>
  <c r="BK48" i="39" s="1"/>
  <c r="BM48" i="39" s="1"/>
  <c r="BI48" i="39"/>
  <c r="BC89" i="39"/>
  <c r="BK89" i="39" s="1"/>
  <c r="BM89" i="39" s="1"/>
  <c r="BD86" i="39"/>
  <c r="BD95" i="39"/>
  <c r="BD93" i="39" s="1"/>
  <c r="BC95" i="39"/>
  <c r="BK95" i="39" s="1"/>
  <c r="BM95" i="39" s="1"/>
  <c r="BI95" i="39"/>
  <c r="BC51" i="39"/>
  <c r="AZ50" i="39"/>
  <c r="BH50" i="39" s="1"/>
  <c r="BH51" i="39"/>
  <c r="BC73" i="39"/>
  <c r="BK73" i="39" s="1"/>
  <c r="BM73" i="39" s="1"/>
  <c r="BH73" i="39"/>
  <c r="BG15" i="39"/>
  <c r="AY90" i="39"/>
  <c r="BG90" i="39" s="1"/>
  <c r="BH111" i="39"/>
  <c r="BD111" i="39"/>
  <c r="BD108" i="39" s="1"/>
  <c r="BH61" i="39"/>
  <c r="AZ60" i="39"/>
  <c r="BH60" i="39" s="1"/>
  <c r="BD72" i="39"/>
  <c r="BH72" i="39"/>
  <c r="AZ113" i="39"/>
  <c r="BH113" i="39" s="1"/>
  <c r="BH114" i="39"/>
  <c r="BC114" i="39"/>
  <c r="BK114" i="39" s="1"/>
  <c r="BM114" i="39" s="1"/>
  <c r="BD39" i="39"/>
  <c r="BH39" i="39"/>
  <c r="AZ40" i="39"/>
  <c r="BH40" i="39" s="1"/>
  <c r="BH41" i="39"/>
  <c r="BD19" i="39"/>
  <c r="BC68" i="39"/>
  <c r="BK68" i="39" s="1"/>
  <c r="BM68" i="39" s="1"/>
  <c r="BH68" i="39"/>
  <c r="BC87" i="39"/>
  <c r="BK87" i="39" s="1"/>
  <c r="BM87" i="39" s="1"/>
  <c r="BD99" i="39"/>
  <c r="BC99" i="39"/>
  <c r="BA98" i="39"/>
  <c r="BI98" i="39" s="1"/>
  <c r="BI99" i="39"/>
  <c r="BD116" i="39"/>
  <c r="BD113" i="39" s="1"/>
  <c r="BH116" i="39"/>
  <c r="BC116" i="39"/>
  <c r="BC110" i="39"/>
  <c r="BK110" i="39" s="1"/>
  <c r="BM110" i="39" s="1"/>
  <c r="BC23" i="39"/>
  <c r="BC44" i="39"/>
  <c r="BK44" i="39" s="1"/>
  <c r="BM44" i="39" s="1"/>
  <c r="BI44" i="39"/>
  <c r="BA45" i="39"/>
  <c r="BI45" i="39" s="1"/>
  <c r="BI46" i="39"/>
  <c r="BC57" i="39"/>
  <c r="BK57" i="39" s="1"/>
  <c r="BM57" i="39" s="1"/>
  <c r="BC78" i="39"/>
  <c r="BK78" i="39" s="1"/>
  <c r="BM78" i="39" s="1"/>
  <c r="BC102" i="39"/>
  <c r="BK102" i="39" s="1"/>
  <c r="BM102" i="39" s="1"/>
  <c r="BC32" i="39"/>
  <c r="BC79" i="39"/>
  <c r="BK79" i="39" s="1"/>
  <c r="BM79" i="39" s="1"/>
  <c r="BH79" i="39"/>
  <c r="BD81" i="39"/>
  <c r="BD80" i="39" s="1"/>
  <c r="AZ80" i="39"/>
  <c r="BH80" i="39" s="1"/>
  <c r="BH81" i="39"/>
  <c r="BC42" i="39"/>
  <c r="BK42" i="39" s="1"/>
  <c r="BM42" i="39" s="1"/>
  <c r="BC18" i="39"/>
  <c r="BK18" i="39" s="1"/>
  <c r="BM18" i="39" s="1"/>
  <c r="BI18" i="39"/>
  <c r="BC109" i="39"/>
  <c r="BD106" i="39"/>
  <c r="BH106" i="39"/>
  <c r="BC100" i="39"/>
  <c r="BK100" i="39" s="1"/>
  <c r="BM100" i="39" s="1"/>
  <c r="BD100" i="39"/>
  <c r="BH100" i="39"/>
  <c r="BC112" i="39"/>
  <c r="BK112" i="39" s="1"/>
  <c r="BM112" i="39" s="1"/>
  <c r="BH112" i="39"/>
  <c r="BD34" i="39"/>
  <c r="BH34" i="39"/>
  <c r="BD27" i="39"/>
  <c r="BD25" i="39" s="1"/>
  <c r="BH27" i="39"/>
  <c r="BD52" i="39"/>
  <c r="BD50" i="39" s="1"/>
  <c r="BC52" i="39"/>
  <c r="BK52" i="39" s="1"/>
  <c r="BM52" i="39" s="1"/>
  <c r="BC60" i="39"/>
  <c r="BK60" i="39" s="1"/>
  <c r="BM60" i="39" s="1"/>
  <c r="BK63" i="39"/>
  <c r="BM63" i="39" s="1"/>
  <c r="BC94" i="39"/>
  <c r="BH94" i="39"/>
  <c r="AZ93" i="39"/>
  <c r="BA103" i="39"/>
  <c r="BI103" i="39" s="1"/>
  <c r="BI104" i="39"/>
  <c r="BA75" i="39"/>
  <c r="BI75" i="39" s="1"/>
  <c r="BI77" i="39"/>
  <c r="AZ124" i="21"/>
  <c r="DX93" i="21"/>
  <c r="BL25" i="39"/>
  <c r="AL118" i="39"/>
  <c r="AL121" i="39" s="1"/>
  <c r="BL98" i="39"/>
  <c r="BM88" i="39"/>
  <c r="S90" i="39"/>
  <c r="AK118" i="39"/>
  <c r="AK121" i="39" s="1"/>
  <c r="T90" i="39"/>
  <c r="BL90" i="39" s="1"/>
  <c r="P121" i="39"/>
  <c r="BM33" i="39"/>
  <c r="DO124" i="21"/>
  <c r="Q121" i="39"/>
  <c r="AZ160" i="21"/>
  <c r="BM36" i="39"/>
  <c r="DO160" i="21"/>
  <c r="DX28" i="21"/>
  <c r="AY160" i="21"/>
  <c r="AY124" i="21"/>
  <c r="S118" i="39"/>
  <c r="DX18" i="21"/>
  <c r="DM162" i="21"/>
  <c r="DX61" i="21"/>
  <c r="DP160" i="21"/>
  <c r="DP162" i="21" s="1"/>
  <c r="T118" i="39"/>
  <c r="BL93" i="39"/>
  <c r="BM28" i="39"/>
  <c r="BM82" i="39"/>
  <c r="DX109" i="21"/>
  <c r="DX78" i="21" l="1"/>
  <c r="DV91" i="21"/>
  <c r="DV127" i="21"/>
  <c r="DW36" i="21"/>
  <c r="DX36" i="21" s="1"/>
  <c r="DW14" i="21"/>
  <c r="DX14" i="21" s="1"/>
  <c r="H7" i="54" s="1"/>
  <c r="DV113" i="21"/>
  <c r="DX113" i="21" s="1"/>
  <c r="I16" i="58"/>
  <c r="AI124" i="21"/>
  <c r="AI162" i="21" s="1"/>
  <c r="AF162" i="21"/>
  <c r="BP162" i="21"/>
  <c r="AH124" i="21"/>
  <c r="AH162" i="21" s="1"/>
  <c r="DT160" i="21"/>
  <c r="DT162" i="21" s="1"/>
  <c r="DW58" i="21"/>
  <c r="DX58" i="21" s="1"/>
  <c r="DV102" i="21"/>
  <c r="DX102" i="21" s="1"/>
  <c r="DS162" i="21"/>
  <c r="DW80" i="21"/>
  <c r="DX80" i="21" s="1"/>
  <c r="H13" i="54" s="1"/>
  <c r="DX69" i="21"/>
  <c r="H12" i="54" s="1"/>
  <c r="DX103" i="21"/>
  <c r="DX138" i="21"/>
  <c r="H17" i="54" s="1"/>
  <c r="R160" i="21"/>
  <c r="DW160" i="21" s="1"/>
  <c r="DW127" i="21"/>
  <c r="DX149" i="21"/>
  <c r="DX91" i="21"/>
  <c r="O162" i="21"/>
  <c r="R124" i="21"/>
  <c r="DX25" i="21"/>
  <c r="DX47" i="21"/>
  <c r="H10" i="54" s="1"/>
  <c r="Q124" i="21"/>
  <c r="DX26" i="21"/>
  <c r="Q160" i="21"/>
  <c r="DV160" i="21" s="1"/>
  <c r="B14" i="41" s="1"/>
  <c r="AZ118" i="39"/>
  <c r="BH93" i="39"/>
  <c r="BK94" i="39"/>
  <c r="BM94" i="39" s="1"/>
  <c r="BC93" i="39"/>
  <c r="BK109" i="39"/>
  <c r="BM109" i="39" s="1"/>
  <c r="BC108" i="39"/>
  <c r="BK108" i="39" s="1"/>
  <c r="BM108" i="39" s="1"/>
  <c r="BC98" i="39"/>
  <c r="BK98" i="39" s="1"/>
  <c r="BM98" i="39" s="1"/>
  <c r="BK99" i="39"/>
  <c r="BM99" i="39" s="1"/>
  <c r="BD70" i="39"/>
  <c r="BC25" i="39"/>
  <c r="BK25" i="39" s="1"/>
  <c r="BK26" i="39"/>
  <c r="BM26" i="39" s="1"/>
  <c r="BC65" i="39"/>
  <c r="BK65" i="39" s="1"/>
  <c r="BM65" i="39" s="1"/>
  <c r="BK66" i="39"/>
  <c r="BM66" i="39" s="1"/>
  <c r="BA118" i="39"/>
  <c r="BI93" i="39"/>
  <c r="BC40" i="39"/>
  <c r="BK40" i="39" s="1"/>
  <c r="BM40" i="39" s="1"/>
  <c r="BK41" i="39"/>
  <c r="BM41" i="39" s="1"/>
  <c r="BC75" i="39"/>
  <c r="BK75" i="39" s="1"/>
  <c r="BM75" i="39" s="1"/>
  <c r="BA90" i="39"/>
  <c r="BI90" i="39" s="1"/>
  <c r="BI15" i="39"/>
  <c r="BM25" i="39"/>
  <c r="BC30" i="39"/>
  <c r="BK30" i="39" s="1"/>
  <c r="BM30" i="39" s="1"/>
  <c r="BK32" i="39"/>
  <c r="BM32" i="39" s="1"/>
  <c r="BC20" i="39"/>
  <c r="BK20" i="39" s="1"/>
  <c r="BM20" i="39" s="1"/>
  <c r="BK23" i="39"/>
  <c r="BM23" i="39" s="1"/>
  <c r="BC113" i="39"/>
  <c r="BK113" i="39" s="1"/>
  <c r="BM113" i="39" s="1"/>
  <c r="BK116" i="39"/>
  <c r="BM116" i="39" s="1"/>
  <c r="BD98" i="39"/>
  <c r="BC50" i="39"/>
  <c r="BK50" i="39" s="1"/>
  <c r="BM50" i="39" s="1"/>
  <c r="BK51" i="39"/>
  <c r="BM51" i="39" s="1"/>
  <c r="BD85" i="39"/>
  <c r="BC70" i="39"/>
  <c r="BK70" i="39" s="1"/>
  <c r="BM70" i="39" s="1"/>
  <c r="BK71" i="39"/>
  <c r="BM71" i="39" s="1"/>
  <c r="BC55" i="39"/>
  <c r="BK55" i="39" s="1"/>
  <c r="BM55" i="39" s="1"/>
  <c r="BK58" i="39"/>
  <c r="BM58" i="39" s="1"/>
  <c r="BD30" i="39"/>
  <c r="BD90" i="39" s="1"/>
  <c r="BD20" i="39"/>
  <c r="BD103" i="39"/>
  <c r="BD118" i="39" s="1"/>
  <c r="BC103" i="39"/>
  <c r="BK103" i="39" s="1"/>
  <c r="BM103" i="39" s="1"/>
  <c r="AY121" i="39"/>
  <c r="BG118" i="39"/>
  <c r="BG121" i="39" s="1"/>
  <c r="BC45" i="39"/>
  <c r="BK45" i="39" s="1"/>
  <c r="BM45" i="39" s="1"/>
  <c r="BC15" i="39"/>
  <c r="BK16" i="39"/>
  <c r="BM16" i="39" s="1"/>
  <c r="AZ90" i="39"/>
  <c r="BH90" i="39" s="1"/>
  <c r="BH15" i="39"/>
  <c r="BC85" i="39"/>
  <c r="BK85" i="39" s="1"/>
  <c r="BM85" i="39" s="1"/>
  <c r="BC35" i="39"/>
  <c r="BK35" i="39" s="1"/>
  <c r="S121" i="39"/>
  <c r="AZ162" i="21"/>
  <c r="T121" i="39"/>
  <c r="BL118" i="39"/>
  <c r="BL121" i="39" s="1"/>
  <c r="BM35" i="39"/>
  <c r="AY162" i="21"/>
  <c r="DO162" i="21"/>
  <c r="DX127" i="21" l="1"/>
  <c r="DW124" i="21"/>
  <c r="B9" i="41" s="1"/>
  <c r="DV124" i="21"/>
  <c r="B8" i="41" s="1"/>
  <c r="R162" i="21"/>
  <c r="H8" i="54"/>
  <c r="B16" i="41"/>
  <c r="Q162" i="21"/>
  <c r="H9" i="54"/>
  <c r="H11" i="54"/>
  <c r="H14" i="54"/>
  <c r="BD121" i="39"/>
  <c r="AZ121" i="39"/>
  <c r="BH118" i="39"/>
  <c r="BH121" i="39" s="1"/>
  <c r="BC90" i="39"/>
  <c r="BK90" i="39" s="1"/>
  <c r="BK15" i="39"/>
  <c r="BA121" i="39"/>
  <c r="BI118" i="39"/>
  <c r="BI121" i="39" s="1"/>
  <c r="BC118" i="39"/>
  <c r="BK93" i="39"/>
  <c r="BM93" i="39" s="1"/>
  <c r="B17" i="41"/>
  <c r="DX160" i="21"/>
  <c r="I8" i="58" l="1"/>
  <c r="I19" i="58" s="1"/>
  <c r="E19" i="58"/>
  <c r="DW162" i="21"/>
  <c r="DY95" i="21"/>
  <c r="DY96" i="21"/>
  <c r="DY22" i="21"/>
  <c r="DY55" i="21"/>
  <c r="DY62" i="21"/>
  <c r="DY121" i="21"/>
  <c r="DY38" i="21"/>
  <c r="DY90" i="21"/>
  <c r="DY69" i="21"/>
  <c r="DY76" i="21"/>
  <c r="DY53" i="21"/>
  <c r="DY86" i="21"/>
  <c r="DY54" i="21"/>
  <c r="DY28" i="21"/>
  <c r="DY33" i="21"/>
  <c r="DY83" i="21"/>
  <c r="DY65" i="21"/>
  <c r="DY46" i="21"/>
  <c r="DY103" i="21"/>
  <c r="DY116" i="21"/>
  <c r="DY19" i="21"/>
  <c r="DY35" i="21"/>
  <c r="DY84" i="21"/>
  <c r="DY93" i="21"/>
  <c r="DV162" i="21"/>
  <c r="DY87" i="21"/>
  <c r="DY82" i="21"/>
  <c r="DY63" i="21"/>
  <c r="DY112" i="21"/>
  <c r="DY43" i="21"/>
  <c r="DY14" i="21"/>
  <c r="DX124" i="21"/>
  <c r="B10" i="41" s="1"/>
  <c r="DY100" i="21"/>
  <c r="DY117" i="21"/>
  <c r="DY98" i="21"/>
  <c r="DY101" i="21"/>
  <c r="DY105" i="21"/>
  <c r="DY49" i="21"/>
  <c r="DY94" i="21"/>
  <c r="DY57" i="21"/>
  <c r="DY30" i="21"/>
  <c r="DY41" i="21"/>
  <c r="DY78" i="21"/>
  <c r="DY77" i="21"/>
  <c r="DY97" i="21"/>
  <c r="DY16" i="21"/>
  <c r="DY47" i="21"/>
  <c r="DY91" i="21"/>
  <c r="B6" i="41"/>
  <c r="DY60" i="21"/>
  <c r="DY89" i="21"/>
  <c r="DY110" i="21"/>
  <c r="DY61" i="21"/>
  <c r="DY73" i="21"/>
  <c r="DY21" i="21"/>
  <c r="DY17" i="21"/>
  <c r="DY88" i="21"/>
  <c r="DY58" i="21"/>
  <c r="DY108" i="21"/>
  <c r="DY31" i="21"/>
  <c r="DY118" i="21"/>
  <c r="DY59" i="21"/>
  <c r="DY40" i="21"/>
  <c r="DY106" i="21"/>
  <c r="DY122" i="21"/>
  <c r="DY68" i="21"/>
  <c r="DY70" i="21"/>
  <c r="DY102" i="21"/>
  <c r="DY39" i="21"/>
  <c r="DY109" i="21"/>
  <c r="DY56" i="21"/>
  <c r="DY80" i="21"/>
  <c r="DY124" i="21"/>
  <c r="DY52" i="21"/>
  <c r="DY123" i="21"/>
  <c r="DY114" i="21"/>
  <c r="DY44" i="21"/>
  <c r="DY32" i="21"/>
  <c r="DY26" i="21"/>
  <c r="DY51" i="21"/>
  <c r="DY27" i="21"/>
  <c r="DY37" i="21"/>
  <c r="DY85" i="21"/>
  <c r="DY111" i="21"/>
  <c r="DY79" i="21"/>
  <c r="DY107" i="21"/>
  <c r="DY67" i="21"/>
  <c r="DY75" i="21"/>
  <c r="DY71" i="21"/>
  <c r="DY74" i="21"/>
  <c r="DY99" i="21"/>
  <c r="DY42" i="21"/>
  <c r="DY23" i="21"/>
  <c r="DY45" i="21"/>
  <c r="DY66" i="21"/>
  <c r="DY92" i="21"/>
  <c r="DY115" i="21"/>
  <c r="DY64" i="21"/>
  <c r="DY15" i="21"/>
  <c r="DY29" i="21"/>
  <c r="DY72" i="21"/>
  <c r="DY81" i="21"/>
  <c r="DY34" i="21"/>
  <c r="DY18" i="21"/>
  <c r="DY25" i="21"/>
  <c r="DY119" i="21"/>
  <c r="DY50" i="21"/>
  <c r="DY24" i="21"/>
  <c r="DY113" i="21"/>
  <c r="DY36" i="21"/>
  <c r="DY20" i="21"/>
  <c r="DY104" i="21"/>
  <c r="DY120" i="21"/>
  <c r="DY48" i="21"/>
  <c r="H18" i="54"/>
  <c r="D18" i="54"/>
  <c r="BC121" i="39"/>
  <c r="BK118" i="39"/>
  <c r="BN30" i="39"/>
  <c r="BN82" i="39"/>
  <c r="BN90" i="39"/>
  <c r="BN84" i="39"/>
  <c r="BN87" i="39"/>
  <c r="BN56" i="39"/>
  <c r="BN29" i="39"/>
  <c r="BN81" i="39"/>
  <c r="BN49" i="39"/>
  <c r="BN34" i="39"/>
  <c r="BN37" i="39"/>
  <c r="BN89" i="39"/>
  <c r="BN74" i="39"/>
  <c r="BN67" i="39"/>
  <c r="BN72" i="39"/>
  <c r="BN58" i="39"/>
  <c r="BN71" i="39"/>
  <c r="BN63" i="39"/>
  <c r="BN62" i="39"/>
  <c r="BN48" i="39"/>
  <c r="BN39" i="39"/>
  <c r="BN61" i="39"/>
  <c r="BN64" i="39"/>
  <c r="BN54" i="39"/>
  <c r="BN19" i="39"/>
  <c r="BN21" i="39"/>
  <c r="BN20" i="39"/>
  <c r="BN33" i="39"/>
  <c r="BN85" i="39"/>
  <c r="BN28" i="39"/>
  <c r="BN80" i="39"/>
  <c r="BN36" i="39"/>
  <c r="BN26" i="39"/>
  <c r="BN46" i="39"/>
  <c r="BN43" i="39"/>
  <c r="BN44" i="39"/>
  <c r="BM90" i="39"/>
  <c r="BN31" i="39"/>
  <c r="BN68" i="39"/>
  <c r="BN42" i="39"/>
  <c r="BN27" i="39"/>
  <c r="BN51" i="39"/>
  <c r="BN57" i="39"/>
  <c r="BN53" i="39"/>
  <c r="BN78" i="39"/>
  <c r="BN23" i="39"/>
  <c r="BN73" i="39"/>
  <c r="BN83" i="39"/>
  <c r="BN24" i="39"/>
  <c r="BN79" i="39"/>
  <c r="BN47" i="39"/>
  <c r="BN69" i="39"/>
  <c r="BN76" i="39"/>
  <c r="BN86" i="39"/>
  <c r="BN59" i="39"/>
  <c r="BN18" i="39"/>
  <c r="BN52" i="39"/>
  <c r="BN40" i="39"/>
  <c r="BN60" i="39"/>
  <c r="BN50" i="39"/>
  <c r="BN22" i="39"/>
  <c r="BN38" i="39"/>
  <c r="BN17" i="39"/>
  <c r="BN88" i="39"/>
  <c r="BN25" i="39"/>
  <c r="BN65" i="39"/>
  <c r="BN75" i="39"/>
  <c r="BN77" i="39"/>
  <c r="BN41" i="39"/>
  <c r="BN32" i="39"/>
  <c r="BN45" i="39"/>
  <c r="BM15" i="39"/>
  <c r="BN15" i="39"/>
  <c r="BN55" i="39"/>
  <c r="BN70" i="39"/>
  <c r="BN66" i="39"/>
  <c r="BN16" i="39"/>
  <c r="BN35" i="39"/>
  <c r="B18" i="41"/>
  <c r="E20" i="58" l="1"/>
  <c r="E22" i="58"/>
  <c r="E21" i="58"/>
  <c r="I22" i="58"/>
  <c r="I20" i="58"/>
  <c r="I21" i="58"/>
  <c r="DX162" i="21"/>
  <c r="BK121" i="39"/>
  <c r="BM118" i="39"/>
  <c r="BM121" i="39" s="1"/>
  <c r="E16" i="43"/>
  <c r="E21" i="43" s="1"/>
  <c r="E22" i="43" s="1"/>
  <c r="D16" i="43"/>
  <c r="D17" i="43"/>
  <c r="D15" i="43"/>
  <c r="F36" i="43"/>
  <c r="E36" i="43"/>
  <c r="D21" i="43" l="1"/>
  <c r="D22" i="43" s="1"/>
  <c r="D36"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hwym04o</author>
  </authors>
  <commentList>
    <comment ref="Z3" authorId="0" shapeId="0" xr:uid="{00000000-0006-0000-0000-000001000000}">
      <text>
        <r>
          <rPr>
            <b/>
            <sz val="8"/>
            <color indexed="81"/>
            <rFont val="Tahoma"/>
            <family val="2"/>
          </rPr>
          <t>Check with the ODOT Procurement Office if unsure what the current accepted rate is</t>
        </r>
        <r>
          <rPr>
            <sz val="8"/>
            <color indexed="81"/>
            <rFont val="Tahoma"/>
            <family val="2"/>
          </rPr>
          <t xml:space="preserve">
</t>
        </r>
      </text>
    </comment>
    <comment ref="AR3" authorId="0" shapeId="0" xr:uid="{00000000-0006-0000-0000-000002000000}">
      <text>
        <r>
          <rPr>
            <b/>
            <sz val="8"/>
            <color indexed="81"/>
            <rFont val="Tahoma"/>
            <family val="2"/>
          </rPr>
          <t>Check with the ODOT Procurement Office if unsure what the current accepted rate is</t>
        </r>
        <r>
          <rPr>
            <sz val="8"/>
            <color indexed="81"/>
            <rFont val="Tahoma"/>
            <family val="2"/>
          </rPr>
          <t xml:space="preserve">
</t>
        </r>
      </text>
    </comment>
    <comment ref="H4" authorId="0" shapeId="0" xr:uid="{00000000-0006-0000-0000-000003000000}">
      <text>
        <r>
          <rPr>
            <b/>
            <sz val="8"/>
            <color indexed="81"/>
            <rFont val="Tahoma"/>
            <family val="2"/>
          </rPr>
          <t>Check with the ODOT Procurement Office if unsure what the current accepted rate is</t>
        </r>
        <r>
          <rPr>
            <sz val="8"/>
            <color indexed="81"/>
            <rFont val="Tahoma"/>
            <family val="2"/>
          </rPr>
          <t xml:space="preserve">
</t>
        </r>
      </text>
    </comment>
    <comment ref="Z4" authorId="0" shapeId="0" xr:uid="{00000000-0006-0000-0000-000004000000}">
      <text>
        <r>
          <rPr>
            <b/>
            <sz val="8"/>
            <color indexed="81"/>
            <rFont val="Tahoma"/>
            <family val="2"/>
          </rPr>
          <t>Check with the ODOT Procurement Office if unsure what the current accepted rate is</t>
        </r>
        <r>
          <rPr>
            <sz val="8"/>
            <color indexed="81"/>
            <rFont val="Tahoma"/>
            <family val="2"/>
          </rPr>
          <t xml:space="preserve">
</t>
        </r>
      </text>
    </comment>
    <comment ref="AR4" authorId="0" shapeId="0" xr:uid="{00000000-0006-0000-0000-000005000000}">
      <text>
        <r>
          <rPr>
            <b/>
            <sz val="8"/>
            <color indexed="81"/>
            <rFont val="Tahoma"/>
            <family val="2"/>
          </rPr>
          <t>Check with the ODOT Procurement Office if unsure what the current accepted rate is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ECheng</author>
  </authors>
  <commentList>
    <comment ref="C18" authorId="0" shapeId="0" xr:uid="{00000000-0006-0000-0400-000001000000}">
      <text>
        <r>
          <rPr>
            <b/>
            <sz val="9"/>
            <color indexed="10"/>
            <rFont val="Tahoma"/>
            <family val="2"/>
          </rPr>
          <t>NOTE: In this sample detail, if Aerial Maps, Inc. (Tier 1 sub, LBE/SLBE) has a budget of $60,000, of which $1,000 is for Printers, Inc. (Tier 2 vendor, not certified), then this must be shown so that the $1,000 is not credited toward the goals. This should be consistent with the other sheets - Breakdown of Costs and Expense Detail.</t>
        </r>
      </text>
    </comment>
  </commentList>
</comments>
</file>

<file path=xl/sharedStrings.xml><?xml version="1.0" encoding="utf-8"?>
<sst xmlns="http://schemas.openxmlformats.org/spreadsheetml/2006/main" count="831" uniqueCount="443">
  <si>
    <t>Profit</t>
  </si>
  <si>
    <t>FCCM</t>
  </si>
  <si>
    <t>3.1</t>
  </si>
  <si>
    <t>5.1</t>
  </si>
  <si>
    <t>5.2</t>
  </si>
  <si>
    <t>5.3</t>
  </si>
  <si>
    <t>5.4</t>
  </si>
  <si>
    <t>6.1</t>
  </si>
  <si>
    <t>6.2</t>
  </si>
  <si>
    <t>6.3</t>
  </si>
  <si>
    <t>6.4</t>
  </si>
  <si>
    <t>8.1</t>
  </si>
  <si>
    <t>9.1</t>
  </si>
  <si>
    <t>9.2</t>
  </si>
  <si>
    <t>9.3</t>
  </si>
  <si>
    <t>12.1</t>
  </si>
  <si>
    <t>13.1</t>
  </si>
  <si>
    <t>14.1</t>
  </si>
  <si>
    <t>15.1</t>
  </si>
  <si>
    <t>15.2</t>
  </si>
  <si>
    <t>TOTAL COST</t>
  </si>
  <si>
    <t>CALCULATION SECTION</t>
  </si>
  <si>
    <t>MULTIPLIERS</t>
  </si>
  <si>
    <t>TOTAL Non-Contingency</t>
  </si>
  <si>
    <t>Task #</t>
  </si>
  <si>
    <t>TOTAL Contingency</t>
  </si>
  <si>
    <t>TOTAL Non-Contingency + Contingency</t>
  </si>
  <si>
    <t>C1</t>
  </si>
  <si>
    <t>C4</t>
  </si>
  <si>
    <t>DATA ENTRY SECTION</t>
  </si>
  <si>
    <t>Annual Escalation Rate</t>
  </si>
  <si>
    <t>Direct Expenses</t>
  </si>
  <si>
    <t>Overhead</t>
  </si>
  <si>
    <t>Weighted Escalation Factor</t>
  </si>
  <si>
    <t>NON-CONTINGENCY TASKS/DELIVERABLES</t>
  </si>
  <si>
    <t>CONTINGENCY TASKS/DELIVERABLES</t>
  </si>
  <si>
    <t>Task 3.2</t>
  </si>
  <si>
    <t>Task 3.3</t>
  </si>
  <si>
    <t>Task 3.4</t>
  </si>
  <si>
    <t>Task 6.2</t>
  </si>
  <si>
    <t>Task 6.3</t>
  </si>
  <si>
    <t>Task 6.4</t>
  </si>
  <si>
    <t>Task 9.2</t>
  </si>
  <si>
    <t>Task 9.3</t>
  </si>
  <si>
    <t>% of budget in CY+1</t>
  </si>
  <si>
    <t>% of budget in CY+2</t>
  </si>
  <si>
    <t>% of budget in CY+3</t>
  </si>
  <si>
    <t>Hours</t>
  </si>
  <si>
    <t>Project Summary</t>
  </si>
  <si>
    <t>Task 3.1</t>
  </si>
  <si>
    <t>4.1</t>
  </si>
  <si>
    <t>Task 4.1</t>
  </si>
  <si>
    <t>4.3</t>
  </si>
  <si>
    <t>Task 4.2</t>
  </si>
  <si>
    <t>4.4</t>
  </si>
  <si>
    <t>Task 4.3</t>
  </si>
  <si>
    <t>4.5</t>
  </si>
  <si>
    <t>Task 4.4</t>
  </si>
  <si>
    <t>Task 5.1</t>
  </si>
  <si>
    <t>Task 5.2</t>
  </si>
  <si>
    <t>Task 5.3</t>
  </si>
  <si>
    <t>Task 5.4</t>
  </si>
  <si>
    <t>Task 6.1</t>
  </si>
  <si>
    <t>7.1</t>
  </si>
  <si>
    <t>Task 7.1</t>
  </si>
  <si>
    <t>Task 8.1</t>
  </si>
  <si>
    <t>8.2</t>
  </si>
  <si>
    <t>Task 8.2</t>
  </si>
  <si>
    <t>8.3</t>
  </si>
  <si>
    <t>Task 8.3</t>
  </si>
  <si>
    <t>Task 9.1</t>
  </si>
  <si>
    <t>9.4</t>
  </si>
  <si>
    <t>Task 9.4</t>
  </si>
  <si>
    <t>10.1</t>
  </si>
  <si>
    <t>Task 10.1</t>
  </si>
  <si>
    <t>14.2</t>
  </si>
  <si>
    <t>14.3</t>
  </si>
  <si>
    <t>14.4</t>
  </si>
  <si>
    <t>C2</t>
  </si>
  <si>
    <t>C3</t>
  </si>
  <si>
    <t>C5</t>
  </si>
  <si>
    <t>% of budget in Current Year (CY)</t>
  </si>
  <si>
    <t>PROJECT NAME: [Enter Project Name]</t>
  </si>
  <si>
    <t>Class X Avg/Individual</t>
  </si>
  <si>
    <t>[Subconsultant's Name]</t>
  </si>
  <si>
    <t>Total Cost</t>
  </si>
  <si>
    <t>Cost + Profit</t>
  </si>
  <si>
    <t>% of Total Non-Contingency Labor Costs</t>
  </si>
  <si>
    <t>Accepted Overhead</t>
  </si>
  <si>
    <t>Negotiated Profit</t>
  </si>
  <si>
    <t>7.2</t>
  </si>
  <si>
    <t>Task 7.2</t>
  </si>
  <si>
    <t>7.3</t>
  </si>
  <si>
    <t>Task 7.3</t>
  </si>
  <si>
    <t>7.4</t>
  </si>
  <si>
    <t>Task 7.4</t>
  </si>
  <si>
    <t>8.4</t>
  </si>
  <si>
    <t>Task 8.4</t>
  </si>
  <si>
    <t>10.2</t>
  </si>
  <si>
    <t>Task 10.2</t>
  </si>
  <si>
    <t>10.3</t>
  </si>
  <si>
    <t>Task 10.3</t>
  </si>
  <si>
    <t>10.4</t>
  </si>
  <si>
    <t>Task 10.4</t>
  </si>
  <si>
    <t>11.1</t>
  </si>
  <si>
    <t>Task 11.1</t>
  </si>
  <si>
    <t>11.2</t>
  </si>
  <si>
    <t>Task 11.2</t>
  </si>
  <si>
    <t>11.3</t>
  </si>
  <si>
    <t>Task 11.3</t>
  </si>
  <si>
    <t>11.4</t>
  </si>
  <si>
    <t>Task 11.4</t>
  </si>
  <si>
    <t>Task 12.1</t>
  </si>
  <si>
    <t>12.2</t>
  </si>
  <si>
    <t>Task 12.2</t>
  </si>
  <si>
    <t>12.3</t>
  </si>
  <si>
    <t>Task 12.3</t>
  </si>
  <si>
    <t>12.4</t>
  </si>
  <si>
    <t>Task 12.4</t>
  </si>
  <si>
    <t>Task 13.1</t>
  </si>
  <si>
    <t>13.2</t>
  </si>
  <si>
    <t>Task 13.2</t>
  </si>
  <si>
    <t>13.3</t>
  </si>
  <si>
    <t>Task 13.3</t>
  </si>
  <si>
    <t>13.4</t>
  </si>
  <si>
    <t>Task 13.4</t>
  </si>
  <si>
    <t>Task 14.1</t>
  </si>
  <si>
    <t>Task 14.2</t>
  </si>
  <si>
    <t>Task 14.3</t>
  </si>
  <si>
    <t>Task 14.4</t>
  </si>
  <si>
    <t>Task 15.1</t>
  </si>
  <si>
    <t>Task 15.2</t>
  </si>
  <si>
    <t>15.3</t>
  </si>
  <si>
    <t>Task 15.3</t>
  </si>
  <si>
    <t>15.4</t>
  </si>
  <si>
    <t>Task 15.4</t>
  </si>
  <si>
    <t>TASK 3</t>
  </si>
  <si>
    <t>TASK 4</t>
  </si>
  <si>
    <t>TASK 5</t>
  </si>
  <si>
    <t>TASK 6</t>
  </si>
  <si>
    <t>TASK 7</t>
  </si>
  <si>
    <t>TASK 8</t>
  </si>
  <si>
    <t>TASK 9</t>
  </si>
  <si>
    <t>TASK 10</t>
  </si>
  <si>
    <t>TASK 11</t>
  </si>
  <si>
    <t>TASK 12</t>
  </si>
  <si>
    <t>TASK 13</t>
  </si>
  <si>
    <t>TASK 14</t>
  </si>
  <si>
    <t>TASK 15</t>
  </si>
  <si>
    <t>Escalated Direct Labor or NBR $</t>
  </si>
  <si>
    <t>[Task Description. Use Task Naming and Numbering associated with the corresponding Non-contingency task (preceded by a "C" for Contingency tasks).]</t>
  </si>
  <si>
    <t>Total Non-Contingency Hours</t>
  </si>
  <si>
    <t>Total Non-Contingency Labor Costs</t>
  </si>
  <si>
    <t>Total Non-Contingency Direct Expenses</t>
  </si>
  <si>
    <t>Total Contingency Hours</t>
  </si>
  <si>
    <t>Total Contingency Labor Costs</t>
  </si>
  <si>
    <t>Total Contingency Direct Expenses</t>
  </si>
  <si>
    <t>Total Non-Contingency Costs</t>
  </si>
  <si>
    <t>Total Non-Contingency Profit</t>
  </si>
  <si>
    <t>Total Non-Contingency Cost + Profit</t>
  </si>
  <si>
    <t>Total Contingency Costs</t>
  </si>
  <si>
    <t>Total Contingency Profit</t>
  </si>
  <si>
    <t>Total Contingency Cost + Profit</t>
  </si>
  <si>
    <t>Subtask name</t>
  </si>
  <si>
    <t>TASK 1 NAME</t>
  </si>
  <si>
    <t>TASK 2 NAME</t>
  </si>
  <si>
    <t>Annualization Factor</t>
  </si>
  <si>
    <t>[Enter Prime Consultant's Name]</t>
  </si>
  <si>
    <t>Fully Burdened Billing Rate</t>
  </si>
  <si>
    <t>Job Classifications 
(Individuals' names are optional)</t>
  </si>
  <si>
    <t xml:space="preserve">Job Classifications </t>
  </si>
  <si>
    <t>3</t>
  </si>
  <si>
    <r>
      <t xml:space="preserve">Breakdown of Costs </t>
    </r>
    <r>
      <rPr>
        <sz val="8"/>
        <rFont val="Arial"/>
        <family val="2"/>
      </rPr>
      <t>(version date 2/17/11)</t>
    </r>
  </si>
  <si>
    <t>Direct Salary Rate (Average, Actual, Max) for Current Year</t>
  </si>
  <si>
    <t>Annualized Direct Salary Rate 
(or enter Negotiated Billing Rate)</t>
  </si>
  <si>
    <t>Direct Expenses ($)</t>
  </si>
  <si>
    <t>1.1</t>
  </si>
  <si>
    <t>1.2</t>
  </si>
  <si>
    <t>1.3</t>
  </si>
  <si>
    <t>2.1</t>
  </si>
  <si>
    <t>2.2</t>
  </si>
  <si>
    <t>2.3</t>
  </si>
  <si>
    <t>3.2</t>
  </si>
  <si>
    <t>3.3</t>
  </si>
  <si>
    <t>4.2</t>
  </si>
  <si>
    <t>1.4</t>
  </si>
  <si>
    <t>1.5</t>
  </si>
  <si>
    <t>1.6</t>
  </si>
  <si>
    <t>1.7</t>
  </si>
  <si>
    <t>1.8</t>
  </si>
  <si>
    <t>1.9</t>
  </si>
  <si>
    <t>1.10</t>
  </si>
  <si>
    <t>2.4</t>
  </si>
  <si>
    <t>2.5</t>
  </si>
  <si>
    <t>2.6</t>
  </si>
  <si>
    <t>2.7</t>
  </si>
  <si>
    <t>2.8</t>
  </si>
  <si>
    <t>2.9</t>
  </si>
  <si>
    <t>2.10</t>
  </si>
  <si>
    <t>3.4</t>
  </si>
  <si>
    <t>3.5</t>
  </si>
  <si>
    <t>3.6</t>
  </si>
  <si>
    <t>3.7</t>
  </si>
  <si>
    <t>3.8</t>
  </si>
  <si>
    <t>3.9</t>
  </si>
  <si>
    <t>3.10</t>
  </si>
  <si>
    <t>4.6</t>
  </si>
  <si>
    <t>4.7</t>
  </si>
  <si>
    <t>4.8</t>
  </si>
  <si>
    <t>4.9</t>
  </si>
  <si>
    <t>4.10</t>
  </si>
  <si>
    <t>5.5</t>
  </si>
  <si>
    <t>5.6</t>
  </si>
  <si>
    <t>5.7</t>
  </si>
  <si>
    <t>5.8</t>
  </si>
  <si>
    <t>5.9</t>
  </si>
  <si>
    <t>5.10</t>
  </si>
  <si>
    <t>6.5</t>
  </si>
  <si>
    <t>6.6</t>
  </si>
  <si>
    <t>6.7</t>
  </si>
  <si>
    <t>6.8</t>
  </si>
  <si>
    <t>6.9</t>
  </si>
  <si>
    <t>6.10</t>
  </si>
  <si>
    <t>C1.2</t>
  </si>
  <si>
    <t>C1.1</t>
  </si>
  <si>
    <t>C2.1</t>
  </si>
  <si>
    <t>C2.2</t>
  </si>
  <si>
    <t xml:space="preserve">Prime Consultant: </t>
  </si>
  <si>
    <t xml:space="preserve">Subconsultant: </t>
  </si>
  <si>
    <t>7</t>
  </si>
  <si>
    <t>7.5</t>
  </si>
  <si>
    <t>7.6</t>
  </si>
  <si>
    <t>7.7</t>
  </si>
  <si>
    <t>7.8</t>
  </si>
  <si>
    <t>7.9</t>
  </si>
  <si>
    <t>7.10</t>
  </si>
  <si>
    <t>8</t>
  </si>
  <si>
    <t>8.5</t>
  </si>
  <si>
    <t>8.6</t>
  </si>
  <si>
    <t>8.7</t>
  </si>
  <si>
    <t>8.8</t>
  </si>
  <si>
    <t>8.9</t>
  </si>
  <si>
    <t>8.10</t>
  </si>
  <si>
    <t>9</t>
  </si>
  <si>
    <t>9.5</t>
  </si>
  <si>
    <t>9.6</t>
  </si>
  <si>
    <t>9.7</t>
  </si>
  <si>
    <t>9.8</t>
  </si>
  <si>
    <t>9.9</t>
  </si>
  <si>
    <t>9.10</t>
  </si>
  <si>
    <t>10</t>
  </si>
  <si>
    <t>10.5</t>
  </si>
  <si>
    <t>10.6</t>
  </si>
  <si>
    <t>10.7</t>
  </si>
  <si>
    <t>10.8</t>
  </si>
  <si>
    <t>10.9</t>
  </si>
  <si>
    <t>10.10</t>
  </si>
  <si>
    <r>
      <t>ALAMEDACTC CONTRACT NUMBER:
T</t>
    </r>
    <r>
      <rPr>
        <b/>
        <i/>
        <sz val="10"/>
        <rFont val="Arial"/>
        <family val="2"/>
      </rPr>
      <t>o Be Assigned by Alameda CTC</t>
    </r>
  </si>
  <si>
    <t>Fringe</t>
  </si>
  <si>
    <t>Accepted Overhead Rate</t>
  </si>
  <si>
    <t>Fringe Rate</t>
  </si>
  <si>
    <t>Negotiated Profit Rate</t>
  </si>
  <si>
    <t>4</t>
  </si>
  <si>
    <t>TOTAL</t>
  </si>
  <si>
    <t xml:space="preserve">Names and Classification </t>
  </si>
  <si>
    <t>[__Insert Name and Classification__]</t>
  </si>
  <si>
    <t xml:space="preserve">PROJECT NAME:
</t>
  </si>
  <si>
    <t>Fringe/Overhead</t>
  </si>
  <si>
    <t>Total Cost + Profit</t>
  </si>
  <si>
    <t>ON-CALL TASKS/DELIVERABLES</t>
  </si>
  <si>
    <t>TOTAL Non-On-Call Tasks/Deliverables</t>
  </si>
  <si>
    <t>O1.1</t>
  </si>
  <si>
    <t>O1.2</t>
  </si>
  <si>
    <t>O1.3</t>
  </si>
  <si>
    <t>O1.4</t>
  </si>
  <si>
    <t>O1.5</t>
  </si>
  <si>
    <t>O1.6</t>
  </si>
  <si>
    <t>O1.7</t>
  </si>
  <si>
    <t>O1.8</t>
  </si>
  <si>
    <t>O1.9</t>
  </si>
  <si>
    <t>O1.10</t>
  </si>
  <si>
    <t>O2</t>
  </si>
  <si>
    <t>O2.1</t>
  </si>
  <si>
    <t>O2.2</t>
  </si>
  <si>
    <t>O2.3</t>
  </si>
  <si>
    <t>O2.4</t>
  </si>
  <si>
    <t>O2.5</t>
  </si>
  <si>
    <t>O2.6</t>
  </si>
  <si>
    <t>O2.7</t>
  </si>
  <si>
    <t>O2.8</t>
  </si>
  <si>
    <t>O2.9</t>
  </si>
  <si>
    <t>O2.10</t>
  </si>
  <si>
    <t>O3</t>
  </si>
  <si>
    <t>O3.1</t>
  </si>
  <si>
    <t>O3.2</t>
  </si>
  <si>
    <t>O3.3</t>
  </si>
  <si>
    <t>O3.4</t>
  </si>
  <si>
    <t>O3.5</t>
  </si>
  <si>
    <t>O3.6</t>
  </si>
  <si>
    <t>O3.7</t>
  </si>
  <si>
    <t>O3.8</t>
  </si>
  <si>
    <t>O3.9</t>
  </si>
  <si>
    <t>O3.10</t>
  </si>
  <si>
    <t>O1</t>
  </si>
  <si>
    <t>TOTAL On-Call Tasks/Deliverables</t>
  </si>
  <si>
    <t xml:space="preserve"> </t>
  </si>
  <si>
    <t>Budget</t>
  </si>
  <si>
    <t>LBE</t>
  </si>
  <si>
    <t>SLBE</t>
  </si>
  <si>
    <t>VSLBE</t>
  </si>
  <si>
    <t>Certification Status</t>
  </si>
  <si>
    <t>Prime</t>
  </si>
  <si>
    <t>Tier</t>
  </si>
  <si>
    <t>Tier 1</t>
  </si>
  <si>
    <t>Prime Name</t>
  </si>
  <si>
    <t>Subconsultant/Vendor Name</t>
  </si>
  <si>
    <t>Alameda CTC LBE
exp. YYYY-MM-DD</t>
  </si>
  <si>
    <t>Alameda CTC LBE, SLBE
exp. YYYY-MM-DD</t>
  </si>
  <si>
    <t>Alameda CTC LBE, SLBE, VSLBE
exp. YYYY-MM-DD</t>
  </si>
  <si>
    <t>• The LBE/SLBE participation below must be consistent with the cost proposal.</t>
  </si>
  <si>
    <t>• The Certification Status must be updated according to, and supported by, proof of certification.</t>
  </si>
  <si>
    <t>x</t>
  </si>
  <si>
    <t xml:space="preserve">TOTAL NON-CONTINGENCY </t>
  </si>
  <si>
    <t>Tier 2 under Subconsultant Name</t>
  </si>
  <si>
    <t>GOAL ACHIEVEMENT</t>
  </si>
  <si>
    <t>Sample Detail for Instructional Purposes Only</t>
  </si>
  <si>
    <r>
      <t>ALAMEDACTC CONTRACT NUMBER:</t>
    </r>
    <r>
      <rPr>
        <sz val="10"/>
        <rFont val="Calibri"/>
        <family val="2"/>
        <scheme val="minor"/>
      </rPr>
      <t xml:space="preserve">
</t>
    </r>
  </si>
  <si>
    <t>• Please use one line per firm (any business - subconsultants, subcontractors, vendors, etc.) regardless of tier. If a vendor is under a subconsultant, such vendor's budget should be removed from the subconsultant and included below as an independent line item.</t>
  </si>
  <si>
    <t>• Firms (any business - subconsultants, subcontractors, vendors, etc.) that are unconfirmed or yet to be identified should be listed under the Firm column as "To be determined"</t>
  </si>
  <si>
    <t>• Complete all yellow fields below as applicable. See examples below in the lighter gray fields.</t>
  </si>
  <si>
    <t>#</t>
  </si>
  <si>
    <t>Firm Name</t>
  </si>
  <si>
    <t>Street Address</t>
  </si>
  <si>
    <t>City</t>
  </si>
  <si>
    <t>State</t>
  </si>
  <si>
    <t>Zip Code</t>
  </si>
  <si>
    <t>Contact Name</t>
  </si>
  <si>
    <t>Contact Title</t>
  </si>
  <si>
    <t>Phone No.</t>
  </si>
  <si>
    <t>Email</t>
  </si>
  <si>
    <t>[___Insert Additional Rows as Needed___]</t>
  </si>
  <si>
    <t>THIS TAB IS REQUIRED FOR PROCUREMENTS SUBJECT TO THE LOCAL BUSINESS CONTRACT EQUITY (LBCE) PROGRAM REQUIREMENTS; DO NOT USE FOR DISADVANTAGED BUSINESS ENTERPRISE (DBE).</t>
  </si>
  <si>
    <t>• Do not include optional tasks (i.e., contingency).</t>
  </si>
  <si>
    <t>None</t>
  </si>
  <si>
    <r>
      <rPr>
        <sz val="12"/>
        <color theme="1"/>
        <rFont val="Calibri"/>
        <family val="2"/>
        <scheme val="minor"/>
      </rPr>
      <t>E.g.:</t>
    </r>
    <r>
      <rPr>
        <i/>
        <sz val="12"/>
        <color theme="1"/>
        <rFont val="Calibri"/>
        <family val="2"/>
        <scheme val="minor"/>
      </rPr>
      <t xml:space="preserve">
Aerial Maps, Inc.</t>
    </r>
  </si>
  <si>
    <r>
      <rPr>
        <sz val="12"/>
        <color theme="1"/>
        <rFont val="Calibri"/>
        <family val="2"/>
        <scheme val="minor"/>
      </rPr>
      <t>E.g.:</t>
    </r>
    <r>
      <rPr>
        <i/>
        <sz val="12"/>
        <color theme="1"/>
        <rFont val="Calibri"/>
        <family val="2"/>
        <scheme val="minor"/>
      </rPr>
      <t xml:space="preserve">
Tier 1</t>
    </r>
  </si>
  <si>
    <r>
      <rPr>
        <sz val="12"/>
        <color theme="1"/>
        <rFont val="Calibri"/>
        <family val="2"/>
        <scheme val="minor"/>
      </rPr>
      <t xml:space="preserve">E.g.:
</t>
    </r>
    <r>
      <rPr>
        <i/>
        <sz val="12"/>
        <color theme="1"/>
        <rFont val="Calibri"/>
        <family val="2"/>
        <scheme val="minor"/>
      </rPr>
      <t>Printers, Inc.</t>
    </r>
  </si>
  <si>
    <r>
      <rPr>
        <sz val="12"/>
        <color theme="1"/>
        <rFont val="Calibri"/>
        <family val="2"/>
        <scheme val="minor"/>
      </rPr>
      <t>E.g.:</t>
    </r>
    <r>
      <rPr>
        <i/>
        <sz val="12"/>
        <color theme="1"/>
        <rFont val="Calibri"/>
        <family val="2"/>
        <scheme val="minor"/>
      </rPr>
      <t xml:space="preserve">
Tier 2 under Aerial Maps, Inc.</t>
    </r>
  </si>
  <si>
    <t>Description of Work, Service, or Materials Supplied</t>
  </si>
  <si>
    <t>Name of Reviewer:</t>
  </si>
  <si>
    <t>/S/ [Type Name of Reviewer here]</t>
  </si>
  <si>
    <t>The LBCE Program goals for professional services are 70.0% for Local Business Enterprise (LBE) and 30.0% for Small Local Business Enterprise (SLBE).</t>
  </si>
  <si>
    <r>
      <rPr>
        <sz val="12"/>
        <color theme="1"/>
        <rFont val="Calibri"/>
        <family val="2"/>
        <scheme val="minor"/>
      </rPr>
      <t xml:space="preserve">E.g.:
</t>
    </r>
    <r>
      <rPr>
        <i/>
        <sz val="12"/>
        <color theme="1"/>
        <rFont val="Calibri"/>
        <family val="2"/>
        <scheme val="minor"/>
      </rPr>
      <t>To be determined</t>
    </r>
  </si>
  <si>
    <t>-</t>
  </si>
  <si>
    <t>Task Description</t>
  </si>
  <si>
    <t>Task No.</t>
  </si>
  <si>
    <t>Vendor Tier</t>
  </si>
  <si>
    <t>Total</t>
  </si>
  <si>
    <t>Unit Cost</t>
  </si>
  <si>
    <t>Unit</t>
  </si>
  <si>
    <t>Quantity</t>
  </si>
  <si>
    <t>Task Budget</t>
  </si>
  <si>
    <t>Vendor Name</t>
  </si>
  <si>
    <t>Title and/or Role</t>
  </si>
  <si>
    <t>Vendor</t>
  </si>
  <si>
    <t>Sub 2</t>
  </si>
  <si>
    <t>Sub 3</t>
  </si>
  <si>
    <t>Sub 1</t>
  </si>
  <si>
    <t>Certification
(LBE, SLBE, VSLBE and/or DBE)</t>
  </si>
  <si>
    <t>Form B1: Breakdown of Costs</t>
  </si>
  <si>
    <t>Reallocation for Amendments Only</t>
  </si>
  <si>
    <t>Task Budget Adjustment</t>
  </si>
  <si>
    <t>Revised Task Budget Totals</t>
  </si>
  <si>
    <t>Revised Budget Totals</t>
  </si>
  <si>
    <t>Budget Adjustment</t>
  </si>
  <si>
    <r>
      <rPr>
        <sz val="16"/>
        <color rgb="FFFF0000"/>
        <rFont val="Calibri"/>
        <family val="2"/>
      </rPr>
      <t xml:space="preserve">COLUMNS H-I ARE FOR </t>
    </r>
    <r>
      <rPr>
        <b/>
        <sz val="16"/>
        <color rgb="FFFF0000"/>
        <rFont val="Calibri"/>
        <family val="2"/>
      </rPr>
      <t xml:space="preserve">EXECUTED </t>
    </r>
    <r>
      <rPr>
        <sz val="16"/>
        <color rgb="FFFF0000"/>
        <rFont val="Calibri"/>
        <family val="2"/>
      </rPr>
      <t>CONTRACTS ONLY:</t>
    </r>
  </si>
  <si>
    <r>
      <rPr>
        <sz val="16"/>
        <color rgb="FFFF0000"/>
        <rFont val="Calibri"/>
        <family val="2"/>
      </rPr>
      <t xml:space="preserve">COLUMNS G-H ARE FOR </t>
    </r>
    <r>
      <rPr>
        <b/>
        <sz val="16"/>
        <color rgb="FFFF0000"/>
        <rFont val="Calibri"/>
        <family val="2"/>
      </rPr>
      <t xml:space="preserve">EXECUTED </t>
    </r>
    <r>
      <rPr>
        <sz val="16"/>
        <color rgb="FFFF0000"/>
        <rFont val="Calibri"/>
        <family val="2"/>
      </rPr>
      <t>CONTRACTS ONLY:</t>
    </r>
  </si>
  <si>
    <t>TOTAL:</t>
  </si>
  <si>
    <t>Form B6: Budget by Firm</t>
  </si>
  <si>
    <t>Form B7: Fixed Hourly Rate Schedule by Firm</t>
  </si>
  <si>
    <t>Form B8: Unit Costs by Firm</t>
  </si>
  <si>
    <t>Form B2: Breakdown of Costs Summary</t>
  </si>
  <si>
    <t>Form B3: Contact Information by Firm</t>
  </si>
  <si>
    <t>Form B4: LBCE Program Participation Summary</t>
  </si>
  <si>
    <t xml:space="preserve">Subconsultant 1: </t>
  </si>
  <si>
    <t xml:space="preserve">Subconsultant 2: </t>
  </si>
  <si>
    <t xml:space="preserve">Subconsultant 3: </t>
  </si>
  <si>
    <t xml:space="preserve">Subconsultant 4: </t>
  </si>
  <si>
    <t xml:space="preserve">Subconsultant 5: </t>
  </si>
  <si>
    <t>TBD (On-Call Task)</t>
  </si>
  <si>
    <t>N/A</t>
  </si>
  <si>
    <t>PROCURING AGENCY TO COMPLETE THIS BOX</t>
  </si>
  <si>
    <t>Acme Prime, Inc. (in-house)</t>
  </si>
  <si>
    <t>123 Printing Press Co.</t>
  </si>
  <si>
    <t>Movement Counts, Inc.</t>
  </si>
  <si>
    <t>TBD</t>
  </si>
  <si>
    <t>Sample Task for Instructional Purposes Only:</t>
  </si>
  <si>
    <t>Fact Sheets: 400 2-sided color handouts @ $1.40 per handout</t>
  </si>
  <si>
    <t>Exhibit Boards: 3 exhibit boards @ $140 each</t>
  </si>
  <si>
    <t>Vehicle occupancy counts: 513 monitored ln-hrs (4 locations x 2 days x 9.5 to 10 pk hrs/day x 4 to 6 lns/location) @ quoted $91.45 per monitored hour</t>
  </si>
  <si>
    <t>72-hour continuous midweek 
video average daily traffic (ADT) counts: 4 midweek locations (2 EB/2WB) @ estimated $1,238 per location</t>
  </si>
  <si>
    <t>handout</t>
  </si>
  <si>
    <t>boards</t>
  </si>
  <si>
    <t>hour</t>
  </si>
  <si>
    <t>location</t>
  </si>
  <si>
    <t>Tier 2 under Brand, LLC</t>
  </si>
  <si>
    <t>Brand, LLC</t>
  </si>
  <si>
    <t>Mileage: 382 miles roundtrip from Roseburg to Bend @ 50.5 cents per mile</t>
  </si>
  <si>
    <t>miles</t>
  </si>
  <si>
    <t>#.#</t>
  </si>
  <si>
    <t>Include quote detail or enough detail for reviewer to understand how the estimate was determined; see examples.</t>
  </si>
  <si>
    <t xml:space="preserve"> THIS FORM IS REQUIRED IF DIRECT EXPENSES/OTHER DIRECT COSTS ARE INCLUDED. All direct expenses and unit costs from Form B1: Breakdown of Costs must be broken out in detail in this Form B8. </t>
  </si>
  <si>
    <t>--</t>
  </si>
  <si>
    <t>Form B5: Budget by Task</t>
  </si>
  <si>
    <t>Personnel  Name</t>
  </si>
  <si>
    <t>…</t>
  </si>
  <si>
    <t>Optional Task 1</t>
  </si>
  <si>
    <t>Tier 2 under Sub 1</t>
  </si>
  <si>
    <t>An asterisk (*) by the name of the individuals listed above denotes Key Personnel.</t>
  </si>
  <si>
    <t>An obelisk (†) by the name of the individuals listed above denotes personnel subject to prevailing wage requirements.</t>
  </si>
  <si>
    <r>
      <t xml:space="preserve">Direct Salary Rate
</t>
    </r>
    <r>
      <rPr>
        <sz val="11"/>
        <rFont val="Garamond"/>
        <family val="1"/>
      </rPr>
      <t>($)</t>
    </r>
  </si>
  <si>
    <r>
      <t xml:space="preserve">Fringe Rate
</t>
    </r>
    <r>
      <rPr>
        <sz val="11"/>
        <rFont val="Garamond"/>
        <family val="1"/>
      </rPr>
      <t>(%)</t>
    </r>
  </si>
  <si>
    <r>
      <t xml:space="preserve">Overhead Rate
</t>
    </r>
    <r>
      <rPr>
        <sz val="11"/>
        <rFont val="Garamond"/>
        <family val="1"/>
      </rPr>
      <t>(%)</t>
    </r>
  </si>
  <si>
    <r>
      <t xml:space="preserve">Indirect Cost Rate
</t>
    </r>
    <r>
      <rPr>
        <sz val="11"/>
        <rFont val="Garamond"/>
        <family val="1"/>
      </rPr>
      <t>(%)</t>
    </r>
  </si>
  <si>
    <r>
      <t xml:space="preserve">Profit Rate
</t>
    </r>
    <r>
      <rPr>
        <sz val="11"/>
        <rFont val="Garamond"/>
        <family val="1"/>
      </rPr>
      <t>(%)</t>
    </r>
  </si>
  <si>
    <r>
      <t xml:space="preserve">Fixed Hourly Rate
</t>
    </r>
    <r>
      <rPr>
        <sz val="11"/>
        <rFont val="Garamond"/>
        <family val="1"/>
      </rPr>
      <t xml:space="preserve">($)
</t>
    </r>
    <r>
      <rPr>
        <i/>
        <sz val="11"/>
        <rFont val="Garamond"/>
        <family val="1"/>
      </rPr>
      <t xml:space="preserve">Effective Period
</t>
    </r>
    <r>
      <rPr>
        <i/>
        <sz val="11"/>
        <color rgb="FF0070C0"/>
        <rFont val="Garamond"/>
        <family val="1"/>
      </rPr>
      <t>MM/DD/YY-MM/DD/YY</t>
    </r>
  </si>
  <si>
    <r>
      <t xml:space="preserve">Annual Escalation Rate
</t>
    </r>
    <r>
      <rPr>
        <sz val="11"/>
        <rFont val="Garamond"/>
        <family val="1"/>
      </rPr>
      <t>(%)</t>
    </r>
  </si>
  <si>
    <r>
      <t xml:space="preserve">Name of
Firm, Contractor or Vendor 
</t>
    </r>
    <r>
      <rPr>
        <sz val="11"/>
        <rFont val="Garamond"/>
        <family val="1"/>
      </rPr>
      <t>(List Order: Prime then Subs alphabetically, regardless of tier)</t>
    </r>
  </si>
  <si>
    <t xml:space="preserve">An asterisk (*) by the name of the vendor listed above denotes vendors handling Personally Identifiable Information. </t>
  </si>
  <si>
    <t>An obelisk (†) by the name of the vendor listed above denotes vendors performing prevailing wage work or that have a subcontracted vendor performing prevailing wage work.</t>
  </si>
  <si>
    <t>Prime *†</t>
  </si>
  <si>
    <t>*†</t>
  </si>
  <si>
    <t>LBE, SLBE, VSLBE and/or DBE Status</t>
  </si>
  <si>
    <t>Amendments Only</t>
  </si>
  <si>
    <t>Added or Revised by Amendment
("Added" or "Revised")</t>
  </si>
  <si>
    <r>
      <rPr>
        <sz val="16"/>
        <color rgb="FFFF0000"/>
        <rFont val="Calibri"/>
        <family val="2"/>
      </rPr>
      <t xml:space="preserve">COLUMN L IS FOR </t>
    </r>
    <r>
      <rPr>
        <b/>
        <sz val="16"/>
        <color rgb="FFFF0000"/>
        <rFont val="Calibri"/>
        <family val="2"/>
      </rPr>
      <t xml:space="preserve">EXECUTED </t>
    </r>
    <r>
      <rPr>
        <sz val="16"/>
        <color rgb="FFFF0000"/>
        <rFont val="Calibri"/>
        <family val="2"/>
      </rPr>
      <t>CONTRACTS ONLY:</t>
    </r>
  </si>
  <si>
    <r>
      <rPr>
        <sz val="16"/>
        <color rgb="FFFF0000"/>
        <rFont val="Calibri"/>
        <family val="2"/>
      </rPr>
      <t xml:space="preserve">COLUMN P IS FOR </t>
    </r>
    <r>
      <rPr>
        <b/>
        <sz val="16"/>
        <color rgb="FFFF0000"/>
        <rFont val="Calibri"/>
        <family val="2"/>
      </rPr>
      <t xml:space="preserve">EXECUTED </t>
    </r>
    <r>
      <rPr>
        <sz val="16"/>
        <color rgb="FFFF0000"/>
        <rFont val="Calibri"/>
        <family val="2"/>
      </rPr>
      <t>CONTRACTS ONLY:</t>
    </r>
  </si>
  <si>
    <t>An obelisk (†) by the name of the vendors listed above denotes line items subject to prevailing wage requirements.</t>
  </si>
  <si>
    <t>†</t>
  </si>
  <si>
    <t>Salary Cost Factor</t>
  </si>
  <si>
    <t>LBE Total (excluding on-call or optional budget):</t>
  </si>
  <si>
    <t>SLBE Total (excluding on-call or optional budget):</t>
  </si>
  <si>
    <t>DBE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</si>
</sst>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164" formatCode="0.0%"/>
    <numFmt numFmtId="165" formatCode="0.000"/>
    <numFmt numFmtId="166" formatCode="_(&quot;$&quot;* #,##0_);_(&quot;$&quot;* \(#,##0\);_(&quot;$&quot;* &quot;-&quot;??_);_(@_)"/>
    <numFmt numFmtId="167" formatCode="0.0000"/>
    <numFmt numFmtId="168" formatCode="&quot;$&quot;#,##0"/>
    <numFmt numFmtId="169" formatCode="#,##0.0000"/>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i/>
      <sz val="10"/>
      <name val="Arial"/>
      <family val="2"/>
    </font>
    <font>
      <b/>
      <sz val="10"/>
      <name val="Arial"/>
      <family val="2"/>
    </font>
    <font>
      <b/>
      <i/>
      <sz val="10"/>
      <name val="Arial"/>
      <family val="2"/>
    </font>
    <font>
      <b/>
      <i/>
      <sz val="12"/>
      <name val="Arial"/>
      <family val="2"/>
    </font>
    <font>
      <b/>
      <sz val="10"/>
      <name val="Arial"/>
      <family val="2"/>
    </font>
    <font>
      <b/>
      <u/>
      <sz val="16"/>
      <name val="Arial"/>
      <family val="2"/>
    </font>
    <font>
      <b/>
      <sz val="20"/>
      <name val="Arial"/>
      <family val="2"/>
    </font>
    <font>
      <sz val="20"/>
      <name val="Arial"/>
      <family val="2"/>
    </font>
    <font>
      <b/>
      <sz val="20"/>
      <name val="Arial"/>
      <family val="2"/>
    </font>
    <font>
      <sz val="10"/>
      <name val="Arial"/>
      <family val="2"/>
    </font>
    <font>
      <b/>
      <i/>
      <u/>
      <sz val="10"/>
      <color indexed="9"/>
      <name val="Arial Unicode MS"/>
      <family val="2"/>
    </font>
    <font>
      <sz val="8"/>
      <color indexed="81"/>
      <name val="Tahoma"/>
      <family val="2"/>
    </font>
    <font>
      <b/>
      <sz val="8"/>
      <color indexed="81"/>
      <name val="Tahoma"/>
      <family val="2"/>
    </font>
    <font>
      <b/>
      <sz val="10"/>
      <color indexed="16"/>
      <name val="Arial"/>
      <family val="2"/>
    </font>
    <font>
      <b/>
      <sz val="18"/>
      <color theme="1"/>
      <name val="Calibri"/>
      <family val="2"/>
    </font>
    <font>
      <sz val="12"/>
      <color theme="1"/>
      <name val="Calibri"/>
      <family val="2"/>
    </font>
    <font>
      <sz val="10"/>
      <name val="Calibri"/>
      <family val="2"/>
      <scheme val="minor"/>
    </font>
    <font>
      <b/>
      <sz val="14"/>
      <name val="Calibri"/>
      <family val="2"/>
      <scheme val="minor"/>
    </font>
    <font>
      <b/>
      <sz val="12"/>
      <name val="Calibri"/>
      <family val="2"/>
      <scheme val="minor"/>
    </font>
    <font>
      <sz val="12"/>
      <name val="Calibri"/>
      <family val="2"/>
      <scheme val="minor"/>
    </font>
    <font>
      <b/>
      <i/>
      <sz val="12"/>
      <name val="Calibri"/>
      <family val="2"/>
      <scheme val="minor"/>
    </font>
    <font>
      <b/>
      <sz val="10"/>
      <name val="Calibri"/>
      <family val="2"/>
      <scheme val="minor"/>
    </font>
    <font>
      <b/>
      <sz val="20"/>
      <name val="Calibri"/>
      <family val="2"/>
      <scheme val="minor"/>
    </font>
    <font>
      <b/>
      <i/>
      <sz val="10"/>
      <name val="Calibri"/>
      <family val="2"/>
      <scheme val="minor"/>
    </font>
    <font>
      <sz val="12"/>
      <color rgb="FFFF0000"/>
      <name val="Calibri"/>
      <family val="2"/>
      <scheme val="minor"/>
    </font>
    <font>
      <sz val="10"/>
      <color theme="1"/>
      <name val="Arial"/>
      <family val="2"/>
    </font>
    <font>
      <u/>
      <sz val="11"/>
      <color theme="10"/>
      <name val="Calibri"/>
      <family val="2"/>
      <scheme val="minor"/>
    </font>
    <font>
      <b/>
      <sz val="9"/>
      <color indexed="10"/>
      <name val="Tahoma"/>
      <family val="2"/>
    </font>
    <font>
      <b/>
      <sz val="16"/>
      <color theme="3"/>
      <name val="Calibri"/>
      <family val="2"/>
      <scheme val="minor"/>
    </font>
    <font>
      <b/>
      <sz val="16"/>
      <color theme="3"/>
      <name val="Calibri"/>
      <family val="2"/>
    </font>
    <font>
      <b/>
      <u/>
      <sz val="12"/>
      <color theme="10"/>
      <name val="Calibri"/>
      <family val="2"/>
      <scheme val="minor"/>
    </font>
    <font>
      <b/>
      <sz val="18"/>
      <color theme="1"/>
      <name val="Calibri"/>
      <family val="2"/>
      <scheme val="minor"/>
    </font>
    <font>
      <sz val="12"/>
      <color theme="1"/>
      <name val="Calibri"/>
      <family val="2"/>
      <scheme val="minor"/>
    </font>
    <font>
      <b/>
      <sz val="14"/>
      <color rgb="FFFF0000"/>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b/>
      <sz val="16"/>
      <color theme="0"/>
      <name val="Calibri"/>
      <family val="2"/>
      <scheme val="minor"/>
    </font>
    <font>
      <sz val="16"/>
      <color theme="0"/>
      <name val="Calibri"/>
      <family val="2"/>
      <scheme val="minor"/>
    </font>
    <font>
      <sz val="12"/>
      <color theme="0"/>
      <name val="Calibri"/>
      <family val="2"/>
      <scheme val="minor"/>
    </font>
    <font>
      <sz val="10"/>
      <name val="Garamond"/>
      <family val="1"/>
    </font>
    <font>
      <sz val="11"/>
      <name val="Garamond"/>
      <family val="1"/>
    </font>
    <font>
      <sz val="8"/>
      <name val="Calibri"/>
      <family val="2"/>
    </font>
    <font>
      <b/>
      <sz val="16"/>
      <color rgb="FFFF0000"/>
      <name val="Calibri"/>
      <family val="2"/>
    </font>
    <font>
      <sz val="16"/>
      <color rgb="FFFF0000"/>
      <name val="Calibri"/>
      <family val="2"/>
    </font>
    <font>
      <b/>
      <sz val="11"/>
      <color theme="0"/>
      <name val="Calibri"/>
      <family val="2"/>
      <scheme val="minor"/>
    </font>
    <font>
      <sz val="11"/>
      <color theme="0"/>
      <name val="Calibri"/>
      <family val="2"/>
      <scheme val="minor"/>
    </font>
    <font>
      <b/>
      <sz val="11"/>
      <name val="Garamond"/>
      <family val="1"/>
    </font>
    <font>
      <i/>
      <sz val="11"/>
      <name val="Garamond"/>
      <family val="1"/>
    </font>
    <font>
      <i/>
      <sz val="11"/>
      <color rgb="FF0070C0"/>
      <name val="Garamond"/>
      <family val="1"/>
    </font>
    <font>
      <b/>
      <i/>
      <sz val="11"/>
      <name val="Garamond"/>
      <family val="1"/>
    </font>
    <font>
      <b/>
      <i/>
      <sz val="11"/>
      <color rgb="FFFF0000"/>
      <name val="Garamond"/>
      <family val="1"/>
    </font>
    <font>
      <i/>
      <sz val="11"/>
      <color rgb="FFFF0000"/>
      <name val="Garamond"/>
      <family val="1"/>
    </font>
    <font>
      <i/>
      <sz val="11"/>
      <color theme="1" tint="0.499984740745262"/>
      <name val="Garamond"/>
      <family val="1"/>
    </font>
    <font>
      <b/>
      <sz val="11"/>
      <color theme="1"/>
      <name val="Garamond"/>
      <family val="1"/>
    </font>
    <font>
      <sz val="11"/>
      <color rgb="FF000000"/>
      <name val="Garamond"/>
      <family val="1"/>
    </font>
    <font>
      <b/>
      <sz val="11"/>
      <color rgb="FF000000"/>
      <name val="Garamond"/>
      <family val="1"/>
    </font>
    <font>
      <sz val="12"/>
      <name val="Garamond"/>
      <family val="1"/>
    </font>
  </fonts>
  <fills count="21">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4" tint="-0.2499465926084170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4" tint="0.79998168889431442"/>
        <bgColor indexed="65"/>
      </patternFill>
    </fill>
    <fill>
      <patternFill patternType="solid">
        <fgColor theme="5" tint="0.79998168889431442"/>
        <bgColor indexed="64"/>
      </patternFill>
    </fill>
  </fills>
  <borders count="84">
    <border>
      <left/>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s>
  <cellStyleXfs count="10">
    <xf numFmtId="0" fontId="0" fillId="0" borderId="0"/>
    <xf numFmtId="44"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0" fontId="33" fillId="0" borderId="0" applyNumberFormat="0" applyFill="0" applyBorder="0" applyAlignment="0" applyProtection="0"/>
    <xf numFmtId="9" fontId="3" fillId="0" borderId="0" applyFont="0" applyFill="0" applyBorder="0" applyAlignment="0" applyProtection="0"/>
    <xf numFmtId="0" fontId="5" fillId="0" borderId="0"/>
    <xf numFmtId="9" fontId="2" fillId="0" borderId="0" applyFont="0" applyFill="0" applyBorder="0" applyAlignment="0" applyProtection="0"/>
    <xf numFmtId="0" fontId="1" fillId="19" borderId="0" applyNumberFormat="0" applyBorder="0" applyAlignment="0" applyProtection="0"/>
  </cellStyleXfs>
  <cellXfs count="776">
    <xf numFmtId="0" fontId="0" fillId="0" borderId="0" xfId="0"/>
    <xf numFmtId="0" fontId="5" fillId="2" borderId="0" xfId="0" applyFont="1" applyFill="1" applyBorder="1" applyProtection="1"/>
    <xf numFmtId="0" fontId="5" fillId="0" borderId="0" xfId="0" applyFont="1" applyFill="1" applyBorder="1" applyProtection="1"/>
    <xf numFmtId="167" fontId="8" fillId="3" borderId="2" xfId="2" applyNumberFormat="1" applyFont="1" applyFill="1" applyBorder="1" applyAlignment="1" applyProtection="1"/>
    <xf numFmtId="0" fontId="8" fillId="8" borderId="7" xfId="0" applyFont="1" applyFill="1" applyBorder="1" applyAlignment="1" applyProtection="1">
      <alignment horizontal="right" wrapText="1"/>
    </xf>
    <xf numFmtId="49" fontId="8" fillId="8" borderId="8" xfId="0" applyNumberFormat="1" applyFont="1" applyFill="1" applyBorder="1" applyProtection="1"/>
    <xf numFmtId="0" fontId="8" fillId="8" borderId="9" xfId="0" applyFont="1" applyFill="1" applyBorder="1" applyAlignment="1" applyProtection="1">
      <alignment horizontal="right"/>
    </xf>
    <xf numFmtId="167" fontId="8" fillId="8" borderId="2" xfId="2" applyNumberFormat="1" applyFont="1" applyFill="1" applyBorder="1" applyAlignment="1" applyProtection="1"/>
    <xf numFmtId="8" fontId="8" fillId="8" borderId="3" xfId="0" applyNumberFormat="1" applyFont="1" applyFill="1" applyBorder="1" applyAlignment="1" applyProtection="1">
      <alignment horizontal="center"/>
    </xf>
    <xf numFmtId="8" fontId="8" fillId="8" borderId="4" xfId="0" applyNumberFormat="1" applyFont="1" applyFill="1" applyBorder="1" applyAlignment="1" applyProtection="1">
      <alignment horizontal="center"/>
    </xf>
    <xf numFmtId="1" fontId="11" fillId="8" borderId="3" xfId="0" applyNumberFormat="1" applyFont="1" applyFill="1" applyBorder="1" applyAlignment="1" applyProtection="1">
      <alignment horizontal="center"/>
    </xf>
    <xf numFmtId="166" fontId="11" fillId="8" borderId="4" xfId="1" applyNumberFormat="1" applyFont="1" applyFill="1" applyBorder="1" applyAlignment="1" applyProtection="1">
      <alignment horizontal="center"/>
    </xf>
    <xf numFmtId="10" fontId="11" fillId="8" borderId="4" xfId="2" applyNumberFormat="1" applyFont="1" applyFill="1" applyBorder="1" applyAlignment="1" applyProtection="1">
      <alignment horizontal="center"/>
    </xf>
    <xf numFmtId="8" fontId="8" fillId="8" borderId="15" xfId="0" applyNumberFormat="1" applyFont="1" applyFill="1" applyBorder="1" applyAlignment="1" applyProtection="1">
      <alignment horizontal="center"/>
    </xf>
    <xf numFmtId="0" fontId="5" fillId="8" borderId="8" xfId="0" applyFont="1" applyFill="1" applyBorder="1" applyProtection="1"/>
    <xf numFmtId="0" fontId="8" fillId="8" borderId="3" xfId="0" applyFont="1" applyFill="1" applyBorder="1" applyAlignment="1" applyProtection="1">
      <alignment horizontal="center"/>
    </xf>
    <xf numFmtId="166" fontId="8" fillId="8" borderId="4" xfId="1" applyNumberFormat="1" applyFont="1" applyFill="1" applyBorder="1" applyAlignment="1" applyProtection="1">
      <alignment horizontal="center"/>
    </xf>
    <xf numFmtId="10" fontId="8" fillId="8" borderId="4" xfId="2" applyNumberFormat="1" applyFont="1" applyFill="1" applyBorder="1" applyAlignment="1" applyProtection="1">
      <alignment horizontal="center"/>
    </xf>
    <xf numFmtId="166" fontId="8" fillId="8" borderId="11" xfId="1" applyNumberFormat="1" applyFont="1" applyFill="1" applyBorder="1" applyAlignment="1" applyProtection="1">
      <alignment horizontal="center"/>
    </xf>
    <xf numFmtId="0" fontId="5" fillId="8" borderId="0" xfId="0" applyFont="1" applyFill="1" applyBorder="1" applyProtection="1"/>
    <xf numFmtId="0" fontId="5" fillId="8" borderId="25" xfId="0" applyFont="1" applyFill="1" applyBorder="1" applyProtection="1"/>
    <xf numFmtId="0" fontId="5" fillId="9" borderId="0" xfId="0" applyFont="1" applyFill="1" applyBorder="1" applyProtection="1"/>
    <xf numFmtId="0" fontId="8" fillId="8" borderId="26" xfId="0" applyFont="1" applyFill="1" applyBorder="1" applyAlignment="1" applyProtection="1">
      <alignment horizontal="center"/>
    </xf>
    <xf numFmtId="8" fontId="8" fillId="8" borderId="27" xfId="0" applyNumberFormat="1" applyFont="1" applyFill="1" applyBorder="1" applyAlignment="1" applyProtection="1">
      <alignment horizontal="center"/>
    </xf>
    <xf numFmtId="49" fontId="5" fillId="0" borderId="0" xfId="0" applyNumberFormat="1" applyFont="1" applyFill="1" applyProtection="1"/>
    <xf numFmtId="0" fontId="5" fillId="0" borderId="0" xfId="0" applyFont="1" applyFill="1" applyProtection="1"/>
    <xf numFmtId="166" fontId="5" fillId="0" borderId="0" xfId="1" applyNumberFormat="1" applyFont="1" applyFill="1" applyProtection="1"/>
    <xf numFmtId="0" fontId="5" fillId="3" borderId="0" xfId="0" applyFont="1" applyFill="1" applyProtection="1"/>
    <xf numFmtId="166" fontId="5" fillId="3" borderId="0" xfId="1" applyNumberFormat="1" applyFont="1" applyFill="1" applyProtection="1"/>
    <xf numFmtId="0" fontId="8" fillId="0" borderId="10" xfId="0" applyFont="1" applyFill="1" applyBorder="1" applyProtection="1"/>
    <xf numFmtId="0" fontId="8" fillId="10" borderId="10" xfId="0" applyFont="1" applyFill="1" applyBorder="1" applyProtection="1"/>
    <xf numFmtId="166" fontId="8" fillId="10" borderId="10" xfId="1" applyNumberFormat="1" applyFont="1" applyFill="1" applyBorder="1" applyProtection="1"/>
    <xf numFmtId="166" fontId="5" fillId="10" borderId="10" xfId="1" applyNumberFormat="1" applyFont="1" applyFill="1" applyBorder="1" applyAlignment="1" applyProtection="1"/>
    <xf numFmtId="0" fontId="8" fillId="2" borderId="10" xfId="0" applyFont="1" applyFill="1" applyBorder="1" applyProtection="1"/>
    <xf numFmtId="166" fontId="8" fillId="0" borderId="10" xfId="1" applyNumberFormat="1" applyFont="1" applyFill="1" applyBorder="1" applyProtection="1"/>
    <xf numFmtId="166" fontId="5" fillId="0" borderId="10" xfId="1" applyNumberFormat="1" applyFont="1" applyFill="1" applyBorder="1" applyAlignment="1" applyProtection="1"/>
    <xf numFmtId="0" fontId="8" fillId="10" borderId="28" xfId="0" applyFont="1" applyFill="1" applyBorder="1" applyProtection="1"/>
    <xf numFmtId="0" fontId="8" fillId="0" borderId="0" xfId="0" applyFont="1" applyFill="1" applyBorder="1" applyProtection="1"/>
    <xf numFmtId="10" fontId="8" fillId="8" borderId="6" xfId="0" applyNumberFormat="1" applyFont="1" applyFill="1" applyBorder="1" applyAlignment="1" applyProtection="1">
      <alignment horizontal="right"/>
    </xf>
    <xf numFmtId="10" fontId="8" fillId="7" borderId="29" xfId="2" applyNumberFormat="1" applyFont="1" applyFill="1" applyBorder="1" applyAlignment="1" applyProtection="1">
      <alignment horizontal="right"/>
    </xf>
    <xf numFmtId="166" fontId="8" fillId="0" borderId="0" xfId="1" applyNumberFormat="1" applyFont="1" applyFill="1" applyBorder="1" applyProtection="1"/>
    <xf numFmtId="0" fontId="8" fillId="10" borderId="0" xfId="0" applyFont="1" applyFill="1" applyBorder="1" applyProtection="1"/>
    <xf numFmtId="166" fontId="8" fillId="10" borderId="0" xfId="1" applyNumberFormat="1" applyFont="1" applyFill="1" applyBorder="1" applyProtection="1"/>
    <xf numFmtId="0" fontId="8" fillId="2" borderId="0" xfId="0" applyFont="1" applyFill="1" applyBorder="1" applyProtection="1"/>
    <xf numFmtId="10" fontId="8" fillId="3" borderId="6" xfId="0" applyNumberFormat="1" applyFont="1" applyFill="1" applyBorder="1" applyAlignment="1" applyProtection="1">
      <alignment horizontal="right"/>
    </xf>
    <xf numFmtId="10" fontId="8" fillId="4" borderId="29" xfId="2" applyNumberFormat="1" applyFont="1" applyFill="1" applyBorder="1" applyAlignment="1" applyProtection="1">
      <alignment horizontal="right"/>
    </xf>
    <xf numFmtId="0" fontId="8" fillId="10" borderId="25" xfId="0" applyFont="1" applyFill="1" applyBorder="1" applyProtection="1"/>
    <xf numFmtId="10" fontId="8" fillId="8" borderId="4" xfId="0" applyNumberFormat="1" applyFont="1" applyFill="1" applyBorder="1" applyAlignment="1" applyProtection="1">
      <alignment horizontal="right"/>
    </xf>
    <xf numFmtId="0" fontId="16" fillId="0" borderId="0" xfId="0" applyFont="1" applyFill="1" applyBorder="1" applyProtection="1"/>
    <xf numFmtId="166" fontId="8" fillId="10" borderId="0" xfId="1" applyNumberFormat="1" applyFont="1" applyFill="1" applyBorder="1" applyAlignment="1" applyProtection="1"/>
    <xf numFmtId="10" fontId="8" fillId="3" borderId="4" xfId="0" applyNumberFormat="1" applyFont="1" applyFill="1" applyBorder="1" applyAlignment="1" applyProtection="1">
      <alignment horizontal="right"/>
    </xf>
    <xf numFmtId="10" fontId="8" fillId="4" borderId="11" xfId="2" applyNumberFormat="1" applyFont="1" applyFill="1" applyBorder="1" applyAlignment="1" applyProtection="1">
      <alignment horizontal="right"/>
    </xf>
    <xf numFmtId="166" fontId="8" fillId="0" borderId="0" xfId="1" applyNumberFormat="1" applyFont="1" applyFill="1" applyBorder="1" applyAlignment="1" applyProtection="1"/>
    <xf numFmtId="10" fontId="8" fillId="7" borderId="11" xfId="2" applyNumberFormat="1" applyFont="1" applyFill="1" applyBorder="1" applyAlignment="1" applyProtection="1">
      <alignment horizontal="right"/>
    </xf>
    <xf numFmtId="10" fontId="8" fillId="3" borderId="11" xfId="2" applyNumberFormat="1" applyFont="1" applyFill="1" applyBorder="1" applyAlignment="1" applyProtection="1">
      <alignment horizontal="right"/>
    </xf>
    <xf numFmtId="49" fontId="8" fillId="7" borderId="22" xfId="0" applyNumberFormat="1" applyFont="1" applyFill="1" applyBorder="1" applyProtection="1"/>
    <xf numFmtId="0" fontId="17" fillId="7" borderId="25" xfId="0" applyFont="1" applyFill="1" applyBorder="1" applyAlignment="1" applyProtection="1">
      <alignment horizontal="center"/>
    </xf>
    <xf numFmtId="10" fontId="8" fillId="8" borderId="11" xfId="0" applyNumberFormat="1" applyFont="1" applyFill="1" applyBorder="1" applyAlignment="1" applyProtection="1">
      <alignment horizontal="right"/>
    </xf>
    <xf numFmtId="10" fontId="8" fillId="4" borderId="30" xfId="0" applyNumberFormat="1" applyFont="1" applyFill="1" applyBorder="1" applyAlignment="1" applyProtection="1">
      <alignment horizontal="right"/>
    </xf>
    <xf numFmtId="0" fontId="20" fillId="7" borderId="25" xfId="0" applyFont="1" applyFill="1" applyBorder="1" applyAlignment="1" applyProtection="1">
      <alignment horizontal="center" vertical="center"/>
    </xf>
    <xf numFmtId="10" fontId="8" fillId="8" borderId="31" xfId="0" applyNumberFormat="1" applyFont="1" applyFill="1" applyBorder="1" applyAlignment="1" applyProtection="1">
      <alignment horizontal="left"/>
    </xf>
    <xf numFmtId="165" fontId="8" fillId="8" borderId="2" xfId="2" applyNumberFormat="1" applyFont="1" applyFill="1" applyBorder="1" applyAlignment="1" applyProtection="1"/>
    <xf numFmtId="0" fontId="8" fillId="8" borderId="2" xfId="0" applyFont="1" applyFill="1" applyBorder="1" applyAlignment="1" applyProtection="1"/>
    <xf numFmtId="10" fontId="8" fillId="3" borderId="31" xfId="0" applyNumberFormat="1" applyFont="1" applyFill="1" applyBorder="1" applyAlignment="1" applyProtection="1">
      <alignment horizontal="left"/>
    </xf>
    <xf numFmtId="165" fontId="8" fillId="3" borderId="2" xfId="2" applyNumberFormat="1" applyFont="1" applyFill="1" applyBorder="1" applyAlignment="1" applyProtection="1"/>
    <xf numFmtId="0" fontId="8" fillId="3" borderId="2" xfId="0" applyFont="1" applyFill="1" applyBorder="1" applyAlignment="1" applyProtection="1"/>
    <xf numFmtId="0" fontId="12" fillId="7" borderId="22" xfId="0" applyFont="1" applyFill="1" applyBorder="1" applyProtection="1"/>
    <xf numFmtId="0" fontId="20" fillId="7" borderId="0" xfId="0" applyFont="1" applyFill="1" applyBorder="1" applyAlignment="1" applyProtection="1">
      <alignment horizontal="center" vertical="center" wrapText="1"/>
    </xf>
    <xf numFmtId="0" fontId="14" fillId="5" borderId="32" xfId="0" applyFont="1" applyFill="1" applyBorder="1" applyAlignment="1" applyProtection="1">
      <alignment horizontal="left" vertical="center"/>
    </xf>
    <xf numFmtId="49" fontId="8" fillId="7" borderId="23" xfId="0" applyNumberFormat="1" applyFont="1" applyFill="1" applyBorder="1" applyProtection="1"/>
    <xf numFmtId="0" fontId="20" fillId="7" borderId="20" xfId="0" applyFont="1" applyFill="1" applyBorder="1" applyAlignment="1" applyProtection="1">
      <alignment horizontal="center" vertical="center" wrapText="1"/>
    </xf>
    <xf numFmtId="49" fontId="5" fillId="8" borderId="33" xfId="0" applyNumberFormat="1" applyFont="1" applyFill="1" applyBorder="1" applyAlignment="1" applyProtection="1">
      <alignment wrapText="1"/>
    </xf>
    <xf numFmtId="0" fontId="8" fillId="8" borderId="34" xfId="0" applyFont="1" applyFill="1" applyBorder="1" applyAlignment="1" applyProtection="1">
      <alignment horizontal="right" vertical="center" wrapText="1"/>
    </xf>
    <xf numFmtId="0" fontId="8" fillId="7" borderId="5" xfId="0" applyFont="1" applyFill="1" applyBorder="1" applyAlignment="1" applyProtection="1">
      <alignment horizontal="center" vertical="center" textRotation="90" wrapText="1"/>
    </xf>
    <xf numFmtId="0" fontId="8" fillId="7" borderId="6" xfId="0" applyFont="1" applyFill="1" applyBorder="1" applyAlignment="1" applyProtection="1">
      <alignment horizontal="center" vertical="center" textRotation="90" wrapText="1"/>
    </xf>
    <xf numFmtId="0" fontId="11" fillId="7" borderId="6" xfId="0" applyFont="1" applyFill="1" applyBorder="1" applyAlignment="1" applyProtection="1">
      <alignment horizontal="center" vertical="center" textRotation="90" wrapText="1"/>
    </xf>
    <xf numFmtId="0" fontId="8" fillId="7" borderId="14" xfId="0" applyFont="1" applyFill="1" applyBorder="1" applyAlignment="1" applyProtection="1">
      <alignment horizontal="center" vertical="center" textRotation="90" wrapText="1"/>
    </xf>
    <xf numFmtId="3" fontId="8" fillId="7" borderId="35" xfId="0" applyNumberFormat="1" applyFont="1" applyFill="1" applyBorder="1" applyAlignment="1" applyProtection="1">
      <alignment horizontal="center" textRotation="90" wrapText="1"/>
    </xf>
    <xf numFmtId="1" fontId="11" fillId="8" borderId="36" xfId="0" applyNumberFormat="1" applyFont="1" applyFill="1" applyBorder="1" applyAlignment="1" applyProtection="1">
      <alignment horizontal="center" textRotation="90" wrapText="1"/>
    </xf>
    <xf numFmtId="1" fontId="11" fillId="8" borderId="6" xfId="0" applyNumberFormat="1" applyFont="1" applyFill="1" applyBorder="1" applyAlignment="1" applyProtection="1">
      <alignment horizontal="center" textRotation="90" wrapText="1"/>
    </xf>
    <xf numFmtId="0" fontId="11" fillId="8" borderId="6" xfId="0" applyFont="1" applyFill="1" applyBorder="1" applyAlignment="1" applyProtection="1">
      <alignment horizontal="center" textRotation="90" wrapText="1"/>
    </xf>
    <xf numFmtId="1" fontId="11" fillId="8" borderId="29" xfId="1" applyNumberFormat="1" applyFont="1" applyFill="1" applyBorder="1" applyAlignment="1" applyProtection="1">
      <alignment horizontal="center" textRotation="90" wrapText="1"/>
    </xf>
    <xf numFmtId="1" fontId="11" fillId="8" borderId="29" xfId="0" applyNumberFormat="1" applyFont="1" applyFill="1" applyBorder="1" applyAlignment="1" applyProtection="1">
      <alignment horizontal="center" textRotation="90" wrapText="1"/>
    </xf>
    <xf numFmtId="0" fontId="5" fillId="2" borderId="0" xfId="0" applyFont="1" applyFill="1" applyBorder="1" applyAlignment="1" applyProtection="1">
      <alignment wrapText="1"/>
    </xf>
    <xf numFmtId="0" fontId="8" fillId="4" borderId="6" xfId="0" applyFont="1" applyFill="1" applyBorder="1" applyAlignment="1" applyProtection="1">
      <alignment horizontal="center" textRotation="90" wrapText="1"/>
    </xf>
    <xf numFmtId="0" fontId="8" fillId="4" borderId="14" xfId="0" applyFont="1" applyFill="1" applyBorder="1" applyAlignment="1" applyProtection="1">
      <alignment horizontal="center" textRotation="90" wrapText="1"/>
    </xf>
    <xf numFmtId="0" fontId="11" fillId="3" borderId="6" xfId="0" applyFont="1" applyFill="1" applyBorder="1" applyAlignment="1" applyProtection="1">
      <alignment horizontal="center" textRotation="90" wrapText="1"/>
    </xf>
    <xf numFmtId="166" fontId="11" fillId="3" borderId="29" xfId="1" applyNumberFormat="1" applyFont="1" applyFill="1" applyBorder="1" applyAlignment="1" applyProtection="1">
      <alignment horizontal="center" textRotation="90" wrapText="1"/>
    </xf>
    <xf numFmtId="0" fontId="11" fillId="8" borderId="12" xfId="0" applyFont="1" applyFill="1" applyBorder="1" applyAlignment="1" applyProtection="1">
      <alignment horizontal="center" textRotation="90" wrapText="1"/>
    </xf>
    <xf numFmtId="0" fontId="11" fillId="8" borderId="13" xfId="0" applyFont="1" applyFill="1" applyBorder="1" applyAlignment="1" applyProtection="1">
      <alignment horizontal="center" textRotation="90" wrapText="1"/>
    </xf>
    <xf numFmtId="0" fontId="11" fillId="8" borderId="37" xfId="0" applyFont="1" applyFill="1" applyBorder="1" applyAlignment="1" applyProtection="1">
      <alignment horizontal="center" textRotation="90" wrapText="1"/>
    </xf>
    <xf numFmtId="0" fontId="5" fillId="0" borderId="0" xfId="0" applyFont="1" applyFill="1" applyBorder="1" applyAlignment="1" applyProtection="1">
      <alignment wrapText="1"/>
    </xf>
    <xf numFmtId="0" fontId="8" fillId="8" borderId="7" xfId="0" applyFont="1" applyFill="1" applyBorder="1" applyAlignment="1" applyProtection="1">
      <alignment horizontal="right"/>
    </xf>
    <xf numFmtId="8" fontId="8" fillId="7" borderId="3" xfId="0" applyNumberFormat="1" applyFont="1" applyFill="1" applyBorder="1" applyAlignment="1" applyProtection="1">
      <alignment horizontal="center"/>
    </xf>
    <xf numFmtId="8" fontId="8" fillId="7" borderId="4" xfId="0" applyNumberFormat="1" applyFont="1" applyFill="1" applyBorder="1" applyAlignment="1" applyProtection="1">
      <alignment horizontal="center"/>
    </xf>
    <xf numFmtId="8" fontId="8" fillId="7" borderId="15" xfId="0" applyNumberFormat="1" applyFont="1" applyFill="1" applyBorder="1" applyAlignment="1" applyProtection="1">
      <alignment horizontal="center"/>
    </xf>
    <xf numFmtId="8" fontId="8" fillId="7" borderId="27" xfId="0" applyNumberFormat="1" applyFont="1" applyFill="1" applyBorder="1" applyAlignment="1" applyProtection="1">
      <alignment horizontal="center"/>
    </xf>
    <xf numFmtId="10" fontId="8" fillId="8" borderId="11" xfId="2" applyNumberFormat="1" applyFont="1" applyFill="1" applyBorder="1" applyAlignment="1" applyProtection="1">
      <alignment horizontal="center"/>
    </xf>
    <xf numFmtId="8" fontId="8" fillId="4" borderId="4" xfId="0" applyNumberFormat="1" applyFont="1" applyFill="1" applyBorder="1" applyAlignment="1" applyProtection="1">
      <alignment horizontal="center"/>
    </xf>
    <xf numFmtId="0" fontId="8" fillId="3" borderId="3" xfId="0" applyFont="1" applyFill="1" applyBorder="1" applyAlignment="1" applyProtection="1">
      <alignment horizontal="center"/>
    </xf>
    <xf numFmtId="166" fontId="8" fillId="3" borderId="4" xfId="1" applyNumberFormat="1" applyFont="1" applyFill="1" applyBorder="1" applyAlignment="1" applyProtection="1">
      <alignment horizontal="center"/>
    </xf>
    <xf numFmtId="10" fontId="8" fillId="3" borderId="4" xfId="2" applyNumberFormat="1" applyFont="1" applyFill="1" applyBorder="1" applyAlignment="1" applyProtection="1">
      <alignment horizontal="center"/>
    </xf>
    <xf numFmtId="166" fontId="8" fillId="3" borderId="11" xfId="1" applyNumberFormat="1" applyFont="1" applyFill="1" applyBorder="1" applyAlignment="1" applyProtection="1">
      <alignment horizontal="center"/>
    </xf>
    <xf numFmtId="0" fontId="8" fillId="8" borderId="38" xfId="0" applyFont="1" applyFill="1" applyBorder="1" applyAlignment="1" applyProtection="1">
      <alignment horizontal="center"/>
    </xf>
    <xf numFmtId="0" fontId="8" fillId="8" borderId="19" xfId="0" applyFont="1" applyFill="1" applyBorder="1" applyAlignment="1" applyProtection="1">
      <alignment horizontal="center"/>
    </xf>
    <xf numFmtId="0" fontId="8" fillId="8" borderId="39" xfId="0" applyFont="1" applyFill="1" applyBorder="1" applyAlignment="1" applyProtection="1">
      <alignment horizontal="center"/>
    </xf>
    <xf numFmtId="0" fontId="8" fillId="8" borderId="40" xfId="0" applyFont="1" applyFill="1" applyBorder="1" applyAlignment="1" applyProtection="1">
      <alignment horizontal="center"/>
    </xf>
    <xf numFmtId="0" fontId="8" fillId="8" borderId="41" xfId="0" applyFont="1" applyFill="1" applyBorder="1" applyAlignment="1" applyProtection="1">
      <alignment horizontal="center"/>
    </xf>
    <xf numFmtId="166" fontId="8" fillId="8" borderId="19" xfId="1" applyNumberFormat="1" applyFont="1" applyFill="1" applyBorder="1" applyAlignment="1" applyProtection="1">
      <alignment horizontal="center"/>
    </xf>
    <xf numFmtId="166" fontId="8" fillId="8" borderId="39" xfId="1" applyNumberFormat="1" applyFont="1" applyFill="1" applyBorder="1" applyAlignment="1" applyProtection="1">
      <alignment horizontal="center"/>
    </xf>
    <xf numFmtId="166" fontId="7" fillId="8" borderId="39" xfId="1" applyNumberFormat="1" applyFont="1" applyFill="1" applyBorder="1" applyAlignment="1" applyProtection="1">
      <alignment horizontal="center"/>
    </xf>
    <xf numFmtId="166" fontId="8" fillId="8" borderId="30" xfId="1" applyNumberFormat="1" applyFont="1" applyFill="1" applyBorder="1" applyAlignment="1" applyProtection="1">
      <alignment horizontal="center"/>
    </xf>
    <xf numFmtId="0" fontId="8" fillId="5" borderId="19" xfId="0" applyFont="1" applyFill="1" applyBorder="1" applyAlignment="1" applyProtection="1">
      <alignment horizontal="center"/>
    </xf>
    <xf numFmtId="0" fontId="8" fillId="5" borderId="39" xfId="0" applyFont="1" applyFill="1" applyBorder="1" applyAlignment="1" applyProtection="1">
      <alignment horizontal="center"/>
    </xf>
    <xf numFmtId="0" fontId="8" fillId="5" borderId="38" xfId="0" applyFont="1" applyFill="1" applyBorder="1" applyAlignment="1" applyProtection="1">
      <alignment horizontal="center"/>
    </xf>
    <xf numFmtId="166" fontId="8" fillId="5" borderId="19" xfId="1" applyNumberFormat="1" applyFont="1" applyFill="1" applyBorder="1" applyAlignment="1" applyProtection="1">
      <alignment horizontal="center"/>
    </xf>
    <xf numFmtId="166" fontId="8" fillId="5" borderId="39" xfId="1" applyNumberFormat="1" applyFont="1" applyFill="1" applyBorder="1" applyAlignment="1" applyProtection="1">
      <alignment horizontal="center"/>
    </xf>
    <xf numFmtId="166" fontId="7" fillId="5" borderId="39" xfId="1" applyNumberFormat="1" applyFont="1" applyFill="1" applyBorder="1" applyAlignment="1" applyProtection="1">
      <alignment horizontal="center"/>
    </xf>
    <xf numFmtId="166" fontId="8" fillId="5" borderId="30" xfId="1" applyNumberFormat="1" applyFont="1" applyFill="1" applyBorder="1" applyAlignment="1" applyProtection="1">
      <alignment horizontal="center"/>
    </xf>
    <xf numFmtId="1" fontId="11" fillId="8" borderId="38" xfId="0" applyNumberFormat="1" applyFont="1" applyFill="1" applyBorder="1" applyAlignment="1" applyProtection="1">
      <alignment horizontal="center"/>
    </xf>
    <xf numFmtId="166" fontId="11" fillId="8" borderId="19" xfId="1" applyNumberFormat="1" applyFont="1" applyFill="1" applyBorder="1" applyAlignment="1" applyProtection="1">
      <alignment horizontal="center"/>
    </xf>
    <xf numFmtId="166" fontId="7" fillId="8" borderId="19" xfId="1" applyNumberFormat="1" applyFont="1" applyFill="1" applyBorder="1" applyAlignment="1" applyProtection="1">
      <alignment horizontal="center"/>
    </xf>
    <xf numFmtId="49" fontId="8" fillId="7" borderId="3" xfId="0" applyNumberFormat="1" applyFont="1" applyFill="1" applyBorder="1" applyAlignment="1" applyProtection="1">
      <alignment horizontal="left" wrapText="1"/>
    </xf>
    <xf numFmtId="0" fontId="8" fillId="7" borderId="18" xfId="0" applyFont="1" applyFill="1" applyBorder="1" applyAlignment="1" applyProtection="1">
      <alignment horizontal="left" wrapText="1"/>
    </xf>
    <xf numFmtId="0" fontId="8" fillId="8" borderId="12" xfId="0" applyFont="1" applyFill="1" applyBorder="1" applyAlignment="1" applyProtection="1">
      <alignment horizontal="center"/>
    </xf>
    <xf numFmtId="0" fontId="8" fillId="8" borderId="13" xfId="0" applyFont="1" applyFill="1" applyBorder="1" applyAlignment="1" applyProtection="1">
      <alignment horizontal="center"/>
    </xf>
    <xf numFmtId="0" fontId="8" fillId="8" borderId="16" xfId="0" applyFont="1" applyFill="1" applyBorder="1" applyAlignment="1" applyProtection="1">
      <alignment horizontal="center"/>
    </xf>
    <xf numFmtId="0" fontId="8" fillId="8" borderId="17" xfId="0" applyFont="1" applyFill="1" applyBorder="1" applyAlignment="1" applyProtection="1">
      <alignment horizontal="center"/>
    </xf>
    <xf numFmtId="0" fontId="8" fillId="8" borderId="42" xfId="0" applyFont="1" applyFill="1" applyBorder="1" applyAlignment="1" applyProtection="1">
      <alignment horizontal="center"/>
    </xf>
    <xf numFmtId="166" fontId="8" fillId="8" borderId="13" xfId="1" applyNumberFormat="1" applyFont="1" applyFill="1" applyBorder="1" applyAlignment="1" applyProtection="1">
      <alignment horizontal="center"/>
    </xf>
    <xf numFmtId="166" fontId="8" fillId="8" borderId="37" xfId="1" applyNumberFormat="1" applyFont="1" applyFill="1" applyBorder="1" applyAlignment="1" applyProtection="1">
      <alignment horizontal="center"/>
    </xf>
    <xf numFmtId="0" fontId="8" fillId="3" borderId="13" xfId="0" applyFont="1" applyFill="1" applyBorder="1" applyAlignment="1" applyProtection="1">
      <alignment horizontal="center"/>
    </xf>
    <xf numFmtId="0" fontId="8" fillId="3" borderId="12" xfId="0" applyFont="1" applyFill="1" applyBorder="1" applyAlignment="1" applyProtection="1">
      <alignment horizontal="center"/>
    </xf>
    <xf numFmtId="166" fontId="8" fillId="3" borderId="13" xfId="1" applyNumberFormat="1" applyFont="1" applyFill="1" applyBorder="1" applyAlignment="1" applyProtection="1">
      <alignment horizontal="center"/>
    </xf>
    <xf numFmtId="166" fontId="8" fillId="3" borderId="37" xfId="1" applyNumberFormat="1" applyFont="1" applyFill="1" applyBorder="1" applyAlignment="1" applyProtection="1">
      <alignment horizontal="center"/>
    </xf>
    <xf numFmtId="1" fontId="8" fillId="8" borderId="12" xfId="0" applyNumberFormat="1" applyFont="1" applyFill="1" applyBorder="1" applyAlignment="1" applyProtection="1">
      <alignment horizontal="center"/>
    </xf>
    <xf numFmtId="164" fontId="8" fillId="8" borderId="11" xfId="2" applyNumberFormat="1" applyFont="1" applyFill="1" applyBorder="1" applyProtection="1"/>
    <xf numFmtId="49" fontId="5" fillId="7" borderId="3" xfId="0" applyNumberFormat="1" applyFont="1" applyFill="1" applyBorder="1" applyAlignment="1" applyProtection="1">
      <alignment horizontal="left" wrapText="1"/>
    </xf>
    <xf numFmtId="0" fontId="5" fillId="7" borderId="9" xfId="0" applyFont="1" applyFill="1" applyBorder="1" applyAlignment="1" applyProtection="1">
      <alignment horizontal="left" wrapText="1" indent="1"/>
    </xf>
    <xf numFmtId="0" fontId="5" fillId="7" borderId="12" xfId="0" applyFont="1" applyFill="1" applyBorder="1" applyAlignment="1" applyProtection="1">
      <alignment horizontal="center"/>
    </xf>
    <xf numFmtId="0" fontId="5" fillId="7" borderId="13" xfId="0" applyFont="1" applyFill="1" applyBorder="1" applyAlignment="1" applyProtection="1">
      <alignment horizontal="center"/>
    </xf>
    <xf numFmtId="0" fontId="5" fillId="7" borderId="16" xfId="0" applyFont="1" applyFill="1" applyBorder="1" applyAlignment="1" applyProtection="1">
      <alignment horizontal="center"/>
    </xf>
    <xf numFmtId="0" fontId="5" fillId="7" borderId="17" xfId="0" applyFont="1" applyFill="1" applyBorder="1" applyAlignment="1" applyProtection="1">
      <alignment horizontal="center"/>
    </xf>
    <xf numFmtId="0" fontId="5" fillId="8" borderId="26" xfId="0" applyFont="1" applyFill="1" applyBorder="1" applyAlignment="1" applyProtection="1">
      <alignment horizontal="center"/>
    </xf>
    <xf numFmtId="166" fontId="5" fillId="8" borderId="13" xfId="1" applyNumberFormat="1" applyFont="1" applyFill="1" applyBorder="1" applyAlignment="1" applyProtection="1">
      <alignment horizontal="center"/>
    </xf>
    <xf numFmtId="166" fontId="5" fillId="8" borderId="11" xfId="1" applyNumberFormat="1" applyFont="1" applyFill="1" applyBorder="1" applyAlignment="1" applyProtection="1">
      <alignment horizontal="center"/>
    </xf>
    <xf numFmtId="0" fontId="5" fillId="4" borderId="13" xfId="0" applyFont="1" applyFill="1" applyBorder="1" applyAlignment="1" applyProtection="1">
      <alignment horizontal="center"/>
    </xf>
    <xf numFmtId="0" fontId="5" fillId="3" borderId="3" xfId="0" applyFont="1" applyFill="1" applyBorder="1" applyAlignment="1" applyProtection="1">
      <alignment horizontal="center"/>
    </xf>
    <xf numFmtId="166" fontId="5" fillId="3" borderId="13" xfId="1" applyNumberFormat="1" applyFont="1" applyFill="1" applyBorder="1" applyAlignment="1" applyProtection="1">
      <alignment horizontal="center"/>
    </xf>
    <xf numFmtId="166" fontId="5" fillId="4" borderId="13" xfId="1" applyNumberFormat="1" applyFont="1" applyFill="1" applyBorder="1" applyAlignment="1" applyProtection="1">
      <alignment horizontal="center"/>
    </xf>
    <xf numFmtId="166" fontId="5" fillId="3" borderId="11" xfId="1" applyNumberFormat="1" applyFont="1" applyFill="1" applyBorder="1" applyAlignment="1" applyProtection="1">
      <alignment horizontal="center"/>
    </xf>
    <xf numFmtId="0" fontId="5" fillId="8" borderId="3" xfId="0" applyFont="1" applyFill="1" applyBorder="1" applyAlignment="1" applyProtection="1">
      <alignment horizontal="center"/>
    </xf>
    <xf numFmtId="166" fontId="5" fillId="8" borderId="4" xfId="1" applyNumberFormat="1" applyFont="1" applyFill="1" applyBorder="1" applyAlignment="1" applyProtection="1">
      <alignment horizontal="center"/>
    </xf>
    <xf numFmtId="164" fontId="5" fillId="8" borderId="11" xfId="2" applyNumberFormat="1" applyFont="1" applyFill="1" applyBorder="1" applyProtection="1"/>
    <xf numFmtId="49" fontId="5" fillId="7" borderId="43" xfId="0" applyNumberFormat="1" applyFont="1" applyFill="1" applyBorder="1" applyAlignment="1" applyProtection="1">
      <alignment horizontal="left" wrapText="1"/>
    </xf>
    <xf numFmtId="0" fontId="5" fillId="7" borderId="15" xfId="0" applyFont="1" applyFill="1" applyBorder="1" applyAlignment="1" applyProtection="1">
      <alignment horizontal="left" wrapText="1" indent="1"/>
    </xf>
    <xf numFmtId="49" fontId="5" fillId="4" borderId="3" xfId="0" applyNumberFormat="1" applyFont="1" applyFill="1" applyBorder="1" applyAlignment="1" applyProtection="1">
      <alignment horizontal="left" wrapText="1"/>
    </xf>
    <xf numFmtId="0" fontId="8" fillId="4" borderId="15" xfId="0" applyFont="1" applyFill="1" applyBorder="1" applyAlignment="1" applyProtection="1">
      <alignment horizontal="left" wrapText="1"/>
    </xf>
    <xf numFmtId="0" fontId="5" fillId="3" borderId="12" xfId="0" applyFont="1" applyFill="1" applyBorder="1" applyAlignment="1" applyProtection="1">
      <alignment horizontal="center"/>
    </xf>
    <xf numFmtId="0" fontId="5" fillId="3" borderId="13" xfId="0" applyFont="1" applyFill="1" applyBorder="1" applyAlignment="1" applyProtection="1">
      <alignment horizontal="center"/>
    </xf>
    <xf numFmtId="0" fontId="5" fillId="3" borderId="16" xfId="0" applyFont="1" applyFill="1" applyBorder="1" applyAlignment="1" applyProtection="1">
      <alignment horizontal="center"/>
    </xf>
    <xf numFmtId="0" fontId="5" fillId="3" borderId="17" xfId="0" applyFont="1" applyFill="1" applyBorder="1" applyAlignment="1" applyProtection="1">
      <alignment horizontal="center"/>
    </xf>
    <xf numFmtId="0" fontId="5" fillId="8" borderId="42" xfId="0" applyFont="1" applyFill="1" applyBorder="1" applyAlignment="1" applyProtection="1">
      <alignment horizontal="center"/>
    </xf>
    <xf numFmtId="166" fontId="5" fillId="8" borderId="37" xfId="1" applyNumberFormat="1" applyFont="1" applyFill="1" applyBorder="1" applyAlignment="1" applyProtection="1">
      <alignment horizontal="center"/>
    </xf>
    <xf numFmtId="166" fontId="5" fillId="3" borderId="37" xfId="1" applyNumberFormat="1" applyFont="1" applyFill="1" applyBorder="1" applyAlignment="1" applyProtection="1">
      <alignment horizontal="center"/>
    </xf>
    <xf numFmtId="0" fontId="5" fillId="3" borderId="4" xfId="0" applyFont="1" applyFill="1" applyBorder="1" applyAlignment="1" applyProtection="1">
      <alignment horizontal="center"/>
    </xf>
    <xf numFmtId="166" fontId="5" fillId="3" borderId="4" xfId="1" applyNumberFormat="1" applyFont="1" applyFill="1" applyBorder="1" applyAlignment="1" applyProtection="1">
      <alignment horizontal="center"/>
    </xf>
    <xf numFmtId="164" fontId="5" fillId="3" borderId="11" xfId="2" applyNumberFormat="1" applyFont="1" applyFill="1" applyBorder="1" applyProtection="1"/>
    <xf numFmtId="0" fontId="5" fillId="4" borderId="15" xfId="0" applyFont="1" applyFill="1" applyBorder="1" applyAlignment="1" applyProtection="1">
      <alignment horizontal="left" wrapText="1" indent="1"/>
    </xf>
    <xf numFmtId="0" fontId="5" fillId="4" borderId="12" xfId="0" applyFont="1" applyFill="1" applyBorder="1" applyAlignment="1" applyProtection="1">
      <alignment horizontal="center"/>
    </xf>
    <xf numFmtId="0" fontId="5" fillId="4" borderId="16" xfId="0" applyFont="1" applyFill="1" applyBorder="1" applyAlignment="1" applyProtection="1">
      <alignment horizontal="center"/>
    </xf>
    <xf numFmtId="0" fontId="5" fillId="4" borderId="17" xfId="0" applyFont="1" applyFill="1" applyBorder="1" applyAlignment="1" applyProtection="1">
      <alignment horizontal="center"/>
    </xf>
    <xf numFmtId="0" fontId="5" fillId="4" borderId="7" xfId="0" applyFont="1" applyFill="1" applyBorder="1" applyAlignment="1" applyProtection="1">
      <alignment horizontal="left" wrapText="1" indent="1"/>
    </xf>
    <xf numFmtId="49" fontId="8" fillId="8" borderId="24" xfId="0" applyNumberFormat="1" applyFont="1" applyFill="1" applyBorder="1" applyProtection="1"/>
    <xf numFmtId="0" fontId="9" fillId="8" borderId="44" xfId="0" applyFont="1" applyFill="1" applyBorder="1" applyProtection="1"/>
    <xf numFmtId="0" fontId="8" fillId="8" borderId="45" xfId="0" applyFont="1" applyFill="1" applyBorder="1" applyAlignment="1" applyProtection="1">
      <alignment horizontal="center"/>
    </xf>
    <xf numFmtId="0" fontId="8" fillId="8" borderId="46" xfId="0" applyFont="1" applyFill="1" applyBorder="1" applyAlignment="1" applyProtection="1">
      <alignment horizontal="center"/>
    </xf>
    <xf numFmtId="0" fontId="8" fillId="8" borderId="47" xfId="0" applyFont="1" applyFill="1" applyBorder="1" applyAlignment="1" applyProtection="1">
      <alignment horizontal="center"/>
    </xf>
    <xf numFmtId="0" fontId="8" fillId="8" borderId="48" xfId="0" applyFont="1" applyFill="1" applyBorder="1" applyAlignment="1" applyProtection="1">
      <alignment horizontal="center"/>
    </xf>
    <xf numFmtId="0" fontId="8" fillId="8" borderId="49" xfId="0" applyFont="1" applyFill="1" applyBorder="1" applyAlignment="1" applyProtection="1">
      <alignment horizontal="center"/>
    </xf>
    <xf numFmtId="166" fontId="8" fillId="8" borderId="46" xfId="1" applyNumberFormat="1" applyFont="1" applyFill="1" applyBorder="1" applyAlignment="1" applyProtection="1">
      <alignment horizontal="center"/>
    </xf>
    <xf numFmtId="166" fontId="8" fillId="8" borderId="50" xfId="1" applyNumberFormat="1" applyFont="1" applyFill="1" applyBorder="1" applyAlignment="1" applyProtection="1">
      <alignment horizontal="center"/>
    </xf>
    <xf numFmtId="0" fontId="8" fillId="3" borderId="46" xfId="0" applyFont="1" applyFill="1" applyBorder="1" applyAlignment="1" applyProtection="1">
      <alignment horizontal="center"/>
    </xf>
    <xf numFmtId="0" fontId="8" fillId="3" borderId="45" xfId="0" applyFont="1" applyFill="1" applyBorder="1" applyAlignment="1" applyProtection="1">
      <alignment horizontal="center"/>
    </xf>
    <xf numFmtId="166" fontId="8" fillId="3" borderId="46" xfId="1" applyNumberFormat="1" applyFont="1" applyFill="1" applyBorder="1" applyAlignment="1" applyProtection="1">
      <alignment horizontal="center"/>
    </xf>
    <xf numFmtId="166" fontId="8" fillId="3" borderId="50" xfId="1" applyNumberFormat="1" applyFont="1" applyFill="1" applyBorder="1" applyAlignment="1" applyProtection="1">
      <alignment horizontal="center"/>
    </xf>
    <xf numFmtId="0" fontId="11" fillId="8" borderId="45" xfId="0" applyFont="1" applyFill="1" applyBorder="1" applyAlignment="1" applyProtection="1">
      <alignment horizontal="center"/>
    </xf>
    <xf numFmtId="166" fontId="11" fillId="8" borderId="46" xfId="1" applyNumberFormat="1" applyFont="1" applyFill="1" applyBorder="1" applyAlignment="1" applyProtection="1">
      <alignment horizontal="center"/>
    </xf>
    <xf numFmtId="166" fontId="11" fillId="8" borderId="47" xfId="1" applyNumberFormat="1" applyFont="1" applyFill="1" applyBorder="1" applyAlignment="1" applyProtection="1">
      <alignment horizontal="center"/>
    </xf>
    <xf numFmtId="9" fontId="8" fillId="8" borderId="50" xfId="0" applyNumberFormat="1" applyFont="1" applyFill="1" applyBorder="1" applyProtection="1"/>
    <xf numFmtId="49" fontId="5" fillId="10" borderId="51" xfId="0" applyNumberFormat="1" applyFont="1" applyFill="1" applyBorder="1" applyProtection="1"/>
    <xf numFmtId="0" fontId="5" fillId="10" borderId="52" xfId="0" applyFont="1" applyFill="1" applyBorder="1" applyProtection="1"/>
    <xf numFmtId="166" fontId="5" fillId="10" borderId="52" xfId="1" applyNumberFormat="1" applyFont="1" applyFill="1" applyBorder="1" applyProtection="1"/>
    <xf numFmtId="166" fontId="5" fillId="10" borderId="53" xfId="1" applyNumberFormat="1" applyFont="1" applyFill="1" applyBorder="1" applyProtection="1"/>
    <xf numFmtId="166" fontId="5" fillId="0" borderId="0" xfId="1" applyNumberFormat="1" applyFont="1" applyFill="1" applyBorder="1" applyProtection="1"/>
    <xf numFmtId="166" fontId="5" fillId="0" borderId="25" xfId="1" applyNumberFormat="1" applyFont="1" applyFill="1" applyBorder="1" applyProtection="1"/>
    <xf numFmtId="166" fontId="5" fillId="10" borderId="54" xfId="1" applyNumberFormat="1" applyFont="1" applyFill="1" applyBorder="1" applyProtection="1"/>
    <xf numFmtId="166" fontId="5" fillId="10" borderId="55" xfId="1" applyNumberFormat="1" applyFont="1" applyFill="1" applyBorder="1" applyProtection="1"/>
    <xf numFmtId="0" fontId="5" fillId="10" borderId="25" xfId="0" applyFont="1" applyFill="1" applyBorder="1" applyProtection="1"/>
    <xf numFmtId="0" fontId="8" fillId="8" borderId="56" xfId="0" applyFont="1" applyFill="1" applyBorder="1" applyAlignment="1" applyProtection="1">
      <alignment horizontal="center"/>
    </xf>
    <xf numFmtId="166" fontId="8" fillId="8" borderId="56" xfId="1" applyNumberFormat="1" applyFont="1" applyFill="1" applyBorder="1" applyAlignment="1" applyProtection="1">
      <alignment horizontal="center"/>
    </xf>
    <xf numFmtId="166" fontId="8" fillId="8" borderId="57" xfId="1" applyNumberFormat="1" applyFont="1" applyFill="1" applyBorder="1" applyAlignment="1" applyProtection="1">
      <alignment horizontal="center"/>
    </xf>
    <xf numFmtId="166" fontId="8" fillId="8" borderId="58" xfId="1" applyNumberFormat="1" applyFont="1" applyFill="1" applyBorder="1" applyAlignment="1" applyProtection="1">
      <alignment horizontal="center"/>
    </xf>
    <xf numFmtId="49" fontId="5" fillId="7" borderId="5" xfId="0" applyNumberFormat="1" applyFont="1" applyFill="1" applyBorder="1" applyAlignment="1" applyProtection="1">
      <alignment horizontal="left" wrapText="1"/>
    </xf>
    <xf numFmtId="0" fontId="8" fillId="7" borderId="6" xfId="0" applyFont="1" applyFill="1" applyBorder="1" applyAlignment="1" applyProtection="1">
      <alignment horizontal="left" wrapText="1"/>
    </xf>
    <xf numFmtId="0" fontId="5" fillId="8" borderId="6" xfId="0" applyFont="1" applyFill="1" applyBorder="1" applyAlignment="1" applyProtection="1">
      <alignment horizontal="center"/>
    </xf>
    <xf numFmtId="0" fontId="5" fillId="8" borderId="16" xfId="0" applyFont="1" applyFill="1" applyBorder="1" applyAlignment="1" applyProtection="1">
      <alignment horizontal="center"/>
    </xf>
    <xf numFmtId="0" fontId="5" fillId="8" borderId="35" xfId="0" applyFont="1" applyFill="1" applyBorder="1" applyAlignment="1" applyProtection="1">
      <alignment horizontal="center"/>
    </xf>
    <xf numFmtId="0" fontId="5" fillId="8" borderId="5" xfId="0" applyFont="1" applyFill="1" applyBorder="1" applyAlignment="1" applyProtection="1">
      <alignment horizontal="center"/>
    </xf>
    <xf numFmtId="166" fontId="5" fillId="8" borderId="6" xfId="1" applyNumberFormat="1" applyFont="1" applyFill="1" applyBorder="1" applyAlignment="1" applyProtection="1">
      <alignment horizontal="center"/>
    </xf>
    <xf numFmtId="166" fontId="5" fillId="8" borderId="29" xfId="1" applyNumberFormat="1" applyFont="1" applyFill="1" applyBorder="1" applyAlignment="1" applyProtection="1">
      <alignment horizontal="center"/>
    </xf>
    <xf numFmtId="0" fontId="5" fillId="7" borderId="4" xfId="0" applyFont="1" applyFill="1" applyBorder="1" applyAlignment="1" applyProtection="1">
      <alignment horizontal="left" wrapText="1" indent="1"/>
    </xf>
    <xf numFmtId="0" fontId="5" fillId="7" borderId="4" xfId="0" applyFont="1" applyFill="1" applyBorder="1" applyAlignment="1" applyProtection="1">
      <alignment horizontal="center"/>
    </xf>
    <xf numFmtId="0" fontId="5" fillId="7" borderId="4" xfId="0" applyFont="1" applyFill="1" applyBorder="1" applyAlignment="1" applyProtection="1">
      <alignment horizontal="left" wrapText="1"/>
    </xf>
    <xf numFmtId="0" fontId="5" fillId="4" borderId="4" xfId="0" applyFont="1" applyFill="1" applyBorder="1" applyAlignment="1" applyProtection="1">
      <alignment horizontal="center"/>
    </xf>
    <xf numFmtId="0" fontId="8" fillId="7" borderId="4" xfId="0" applyFont="1" applyFill="1" applyBorder="1" applyAlignment="1" applyProtection="1">
      <alignment horizontal="left" wrapText="1"/>
    </xf>
    <xf numFmtId="0" fontId="5" fillId="8" borderId="4" xfId="0" applyFont="1" applyFill="1" applyBorder="1" applyAlignment="1" applyProtection="1">
      <alignment horizontal="center"/>
    </xf>
    <xf numFmtId="0" fontId="5" fillId="8" borderId="17" xfId="0" applyFont="1" applyFill="1" applyBorder="1" applyAlignment="1" applyProtection="1">
      <alignment horizontal="center"/>
    </xf>
    <xf numFmtId="0" fontId="5" fillId="4" borderId="4" xfId="0" applyFont="1" applyFill="1" applyBorder="1" applyAlignment="1" applyProtection="1">
      <alignment horizontal="left" wrapText="1"/>
    </xf>
    <xf numFmtId="0" fontId="8" fillId="4" borderId="4" xfId="0" applyFont="1" applyFill="1" applyBorder="1" applyAlignment="1" applyProtection="1">
      <alignment horizontal="left" wrapText="1"/>
    </xf>
    <xf numFmtId="0" fontId="5" fillId="4" borderId="4" xfId="0" applyFont="1" applyFill="1" applyBorder="1" applyAlignment="1" applyProtection="1">
      <alignment wrapText="1"/>
    </xf>
    <xf numFmtId="0" fontId="5" fillId="4" borderId="4" xfId="0" applyFont="1" applyFill="1" applyBorder="1" applyProtection="1"/>
    <xf numFmtId="0" fontId="9" fillId="8" borderId="49" xfId="0" applyFont="1" applyFill="1" applyBorder="1" applyProtection="1"/>
    <xf numFmtId="166" fontId="5" fillId="8" borderId="46" xfId="1" applyNumberFormat="1" applyFont="1" applyFill="1" applyBorder="1" applyAlignment="1" applyProtection="1">
      <alignment horizontal="center"/>
    </xf>
    <xf numFmtId="166" fontId="5" fillId="8" borderId="50" xfId="1" applyNumberFormat="1" applyFont="1" applyFill="1" applyBorder="1" applyAlignment="1" applyProtection="1">
      <alignment horizontal="center"/>
    </xf>
    <xf numFmtId="0" fontId="8" fillId="2" borderId="1" xfId="0" applyFont="1" applyFill="1" applyBorder="1" applyProtection="1"/>
    <xf numFmtId="166" fontId="5" fillId="3" borderId="50" xfId="1" applyNumberFormat="1" applyFont="1" applyFill="1" applyBorder="1" applyAlignment="1" applyProtection="1">
      <alignment horizontal="center"/>
    </xf>
    <xf numFmtId="0" fontId="5" fillId="8" borderId="45" xfId="0" applyFont="1" applyFill="1" applyBorder="1" applyAlignment="1" applyProtection="1">
      <alignment horizontal="center"/>
    </xf>
    <xf numFmtId="49" fontId="5" fillId="10" borderId="22" xfId="0" applyNumberFormat="1" applyFont="1" applyFill="1" applyBorder="1" applyProtection="1"/>
    <xf numFmtId="0" fontId="5" fillId="10" borderId="0" xfId="0" applyFont="1" applyFill="1" applyBorder="1" applyProtection="1"/>
    <xf numFmtId="166" fontId="5" fillId="10" borderId="0" xfId="1" applyNumberFormat="1" applyFont="1" applyFill="1" applyBorder="1" applyProtection="1"/>
    <xf numFmtId="166" fontId="5" fillId="10" borderId="51" xfId="1" applyNumberFormat="1" applyFont="1" applyFill="1" applyBorder="1" applyProtection="1"/>
    <xf numFmtId="166" fontId="5" fillId="10" borderId="59" xfId="1" applyNumberFormat="1" applyFont="1" applyFill="1" applyBorder="1" applyProtection="1"/>
    <xf numFmtId="166" fontId="5" fillId="10" borderId="23" xfId="1" applyNumberFormat="1" applyFont="1" applyFill="1" applyBorder="1" applyProtection="1"/>
    <xf numFmtId="166" fontId="7" fillId="8" borderId="60" xfId="1" applyNumberFormat="1" applyFont="1" applyFill="1" applyBorder="1" applyProtection="1"/>
    <xf numFmtId="166" fontId="7" fillId="8" borderId="61" xfId="1" applyNumberFormat="1" applyFont="1" applyFill="1" applyBorder="1" applyProtection="1"/>
    <xf numFmtId="1" fontId="7" fillId="8" borderId="62" xfId="1" applyNumberFormat="1" applyFont="1" applyFill="1" applyBorder="1" applyAlignment="1" applyProtection="1">
      <alignment horizontal="center"/>
    </xf>
    <xf numFmtId="1" fontId="7" fillId="8" borderId="63" xfId="1" applyNumberFormat="1" applyFont="1" applyFill="1" applyBorder="1" applyAlignment="1" applyProtection="1">
      <alignment horizontal="center"/>
    </xf>
    <xf numFmtId="1" fontId="7" fillId="8" borderId="64" xfId="1" applyNumberFormat="1" applyFont="1" applyFill="1" applyBorder="1" applyAlignment="1" applyProtection="1">
      <alignment horizontal="center"/>
    </xf>
    <xf numFmtId="166" fontId="7" fillId="8" borderId="61" xfId="1" applyNumberFormat="1" applyFont="1" applyFill="1" applyBorder="1" applyAlignment="1" applyProtection="1">
      <alignment horizontal="center"/>
    </xf>
    <xf numFmtId="166" fontId="7" fillId="8" borderId="62" xfId="1" applyNumberFormat="1" applyFont="1" applyFill="1" applyBorder="1" applyAlignment="1" applyProtection="1">
      <alignment horizontal="center"/>
    </xf>
    <xf numFmtId="166" fontId="7" fillId="8" borderId="65" xfId="1" applyNumberFormat="1" applyFont="1" applyFill="1" applyBorder="1" applyProtection="1"/>
    <xf numFmtId="166" fontId="7" fillId="9" borderId="66" xfId="1" applyNumberFormat="1" applyFont="1" applyFill="1" applyBorder="1" applyProtection="1"/>
    <xf numFmtId="166" fontId="7" fillId="8" borderId="66" xfId="1" applyNumberFormat="1" applyFont="1" applyFill="1" applyBorder="1" applyProtection="1"/>
    <xf numFmtId="166" fontId="7" fillId="10" borderId="59" xfId="1" applyNumberFormat="1" applyFont="1" applyFill="1" applyBorder="1" applyProtection="1"/>
    <xf numFmtId="166" fontId="7" fillId="0" borderId="0" xfId="1" applyNumberFormat="1" applyFont="1" applyFill="1" applyBorder="1" applyProtection="1"/>
    <xf numFmtId="10" fontId="8" fillId="0" borderId="11" xfId="2" applyNumberFormat="1" applyFont="1" applyFill="1" applyBorder="1" applyAlignment="1" applyProtection="1">
      <alignment horizontal="right"/>
    </xf>
    <xf numFmtId="0" fontId="22" fillId="0" borderId="0" xfId="3" applyFont="1"/>
    <xf numFmtId="0" fontId="22" fillId="0" borderId="0" xfId="3" applyFont="1" applyFill="1" applyBorder="1"/>
    <xf numFmtId="0" fontId="21" fillId="0" borderId="0" xfId="3" applyFont="1" applyAlignment="1"/>
    <xf numFmtId="0" fontId="22" fillId="0" borderId="0" xfId="3" applyFont="1" applyAlignment="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4" xfId="0" applyFont="1" applyBorder="1" applyProtection="1"/>
    <xf numFmtId="44" fontId="26" fillId="0" borderId="4" xfId="1" applyFont="1" applyBorder="1" applyProtection="1"/>
    <xf numFmtId="0" fontId="25" fillId="0" borderId="46" xfId="0" applyFont="1" applyBorder="1" applyProtection="1"/>
    <xf numFmtId="44" fontId="25" fillId="0" borderId="46" xfId="1" applyFont="1" applyBorder="1" applyProtection="1"/>
    <xf numFmtId="0" fontId="28" fillId="11" borderId="10" xfId="0" applyFont="1" applyFill="1" applyBorder="1" applyProtection="1"/>
    <xf numFmtId="3" fontId="28" fillId="11" borderId="10" xfId="0" applyNumberFormat="1" applyFont="1" applyFill="1" applyBorder="1" applyProtection="1"/>
    <xf numFmtId="1" fontId="28" fillId="11" borderId="10" xfId="1" applyNumberFormat="1" applyFont="1" applyFill="1" applyBorder="1" applyProtection="1"/>
    <xf numFmtId="1" fontId="23" fillId="11" borderId="10" xfId="1" applyNumberFormat="1" applyFont="1" applyFill="1" applyBorder="1" applyAlignment="1" applyProtection="1"/>
    <xf numFmtId="0" fontId="28" fillId="2" borderId="10" xfId="0" applyFont="1" applyFill="1" applyBorder="1" applyProtection="1">
      <protection locked="0"/>
    </xf>
    <xf numFmtId="0" fontId="28" fillId="12" borderId="10" xfId="0" applyFont="1" applyFill="1" applyBorder="1" applyProtection="1"/>
    <xf numFmtId="3" fontId="28" fillId="12" borderId="10" xfId="0" applyNumberFormat="1" applyFont="1" applyFill="1" applyBorder="1" applyProtection="1"/>
    <xf numFmtId="1" fontId="28" fillId="12" borderId="10" xfId="1" applyNumberFormat="1" applyFont="1" applyFill="1" applyBorder="1" applyProtection="1"/>
    <xf numFmtId="1" fontId="23" fillId="12" borderId="10" xfId="1" applyNumberFormat="1" applyFont="1" applyFill="1" applyBorder="1" applyAlignment="1" applyProtection="1"/>
    <xf numFmtId="1" fontId="23" fillId="12" borderId="28" xfId="1" applyNumberFormat="1" applyFont="1" applyFill="1" applyBorder="1" applyAlignment="1" applyProtection="1"/>
    <xf numFmtId="0" fontId="28" fillId="2" borderId="21" xfId="0" applyFont="1" applyFill="1" applyBorder="1" applyProtection="1">
      <protection locked="0"/>
    </xf>
    <xf numFmtId="166" fontId="28" fillId="12" borderId="10" xfId="1" applyNumberFormat="1" applyFont="1" applyFill="1" applyBorder="1" applyProtection="1">
      <protection locked="0"/>
    </xf>
    <xf numFmtId="166" fontId="23" fillId="12" borderId="10" xfId="1" applyNumberFormat="1" applyFont="1" applyFill="1" applyBorder="1" applyAlignment="1" applyProtection="1">
      <protection locked="0"/>
    </xf>
    <xf numFmtId="0" fontId="28" fillId="12" borderId="28" xfId="0" applyFont="1" applyFill="1" applyBorder="1" applyProtection="1">
      <protection locked="0"/>
    </xf>
    <xf numFmtId="0" fontId="28" fillId="0" borderId="0" xfId="0" applyFont="1" applyFill="1" applyBorder="1" applyProtection="1">
      <protection locked="0"/>
    </xf>
    <xf numFmtId="10" fontId="28" fillId="0" borderId="13" xfId="0" applyNumberFormat="1" applyFont="1" applyFill="1" applyBorder="1" applyAlignment="1" applyProtection="1">
      <alignment horizontal="right"/>
    </xf>
    <xf numFmtId="10" fontId="28" fillId="0" borderId="37" xfId="2" applyNumberFormat="1" applyFont="1" applyFill="1" applyBorder="1" applyAlignment="1" applyProtection="1">
      <alignment horizontal="right"/>
      <protection locked="0"/>
    </xf>
    <xf numFmtId="166" fontId="28" fillId="11" borderId="0" xfId="1" applyNumberFormat="1" applyFont="1" applyFill="1" applyBorder="1" applyProtection="1"/>
    <xf numFmtId="3" fontId="28" fillId="11" borderId="0" xfId="0" applyNumberFormat="1" applyFont="1" applyFill="1" applyBorder="1" applyProtection="1"/>
    <xf numFmtId="1" fontId="28" fillId="11" borderId="0" xfId="1" applyNumberFormat="1" applyFont="1" applyFill="1" applyBorder="1" applyProtection="1"/>
    <xf numFmtId="1" fontId="28" fillId="11" borderId="0" xfId="0" applyNumberFormat="1" applyFont="1" applyFill="1" applyBorder="1" applyProtection="1"/>
    <xf numFmtId="0" fontId="28" fillId="2" borderId="0" xfId="0" applyFont="1" applyFill="1" applyBorder="1" applyProtection="1">
      <protection locked="0"/>
    </xf>
    <xf numFmtId="166" fontId="28" fillId="12" borderId="0" xfId="1" applyNumberFormat="1" applyFont="1" applyFill="1" applyBorder="1" applyProtection="1"/>
    <xf numFmtId="3" fontId="28" fillId="12" borderId="0" xfId="0" applyNumberFormat="1" applyFont="1" applyFill="1" applyBorder="1" applyProtection="1"/>
    <xf numFmtId="1" fontId="28" fillId="12" borderId="0" xfId="1" applyNumberFormat="1" applyFont="1" applyFill="1" applyBorder="1" applyProtection="1"/>
    <xf numFmtId="1" fontId="28" fillId="12" borderId="0" xfId="0" applyNumberFormat="1" applyFont="1" applyFill="1" applyBorder="1" applyProtection="1"/>
    <xf numFmtId="1" fontId="28" fillId="12" borderId="25" xfId="0" applyNumberFormat="1" applyFont="1" applyFill="1" applyBorder="1" applyProtection="1"/>
    <xf numFmtId="0" fontId="28" fillId="2" borderId="22" xfId="0" applyFont="1" applyFill="1" applyBorder="1" applyProtection="1">
      <protection locked="0"/>
    </xf>
    <xf numFmtId="166" fontId="28" fillId="12" borderId="0" xfId="1" applyNumberFormat="1" applyFont="1" applyFill="1" applyBorder="1" applyProtection="1">
      <protection locked="0"/>
    </xf>
    <xf numFmtId="0" fontId="28" fillId="12" borderId="0" xfId="0" applyFont="1" applyFill="1" applyBorder="1" applyProtection="1">
      <protection locked="0"/>
    </xf>
    <xf numFmtId="0" fontId="28" fillId="12" borderId="25" xfId="0" applyFont="1" applyFill="1" applyBorder="1" applyProtection="1">
      <protection locked="0"/>
    </xf>
    <xf numFmtId="10" fontId="28" fillId="0" borderId="4" xfId="0" applyNumberFormat="1" applyFont="1" applyFill="1" applyBorder="1" applyAlignment="1" applyProtection="1">
      <alignment horizontal="right"/>
    </xf>
    <xf numFmtId="10" fontId="28" fillId="0" borderId="11" xfId="2" applyNumberFormat="1" applyFont="1" applyFill="1" applyBorder="1" applyAlignment="1" applyProtection="1">
      <alignment horizontal="right"/>
    </xf>
    <xf numFmtId="0" fontId="23" fillId="11" borderId="0" xfId="0" applyFont="1" applyFill="1" applyBorder="1" applyProtection="1"/>
    <xf numFmtId="1" fontId="28" fillId="11" borderId="0" xfId="1" applyNumberFormat="1" applyFont="1" applyFill="1" applyBorder="1" applyAlignment="1" applyProtection="1"/>
    <xf numFmtId="0" fontId="23" fillId="12" borderId="0" xfId="0" applyFont="1" applyFill="1" applyBorder="1" applyProtection="1"/>
    <xf numFmtId="1" fontId="28" fillId="12" borderId="0" xfId="1" applyNumberFormat="1" applyFont="1" applyFill="1" applyBorder="1" applyAlignment="1" applyProtection="1"/>
    <xf numFmtId="1" fontId="28" fillId="12" borderId="25" xfId="1" applyNumberFormat="1" applyFont="1" applyFill="1" applyBorder="1" applyAlignment="1" applyProtection="1"/>
    <xf numFmtId="166" fontId="28" fillId="12" borderId="0" xfId="1" applyNumberFormat="1" applyFont="1" applyFill="1" applyBorder="1" applyAlignment="1" applyProtection="1">
      <protection locked="0"/>
    </xf>
    <xf numFmtId="10" fontId="28" fillId="7" borderId="11" xfId="2" applyNumberFormat="1" applyFont="1" applyFill="1" applyBorder="1" applyAlignment="1" applyProtection="1">
      <alignment horizontal="right"/>
      <protection locked="0"/>
    </xf>
    <xf numFmtId="10" fontId="28" fillId="0" borderId="11" xfId="2" applyNumberFormat="1" applyFont="1" applyFill="1" applyBorder="1" applyAlignment="1" applyProtection="1">
      <alignment horizontal="right"/>
      <protection locked="0"/>
    </xf>
    <xf numFmtId="10" fontId="28" fillId="0" borderId="11" xfId="0" applyNumberFormat="1" applyFont="1" applyFill="1" applyBorder="1" applyAlignment="1" applyProtection="1">
      <alignment horizontal="right"/>
    </xf>
    <xf numFmtId="167" fontId="28" fillId="13" borderId="2" xfId="2" applyNumberFormat="1" applyFont="1" applyFill="1" applyBorder="1" applyAlignment="1" applyProtection="1"/>
    <xf numFmtId="0" fontId="28" fillId="11" borderId="0" xfId="0" applyFont="1" applyFill="1" applyBorder="1" applyProtection="1"/>
    <xf numFmtId="0" fontId="28" fillId="9" borderId="0" xfId="0" applyFont="1" applyFill="1" applyBorder="1" applyProtection="1">
      <protection locked="0"/>
    </xf>
    <xf numFmtId="0" fontId="28" fillId="12" borderId="0" xfId="0" applyFont="1" applyFill="1" applyBorder="1" applyProtection="1"/>
    <xf numFmtId="0" fontId="23" fillId="9" borderId="0" xfId="0" applyFont="1" applyFill="1" applyBorder="1" applyProtection="1">
      <protection locked="0"/>
    </xf>
    <xf numFmtId="0" fontId="23" fillId="9" borderId="22" xfId="0" applyFont="1" applyFill="1" applyBorder="1" applyProtection="1">
      <protection locked="0"/>
    </xf>
    <xf numFmtId="0" fontId="23" fillId="0" borderId="0" xfId="0" applyFont="1" applyFill="1" applyBorder="1" applyProtection="1">
      <protection locked="0"/>
    </xf>
    <xf numFmtId="49" fontId="23" fillId="13" borderId="33" xfId="0" applyNumberFormat="1" applyFont="1" applyFill="1" applyBorder="1" applyAlignment="1" applyProtection="1">
      <alignment wrapText="1"/>
    </xf>
    <xf numFmtId="0" fontId="28" fillId="13" borderId="34" xfId="0" applyFont="1" applyFill="1" applyBorder="1" applyAlignment="1" applyProtection="1">
      <alignment horizontal="right" vertical="center" wrapText="1"/>
    </xf>
    <xf numFmtId="0" fontId="28" fillId="7" borderId="5" xfId="0" applyFont="1" applyFill="1" applyBorder="1" applyAlignment="1" applyProtection="1">
      <alignment horizontal="center" vertical="center" textRotation="90" wrapText="1"/>
      <protection locked="0"/>
    </xf>
    <xf numFmtId="0" fontId="28" fillId="7" borderId="6" xfId="0" applyFont="1" applyFill="1" applyBorder="1" applyAlignment="1" applyProtection="1">
      <alignment horizontal="center" vertical="center" textRotation="90" wrapText="1"/>
      <protection locked="0"/>
    </xf>
    <xf numFmtId="0" fontId="28" fillId="7" borderId="14" xfId="0" applyFont="1" applyFill="1" applyBorder="1" applyAlignment="1" applyProtection="1">
      <alignment horizontal="center" vertical="center" textRotation="90" wrapText="1"/>
      <protection locked="0"/>
    </xf>
    <xf numFmtId="3" fontId="28" fillId="13" borderId="35" xfId="0" applyNumberFormat="1" applyFont="1" applyFill="1" applyBorder="1" applyAlignment="1" applyProtection="1">
      <alignment horizontal="center" textRotation="90" wrapText="1"/>
      <protection locked="0"/>
    </xf>
    <xf numFmtId="1" fontId="28" fillId="13" borderId="36" xfId="0" applyNumberFormat="1" applyFont="1" applyFill="1" applyBorder="1" applyAlignment="1" applyProtection="1">
      <alignment horizontal="center" textRotation="90" wrapText="1"/>
    </xf>
    <xf numFmtId="1" fontId="28" fillId="13" borderId="6" xfId="0" applyNumberFormat="1" applyFont="1" applyFill="1" applyBorder="1" applyAlignment="1" applyProtection="1">
      <alignment horizontal="center" textRotation="90" wrapText="1"/>
    </xf>
    <xf numFmtId="1" fontId="28" fillId="13" borderId="29" xfId="1" applyNumberFormat="1" applyFont="1" applyFill="1" applyBorder="1" applyAlignment="1" applyProtection="1">
      <alignment horizontal="center" textRotation="90" wrapText="1"/>
    </xf>
    <xf numFmtId="1" fontId="28" fillId="13" borderId="29" xfId="0" applyNumberFormat="1" applyFont="1" applyFill="1" applyBorder="1" applyAlignment="1" applyProtection="1">
      <alignment horizontal="center" textRotation="90" wrapText="1"/>
    </xf>
    <xf numFmtId="0" fontId="23" fillId="2" borderId="0" xfId="0" applyFont="1" applyFill="1" applyBorder="1" applyAlignment="1" applyProtection="1">
      <alignment wrapText="1"/>
      <protection locked="0"/>
    </xf>
    <xf numFmtId="0" fontId="23" fillId="2" borderId="22" xfId="0" applyFont="1" applyFill="1" applyBorder="1" applyAlignment="1" applyProtection="1">
      <alignment wrapText="1"/>
      <protection locked="0"/>
    </xf>
    <xf numFmtId="0" fontId="28" fillId="13" borderId="12" xfId="0" applyFont="1" applyFill="1" applyBorder="1" applyAlignment="1" applyProtection="1">
      <alignment horizontal="center" textRotation="90" wrapText="1"/>
    </xf>
    <xf numFmtId="0" fontId="28" fillId="13" borderId="6" xfId="0" applyFont="1" applyFill="1" applyBorder="1" applyAlignment="1" applyProtection="1">
      <alignment horizontal="center" textRotation="90" wrapText="1"/>
    </xf>
    <xf numFmtId="0" fontId="28" fillId="13" borderId="13" xfId="0" applyFont="1" applyFill="1" applyBorder="1" applyAlignment="1" applyProtection="1">
      <alignment horizontal="center" textRotation="90" wrapText="1"/>
    </xf>
    <xf numFmtId="0" fontId="28" fillId="13" borderId="37" xfId="0" applyFont="1" applyFill="1" applyBorder="1" applyAlignment="1" applyProtection="1">
      <alignment horizontal="center" textRotation="90" wrapText="1"/>
    </xf>
    <xf numFmtId="0" fontId="23" fillId="0" borderId="0" xfId="0" applyFont="1" applyFill="1" applyBorder="1" applyAlignment="1" applyProtection="1">
      <alignment wrapText="1"/>
      <protection locked="0"/>
    </xf>
    <xf numFmtId="49" fontId="28" fillId="13" borderId="8" xfId="0" applyNumberFormat="1" applyFont="1" applyFill="1" applyBorder="1" applyProtection="1"/>
    <xf numFmtId="0" fontId="28" fillId="13" borderId="7" xfId="0" applyFont="1" applyFill="1" applyBorder="1" applyAlignment="1" applyProtection="1">
      <alignment horizontal="right"/>
    </xf>
    <xf numFmtId="8" fontId="28" fillId="7" borderId="3" xfId="0" applyNumberFormat="1" applyFont="1" applyFill="1" applyBorder="1" applyAlignment="1" applyProtection="1">
      <alignment horizontal="center"/>
      <protection locked="0"/>
    </xf>
    <xf numFmtId="8" fontId="28" fillId="7" borderId="4" xfId="0" applyNumberFormat="1" applyFont="1" applyFill="1" applyBorder="1" applyAlignment="1" applyProtection="1">
      <alignment horizontal="center"/>
      <protection locked="0"/>
    </xf>
    <xf numFmtId="8" fontId="28" fillId="7" borderId="15" xfId="0" applyNumberFormat="1" applyFont="1" applyFill="1" applyBorder="1" applyAlignment="1" applyProtection="1">
      <alignment horizontal="center"/>
      <protection locked="0"/>
    </xf>
    <xf numFmtId="3" fontId="28" fillId="13" borderId="27" xfId="0" applyNumberFormat="1" applyFont="1" applyFill="1" applyBorder="1" applyAlignment="1" applyProtection="1">
      <alignment horizontal="center"/>
    </xf>
    <xf numFmtId="1" fontId="28" fillId="13" borderId="26" xfId="0" applyNumberFormat="1" applyFont="1" applyFill="1" applyBorder="1" applyAlignment="1" applyProtection="1">
      <alignment horizontal="center"/>
    </xf>
    <xf numFmtId="1" fontId="28" fillId="13" borderId="4" xfId="1" applyNumberFormat="1" applyFont="1" applyFill="1" applyBorder="1" applyAlignment="1" applyProtection="1">
      <alignment horizontal="center"/>
    </xf>
    <xf numFmtId="1" fontId="28" fillId="13" borderId="4" xfId="2" applyNumberFormat="1" applyFont="1" applyFill="1" applyBorder="1" applyAlignment="1" applyProtection="1">
      <alignment horizontal="center"/>
    </xf>
    <xf numFmtId="1" fontId="28" fillId="13" borderId="11" xfId="1" applyNumberFormat="1" applyFont="1" applyFill="1" applyBorder="1" applyAlignment="1" applyProtection="1">
      <alignment horizontal="center"/>
    </xf>
    <xf numFmtId="1" fontId="28" fillId="13" borderId="11" xfId="2" applyNumberFormat="1" applyFont="1" applyFill="1" applyBorder="1" applyAlignment="1" applyProtection="1">
      <alignment horizontal="center"/>
    </xf>
    <xf numFmtId="0" fontId="23" fillId="2" borderId="0" xfId="0" applyFont="1" applyFill="1" applyBorder="1" applyProtection="1">
      <protection locked="0"/>
    </xf>
    <xf numFmtId="1" fontId="28" fillId="13" borderId="3" xfId="0" applyNumberFormat="1" applyFont="1" applyFill="1" applyBorder="1" applyAlignment="1" applyProtection="1">
      <alignment horizontal="center"/>
    </xf>
    <xf numFmtId="166" fontId="28" fillId="13" borderId="4" xfId="1" applyNumberFormat="1" applyFont="1" applyFill="1" applyBorder="1" applyAlignment="1" applyProtection="1">
      <alignment horizontal="center"/>
    </xf>
    <xf numFmtId="10" fontId="28" fillId="13" borderId="4" xfId="2" applyNumberFormat="1" applyFont="1" applyFill="1" applyBorder="1" applyAlignment="1" applyProtection="1">
      <alignment horizontal="center"/>
    </xf>
    <xf numFmtId="0" fontId="23" fillId="13" borderId="11" xfId="0" applyFont="1" applyFill="1" applyBorder="1" applyProtection="1"/>
    <xf numFmtId="0" fontId="23" fillId="13" borderId="8" xfId="0" applyFont="1" applyFill="1" applyBorder="1" applyProtection="1"/>
    <xf numFmtId="0" fontId="28" fillId="13" borderId="7" xfId="0" applyFont="1" applyFill="1" applyBorder="1" applyAlignment="1" applyProtection="1">
      <alignment horizontal="right" wrapText="1"/>
    </xf>
    <xf numFmtId="8" fontId="28" fillId="13" borderId="3" xfId="0" applyNumberFormat="1" applyFont="1" applyFill="1" applyBorder="1" applyAlignment="1" applyProtection="1">
      <alignment horizontal="center"/>
    </xf>
    <xf numFmtId="8" fontId="28" fillId="13" borderId="4" xfId="0" applyNumberFormat="1" applyFont="1" applyFill="1" applyBorder="1" applyAlignment="1" applyProtection="1">
      <alignment horizontal="center"/>
    </xf>
    <xf numFmtId="8" fontId="28" fillId="13" borderId="15" xfId="0" applyNumberFormat="1" applyFont="1" applyFill="1" applyBorder="1" applyAlignment="1" applyProtection="1">
      <alignment horizontal="center"/>
    </xf>
    <xf numFmtId="0" fontId="23" fillId="2" borderId="0" xfId="0" applyFont="1" applyFill="1" applyBorder="1" applyProtection="1"/>
    <xf numFmtId="0" fontId="23" fillId="2" borderId="22" xfId="0" applyFont="1" applyFill="1" applyBorder="1" applyProtection="1"/>
    <xf numFmtId="0" fontId="23" fillId="0" borderId="0" xfId="0" applyFont="1" applyFill="1" applyBorder="1" applyProtection="1"/>
    <xf numFmtId="0" fontId="28" fillId="13" borderId="9" xfId="0" applyFont="1" applyFill="1" applyBorder="1" applyAlignment="1" applyProtection="1">
      <alignment horizontal="right"/>
    </xf>
    <xf numFmtId="8" fontId="28" fillId="13" borderId="31" xfId="0" applyNumberFormat="1" applyFont="1" applyFill="1" applyBorder="1" applyAlignment="1" applyProtection="1">
      <alignment horizontal="center"/>
    </xf>
    <xf numFmtId="8" fontId="28" fillId="13" borderId="2" xfId="0" applyNumberFormat="1" applyFont="1" applyFill="1" applyBorder="1" applyAlignment="1" applyProtection="1">
      <alignment horizontal="center"/>
    </xf>
    <xf numFmtId="8" fontId="28" fillId="13" borderId="71" xfId="0" applyNumberFormat="1" applyFont="1" applyFill="1" applyBorder="1" applyAlignment="1" applyProtection="1">
      <alignment horizontal="center"/>
    </xf>
    <xf numFmtId="3" fontId="28" fillId="13" borderId="72" xfId="0" applyNumberFormat="1" applyFont="1" applyFill="1" applyBorder="1" applyAlignment="1" applyProtection="1">
      <alignment horizontal="center"/>
    </xf>
    <xf numFmtId="1" fontId="28" fillId="13" borderId="73" xfId="0" applyNumberFormat="1" applyFont="1" applyFill="1" applyBorder="1" applyAlignment="1" applyProtection="1">
      <alignment horizontal="center"/>
    </xf>
    <xf numFmtId="1" fontId="28" fillId="13" borderId="2" xfId="1" applyNumberFormat="1" applyFont="1" applyFill="1" applyBorder="1" applyAlignment="1" applyProtection="1">
      <alignment horizontal="center"/>
    </xf>
    <xf numFmtId="1" fontId="28" fillId="13" borderId="71" xfId="1" applyNumberFormat="1" applyFont="1" applyFill="1" applyBorder="1" applyAlignment="1" applyProtection="1">
      <alignment horizontal="center"/>
    </xf>
    <xf numFmtId="1" fontId="28" fillId="13" borderId="71" xfId="2" applyNumberFormat="1" applyFont="1" applyFill="1" applyBorder="1" applyAlignment="1" applyProtection="1">
      <alignment horizontal="center"/>
    </xf>
    <xf numFmtId="1" fontId="28" fillId="13" borderId="74" xfId="1" applyNumberFormat="1" applyFont="1" applyFill="1" applyBorder="1" applyAlignment="1" applyProtection="1">
      <alignment horizontal="center"/>
    </xf>
    <xf numFmtId="1" fontId="28" fillId="13" borderId="31" xfId="0" applyNumberFormat="1" applyFont="1" applyFill="1" applyBorder="1" applyAlignment="1" applyProtection="1">
      <alignment horizontal="center"/>
    </xf>
    <xf numFmtId="166" fontId="28" fillId="13" borderId="2" xfId="1" applyNumberFormat="1" applyFont="1" applyFill="1" applyBorder="1" applyAlignment="1" applyProtection="1">
      <alignment horizontal="center"/>
    </xf>
    <xf numFmtId="10" fontId="28" fillId="13" borderId="2" xfId="2" applyNumberFormat="1" applyFont="1" applyFill="1" applyBorder="1" applyAlignment="1" applyProtection="1">
      <alignment horizontal="center"/>
    </xf>
    <xf numFmtId="0" fontId="23" fillId="13" borderId="74" xfId="0" applyFont="1" applyFill="1" applyBorder="1" applyProtection="1"/>
    <xf numFmtId="0" fontId="28" fillId="13" borderId="66" xfId="0" applyFont="1" applyFill="1" applyBorder="1" applyAlignment="1" applyProtection="1">
      <alignment horizontal="center"/>
    </xf>
    <xf numFmtId="3" fontId="28" fillId="13" borderId="66" xfId="0" applyNumberFormat="1" applyFont="1" applyFill="1" applyBorder="1" applyAlignment="1" applyProtection="1">
      <alignment horizontal="center"/>
    </xf>
    <xf numFmtId="1" fontId="28" fillId="13" borderId="66" xfId="0" applyNumberFormat="1" applyFont="1" applyFill="1" applyBorder="1" applyAlignment="1" applyProtection="1">
      <alignment horizontal="center"/>
    </xf>
    <xf numFmtId="1" fontId="28" fillId="13" borderId="66" xfId="1" applyNumberFormat="1" applyFont="1" applyFill="1" applyBorder="1" applyAlignment="1" applyProtection="1">
      <alignment horizontal="center"/>
    </xf>
    <xf numFmtId="1" fontId="30" fillId="13" borderId="66" xfId="1" applyNumberFormat="1" applyFont="1" applyFill="1" applyBorder="1" applyAlignment="1" applyProtection="1">
      <alignment horizontal="center"/>
    </xf>
    <xf numFmtId="1" fontId="28" fillId="13" borderId="32" xfId="1" applyNumberFormat="1" applyFont="1" applyFill="1" applyBorder="1" applyAlignment="1" applyProtection="1">
      <alignment horizontal="center"/>
    </xf>
    <xf numFmtId="0" fontId="23" fillId="2" borderId="10" xfId="0" applyFont="1" applyFill="1" applyBorder="1" applyProtection="1">
      <protection locked="0"/>
    </xf>
    <xf numFmtId="0" fontId="28" fillId="13" borderId="60" xfId="0" applyFont="1" applyFill="1" applyBorder="1" applyAlignment="1" applyProtection="1">
      <alignment horizontal="center"/>
    </xf>
    <xf numFmtId="0" fontId="23" fillId="2" borderId="21" xfId="0" applyFont="1" applyFill="1" applyBorder="1" applyProtection="1">
      <protection locked="0"/>
    </xf>
    <xf numFmtId="1" fontId="28" fillId="13" borderId="60" xfId="0" applyNumberFormat="1" applyFont="1" applyFill="1" applyBorder="1" applyAlignment="1" applyProtection="1">
      <alignment horizontal="center"/>
    </xf>
    <xf numFmtId="166" fontId="28" fillId="13" borderId="66" xfId="1" applyNumberFormat="1" applyFont="1" applyFill="1" applyBorder="1" applyAlignment="1" applyProtection="1">
      <alignment horizontal="center"/>
    </xf>
    <xf numFmtId="166" fontId="30" fillId="13" borderId="66" xfId="1" applyNumberFormat="1" applyFont="1" applyFill="1" applyBorder="1" applyAlignment="1" applyProtection="1">
      <alignment horizontal="center"/>
    </xf>
    <xf numFmtId="0" fontId="23" fillId="13" borderId="32" xfId="0" applyFont="1" applyFill="1" applyBorder="1" applyProtection="1"/>
    <xf numFmtId="49" fontId="28" fillId="0" borderId="5" xfId="0" applyNumberFormat="1" applyFont="1" applyFill="1" applyBorder="1" applyAlignment="1" applyProtection="1">
      <alignment horizontal="center" wrapText="1"/>
      <protection locked="0"/>
    </xf>
    <xf numFmtId="0" fontId="28" fillId="0" borderId="29" xfId="0" applyFont="1" applyFill="1" applyBorder="1" applyAlignment="1" applyProtection="1">
      <alignment horizontal="left" wrapText="1"/>
      <protection locked="0"/>
    </xf>
    <xf numFmtId="0" fontId="28" fillId="13" borderId="12" xfId="0" applyFont="1" applyFill="1" applyBorder="1" applyAlignment="1" applyProtection="1">
      <alignment horizontal="center"/>
      <protection locked="0"/>
    </xf>
    <xf numFmtId="0" fontId="28" fillId="13" borderId="13" xfId="0" applyFont="1" applyFill="1" applyBorder="1" applyAlignment="1" applyProtection="1">
      <alignment horizontal="center"/>
      <protection locked="0"/>
    </xf>
    <xf numFmtId="0" fontId="28" fillId="13" borderId="16" xfId="0" applyFont="1" applyFill="1" applyBorder="1" applyAlignment="1" applyProtection="1">
      <alignment horizontal="center"/>
      <protection locked="0"/>
    </xf>
    <xf numFmtId="3" fontId="28" fillId="13" borderId="17" xfId="0" applyNumberFormat="1" applyFont="1" applyFill="1" applyBorder="1" applyAlignment="1" applyProtection="1">
      <alignment horizontal="center"/>
      <protection locked="0"/>
    </xf>
    <xf numFmtId="1" fontId="28" fillId="13" borderId="42" xfId="0" applyNumberFormat="1" applyFont="1" applyFill="1" applyBorder="1" applyAlignment="1" applyProtection="1">
      <alignment horizontal="center"/>
    </xf>
    <xf numFmtId="1" fontId="28" fillId="13" borderId="13" xfId="1" applyNumberFormat="1" applyFont="1" applyFill="1" applyBorder="1" applyAlignment="1" applyProtection="1">
      <alignment horizontal="center"/>
    </xf>
    <xf numFmtId="1" fontId="28" fillId="13" borderId="37" xfId="1" applyNumberFormat="1" applyFont="1" applyFill="1" applyBorder="1" applyAlignment="1" applyProtection="1">
      <alignment horizontal="center"/>
    </xf>
    <xf numFmtId="0" fontId="28" fillId="13" borderId="12" xfId="0" applyFont="1" applyFill="1" applyBorder="1" applyAlignment="1" applyProtection="1">
      <alignment horizontal="center"/>
    </xf>
    <xf numFmtId="0" fontId="28" fillId="13" borderId="13" xfId="0" applyFont="1" applyFill="1" applyBorder="1" applyAlignment="1" applyProtection="1">
      <alignment horizontal="center"/>
    </xf>
    <xf numFmtId="0" fontId="28" fillId="13" borderId="16" xfId="0" applyFont="1" applyFill="1" applyBorder="1" applyAlignment="1" applyProtection="1">
      <alignment horizontal="center"/>
    </xf>
    <xf numFmtId="3" fontId="28" fillId="13" borderId="17" xfId="0" applyNumberFormat="1" applyFont="1" applyFill="1" applyBorder="1" applyAlignment="1" applyProtection="1">
      <alignment horizontal="center"/>
    </xf>
    <xf numFmtId="1" fontId="28" fillId="13" borderId="12" xfId="0" applyNumberFormat="1" applyFont="1" applyFill="1" applyBorder="1" applyAlignment="1" applyProtection="1">
      <alignment horizontal="center"/>
    </xf>
    <xf numFmtId="166" fontId="28" fillId="13" borderId="13" xfId="1" applyNumberFormat="1" applyFont="1" applyFill="1" applyBorder="1" applyAlignment="1" applyProtection="1">
      <alignment horizontal="center"/>
    </xf>
    <xf numFmtId="164" fontId="28" fillId="13" borderId="37" xfId="2" applyNumberFormat="1" applyFont="1" applyFill="1" applyBorder="1" applyProtection="1"/>
    <xf numFmtId="49" fontId="23" fillId="0" borderId="3" xfId="0" applyNumberFormat="1" applyFont="1" applyFill="1" applyBorder="1" applyAlignment="1" applyProtection="1">
      <alignment horizontal="center" wrapText="1"/>
      <protection locked="0"/>
    </xf>
    <xf numFmtId="0" fontId="23" fillId="0" borderId="11" xfId="0" applyFont="1" applyFill="1" applyBorder="1" applyAlignment="1" applyProtection="1">
      <alignment horizontal="left" wrapText="1" indent="1"/>
      <protection locked="0"/>
    </xf>
    <xf numFmtId="1" fontId="23" fillId="13" borderId="26" xfId="0" applyNumberFormat="1" applyFont="1" applyFill="1" applyBorder="1" applyAlignment="1" applyProtection="1">
      <alignment horizontal="center"/>
    </xf>
    <xf numFmtId="1" fontId="23" fillId="13" borderId="13" xfId="1" applyNumberFormat="1" applyFont="1" applyFill="1" applyBorder="1" applyAlignment="1" applyProtection="1">
      <alignment horizontal="center"/>
    </xf>
    <xf numFmtId="1" fontId="23" fillId="13" borderId="11" xfId="1" applyNumberFormat="1" applyFont="1" applyFill="1" applyBorder="1" applyAlignment="1" applyProtection="1">
      <alignment horizontal="center"/>
    </xf>
    <xf numFmtId="0" fontId="23" fillId="7" borderId="13" xfId="0" applyFont="1" applyFill="1" applyBorder="1" applyAlignment="1" applyProtection="1">
      <alignment horizontal="center"/>
      <protection locked="0"/>
    </xf>
    <xf numFmtId="0" fontId="23" fillId="7" borderId="16" xfId="0" applyFont="1" applyFill="1" applyBorder="1" applyAlignment="1" applyProtection="1">
      <alignment horizontal="center"/>
      <protection locked="0"/>
    </xf>
    <xf numFmtId="3" fontId="23" fillId="7" borderId="17" xfId="0" applyNumberFormat="1" applyFont="1" applyFill="1" applyBorder="1" applyAlignment="1" applyProtection="1">
      <alignment horizontal="center"/>
      <protection locked="0"/>
    </xf>
    <xf numFmtId="0" fontId="23" fillId="7" borderId="12" xfId="0" applyFont="1" applyFill="1" applyBorder="1" applyAlignment="1" applyProtection="1">
      <alignment horizontal="center"/>
      <protection locked="0"/>
    </xf>
    <xf numFmtId="0" fontId="23" fillId="13" borderId="3" xfId="0" applyFont="1" applyFill="1" applyBorder="1" applyAlignment="1" applyProtection="1">
      <alignment horizontal="center"/>
    </xf>
    <xf numFmtId="166" fontId="23" fillId="13" borderId="4" xfId="1" applyNumberFormat="1" applyFont="1" applyFill="1" applyBorder="1" applyAlignment="1" applyProtection="1">
      <alignment horizontal="center"/>
    </xf>
    <xf numFmtId="164" fontId="23" fillId="13" borderId="11" xfId="2" applyNumberFormat="1" applyFont="1" applyFill="1" applyBorder="1" applyProtection="1"/>
    <xf numFmtId="1" fontId="23" fillId="13" borderId="37" xfId="1" applyNumberFormat="1" applyFont="1" applyFill="1" applyBorder="1" applyAlignment="1" applyProtection="1">
      <alignment horizontal="center"/>
    </xf>
    <xf numFmtId="49" fontId="28" fillId="0" borderId="3" xfId="0" applyNumberFormat="1" applyFont="1" applyFill="1" applyBorder="1" applyAlignment="1" applyProtection="1">
      <alignment horizontal="center" wrapText="1"/>
      <protection locked="0"/>
    </xf>
    <xf numFmtId="0" fontId="28" fillId="0" borderId="11" xfId="0" applyFont="1" applyFill="1" applyBorder="1" applyAlignment="1" applyProtection="1">
      <alignment horizontal="left"/>
      <protection locked="0"/>
    </xf>
    <xf numFmtId="0" fontId="28" fillId="13" borderId="3" xfId="0" applyFont="1" applyFill="1" applyBorder="1" applyAlignment="1" applyProtection="1">
      <alignment horizontal="center"/>
    </xf>
    <xf numFmtId="164" fontId="28" fillId="13" borderId="11" xfId="2" applyNumberFormat="1" applyFont="1" applyFill="1" applyBorder="1" applyProtection="1"/>
    <xf numFmtId="0" fontId="23" fillId="7" borderId="3" xfId="0" applyFont="1" applyFill="1" applyBorder="1" applyAlignment="1" applyProtection="1">
      <alignment horizontal="center"/>
      <protection locked="0"/>
    </xf>
    <xf numFmtId="0" fontId="23" fillId="7" borderId="4" xfId="0" applyFont="1" applyFill="1" applyBorder="1" applyAlignment="1" applyProtection="1">
      <alignment horizontal="center"/>
      <protection locked="0"/>
    </xf>
    <xf numFmtId="0" fontId="28" fillId="0" borderId="11" xfId="0" applyFont="1" applyFill="1" applyBorder="1" applyAlignment="1" applyProtection="1">
      <alignment wrapText="1"/>
      <protection locked="0"/>
    </xf>
    <xf numFmtId="0" fontId="23" fillId="7" borderId="13" xfId="0" applyFont="1" applyFill="1" applyBorder="1" applyAlignment="1" applyProtection="1">
      <alignment horizontal="center"/>
    </xf>
    <xf numFmtId="0" fontId="23" fillId="7" borderId="16" xfId="0" applyFont="1" applyFill="1" applyBorder="1" applyAlignment="1" applyProtection="1">
      <alignment horizontal="center"/>
    </xf>
    <xf numFmtId="3" fontId="23" fillId="7" borderId="17" xfId="0" applyNumberFormat="1" applyFont="1" applyFill="1" applyBorder="1" applyAlignment="1" applyProtection="1">
      <alignment horizontal="center"/>
    </xf>
    <xf numFmtId="0" fontId="28" fillId="0" borderId="11" xfId="0" applyFont="1" applyFill="1" applyBorder="1" applyProtection="1">
      <protection locked="0"/>
    </xf>
    <xf numFmtId="0" fontId="28" fillId="0" borderId="11" xfId="0" applyFont="1" applyFill="1" applyBorder="1" applyAlignment="1" applyProtection="1">
      <alignment horizontal="left" wrapText="1"/>
      <protection locked="0"/>
    </xf>
    <xf numFmtId="0" fontId="23" fillId="0" borderId="11" xfId="0" applyFont="1" applyFill="1" applyBorder="1" applyAlignment="1">
      <alignment horizontal="left" wrapText="1" indent="1"/>
    </xf>
    <xf numFmtId="0" fontId="28" fillId="0" borderId="11" xfId="0" applyFont="1" applyFill="1" applyBorder="1"/>
    <xf numFmtId="49" fontId="23" fillId="7" borderId="3" xfId="0" applyNumberFormat="1" applyFont="1" applyFill="1" applyBorder="1" applyAlignment="1" applyProtection="1">
      <alignment horizontal="center" wrapText="1"/>
      <protection locked="0"/>
    </xf>
    <xf numFmtId="0" fontId="23" fillId="7" borderId="11" xfId="0" applyFont="1" applyFill="1" applyBorder="1" applyAlignment="1">
      <alignment horizontal="left" wrapText="1" indent="1"/>
    </xf>
    <xf numFmtId="49" fontId="28" fillId="13" borderId="3" xfId="0" applyNumberFormat="1" applyFont="1" applyFill="1" applyBorder="1" applyAlignment="1" applyProtection="1">
      <alignment horizontal="center" wrapText="1"/>
      <protection locked="0"/>
    </xf>
    <xf numFmtId="0" fontId="28" fillId="13" borderId="11" xfId="0" applyFont="1" applyFill="1" applyBorder="1"/>
    <xf numFmtId="0" fontId="23" fillId="13" borderId="11" xfId="2" applyNumberFormat="1" applyFont="1" applyFill="1" applyBorder="1" applyProtection="1"/>
    <xf numFmtId="49" fontId="28" fillId="13" borderId="24" xfId="0" applyNumberFormat="1" applyFont="1" applyFill="1" applyBorder="1" applyProtection="1"/>
    <xf numFmtId="0" fontId="30" fillId="13" borderId="44" xfId="0" applyFont="1" applyFill="1" applyBorder="1" applyProtection="1"/>
    <xf numFmtId="0" fontId="28" fillId="13" borderId="45" xfId="0" applyFont="1" applyFill="1" applyBorder="1" applyAlignment="1" applyProtection="1">
      <alignment horizontal="center"/>
    </xf>
    <xf numFmtId="0" fontId="28" fillId="13" borderId="46" xfId="0" applyFont="1" applyFill="1" applyBorder="1" applyAlignment="1" applyProtection="1">
      <alignment horizontal="center"/>
    </xf>
    <xf numFmtId="0" fontId="28" fillId="13" borderId="47" xfId="0" applyFont="1" applyFill="1" applyBorder="1" applyAlignment="1" applyProtection="1">
      <alignment horizontal="center"/>
    </xf>
    <xf numFmtId="3" fontId="28" fillId="13" borderId="48" xfId="0" applyNumberFormat="1" applyFont="1" applyFill="1" applyBorder="1" applyAlignment="1" applyProtection="1">
      <alignment horizontal="center"/>
    </xf>
    <xf numFmtId="1" fontId="28" fillId="13" borderId="49" xfId="0" applyNumberFormat="1" applyFont="1" applyFill="1" applyBorder="1" applyAlignment="1" applyProtection="1">
      <alignment horizontal="center"/>
    </xf>
    <xf numFmtId="1" fontId="28" fillId="13" borderId="46" xfId="1" applyNumberFormat="1" applyFont="1" applyFill="1" applyBorder="1" applyAlignment="1" applyProtection="1">
      <alignment horizontal="center"/>
    </xf>
    <xf numFmtId="1" fontId="28" fillId="13" borderId="50" xfId="1" applyNumberFormat="1" applyFont="1" applyFill="1" applyBorder="1" applyAlignment="1" applyProtection="1">
      <alignment horizontal="center"/>
    </xf>
    <xf numFmtId="0" fontId="28" fillId="9" borderId="22" xfId="0" applyFont="1" applyFill="1" applyBorder="1" applyProtection="1">
      <protection locked="0"/>
    </xf>
    <xf numFmtId="166" fontId="28" fillId="13" borderId="46" xfId="1" applyNumberFormat="1" applyFont="1" applyFill="1" applyBorder="1" applyAlignment="1" applyProtection="1">
      <alignment horizontal="center"/>
    </xf>
    <xf numFmtId="0" fontId="28" fillId="13" borderId="44" xfId="0" applyFont="1" applyFill="1" applyBorder="1" applyProtection="1"/>
    <xf numFmtId="49" fontId="23" fillId="12" borderId="68" xfId="0" applyNumberFormat="1" applyFont="1" applyFill="1" applyBorder="1" applyProtection="1"/>
    <xf numFmtId="0" fontId="23" fillId="12" borderId="69" xfId="0" applyFont="1" applyFill="1" applyBorder="1" applyProtection="1"/>
    <xf numFmtId="3" fontId="23" fillId="12" borderId="69" xfId="0" applyNumberFormat="1" applyFont="1" applyFill="1" applyBorder="1" applyProtection="1"/>
    <xf numFmtId="1" fontId="23" fillId="12" borderId="69" xfId="0" applyNumberFormat="1" applyFont="1" applyFill="1" applyBorder="1" applyProtection="1"/>
    <xf numFmtId="1" fontId="23" fillId="12" borderId="69" xfId="1" applyNumberFormat="1" applyFont="1" applyFill="1" applyBorder="1" applyProtection="1"/>
    <xf numFmtId="1" fontId="23" fillId="12" borderId="70" xfId="1" applyNumberFormat="1" applyFont="1" applyFill="1" applyBorder="1" applyProtection="1"/>
    <xf numFmtId="0" fontId="23" fillId="12" borderId="68" xfId="0" applyFont="1" applyFill="1" applyBorder="1" applyProtection="1"/>
    <xf numFmtId="166" fontId="23" fillId="12" borderId="23" xfId="1" applyNumberFormat="1" applyFont="1" applyFill="1" applyBorder="1" applyProtection="1">
      <protection locked="0"/>
    </xf>
    <xf numFmtId="166" fontId="23" fillId="12" borderId="20" xfId="1" applyNumberFormat="1" applyFont="1" applyFill="1" applyBorder="1" applyProtection="1">
      <protection locked="0"/>
    </xf>
    <xf numFmtId="0" fontId="23" fillId="12" borderId="25" xfId="0" applyFont="1" applyFill="1" applyBorder="1" applyProtection="1">
      <protection locked="0"/>
    </xf>
    <xf numFmtId="0" fontId="23" fillId="9" borderId="21" xfId="0" applyFont="1" applyFill="1" applyBorder="1" applyProtection="1">
      <protection locked="0"/>
    </xf>
    <xf numFmtId="166" fontId="28" fillId="13" borderId="60" xfId="1" applyNumberFormat="1" applyFont="1" applyFill="1" applyBorder="1" applyAlignment="1" applyProtection="1">
      <alignment horizontal="center"/>
      <protection locked="0"/>
    </xf>
    <xf numFmtId="166" fontId="28" fillId="13" borderId="66" xfId="1" applyNumberFormat="1" applyFont="1" applyFill="1" applyBorder="1" applyAlignment="1" applyProtection="1">
      <alignment horizontal="center"/>
      <protection locked="0"/>
    </xf>
    <xf numFmtId="166" fontId="28" fillId="13" borderId="32" xfId="1" applyNumberFormat="1" applyFont="1" applyFill="1" applyBorder="1" applyAlignment="1" applyProtection="1">
      <alignment horizontal="center"/>
    </xf>
    <xf numFmtId="49" fontId="28" fillId="7" borderId="3" xfId="0" applyNumberFormat="1" applyFont="1" applyFill="1" applyBorder="1" applyAlignment="1" applyProtection="1">
      <alignment horizontal="center" wrapText="1"/>
      <protection locked="0"/>
    </xf>
    <xf numFmtId="0" fontId="28" fillId="7" borderId="14" xfId="0" applyFont="1" applyFill="1" applyBorder="1" applyProtection="1">
      <protection locked="0"/>
    </xf>
    <xf numFmtId="1" fontId="28" fillId="13" borderId="5" xfId="0" applyNumberFormat="1" applyFont="1" applyFill="1" applyBorder="1" applyAlignment="1" applyProtection="1">
      <alignment horizontal="center"/>
    </xf>
    <xf numFmtId="1" fontId="28" fillId="13" borderId="6" xfId="1" applyNumberFormat="1" applyFont="1" applyFill="1" applyBorder="1" applyAlignment="1" applyProtection="1">
      <alignment horizontal="center"/>
    </xf>
    <xf numFmtId="1" fontId="28" fillId="13" borderId="29" xfId="1" applyNumberFormat="1" applyFont="1" applyFill="1" applyBorder="1" applyAlignment="1" applyProtection="1">
      <alignment horizontal="center"/>
    </xf>
    <xf numFmtId="166" fontId="28" fillId="13" borderId="11" xfId="1" applyNumberFormat="1" applyFont="1" applyFill="1" applyBorder="1" applyAlignment="1" applyProtection="1">
      <alignment horizontal="center"/>
    </xf>
    <xf numFmtId="0" fontId="23" fillId="7" borderId="11" xfId="0" applyFont="1" applyFill="1" applyBorder="1" applyAlignment="1" applyProtection="1">
      <alignment horizontal="left" wrapText="1" indent="1"/>
      <protection locked="0"/>
    </xf>
    <xf numFmtId="166" fontId="23" fillId="13" borderId="11" xfId="1" applyNumberFormat="1" applyFont="1" applyFill="1" applyBorder="1" applyAlignment="1" applyProtection="1">
      <alignment horizontal="center"/>
    </xf>
    <xf numFmtId="1" fontId="23" fillId="13" borderId="4" xfId="1" applyNumberFormat="1" applyFont="1" applyFill="1" applyBorder="1" applyAlignment="1" applyProtection="1">
      <alignment horizontal="center"/>
    </xf>
    <xf numFmtId="0" fontId="23" fillId="13" borderId="13" xfId="0" applyFont="1" applyFill="1" applyBorder="1" applyAlignment="1" applyProtection="1">
      <alignment horizontal="center"/>
      <protection locked="0"/>
    </xf>
    <xf numFmtId="0" fontId="23" fillId="13" borderId="16" xfId="0" applyFont="1" applyFill="1" applyBorder="1" applyAlignment="1" applyProtection="1">
      <alignment horizontal="center"/>
      <protection locked="0"/>
    </xf>
    <xf numFmtId="3" fontId="23" fillId="13" borderId="17" xfId="0" applyNumberFormat="1" applyFont="1" applyFill="1" applyBorder="1" applyAlignment="1" applyProtection="1">
      <alignment horizontal="center"/>
      <protection locked="0"/>
    </xf>
    <xf numFmtId="0" fontId="23" fillId="13" borderId="12" xfId="0" applyFont="1" applyFill="1" applyBorder="1" applyAlignment="1" applyProtection="1">
      <alignment horizontal="center"/>
      <protection locked="0"/>
    </xf>
    <xf numFmtId="0" fontId="28" fillId="7" borderId="18" xfId="0" applyFont="1" applyFill="1" applyBorder="1" applyAlignment="1" applyProtection="1">
      <alignment horizontal="left" wrapText="1"/>
      <protection locked="0"/>
    </xf>
    <xf numFmtId="1" fontId="28" fillId="13" borderId="45" xfId="0" applyNumberFormat="1" applyFont="1" applyFill="1" applyBorder="1" applyAlignment="1" applyProtection="1">
      <alignment horizontal="center"/>
    </xf>
    <xf numFmtId="0" fontId="28" fillId="2" borderId="1" xfId="0" applyFont="1" applyFill="1" applyBorder="1" applyProtection="1">
      <protection locked="0"/>
    </xf>
    <xf numFmtId="0" fontId="28" fillId="9" borderId="24" xfId="0" applyFont="1" applyFill="1" applyBorder="1" applyProtection="1">
      <protection locked="0"/>
    </xf>
    <xf numFmtId="0" fontId="23" fillId="13" borderId="45" xfId="0" applyFont="1" applyFill="1" applyBorder="1" applyAlignment="1" applyProtection="1">
      <alignment horizontal="center"/>
    </xf>
    <xf numFmtId="166" fontId="23" fillId="13" borderId="46" xfId="1" applyNumberFormat="1" applyFont="1" applyFill="1" applyBorder="1" applyAlignment="1" applyProtection="1">
      <alignment horizontal="center"/>
    </xf>
    <xf numFmtId="166" fontId="23" fillId="13" borderId="50" xfId="1" applyNumberFormat="1" applyFont="1" applyFill="1" applyBorder="1" applyAlignment="1" applyProtection="1">
      <alignment horizontal="center"/>
    </xf>
    <xf numFmtId="3" fontId="23" fillId="12" borderId="0" xfId="0" applyNumberFormat="1" applyFont="1" applyFill="1" applyBorder="1" applyProtection="1"/>
    <xf numFmtId="1" fontId="23" fillId="12" borderId="0" xfId="0" applyNumberFormat="1" applyFont="1" applyFill="1" applyBorder="1" applyProtection="1"/>
    <xf numFmtId="1" fontId="23" fillId="12" borderId="0" xfId="1" applyNumberFormat="1" applyFont="1" applyFill="1" applyBorder="1" applyProtection="1"/>
    <xf numFmtId="1" fontId="23" fillId="12" borderId="25" xfId="1" applyNumberFormat="1" applyFont="1" applyFill="1" applyBorder="1" applyProtection="1"/>
    <xf numFmtId="0" fontId="23" fillId="12" borderId="22" xfId="0" applyFont="1" applyFill="1" applyBorder="1" applyProtection="1"/>
    <xf numFmtId="166" fontId="23" fillId="12" borderId="22" xfId="1" applyNumberFormat="1" applyFont="1" applyFill="1" applyBorder="1" applyProtection="1">
      <protection locked="0"/>
    </xf>
    <xf numFmtId="166" fontId="23" fillId="12" borderId="0" xfId="1" applyNumberFormat="1" applyFont="1" applyFill="1" applyBorder="1" applyProtection="1">
      <protection locked="0"/>
    </xf>
    <xf numFmtId="166" fontId="30" fillId="13" borderId="60" xfId="1" applyNumberFormat="1" applyFont="1" applyFill="1" applyBorder="1" applyProtection="1"/>
    <xf numFmtId="166" fontId="30" fillId="13" borderId="32" xfId="1" applyNumberFormat="1" applyFont="1" applyFill="1" applyBorder="1" applyProtection="1"/>
    <xf numFmtId="1" fontId="30" fillId="13" borderId="67" xfId="1" applyNumberFormat="1" applyFont="1" applyFill="1" applyBorder="1" applyAlignment="1" applyProtection="1">
      <alignment horizontal="center"/>
    </xf>
    <xf numFmtId="1" fontId="30" fillId="13" borderId="62" xfId="1" applyNumberFormat="1" applyFont="1" applyFill="1" applyBorder="1" applyAlignment="1" applyProtection="1">
      <alignment horizontal="center"/>
    </xf>
    <xf numFmtId="1" fontId="30" fillId="13" borderId="63" xfId="1" applyNumberFormat="1" applyFont="1" applyFill="1" applyBorder="1" applyAlignment="1" applyProtection="1">
      <alignment horizontal="center"/>
    </xf>
    <xf numFmtId="3" fontId="30" fillId="13" borderId="64" xfId="1" applyNumberFormat="1" applyFont="1" applyFill="1" applyBorder="1" applyAlignment="1" applyProtection="1">
      <alignment horizontal="center"/>
    </xf>
    <xf numFmtId="1" fontId="30" fillId="13" borderId="61" xfId="1" applyNumberFormat="1" applyFont="1" applyFill="1" applyBorder="1" applyAlignment="1" applyProtection="1">
      <alignment horizontal="center"/>
    </xf>
    <xf numFmtId="1" fontId="30" fillId="13" borderId="65" xfId="1" applyNumberFormat="1" applyFont="1" applyFill="1" applyBorder="1" applyProtection="1"/>
    <xf numFmtId="0" fontId="23" fillId="2" borderId="20" xfId="0" applyFont="1" applyFill="1" applyBorder="1" applyProtection="1">
      <protection locked="0"/>
    </xf>
    <xf numFmtId="0" fontId="23" fillId="2" borderId="23" xfId="0" applyFont="1" applyFill="1" applyBorder="1" applyProtection="1">
      <protection locked="0"/>
    </xf>
    <xf numFmtId="166" fontId="30" fillId="13" borderId="67" xfId="1" applyNumberFormat="1" applyFont="1" applyFill="1" applyBorder="1" applyProtection="1"/>
    <xf numFmtId="166" fontId="30" fillId="13" borderId="62" xfId="1" applyNumberFormat="1" applyFont="1" applyFill="1" applyBorder="1" applyProtection="1"/>
    <xf numFmtId="166" fontId="30" fillId="13" borderId="65" xfId="1" applyNumberFormat="1" applyFont="1" applyFill="1" applyBorder="1" applyProtection="1"/>
    <xf numFmtId="166" fontId="30" fillId="12" borderId="59" xfId="1" applyNumberFormat="1" applyFont="1" applyFill="1" applyBorder="1" applyProtection="1">
      <protection locked="0"/>
    </xf>
    <xf numFmtId="166" fontId="30" fillId="0" borderId="0" xfId="1" applyNumberFormat="1" applyFont="1" applyFill="1" applyBorder="1" applyProtection="1">
      <protection locked="0"/>
    </xf>
    <xf numFmtId="49" fontId="23" fillId="0" borderId="0" xfId="0" applyNumberFormat="1" applyFont="1" applyFill="1" applyProtection="1">
      <protection locked="0"/>
    </xf>
    <xf numFmtId="0" fontId="23" fillId="0" borderId="0" xfId="0" applyFont="1" applyFill="1" applyProtection="1">
      <protection locked="0"/>
    </xf>
    <xf numFmtId="3" fontId="23" fillId="0" borderId="0" xfId="0" applyNumberFormat="1" applyFont="1" applyFill="1" applyProtection="1">
      <protection locked="0"/>
    </xf>
    <xf numFmtId="1" fontId="23" fillId="0" borderId="0" xfId="0" applyNumberFormat="1" applyFont="1" applyFill="1" applyProtection="1">
      <protection locked="0"/>
    </xf>
    <xf numFmtId="1" fontId="23" fillId="0" borderId="0" xfId="1" applyNumberFormat="1" applyFont="1" applyFill="1" applyProtection="1">
      <protection locked="0"/>
    </xf>
    <xf numFmtId="1" fontId="23" fillId="3" borderId="0" xfId="0" applyNumberFormat="1" applyFont="1" applyFill="1" applyProtection="1">
      <protection locked="0"/>
    </xf>
    <xf numFmtId="1" fontId="23" fillId="3" borderId="0" xfId="1" applyNumberFormat="1" applyFont="1" applyFill="1" applyProtection="1">
      <protection locked="0"/>
    </xf>
    <xf numFmtId="0" fontId="32" fillId="0" borderId="0" xfId="4" applyFont="1"/>
    <xf numFmtId="0" fontId="8" fillId="0" borderId="0" xfId="4" applyFont="1" applyFill="1" applyBorder="1" applyAlignment="1" applyProtection="1">
      <alignment vertical="top" wrapText="1"/>
      <protection locked="0"/>
    </xf>
    <xf numFmtId="0" fontId="32" fillId="0" borderId="0" xfId="4" applyFont="1" applyFill="1" applyBorder="1"/>
    <xf numFmtId="0" fontId="36" fillId="0" borderId="0" xfId="3" applyFont="1" applyAlignment="1"/>
    <xf numFmtId="0" fontId="25" fillId="10" borderId="2" xfId="4" applyFont="1" applyFill="1" applyBorder="1" applyAlignment="1" applyProtection="1">
      <alignment horizontal="center" vertical="center" wrapText="1"/>
    </xf>
    <xf numFmtId="0" fontId="25" fillId="10" borderId="4" xfId="4" applyFont="1" applyFill="1" applyBorder="1" applyAlignment="1" applyProtection="1">
      <alignment horizontal="center" vertical="center" wrapText="1"/>
    </xf>
    <xf numFmtId="0" fontId="37" fillId="10" borderId="4" xfId="5" applyFont="1" applyFill="1" applyBorder="1" applyAlignment="1" applyProtection="1">
      <alignment horizontal="center" vertical="center" wrapText="1"/>
    </xf>
    <xf numFmtId="0" fontId="26" fillId="7" borderId="4" xfId="6" applyNumberFormat="1" applyFont="1" applyFill="1" applyBorder="1" applyAlignment="1" applyProtection="1">
      <alignment horizontal="left"/>
    </xf>
    <xf numFmtId="0" fontId="35" fillId="0" borderId="0" xfId="3" applyFont="1" applyAlignment="1"/>
    <xf numFmtId="0" fontId="38" fillId="0" borderId="0" xfId="3" applyFont="1" applyAlignment="1"/>
    <xf numFmtId="0" fontId="39" fillId="0" borderId="0" xfId="3" applyFont="1" applyAlignment="1"/>
    <xf numFmtId="0" fontId="39" fillId="0" borderId="0" xfId="3" applyFont="1"/>
    <xf numFmtId="0" fontId="39" fillId="0" borderId="0" xfId="3" applyFont="1" applyFill="1" applyBorder="1"/>
    <xf numFmtId="0" fontId="40" fillId="0" borderId="0" xfId="3" applyFont="1" applyAlignment="1"/>
    <xf numFmtId="0" fontId="39" fillId="0" borderId="0" xfId="3" applyFont="1" applyAlignment="1">
      <alignment wrapText="1"/>
    </xf>
    <xf numFmtId="6" fontId="39" fillId="0" borderId="0" xfId="3" applyNumberFormat="1" applyFont="1" applyAlignment="1">
      <alignment horizontal="right"/>
    </xf>
    <xf numFmtId="1" fontId="39" fillId="0" borderId="0" xfId="3" applyNumberFormat="1" applyFont="1"/>
    <xf numFmtId="0" fontId="31" fillId="0" borderId="0" xfId="3" applyFont="1" applyAlignment="1"/>
    <xf numFmtId="0" fontId="39" fillId="0" borderId="18" xfId="3" applyFont="1" applyBorder="1" applyAlignment="1"/>
    <xf numFmtId="0" fontId="41" fillId="15" borderId="2" xfId="3" applyFont="1" applyFill="1" applyBorder="1" applyAlignment="1">
      <alignment horizontal="center" vertical="center" wrapText="1"/>
    </xf>
    <xf numFmtId="0" fontId="41" fillId="15" borderId="2" xfId="3" applyFont="1" applyFill="1" applyBorder="1" applyAlignment="1">
      <alignment horizontal="center" wrapText="1"/>
    </xf>
    <xf numFmtId="6" fontId="41" fillId="15" borderId="2" xfId="3" applyNumberFormat="1" applyFont="1" applyFill="1" applyBorder="1" applyAlignment="1">
      <alignment horizontal="center" vertical="center"/>
    </xf>
    <xf numFmtId="0" fontId="39" fillId="0" borderId="0" xfId="3" applyFont="1" applyFill="1" applyBorder="1" applyAlignment="1">
      <alignment horizontal="center" vertical="center"/>
    </xf>
    <xf numFmtId="0" fontId="39" fillId="0" borderId="0" xfId="3" applyFont="1" applyAlignment="1">
      <alignment horizontal="center" vertical="center"/>
    </xf>
    <xf numFmtId="0" fontId="42" fillId="8" borderId="15" xfId="3" applyFont="1" applyFill="1" applyBorder="1" applyAlignment="1"/>
    <xf numFmtId="0" fontId="39" fillId="8" borderId="7" xfId="3" applyFont="1" applyFill="1" applyBorder="1" applyAlignment="1">
      <alignment wrapText="1"/>
    </xf>
    <xf numFmtId="6" fontId="39" fillId="8" borderId="7" xfId="3" applyNumberFormat="1" applyFont="1" applyFill="1" applyBorder="1" applyAlignment="1">
      <alignment horizontal="right"/>
    </xf>
    <xf numFmtId="168" fontId="39" fillId="8" borderId="7" xfId="1" applyNumberFormat="1" applyFont="1" applyFill="1" applyBorder="1" applyAlignment="1">
      <alignment horizontal="right"/>
    </xf>
    <xf numFmtId="0" fontId="39" fillId="8" borderId="7" xfId="3" applyFont="1" applyFill="1" applyBorder="1" applyAlignment="1">
      <alignment horizontal="center" wrapText="1"/>
    </xf>
    <xf numFmtId="168" fontId="39" fillId="8" borderId="7" xfId="1" applyNumberFormat="1" applyFont="1" applyFill="1" applyBorder="1" applyAlignment="1">
      <alignment horizontal="center" vertical="center"/>
    </xf>
    <xf numFmtId="168" fontId="39" fillId="8" borderId="26" xfId="1" applyNumberFormat="1" applyFont="1" applyFill="1" applyBorder="1" applyAlignment="1">
      <alignment horizontal="center" vertical="center"/>
    </xf>
    <xf numFmtId="0" fontId="43" fillId="16" borderId="13" xfId="3" applyFont="1" applyFill="1" applyBorder="1" applyAlignment="1">
      <alignment horizontal="left" wrapText="1"/>
    </xf>
    <xf numFmtId="168" fontId="43" fillId="16" borderId="13" xfId="1" applyNumberFormat="1" applyFont="1" applyFill="1" applyBorder="1" applyAlignment="1">
      <alignment horizontal="right"/>
    </xf>
    <xf numFmtId="0" fontId="43" fillId="16" borderId="13" xfId="3" applyFont="1" applyFill="1" applyBorder="1" applyAlignment="1">
      <alignment horizontal="center" wrapText="1"/>
    </xf>
    <xf numFmtId="168" fontId="43" fillId="16" borderId="13" xfId="1" applyNumberFormat="1" applyFont="1" applyFill="1" applyBorder="1" applyAlignment="1">
      <alignment horizontal="center"/>
    </xf>
    <xf numFmtId="0" fontId="39" fillId="0" borderId="0" xfId="3" applyFont="1" applyFill="1" applyBorder="1" applyAlignment="1">
      <alignment horizontal="left"/>
    </xf>
    <xf numFmtId="0" fontId="39" fillId="0" borderId="0" xfId="3" applyFont="1" applyAlignment="1">
      <alignment horizontal="left"/>
    </xf>
    <xf numFmtId="0" fontId="43" fillId="16" borderId="4" xfId="3" applyFont="1" applyFill="1" applyBorder="1" applyAlignment="1">
      <alignment horizontal="left" wrapText="1"/>
    </xf>
    <xf numFmtId="168" fontId="43" fillId="16" borderId="4" xfId="1" applyNumberFormat="1" applyFont="1" applyFill="1" applyBorder="1" applyAlignment="1">
      <alignment horizontal="right"/>
    </xf>
    <xf numFmtId="0" fontId="43" fillId="16" borderId="4" xfId="3" applyFont="1" applyFill="1" applyBorder="1" applyAlignment="1">
      <alignment horizontal="center" wrapText="1"/>
    </xf>
    <xf numFmtId="168" fontId="43" fillId="16" borderId="4" xfId="1" applyNumberFormat="1" applyFont="1" applyFill="1" applyBorder="1" applyAlignment="1">
      <alignment horizontal="center"/>
    </xf>
    <xf numFmtId="6" fontId="39" fillId="0" borderId="0" xfId="3" applyNumberFormat="1" applyFont="1" applyFill="1" applyBorder="1" applyAlignment="1">
      <alignment horizontal="left"/>
    </xf>
    <xf numFmtId="0" fontId="39" fillId="14" borderId="4" xfId="3" applyFont="1" applyFill="1" applyBorder="1" applyAlignment="1">
      <alignment wrapText="1"/>
    </xf>
    <xf numFmtId="6" fontId="39" fillId="14" borderId="4" xfId="3" applyNumberFormat="1" applyFont="1" applyFill="1" applyBorder="1" applyAlignment="1">
      <alignment horizontal="right"/>
    </xf>
    <xf numFmtId="168" fontId="39" fillId="7" borderId="4" xfId="1" applyNumberFormat="1" applyFont="1" applyFill="1" applyBorder="1" applyAlignment="1">
      <alignment horizontal="right"/>
    </xf>
    <xf numFmtId="0" fontId="39" fillId="14" borderId="4" xfId="3" applyFont="1" applyFill="1" applyBorder="1" applyAlignment="1">
      <alignment horizontal="center" wrapText="1"/>
    </xf>
    <xf numFmtId="168" fontId="39" fillId="14" borderId="4" xfId="1" applyNumberFormat="1" applyFont="1" applyFill="1" applyBorder="1" applyAlignment="1">
      <alignment horizontal="center" vertical="center"/>
    </xf>
    <xf numFmtId="6" fontId="39" fillId="0" borderId="0" xfId="3" applyNumberFormat="1" applyFont="1" applyFill="1" applyBorder="1"/>
    <xf numFmtId="6" fontId="39" fillId="0" borderId="0" xfId="3" applyNumberFormat="1" applyFont="1" applyFill="1" applyBorder="1" applyAlignment="1">
      <alignment horizontal="right"/>
    </xf>
    <xf numFmtId="0" fontId="39" fillId="14" borderId="2" xfId="3" applyFont="1" applyFill="1" applyBorder="1" applyAlignment="1">
      <alignment wrapText="1"/>
    </xf>
    <xf numFmtId="0" fontId="41" fillId="8" borderId="15" xfId="3" applyFont="1" applyFill="1" applyBorder="1" applyAlignment="1">
      <alignment wrapText="1"/>
    </xf>
    <xf numFmtId="6" fontId="41" fillId="8" borderId="26" xfId="3" applyNumberFormat="1" applyFont="1" applyFill="1" applyBorder="1" applyAlignment="1">
      <alignment horizontal="right"/>
    </xf>
    <xf numFmtId="6" fontId="41" fillId="7" borderId="73" xfId="3" applyNumberFormat="1" applyFont="1" applyFill="1" applyBorder="1" applyAlignment="1">
      <alignment horizontal="right"/>
    </xf>
    <xf numFmtId="6" fontId="41" fillId="7" borderId="4" xfId="3" applyNumberFormat="1" applyFont="1" applyFill="1" applyBorder="1" applyAlignment="1">
      <alignment horizontal="right"/>
    </xf>
    <xf numFmtId="0" fontId="41" fillId="0" borderId="0" xfId="3" applyFont="1" applyAlignment="1">
      <alignment horizontal="center"/>
    </xf>
    <xf numFmtId="0" fontId="39" fillId="8" borderId="15" xfId="3" applyFont="1" applyFill="1" applyBorder="1" applyAlignment="1">
      <alignment wrapText="1"/>
    </xf>
    <xf numFmtId="0" fontId="39" fillId="0" borderId="81" xfId="3" applyFont="1" applyFill="1" applyBorder="1" applyAlignment="1">
      <alignment wrapText="1"/>
    </xf>
    <xf numFmtId="0" fontId="39" fillId="0" borderId="0" xfId="3" applyFont="1" applyFill="1" applyBorder="1" applyAlignment="1">
      <alignment wrapText="1"/>
    </xf>
    <xf numFmtId="6" fontId="39" fillId="0" borderId="0" xfId="3" applyNumberFormat="1" applyFont="1" applyBorder="1" applyAlignment="1">
      <alignment horizontal="right"/>
    </xf>
    <xf numFmtId="1" fontId="39" fillId="0" borderId="9" xfId="3" applyNumberFormat="1" applyFont="1" applyFill="1" applyBorder="1" applyAlignment="1">
      <alignment horizontal="right"/>
    </xf>
    <xf numFmtId="1" fontId="39" fillId="0" borderId="0" xfId="3" applyNumberFormat="1" applyFont="1" applyFill="1" applyBorder="1"/>
    <xf numFmtId="0" fontId="39" fillId="0" borderId="0" xfId="3" applyFont="1" applyBorder="1" applyAlignment="1">
      <alignment wrapText="1"/>
    </xf>
    <xf numFmtId="0" fontId="39" fillId="0" borderId="0" xfId="3" applyFont="1" applyBorder="1" applyAlignment="1">
      <alignment horizontal="right"/>
    </xf>
    <xf numFmtId="0" fontId="39" fillId="0" borderId="0" xfId="3" applyFont="1" applyFill="1" applyBorder="1" applyAlignment="1">
      <alignment horizontal="right"/>
    </xf>
    <xf numFmtId="0" fontId="39" fillId="0" borderId="0" xfId="3" applyFont="1" applyAlignment="1">
      <alignment horizontal="right"/>
    </xf>
    <xf numFmtId="0" fontId="35" fillId="0" borderId="0" xfId="0" applyFont="1" applyAlignment="1" applyProtection="1"/>
    <xf numFmtId="0" fontId="23" fillId="0" borderId="0" xfId="0" applyFont="1" applyAlignment="1" applyProtection="1"/>
    <xf numFmtId="164" fontId="39" fillId="7" borderId="26" xfId="3" applyNumberFormat="1" applyFont="1" applyFill="1" applyBorder="1" applyAlignment="1">
      <alignment horizontal="right"/>
    </xf>
    <xf numFmtId="164" fontId="39" fillId="7" borderId="4" xfId="3" applyNumberFormat="1" applyFont="1" applyFill="1" applyBorder="1" applyAlignment="1">
      <alignment horizontal="right"/>
    </xf>
    <xf numFmtId="164" fontId="41" fillId="7" borderId="26" xfId="3" applyNumberFormat="1" applyFont="1" applyFill="1" applyBorder="1" applyAlignment="1">
      <alignment horizontal="right"/>
    </xf>
    <xf numFmtId="164" fontId="41" fillId="18" borderId="26" xfId="3" applyNumberFormat="1" applyFont="1" applyFill="1" applyBorder="1" applyAlignment="1">
      <alignment horizontal="right"/>
    </xf>
    <xf numFmtId="0" fontId="47" fillId="0" borderId="0" xfId="7" applyFont="1"/>
    <xf numFmtId="0" fontId="48" fillId="0" borderId="0" xfId="7" applyFont="1"/>
    <xf numFmtId="0" fontId="5" fillId="0" borderId="0" xfId="0" applyFont="1"/>
    <xf numFmtId="0" fontId="49" fillId="0" borderId="0" xfId="0" applyFont="1" applyAlignment="1">
      <alignment vertical="center"/>
    </xf>
    <xf numFmtId="0" fontId="50" fillId="0" borderId="0" xfId="3" applyFont="1" applyAlignment="1">
      <alignment horizontal="centerContinuous"/>
    </xf>
    <xf numFmtId="0" fontId="0" fillId="0" borderId="0" xfId="0" applyAlignment="1">
      <alignment horizontal="centerContinuous"/>
    </xf>
    <xf numFmtId="0" fontId="50" fillId="0" borderId="0" xfId="3" applyFont="1" applyAlignment="1">
      <alignment horizontal="left"/>
    </xf>
    <xf numFmtId="0" fontId="53" fillId="17" borderId="33" xfId="0" applyFont="1" applyFill="1" applyBorder="1" applyAlignment="1">
      <alignment horizontal="center"/>
    </xf>
    <xf numFmtId="0" fontId="52" fillId="17" borderId="8" xfId="0" applyFont="1" applyFill="1" applyBorder="1" applyAlignment="1">
      <alignment horizontal="left" vertical="top"/>
    </xf>
    <xf numFmtId="0" fontId="53" fillId="17" borderId="82" xfId="0" applyFont="1" applyFill="1" applyBorder="1" applyAlignment="1">
      <alignment horizontal="left"/>
    </xf>
    <xf numFmtId="0" fontId="48" fillId="0" borderId="0" xfId="0" applyFont="1"/>
    <xf numFmtId="0" fontId="48" fillId="0" borderId="0" xfId="0" applyFont="1" applyAlignment="1">
      <alignment horizontal="left" vertical="center" indent="1"/>
    </xf>
    <xf numFmtId="0" fontId="54" fillId="16" borderId="4" xfId="7" applyFont="1" applyFill="1" applyBorder="1" applyAlignment="1">
      <alignment horizontal="center" vertical="center"/>
    </xf>
    <xf numFmtId="0" fontId="54" fillId="16" borderId="4" xfId="7" applyFont="1" applyFill="1" applyBorder="1" applyAlignment="1">
      <alignment horizontal="center" vertical="center" wrapText="1"/>
    </xf>
    <xf numFmtId="0" fontId="48" fillId="0" borderId="4" xfId="0" applyFont="1" applyBorder="1" applyAlignment="1">
      <alignment vertical="center"/>
    </xf>
    <xf numFmtId="8" fontId="48" fillId="0" borderId="13" xfId="0" applyNumberFormat="1" applyFont="1" applyBorder="1" applyAlignment="1">
      <alignment horizontal="center" vertical="center"/>
    </xf>
    <xf numFmtId="10" fontId="48" fillId="0" borderId="13" xfId="0" applyNumberFormat="1" applyFont="1" applyBorder="1" applyAlignment="1">
      <alignment horizontal="center" vertical="center"/>
    </xf>
    <xf numFmtId="10" fontId="48" fillId="0" borderId="4" xfId="0" applyNumberFormat="1" applyFont="1" applyBorder="1" applyAlignment="1">
      <alignment horizontal="center" vertical="center"/>
    </xf>
    <xf numFmtId="0" fontId="54" fillId="16" borderId="2" xfId="7" applyFont="1" applyFill="1" applyBorder="1" applyAlignment="1">
      <alignment horizontal="center" vertical="center" wrapText="1"/>
    </xf>
    <xf numFmtId="0" fontId="57" fillId="14" borderId="15" xfId="0" applyFont="1" applyFill="1" applyBorder="1" applyAlignment="1" applyProtection="1">
      <alignment horizontal="centerContinuous" vertical="center" wrapText="1"/>
    </xf>
    <xf numFmtId="0" fontId="58" fillId="14" borderId="7" xfId="0" applyFont="1" applyFill="1" applyBorder="1" applyAlignment="1" applyProtection="1">
      <alignment horizontal="centerContinuous" vertical="center" wrapText="1"/>
    </xf>
    <xf numFmtId="0" fontId="59" fillId="14" borderId="26" xfId="0" applyFont="1" applyFill="1" applyBorder="1" applyAlignment="1" applyProtection="1">
      <alignment horizontal="centerContinuous" vertical="center" wrapText="1"/>
    </xf>
    <xf numFmtId="0" fontId="59" fillId="8" borderId="26" xfId="0" applyFont="1" applyFill="1" applyBorder="1" applyAlignment="1" applyProtection="1">
      <alignment horizontal="left" vertical="top" wrapText="1"/>
    </xf>
    <xf numFmtId="0" fontId="59" fillId="8" borderId="4" xfId="0" applyFont="1" applyFill="1" applyBorder="1" applyAlignment="1" applyProtection="1">
      <alignment horizontal="left" vertical="top" wrapText="1"/>
    </xf>
    <xf numFmtId="0" fontId="58" fillId="16" borderId="16" xfId="0" applyFont="1" applyFill="1" applyBorder="1" applyAlignment="1" applyProtection="1">
      <alignment horizontal="left"/>
    </xf>
    <xf numFmtId="0" fontId="54" fillId="16" borderId="18" xfId="7" applyFont="1" applyFill="1" applyBorder="1" applyAlignment="1">
      <alignment horizontal="center" vertical="center" wrapText="1"/>
    </xf>
    <xf numFmtId="0" fontId="54" fillId="16" borderId="7" xfId="7" applyFont="1" applyFill="1" applyBorder="1" applyAlignment="1">
      <alignment horizontal="center" vertical="center" wrapText="1"/>
    </xf>
    <xf numFmtId="0" fontId="54" fillId="16" borderId="26" xfId="7" applyFont="1" applyFill="1" applyBorder="1" applyAlignment="1">
      <alignment horizontal="center" vertical="center" wrapText="1"/>
    </xf>
    <xf numFmtId="49" fontId="60" fillId="16" borderId="4" xfId="0" applyNumberFormat="1" applyFont="1" applyFill="1" applyBorder="1" applyAlignment="1" applyProtection="1">
      <alignment horizontal="left" wrapText="1"/>
    </xf>
    <xf numFmtId="0" fontId="48" fillId="16" borderId="4" xfId="7" applyFont="1" applyFill="1" applyBorder="1" applyAlignment="1" applyProtection="1">
      <alignment horizontal="left" wrapText="1"/>
      <protection locked="0"/>
    </xf>
    <xf numFmtId="0" fontId="48" fillId="16" borderId="4" xfId="7" applyFont="1" applyFill="1" applyBorder="1" applyAlignment="1">
      <alignment vertical="center" wrapText="1"/>
    </xf>
    <xf numFmtId="0" fontId="48" fillId="16" borderId="4" xfId="7" applyFont="1" applyFill="1" applyBorder="1" applyAlignment="1">
      <alignment horizontal="center" wrapText="1"/>
    </xf>
    <xf numFmtId="0" fontId="48" fillId="16" borderId="4" xfId="7" applyFont="1" applyFill="1" applyBorder="1" applyAlignment="1">
      <alignment wrapText="1"/>
    </xf>
    <xf numFmtId="8" fontId="48" fillId="16" borderId="4" xfId="8" applyNumberFormat="1" applyFont="1" applyFill="1" applyBorder="1" applyAlignment="1" applyProtection="1">
      <alignment horizontal="right"/>
      <protection locked="0"/>
    </xf>
    <xf numFmtId="44" fontId="48" fillId="16" borderId="4" xfId="8" applyNumberFormat="1" applyFont="1" applyFill="1" applyBorder="1" applyAlignment="1" applyProtection="1">
      <alignment horizontal="right"/>
      <protection locked="0"/>
    </xf>
    <xf numFmtId="0" fontId="48" fillId="16" borderId="4" xfId="7" applyFont="1" applyFill="1" applyBorder="1" applyAlignment="1" applyProtection="1">
      <alignment horizontal="left"/>
      <protection locked="0"/>
    </xf>
    <xf numFmtId="1" fontId="48" fillId="16" borderId="4" xfId="7" applyNumberFormat="1" applyFont="1" applyFill="1" applyBorder="1" applyAlignment="1" applyProtection="1">
      <alignment horizontal="center"/>
      <protection locked="0"/>
    </xf>
    <xf numFmtId="8" fontId="48" fillId="16" borderId="4" xfId="7" applyNumberFormat="1" applyFont="1" applyFill="1" applyBorder="1" applyAlignment="1" applyProtection="1">
      <protection locked="0"/>
    </xf>
    <xf numFmtId="0" fontId="59" fillId="8" borderId="9" xfId="0" applyFont="1" applyFill="1" applyBorder="1" applyAlignment="1" applyProtection="1">
      <alignment horizontal="left" vertical="top" wrapText="1"/>
    </xf>
    <xf numFmtId="44" fontId="48" fillId="8" borderId="7" xfId="1" applyFont="1" applyFill="1" applyBorder="1" applyProtection="1"/>
    <xf numFmtId="44" fontId="48" fillId="8" borderId="26" xfId="1" applyFont="1" applyFill="1" applyBorder="1" applyProtection="1"/>
    <xf numFmtId="0" fontId="48" fillId="0" borderId="4" xfId="7" applyFont="1" applyFill="1" applyBorder="1" applyAlignment="1" applyProtection="1">
      <alignment horizontal="left"/>
      <protection locked="0"/>
    </xf>
    <xf numFmtId="1" fontId="48" fillId="0" borderId="4" xfId="7" applyNumberFormat="1" applyFont="1" applyFill="1" applyBorder="1" applyAlignment="1" applyProtection="1">
      <alignment horizontal="center"/>
      <protection locked="0"/>
    </xf>
    <xf numFmtId="8" fontId="48" fillId="0" borderId="4" xfId="7" applyNumberFormat="1" applyFont="1" applyFill="1" applyBorder="1" applyAlignment="1" applyProtection="1">
      <protection locked="0"/>
    </xf>
    <xf numFmtId="8" fontId="48" fillId="0" borderId="4" xfId="8" applyNumberFormat="1" applyFont="1" applyFill="1" applyBorder="1" applyAlignment="1" applyProtection="1">
      <alignment horizontal="right"/>
      <protection locked="0"/>
    </xf>
    <xf numFmtId="44" fontId="48" fillId="0" borderId="4" xfId="8" applyNumberFormat="1" applyFont="1" applyFill="1" applyBorder="1" applyAlignment="1" applyProtection="1">
      <alignment horizontal="right"/>
      <protection locked="0"/>
    </xf>
    <xf numFmtId="0" fontId="59" fillId="8" borderId="7" xfId="0" applyFont="1" applyFill="1" applyBorder="1" applyAlignment="1" applyProtection="1">
      <alignment horizontal="left" vertical="top" wrapText="1"/>
    </xf>
    <xf numFmtId="0" fontId="54" fillId="16" borderId="15" xfId="0" applyFont="1" applyFill="1" applyBorder="1" applyAlignment="1">
      <alignment horizontal="right"/>
    </xf>
    <xf numFmtId="0" fontId="54" fillId="16" borderId="7" xfId="0" applyFont="1" applyFill="1" applyBorder="1" applyAlignment="1">
      <alignment horizontal="right"/>
    </xf>
    <xf numFmtId="44" fontId="54" fillId="16" borderId="26" xfId="0" applyNumberFormat="1" applyFont="1" applyFill="1" applyBorder="1"/>
    <xf numFmtId="0" fontId="48" fillId="20" borderId="60" xfId="0" applyFont="1" applyFill="1" applyBorder="1" applyAlignment="1">
      <alignment horizontal="centerContinuous"/>
    </xf>
    <xf numFmtId="0" fontId="48" fillId="20" borderId="32" xfId="0" applyFont="1" applyFill="1" applyBorder="1" applyAlignment="1">
      <alignment horizontal="centerContinuous"/>
    </xf>
    <xf numFmtId="0" fontId="54" fillId="16" borderId="4" xfId="0" applyFont="1" applyFill="1" applyBorder="1" applyAlignment="1">
      <alignment horizontal="center" vertical="center" wrapText="1"/>
    </xf>
    <xf numFmtId="0" fontId="61" fillId="19" borderId="5" xfId="9" applyFont="1" applyBorder="1" applyAlignment="1">
      <alignment horizontal="center" vertical="center" wrapText="1"/>
    </xf>
    <xf numFmtId="0" fontId="61" fillId="19" borderId="29" xfId="9" applyFont="1" applyBorder="1" applyAlignment="1">
      <alignment horizontal="center" vertical="center" wrapText="1"/>
    </xf>
    <xf numFmtId="0" fontId="48" fillId="8" borderId="4" xfId="0" applyFont="1" applyFill="1" applyBorder="1" applyAlignment="1">
      <alignment vertical="center" wrapText="1"/>
    </xf>
    <xf numFmtId="8" fontId="48" fillId="8" borderId="4" xfId="0" applyNumberFormat="1" applyFont="1" applyFill="1" applyBorder="1" applyAlignment="1">
      <alignment horizontal="right" vertical="center" wrapText="1"/>
    </xf>
    <xf numFmtId="0" fontId="48" fillId="0" borderId="4" xfId="0" applyFont="1" applyBorder="1" applyAlignment="1">
      <alignment vertical="center" wrapText="1"/>
    </xf>
    <xf numFmtId="8" fontId="48" fillId="0" borderId="4" xfId="0" applyNumberFormat="1" applyFont="1" applyBorder="1" applyAlignment="1">
      <alignment horizontal="right" vertical="center" wrapText="1"/>
    </xf>
    <xf numFmtId="8" fontId="48" fillId="0" borderId="3" xfId="0" applyNumberFormat="1" applyFont="1" applyBorder="1" applyAlignment="1" applyProtection="1">
      <alignment horizontal="right"/>
      <protection locked="0"/>
    </xf>
    <xf numFmtId="8" fontId="48" fillId="19" borderId="11" xfId="9" applyNumberFormat="1" applyFont="1" applyBorder="1" applyAlignment="1" applyProtection="1">
      <alignment horizontal="right"/>
    </xf>
    <xf numFmtId="0" fontId="48" fillId="14" borderId="4" xfId="0" applyFont="1" applyFill="1" applyBorder="1" applyAlignment="1">
      <alignment vertical="center" wrapText="1"/>
    </xf>
    <xf numFmtId="0" fontId="48" fillId="14" borderId="4" xfId="0" applyFont="1" applyFill="1" applyBorder="1" applyAlignment="1">
      <alignment horizontal="center" vertical="center" wrapText="1"/>
    </xf>
    <xf numFmtId="8" fontId="48" fillId="14" borderId="4" xfId="0" applyNumberFormat="1" applyFont="1" applyFill="1" applyBorder="1" applyAlignment="1">
      <alignment horizontal="right" vertical="center" wrapText="1"/>
    </xf>
    <xf numFmtId="0" fontId="48" fillId="16" borderId="4" xfId="0" applyFont="1" applyFill="1" applyBorder="1" applyAlignment="1">
      <alignment vertical="center" wrapText="1"/>
    </xf>
    <xf numFmtId="0" fontId="54" fillId="16" borderId="4" xfId="0" applyFont="1" applyFill="1" applyBorder="1" applyAlignment="1">
      <alignment horizontal="right" vertical="center" wrapText="1"/>
    </xf>
    <xf numFmtId="8" fontId="54" fillId="16" borderId="4" xfId="0" applyNumberFormat="1" applyFont="1" applyFill="1" applyBorder="1" applyAlignment="1">
      <alignment horizontal="right" vertical="center" wrapText="1"/>
    </xf>
    <xf numFmtId="8" fontId="54" fillId="15" borderId="3" xfId="0" applyNumberFormat="1" applyFont="1" applyFill="1" applyBorder="1" applyAlignment="1">
      <alignment horizontal="right" wrapText="1"/>
    </xf>
    <xf numFmtId="8" fontId="54" fillId="15" borderId="11" xfId="0" applyNumberFormat="1" applyFont="1" applyFill="1" applyBorder="1" applyAlignment="1">
      <alignment horizontal="right" wrapText="1"/>
    </xf>
    <xf numFmtId="10" fontId="48" fillId="16" borderId="4" xfId="2" applyNumberFormat="1" applyFont="1" applyFill="1" applyBorder="1" applyAlignment="1">
      <alignment horizontal="right" vertical="center" wrapText="1"/>
    </xf>
    <xf numFmtId="10" fontId="48" fillId="0" borderId="0" xfId="0" applyNumberFormat="1" applyFont="1"/>
    <xf numFmtId="10" fontId="48" fillId="0" borderId="3" xfId="2" quotePrefix="1" applyNumberFormat="1" applyFont="1" applyBorder="1" applyAlignment="1" applyProtection="1">
      <alignment horizontal="right"/>
      <protection locked="0"/>
    </xf>
    <xf numFmtId="10" fontId="48" fillId="19" borderId="11" xfId="2" applyNumberFormat="1" applyFont="1" applyFill="1" applyBorder="1" applyAlignment="1" applyProtection="1">
      <alignment horizontal="right"/>
    </xf>
    <xf numFmtId="10" fontId="48" fillId="0" borderId="3" xfId="2" applyNumberFormat="1" applyFont="1" applyBorder="1" applyAlignment="1" applyProtection="1">
      <alignment horizontal="right"/>
      <protection locked="0"/>
    </xf>
    <xf numFmtId="10" fontId="48" fillId="0" borderId="38" xfId="2" applyNumberFormat="1" applyFont="1" applyBorder="1" applyAlignment="1" applyProtection="1">
      <alignment horizontal="right"/>
      <protection locked="0"/>
    </xf>
    <xf numFmtId="10" fontId="48" fillId="19" borderId="30" xfId="2" applyNumberFormat="1" applyFont="1" applyFill="1" applyBorder="1" applyAlignment="1" applyProtection="1">
      <alignment horizontal="right"/>
    </xf>
    <xf numFmtId="0" fontId="61" fillId="19" borderId="35" xfId="9" applyFont="1" applyBorder="1" applyAlignment="1">
      <alignment horizontal="center" vertical="center" wrapText="1"/>
    </xf>
    <xf numFmtId="0" fontId="61" fillId="19" borderId="76" xfId="9" applyFont="1" applyBorder="1" applyAlignment="1">
      <alignment horizontal="center" vertical="center" wrapText="1"/>
    </xf>
    <xf numFmtId="0" fontId="48" fillId="0" borderId="4" xfId="7" applyFont="1" applyBorder="1" applyAlignment="1">
      <alignment horizontal="left" vertical="center" wrapText="1"/>
    </xf>
    <xf numFmtId="8" fontId="62" fillId="0" borderId="4" xfId="7" applyNumberFormat="1" applyFont="1" applyBorder="1" applyAlignment="1">
      <alignment horizontal="right" wrapText="1"/>
    </xf>
    <xf numFmtId="8" fontId="48" fillId="0" borderId="27" xfId="0" applyNumberFormat="1" applyFont="1" applyBorder="1" applyAlignment="1" applyProtection="1">
      <alignment horizontal="right"/>
      <protection locked="0"/>
    </xf>
    <xf numFmtId="8" fontId="48" fillId="19" borderId="83" xfId="9" applyNumberFormat="1" applyFont="1" applyBorder="1" applyAlignment="1" applyProtection="1"/>
    <xf numFmtId="8" fontId="63" fillId="16" borderId="4" xfId="7" applyNumberFormat="1" applyFont="1" applyFill="1" applyBorder="1" applyAlignment="1">
      <alignment horizontal="right" wrapText="1"/>
    </xf>
    <xf numFmtId="8" fontId="61" fillId="19" borderId="82" xfId="9" applyNumberFormat="1" applyFont="1" applyBorder="1" applyAlignment="1" applyProtection="1">
      <alignment horizontal="right"/>
    </xf>
    <xf numFmtId="8" fontId="61" fillId="19" borderId="59" xfId="9" applyNumberFormat="1" applyFont="1" applyBorder="1" applyAlignment="1" applyProtection="1"/>
    <xf numFmtId="0" fontId="48" fillId="20" borderId="64" xfId="0" applyFont="1" applyFill="1" applyBorder="1" applyAlignment="1">
      <alignment horizontal="centerContinuous"/>
    </xf>
    <xf numFmtId="0" fontId="61" fillId="19" borderId="64" xfId="9" applyFont="1" applyBorder="1" applyAlignment="1">
      <alignment horizontal="center" vertical="center" wrapText="1"/>
    </xf>
    <xf numFmtId="49" fontId="48" fillId="0" borderId="17" xfId="0" applyNumberFormat="1" applyFont="1" applyBorder="1" applyAlignment="1">
      <alignment horizontal="center" vertical="center"/>
    </xf>
    <xf numFmtId="49" fontId="48" fillId="0" borderId="27" xfId="0" applyNumberFormat="1" applyFont="1" applyBorder="1" applyAlignment="1">
      <alignment horizontal="center" vertical="center"/>
    </xf>
    <xf numFmtId="49" fontId="48" fillId="0" borderId="40" xfId="0" applyNumberFormat="1" applyFont="1" applyBorder="1" applyAlignment="1">
      <alignment horizontal="center" vertical="center"/>
    </xf>
    <xf numFmtId="49" fontId="48" fillId="8" borderId="17" xfId="0" applyNumberFormat="1" applyFont="1" applyFill="1" applyBorder="1" applyAlignment="1">
      <alignment horizontal="right" vertical="center" wrapText="1"/>
    </xf>
    <xf numFmtId="49" fontId="54" fillId="16" borderId="27" xfId="7" applyNumberFormat="1" applyFont="1" applyFill="1" applyBorder="1" applyAlignment="1">
      <alignment horizontal="center" vertical="center" wrapText="1"/>
    </xf>
    <xf numFmtId="49" fontId="48" fillId="16" borderId="27" xfId="8" applyNumberFormat="1" applyFont="1" applyFill="1" applyBorder="1" applyAlignment="1" applyProtection="1">
      <alignment horizontal="right"/>
      <protection locked="0"/>
    </xf>
    <xf numFmtId="49" fontId="48" fillId="8" borderId="27" xfId="1" applyNumberFormat="1" applyFont="1" applyFill="1" applyBorder="1" applyProtection="1"/>
    <xf numFmtId="49" fontId="48" fillId="0" borderId="27" xfId="8" applyNumberFormat="1" applyFont="1" applyFill="1" applyBorder="1" applyAlignment="1" applyProtection="1">
      <alignment horizontal="right"/>
      <protection locked="0"/>
    </xf>
    <xf numFmtId="49" fontId="54" fillId="16" borderId="40" xfId="0" applyNumberFormat="1" applyFont="1" applyFill="1" applyBorder="1"/>
    <xf numFmtId="10" fontId="64" fillId="16" borderId="4" xfId="0" applyNumberFormat="1" applyFont="1" applyFill="1" applyBorder="1" applyAlignment="1" applyProtection="1">
      <alignment horizontal="right" wrapText="1"/>
    </xf>
    <xf numFmtId="169" fontId="64" fillId="16" borderId="4" xfId="0" applyNumberFormat="1" applyFont="1" applyFill="1" applyBorder="1" applyAlignment="1" applyProtection="1">
      <alignment horizontal="right" wrapText="1"/>
    </xf>
    <xf numFmtId="8" fontId="64" fillId="16" borderId="4" xfId="0" applyNumberFormat="1" applyFont="1" applyFill="1" applyBorder="1" applyAlignment="1" applyProtection="1">
      <alignment horizontal="center" wrapText="1"/>
    </xf>
    <xf numFmtId="0" fontId="10" fillId="8" borderId="21" xfId="0" applyFont="1" applyFill="1" applyBorder="1" applyAlignment="1" applyProtection="1">
      <alignment horizontal="center"/>
    </xf>
    <xf numFmtId="0" fontId="0" fillId="8" borderId="10" xfId="0" applyFill="1" applyBorder="1" applyAlignment="1" applyProtection="1"/>
    <xf numFmtId="0" fontId="0" fillId="8" borderId="66" xfId="0" applyFill="1" applyBorder="1" applyAlignment="1" applyProtection="1"/>
    <xf numFmtId="0" fontId="0" fillId="8" borderId="32" xfId="0" applyFill="1" applyBorder="1" applyAlignment="1" applyProtection="1"/>
    <xf numFmtId="0" fontId="10" fillId="5" borderId="21" xfId="0" applyFont="1" applyFill="1" applyBorder="1" applyAlignment="1" applyProtection="1">
      <alignment horizontal="center"/>
    </xf>
    <xf numFmtId="0" fontId="0" fillId="5" borderId="10" xfId="0" applyFill="1" applyBorder="1" applyAlignment="1" applyProtection="1"/>
    <xf numFmtId="0" fontId="0" fillId="5" borderId="66" xfId="0" applyFill="1" applyBorder="1" applyAlignment="1" applyProtection="1"/>
    <xf numFmtId="0" fontId="0" fillId="5" borderId="32" xfId="0" applyFill="1" applyBorder="1" applyAlignment="1" applyProtection="1"/>
    <xf numFmtId="0" fontId="8" fillId="3" borderId="3" xfId="0" applyFont="1" applyFill="1" applyBorder="1" applyAlignment="1" applyProtection="1">
      <alignment horizontal="left"/>
    </xf>
    <xf numFmtId="0" fontId="0" fillId="0" borderId="4" xfId="0" applyBorder="1" applyAlignment="1" applyProtection="1"/>
    <xf numFmtId="0" fontId="8" fillId="3" borderId="4" xfId="0" applyFont="1" applyFill="1" applyBorder="1" applyAlignment="1" applyProtection="1">
      <alignment horizontal="left"/>
    </xf>
    <xf numFmtId="0" fontId="8" fillId="8" borderId="3" xfId="0" applyFont="1" applyFill="1" applyBorder="1" applyAlignment="1" applyProtection="1">
      <alignment horizontal="left"/>
    </xf>
    <xf numFmtId="0" fontId="0" fillId="8" borderId="4" xfId="0" applyFill="1" applyBorder="1" applyAlignment="1" applyProtection="1"/>
    <xf numFmtId="0" fontId="8" fillId="8" borderId="6" xfId="0" applyFont="1" applyFill="1" applyBorder="1" applyAlignment="1" applyProtection="1">
      <alignment horizontal="left" wrapText="1"/>
    </xf>
    <xf numFmtId="0" fontId="0" fillId="8" borderId="6" xfId="0" applyFill="1" applyBorder="1" applyAlignment="1" applyProtection="1">
      <alignment wrapText="1"/>
    </xf>
    <xf numFmtId="0" fontId="8" fillId="3" borderId="5" xfId="0" applyFont="1" applyFill="1" applyBorder="1" applyAlignment="1" applyProtection="1">
      <alignment horizontal="left" wrapText="1"/>
    </xf>
    <xf numFmtId="0" fontId="0" fillId="3" borderId="6" xfId="0" applyFill="1" applyBorder="1" applyAlignment="1" applyProtection="1">
      <alignment wrapText="1"/>
    </xf>
    <xf numFmtId="0" fontId="8" fillId="8" borderId="4" xfId="0" applyFont="1" applyFill="1" applyBorder="1" applyAlignment="1" applyProtection="1">
      <alignment horizontal="left"/>
    </xf>
    <xf numFmtId="0" fontId="8" fillId="8" borderId="77" xfId="0" applyFont="1" applyFill="1" applyBorder="1" applyAlignment="1" applyProtection="1">
      <alignment horizontal="left" vertical="top" wrapText="1"/>
    </xf>
    <xf numFmtId="0" fontId="8" fillId="8" borderId="78" xfId="0" applyFont="1" applyFill="1" applyBorder="1" applyAlignment="1" applyProtection="1">
      <alignment horizontal="left" vertical="top"/>
    </xf>
    <xf numFmtId="0" fontId="8" fillId="8" borderId="79" xfId="0" applyFont="1" applyFill="1" applyBorder="1" applyAlignment="1" applyProtection="1">
      <alignment horizontal="left" vertical="top"/>
    </xf>
    <xf numFmtId="0" fontId="8" fillId="8" borderId="80" xfId="0" applyFont="1" applyFill="1" applyBorder="1" applyAlignment="1" applyProtection="1">
      <alignment horizontal="left" vertical="top"/>
    </xf>
    <xf numFmtId="0" fontId="8" fillId="7" borderId="77" xfId="0" applyFont="1" applyFill="1" applyBorder="1" applyAlignment="1" applyProtection="1">
      <alignment wrapText="1"/>
    </xf>
    <xf numFmtId="0" fontId="0" fillId="7" borderId="78" xfId="0" applyFill="1" applyBorder="1" applyAlignment="1" applyProtection="1">
      <alignment wrapText="1"/>
    </xf>
    <xf numFmtId="0" fontId="12" fillId="8" borderId="75" xfId="0" applyFont="1" applyFill="1" applyBorder="1" applyAlignment="1" applyProtection="1">
      <alignment horizontal="left"/>
    </xf>
    <xf numFmtId="0" fontId="12" fillId="8" borderId="76" xfId="0" applyFont="1" applyFill="1" applyBorder="1" applyAlignment="1" applyProtection="1">
      <alignment horizontal="left"/>
    </xf>
    <xf numFmtId="0" fontId="7" fillId="8" borderId="58" xfId="0" applyFont="1" applyFill="1" applyBorder="1" applyAlignment="1" applyProtection="1">
      <alignment horizontal="left"/>
    </xf>
    <xf numFmtId="0" fontId="7" fillId="8" borderId="56" xfId="0" applyFont="1" applyFill="1" applyBorder="1" applyAlignment="1" applyProtection="1">
      <alignment horizontal="left"/>
    </xf>
    <xf numFmtId="10" fontId="10" fillId="6" borderId="23" xfId="0" applyNumberFormat="1" applyFont="1" applyFill="1" applyBorder="1" applyAlignment="1" applyProtection="1">
      <alignment horizontal="center"/>
    </xf>
    <xf numFmtId="10" fontId="10" fillId="6" borderId="20" xfId="0" applyNumberFormat="1" applyFont="1" applyFill="1" applyBorder="1" applyAlignment="1" applyProtection="1">
      <alignment horizontal="center"/>
    </xf>
    <xf numFmtId="10" fontId="10" fillId="6" borderId="59" xfId="0" applyNumberFormat="1" applyFont="1" applyFill="1" applyBorder="1" applyAlignment="1" applyProtection="1">
      <alignment horizontal="center"/>
    </xf>
    <xf numFmtId="0" fontId="13" fillId="5" borderId="60" xfId="0" applyFont="1" applyFill="1" applyBorder="1" applyAlignment="1" applyProtection="1">
      <alignment horizontal="left" vertical="center"/>
    </xf>
    <xf numFmtId="0" fontId="14" fillId="5" borderId="66" xfId="0" applyFont="1" applyFill="1" applyBorder="1" applyAlignment="1" applyProtection="1">
      <alignment horizontal="left" vertical="center"/>
    </xf>
    <xf numFmtId="0" fontId="8" fillId="3" borderId="38" xfId="0" applyFont="1" applyFill="1" applyBorder="1" applyAlignment="1" applyProtection="1">
      <alignment horizontal="left"/>
    </xf>
    <xf numFmtId="0" fontId="0" fillId="0" borderId="19" xfId="0" applyBorder="1" applyAlignment="1" applyProtection="1"/>
    <xf numFmtId="0" fontId="13" fillId="7" borderId="21" xfId="0" applyFont="1" applyFill="1" applyBorder="1" applyAlignment="1" applyProtection="1">
      <alignment horizontal="left" vertical="center"/>
    </xf>
    <xf numFmtId="0" fontId="14" fillId="7" borderId="10" xfId="0" applyFont="1" applyFill="1" applyBorder="1" applyAlignment="1" applyProtection="1">
      <alignment horizontal="left" vertical="center"/>
    </xf>
    <xf numFmtId="0" fontId="0" fillId="7" borderId="28" xfId="0" applyFill="1" applyBorder="1" applyAlignment="1" applyProtection="1">
      <alignment horizontal="left" vertical="center"/>
    </xf>
    <xf numFmtId="0" fontId="15" fillId="8" borderId="21" xfId="0" applyFont="1"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28" xfId="0" applyFill="1" applyBorder="1" applyAlignment="1" applyProtection="1"/>
    <xf numFmtId="10" fontId="10" fillId="8" borderId="60" xfId="0" applyNumberFormat="1" applyFont="1" applyFill="1" applyBorder="1" applyAlignment="1" applyProtection="1">
      <alignment horizontal="center"/>
    </xf>
    <xf numFmtId="10" fontId="10" fillId="8" borderId="66" xfId="0" applyNumberFormat="1" applyFont="1" applyFill="1" applyBorder="1" applyAlignment="1" applyProtection="1">
      <alignment horizontal="center"/>
    </xf>
    <xf numFmtId="10" fontId="10" fillId="8" borderId="32" xfId="0" applyNumberFormat="1" applyFont="1" applyFill="1" applyBorder="1" applyAlignment="1" applyProtection="1">
      <alignment horizontal="center"/>
    </xf>
    <xf numFmtId="0" fontId="10" fillId="8" borderId="60" xfId="0" applyFont="1" applyFill="1" applyBorder="1" applyAlignment="1" applyProtection="1">
      <alignment horizontal="center"/>
    </xf>
    <xf numFmtId="0" fontId="10" fillId="8" borderId="66" xfId="0" applyFont="1" applyFill="1" applyBorder="1" applyAlignment="1" applyProtection="1">
      <alignment horizontal="center"/>
    </xf>
    <xf numFmtId="0" fontId="0" fillId="8" borderId="32" xfId="0" applyFill="1" applyBorder="1" applyAlignment="1" applyProtection="1">
      <alignment horizontal="center"/>
    </xf>
    <xf numFmtId="0" fontId="10" fillId="3" borderId="60" xfId="0" applyFont="1" applyFill="1" applyBorder="1" applyAlignment="1" applyProtection="1">
      <alignment horizontal="center"/>
    </xf>
    <xf numFmtId="0" fontId="10" fillId="3" borderId="66" xfId="0" applyFont="1" applyFill="1" applyBorder="1" applyAlignment="1" applyProtection="1">
      <alignment horizontal="center"/>
    </xf>
    <xf numFmtId="0" fontId="0" fillId="0" borderId="66" xfId="0" applyBorder="1" applyAlignment="1" applyProtection="1">
      <alignment horizontal="center"/>
    </xf>
    <xf numFmtId="0" fontId="0" fillId="8" borderId="66" xfId="0" applyFill="1" applyBorder="1" applyAlignment="1" applyProtection="1">
      <alignment horizontal="center"/>
    </xf>
    <xf numFmtId="10" fontId="27" fillId="13" borderId="60" xfId="0" applyNumberFormat="1" applyFont="1" applyFill="1" applyBorder="1" applyAlignment="1" applyProtection="1">
      <alignment horizontal="center"/>
    </xf>
    <xf numFmtId="10" fontId="27" fillId="13" borderId="66" xfId="0" applyNumberFormat="1" applyFont="1" applyFill="1" applyBorder="1" applyAlignment="1" applyProtection="1">
      <alignment horizontal="center"/>
    </xf>
    <xf numFmtId="10" fontId="27" fillId="13" borderId="32" xfId="0" applyNumberFormat="1" applyFont="1" applyFill="1" applyBorder="1" applyAlignment="1" applyProtection="1">
      <alignment horizontal="center"/>
    </xf>
    <xf numFmtId="0" fontId="27" fillId="13" borderId="60" xfId="0" applyFont="1" applyFill="1" applyBorder="1" applyAlignment="1" applyProtection="1">
      <alignment horizontal="center"/>
    </xf>
    <xf numFmtId="0" fontId="27" fillId="13" borderId="66" xfId="0" applyFont="1" applyFill="1" applyBorder="1" applyAlignment="1" applyProtection="1">
      <alignment horizontal="center"/>
    </xf>
    <xf numFmtId="0" fontId="23" fillId="13" borderId="32" xfId="0" applyFont="1" applyFill="1" applyBorder="1" applyAlignment="1" applyProtection="1">
      <alignment horizontal="center"/>
    </xf>
    <xf numFmtId="0" fontId="27" fillId="13" borderId="75" xfId="0" applyFont="1" applyFill="1" applyBorder="1" applyAlignment="1" applyProtection="1">
      <alignment horizontal="center"/>
    </xf>
    <xf numFmtId="0" fontId="23" fillId="13" borderId="34" xfId="0" applyFont="1" applyFill="1" applyBorder="1" applyAlignment="1" applyProtection="1"/>
    <xf numFmtId="0" fontId="23" fillId="13" borderId="36" xfId="0" applyFont="1" applyFill="1" applyBorder="1" applyAlignment="1" applyProtection="1"/>
    <xf numFmtId="0" fontId="28" fillId="13" borderId="12" xfId="0" applyFont="1" applyFill="1" applyBorder="1" applyAlignment="1" applyProtection="1">
      <alignment horizontal="left"/>
    </xf>
    <xf numFmtId="0" fontId="23" fillId="13" borderId="13" xfId="0" applyFont="1" applyFill="1" applyBorder="1" applyAlignment="1" applyProtection="1"/>
    <xf numFmtId="0" fontId="28" fillId="13" borderId="13" xfId="0" applyFont="1" applyFill="1" applyBorder="1" applyAlignment="1" applyProtection="1">
      <alignment horizontal="left" wrapText="1"/>
    </xf>
    <xf numFmtId="0" fontId="23" fillId="13" borderId="13" xfId="0" applyFont="1" applyFill="1" applyBorder="1" applyAlignment="1" applyProtection="1">
      <alignment wrapText="1"/>
    </xf>
    <xf numFmtId="0" fontId="28" fillId="13" borderId="3" xfId="0" applyFont="1" applyFill="1" applyBorder="1" applyAlignment="1" applyProtection="1">
      <alignment horizontal="left"/>
    </xf>
    <xf numFmtId="0" fontId="23" fillId="13" borderId="4" xfId="0" applyFont="1" applyFill="1" applyBorder="1" applyAlignment="1" applyProtection="1"/>
    <xf numFmtId="0" fontId="28" fillId="13" borderId="4" xfId="0" applyFont="1" applyFill="1" applyBorder="1" applyAlignment="1" applyProtection="1">
      <alignment horizontal="left"/>
    </xf>
    <xf numFmtId="0" fontId="29" fillId="13" borderId="21" xfId="0" applyFont="1" applyFill="1" applyBorder="1" applyAlignment="1" applyProtection="1">
      <alignment horizontal="center" vertical="center"/>
    </xf>
    <xf numFmtId="0" fontId="23" fillId="13" borderId="10" xfId="0" applyFont="1" applyFill="1" applyBorder="1" applyAlignment="1" applyProtection="1">
      <alignment horizontal="center" vertical="center"/>
    </xf>
    <xf numFmtId="0" fontId="23" fillId="13" borderId="28" xfId="0" applyFont="1" applyFill="1" applyBorder="1" applyAlignment="1" applyProtection="1"/>
    <xf numFmtId="0" fontId="23" fillId="13" borderId="66" xfId="0" applyFont="1" applyFill="1" applyBorder="1" applyAlignment="1" applyProtection="1">
      <alignment horizontal="center"/>
    </xf>
    <xf numFmtId="0" fontId="23" fillId="13" borderId="32" xfId="0" applyFont="1" applyFill="1" applyBorder="1" applyAlignment="1" applyProtection="1"/>
    <xf numFmtId="0" fontId="30" fillId="13" borderId="60" xfId="0" applyFont="1" applyFill="1" applyBorder="1" applyAlignment="1" applyProtection="1">
      <alignment horizontal="left"/>
    </xf>
    <xf numFmtId="0" fontId="30" fillId="13" borderId="66" xfId="0" applyFont="1" applyFill="1" applyBorder="1" applyAlignment="1" applyProtection="1">
      <alignment horizontal="left"/>
    </xf>
    <xf numFmtId="10" fontId="28" fillId="13" borderId="58" xfId="0" applyNumberFormat="1" applyFont="1" applyFill="1" applyBorder="1" applyAlignment="1" applyProtection="1">
      <alignment horizontal="left"/>
    </xf>
    <xf numFmtId="10" fontId="28" fillId="13" borderId="56" xfId="0" applyNumberFormat="1" applyFont="1" applyFill="1" applyBorder="1" applyAlignment="1" applyProtection="1">
      <alignment horizontal="left"/>
    </xf>
    <xf numFmtId="10" fontId="28" fillId="13" borderId="41" xfId="0" applyNumberFormat="1" applyFont="1" applyFill="1" applyBorder="1" applyAlignment="1" applyProtection="1">
      <alignment horizontal="left"/>
    </xf>
    <xf numFmtId="0" fontId="29" fillId="7" borderId="60" xfId="0" applyFont="1" applyFill="1" applyBorder="1" applyAlignment="1" applyProtection="1">
      <alignment horizontal="left" vertical="center"/>
      <protection locked="0"/>
    </xf>
    <xf numFmtId="0" fontId="29" fillId="7" borderId="66" xfId="0" applyFont="1" applyFill="1" applyBorder="1" applyAlignment="1" applyProtection="1">
      <alignment horizontal="left" vertical="center"/>
      <protection locked="0"/>
    </xf>
    <xf numFmtId="0" fontId="29" fillId="7" borderId="32" xfId="0" applyFont="1" applyFill="1" applyBorder="1" applyAlignment="1" applyProtection="1">
      <alignment horizontal="left" vertical="center"/>
      <protection locked="0"/>
    </xf>
    <xf numFmtId="0" fontId="35" fillId="0" borderId="75" xfId="0" applyFont="1" applyFill="1" applyBorder="1" applyAlignment="1" applyProtection="1"/>
    <xf numFmtId="0" fontId="35" fillId="0" borderId="76" xfId="0" applyFont="1" applyFill="1" applyBorder="1" applyAlignment="1" applyProtection="1"/>
    <xf numFmtId="0" fontId="28" fillId="7" borderId="77" xfId="0" applyFont="1" applyFill="1" applyBorder="1" applyAlignment="1" applyProtection="1">
      <alignment horizontal="left" vertical="top" wrapText="1"/>
      <protection locked="0"/>
    </xf>
    <xf numFmtId="0" fontId="28" fillId="7" borderId="78" xfId="0" applyFont="1" applyFill="1" applyBorder="1" applyAlignment="1" applyProtection="1">
      <alignment horizontal="left" vertical="top" wrapText="1"/>
      <protection locked="0"/>
    </xf>
    <xf numFmtId="0" fontId="28" fillId="7" borderId="22" xfId="0" applyFont="1" applyFill="1" applyBorder="1" applyAlignment="1" applyProtection="1">
      <alignment horizontal="left" vertical="top" wrapText="1"/>
      <protection locked="0"/>
    </xf>
    <xf numFmtId="0" fontId="28" fillId="7" borderId="25" xfId="0" applyFont="1" applyFill="1" applyBorder="1" applyAlignment="1" applyProtection="1">
      <alignment horizontal="left" vertical="top" wrapText="1"/>
      <protection locked="0"/>
    </xf>
    <xf numFmtId="0" fontId="28" fillId="7" borderId="0" xfId="0" applyFont="1" applyFill="1" applyBorder="1" applyAlignment="1" applyProtection="1">
      <alignment horizontal="left" vertical="top" wrapText="1"/>
      <protection locked="0"/>
    </xf>
    <xf numFmtId="0" fontId="28" fillId="7" borderId="23" xfId="0" applyFont="1" applyFill="1" applyBorder="1" applyAlignment="1" applyProtection="1">
      <alignment horizontal="left" vertical="top" wrapText="1"/>
      <protection locked="0"/>
    </xf>
    <xf numFmtId="0" fontId="28" fillId="7" borderId="20" xfId="0" applyFont="1" applyFill="1" applyBorder="1" applyAlignment="1" applyProtection="1">
      <alignment horizontal="left" vertical="top" wrapText="1"/>
      <protection locked="0"/>
    </xf>
    <xf numFmtId="0" fontId="28" fillId="13" borderId="77" xfId="0" applyFont="1" applyFill="1" applyBorder="1" applyAlignment="1" applyProtection="1">
      <alignment horizontal="left" vertical="top" wrapText="1"/>
    </xf>
    <xf numFmtId="0" fontId="28" fillId="13" borderId="78" xfId="0" applyFont="1" applyFill="1" applyBorder="1" applyAlignment="1" applyProtection="1">
      <alignment horizontal="left" vertical="top"/>
    </xf>
    <xf numFmtId="0" fontId="28" fillId="13" borderId="79" xfId="0" applyFont="1" applyFill="1" applyBorder="1" applyAlignment="1" applyProtection="1">
      <alignment horizontal="left" vertical="top"/>
    </xf>
    <xf numFmtId="0" fontId="28" fillId="13" borderId="80" xfId="0" applyFont="1" applyFill="1" applyBorder="1" applyAlignment="1" applyProtection="1">
      <alignment horizontal="left" vertical="top"/>
    </xf>
    <xf numFmtId="0" fontId="45" fillId="17" borderId="21" xfId="0" applyFont="1" applyFill="1" applyBorder="1" applyAlignment="1">
      <alignment horizontal="center"/>
    </xf>
    <xf numFmtId="0" fontId="45" fillId="17" borderId="10" xfId="0" applyFont="1" applyFill="1" applyBorder="1" applyAlignment="1">
      <alignment horizontal="center"/>
    </xf>
    <xf numFmtId="0" fontId="45" fillId="17" borderId="28" xfId="0" applyFont="1" applyFill="1" applyBorder="1" applyAlignment="1">
      <alignment horizontal="center"/>
    </xf>
    <xf numFmtId="0" fontId="44" fillId="17" borderId="22" xfId="0" applyFont="1" applyFill="1" applyBorder="1" applyAlignment="1">
      <alignment horizontal="left" vertical="top"/>
    </xf>
    <xf numFmtId="0" fontId="44" fillId="17" borderId="0" xfId="0" applyFont="1" applyFill="1" applyBorder="1" applyAlignment="1">
      <alignment horizontal="left" vertical="top"/>
    </xf>
    <xf numFmtId="0" fontId="44" fillId="17" borderId="25" xfId="0" applyFont="1" applyFill="1" applyBorder="1" applyAlignment="1">
      <alignment horizontal="left" vertical="top"/>
    </xf>
    <xf numFmtId="0" fontId="46" fillId="17" borderId="23" xfId="0" applyFont="1" applyFill="1" applyBorder="1" applyAlignment="1">
      <alignment horizontal="left"/>
    </xf>
    <xf numFmtId="0" fontId="46" fillId="17" borderId="20" xfId="0" applyFont="1" applyFill="1" applyBorder="1" applyAlignment="1">
      <alignment horizontal="left"/>
    </xf>
    <xf numFmtId="0" fontId="46" fillId="17" borderId="59" xfId="0" applyFont="1" applyFill="1" applyBorder="1" applyAlignment="1">
      <alignment horizontal="left"/>
    </xf>
    <xf numFmtId="0" fontId="54" fillId="16" borderId="4" xfId="7" applyFont="1" applyFill="1" applyBorder="1" applyAlignment="1">
      <alignment horizontal="right" vertical="center" wrapText="1"/>
    </xf>
    <xf numFmtId="0" fontId="57" fillId="8" borderId="71" xfId="0" applyFont="1" applyFill="1" applyBorder="1" applyAlignment="1" applyProtection="1">
      <alignment horizontal="left" vertical="center"/>
    </xf>
    <xf numFmtId="0" fontId="57" fillId="8" borderId="9" xfId="0" applyFont="1" applyFill="1" applyBorder="1" applyAlignment="1" applyProtection="1">
      <alignment horizontal="left" vertical="center"/>
    </xf>
    <xf numFmtId="0" fontId="57" fillId="8" borderId="15" xfId="0" applyFont="1" applyFill="1" applyBorder="1" applyAlignment="1" applyProtection="1">
      <alignment horizontal="left" vertical="center"/>
    </xf>
    <xf numFmtId="0" fontId="57" fillId="8" borderId="7" xfId="0" applyFont="1" applyFill="1" applyBorder="1" applyAlignment="1" applyProtection="1">
      <alignment horizontal="left" vertical="center"/>
    </xf>
  </cellXfs>
  <cellStyles count="10">
    <cellStyle name="20% - Accent1" xfId="9" builtinId="30"/>
    <cellStyle name="Currency" xfId="1" builtinId="4"/>
    <cellStyle name="Hyperlink" xfId="5" builtinId="8"/>
    <cellStyle name="Normal" xfId="0" builtinId="0"/>
    <cellStyle name="Normal 2" xfId="3" xr:uid="{00000000-0005-0000-0000-000004000000}"/>
    <cellStyle name="Normal 3" xfId="4" xr:uid="{00000000-0005-0000-0000-000005000000}"/>
    <cellStyle name="Normal 4" xfId="7" xr:uid="{00000000-0005-0000-0000-000006000000}"/>
    <cellStyle name="Percent" xfId="2" builtinId="5"/>
    <cellStyle name="Percent 2" xfId="6" xr:uid="{00000000-0005-0000-0000-000008000000}"/>
    <cellStyle name="Percent 3"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409575</xdr:rowOff>
    </xdr:from>
    <xdr:to>
      <xdr:col>0</xdr:col>
      <xdr:colOff>0</xdr:colOff>
      <xdr:row>8</xdr:row>
      <xdr:rowOff>800100</xdr:rowOff>
    </xdr:to>
    <xdr:sp macro="" textlink="">
      <xdr:nvSpPr>
        <xdr:cNvPr id="4097" name="Rectangle 1">
          <a:extLst>
            <a:ext uri="{FF2B5EF4-FFF2-40B4-BE49-F238E27FC236}">
              <a16:creationId xmlns:a16="http://schemas.microsoft.com/office/drawing/2014/main" id="{00000000-0008-0000-0000-000001100000}"/>
            </a:ext>
          </a:extLst>
        </xdr:cNvPr>
        <xdr:cNvSpPr>
          <a:spLocks noChangeArrowheads="1"/>
        </xdr:cNvSpPr>
      </xdr:nvSpPr>
      <xdr:spPr bwMode="auto">
        <a:xfrm>
          <a:off x="0" y="4029075"/>
          <a:ext cx="0" cy="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rgbClr val="000000"/>
              </a:solidFill>
              <a:latin typeface="Arial"/>
              <a:cs typeface="Arial"/>
            </a:rPr>
            <a:t>Sample Data.</a:t>
          </a:r>
          <a:r>
            <a:rPr lang="en-US" sz="1000" b="0" i="0" strike="noStrike">
              <a:solidFill>
                <a:srgbClr val="000000"/>
              </a:solidFill>
              <a:latin typeface="Arial"/>
              <a:cs typeface="Arial"/>
            </a:rPr>
            <a:t> Please update when preparing the estimate. </a:t>
          </a:r>
        </a:p>
      </xdr:txBody>
    </xdr:sp>
    <xdr:clientData/>
  </xdr:twoCellAnchor>
  <xdr:twoCellAnchor>
    <xdr:from>
      <xdr:col>0</xdr:col>
      <xdr:colOff>0</xdr:colOff>
      <xdr:row>2</xdr:row>
      <xdr:rowOff>133350</xdr:rowOff>
    </xdr:from>
    <xdr:to>
      <xdr:col>0</xdr:col>
      <xdr:colOff>0</xdr:colOff>
      <xdr:row>8</xdr:row>
      <xdr:rowOff>609600</xdr:rowOff>
    </xdr:to>
    <xdr:sp macro="" textlink="">
      <xdr:nvSpPr>
        <xdr:cNvPr id="8790" name="Line 2">
          <a:extLst>
            <a:ext uri="{FF2B5EF4-FFF2-40B4-BE49-F238E27FC236}">
              <a16:creationId xmlns:a16="http://schemas.microsoft.com/office/drawing/2014/main" id="{00000000-0008-0000-0000-000056220000}"/>
            </a:ext>
          </a:extLst>
        </xdr:cNvPr>
        <xdr:cNvSpPr>
          <a:spLocks noChangeShapeType="1"/>
        </xdr:cNvSpPr>
      </xdr:nvSpPr>
      <xdr:spPr bwMode="auto">
        <a:xfrm flipV="1">
          <a:off x="0" y="2571750"/>
          <a:ext cx="0" cy="1457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9525</xdr:rowOff>
    </xdr:from>
    <xdr:to>
      <xdr:col>0</xdr:col>
      <xdr:colOff>0</xdr:colOff>
      <xdr:row>5</xdr:row>
      <xdr:rowOff>0</xdr:rowOff>
    </xdr:to>
    <xdr:sp macro="" textlink="">
      <xdr:nvSpPr>
        <xdr:cNvPr id="4099" name="Text Box 3">
          <a:extLst>
            <a:ext uri="{FF2B5EF4-FFF2-40B4-BE49-F238E27FC236}">
              <a16:creationId xmlns:a16="http://schemas.microsoft.com/office/drawing/2014/main" id="{00000000-0008-0000-0000-000003100000}"/>
            </a:ext>
          </a:extLst>
        </xdr:cNvPr>
        <xdr:cNvSpPr txBox="1">
          <a:spLocks noChangeArrowheads="1"/>
        </xdr:cNvSpPr>
      </xdr:nvSpPr>
      <xdr:spPr bwMode="auto">
        <a:xfrm>
          <a:off x="0" y="2181225"/>
          <a:ext cx="0" cy="752475"/>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These values will be zero if a firm uses Negotiated Billing Rates (NBRs); otherwise,  use applicable Overhead, FCCM, and escalation at 4.5%.</a:t>
          </a:r>
        </a:p>
      </xdr:txBody>
    </xdr:sp>
    <xdr:clientData/>
  </xdr:twoCellAnchor>
  <xdr:twoCellAnchor>
    <xdr:from>
      <xdr:col>0</xdr:col>
      <xdr:colOff>0</xdr:colOff>
      <xdr:row>14</xdr:row>
      <xdr:rowOff>161925</xdr:rowOff>
    </xdr:from>
    <xdr:to>
      <xdr:col>0</xdr:col>
      <xdr:colOff>0</xdr:colOff>
      <xdr:row>20</xdr:row>
      <xdr:rowOff>9525</xdr:rowOff>
    </xdr:to>
    <xdr:sp macro="" textlink="">
      <xdr:nvSpPr>
        <xdr:cNvPr id="4100" name="Rectangle 4">
          <a:extLst>
            <a:ext uri="{FF2B5EF4-FFF2-40B4-BE49-F238E27FC236}">
              <a16:creationId xmlns:a16="http://schemas.microsoft.com/office/drawing/2014/main" id="{00000000-0008-0000-0000-000004100000}"/>
            </a:ext>
          </a:extLst>
        </xdr:cNvPr>
        <xdr:cNvSpPr>
          <a:spLocks noChangeArrowheads="1"/>
        </xdr:cNvSpPr>
      </xdr:nvSpPr>
      <xdr:spPr bwMode="auto">
        <a:xfrm>
          <a:off x="0" y="6181725"/>
          <a:ext cx="0" cy="121920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rgbClr val="000000"/>
              </a:solidFill>
              <a:latin typeface="Arial"/>
              <a:cs typeface="Arial"/>
            </a:rPr>
            <a:t>Hours.</a:t>
          </a:r>
          <a:r>
            <a:rPr lang="en-US" sz="1000" b="0" i="0" strike="noStrike">
              <a:solidFill>
                <a:srgbClr val="000000"/>
              </a:solidFill>
              <a:latin typeface="Arial"/>
              <a:cs typeface="Arial"/>
            </a:rPr>
            <a:t> Enter estimated hours for each member of the consultant team by sub-task.  Hours sum up to the parent task above.</a:t>
          </a:r>
        </a:p>
        <a:p>
          <a:pPr algn="l" rtl="0">
            <a:defRPr sz="1000"/>
          </a:pPr>
          <a:endParaRPr lang="en-US" sz="1000" b="0" i="0" strike="noStrike">
            <a:solidFill>
              <a:srgbClr val="000000"/>
            </a:solidFill>
            <a:latin typeface="Arial"/>
            <a:cs typeface="Arial"/>
          </a:endParaRPr>
        </a:p>
        <a:p>
          <a:pPr algn="l" rtl="0">
            <a:defRPr sz="1000"/>
          </a:pPr>
          <a:r>
            <a:rPr lang="en-US" sz="1000" b="1" i="0" u="sng" strike="noStrike">
              <a:solidFill>
                <a:srgbClr val="000000"/>
              </a:solidFill>
              <a:latin typeface="Arial"/>
              <a:cs typeface="Arial"/>
            </a:rPr>
            <a:t>Direct Expenses</a:t>
          </a:r>
          <a:r>
            <a:rPr lang="en-US" sz="1000" b="1" i="0" strike="noStrike">
              <a:solidFill>
                <a:srgbClr val="000000"/>
              </a:solidFill>
              <a:latin typeface="Arial"/>
              <a:cs typeface="Arial"/>
            </a:rPr>
            <a:t> </a:t>
          </a:r>
          <a:r>
            <a:rPr lang="en-US" sz="1000" b="0" i="0" strike="noStrike">
              <a:solidFill>
                <a:srgbClr val="000000"/>
              </a:solidFill>
              <a:latin typeface="Arial"/>
              <a:cs typeface="Arial"/>
            </a:rPr>
            <a:t>are detailed in the "ExpenseDetail" tab.  The Direct Expenses column (Column Q in this template) should reference the corresponding entry from the ExpenseDetail tab.</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8</xdr:row>
      <xdr:rowOff>609600</xdr:rowOff>
    </xdr:from>
    <xdr:to>
      <xdr:col>0</xdr:col>
      <xdr:colOff>0</xdr:colOff>
      <xdr:row>14</xdr:row>
      <xdr:rowOff>95250</xdr:rowOff>
    </xdr:to>
    <xdr:sp macro="" textlink="">
      <xdr:nvSpPr>
        <xdr:cNvPr id="8793" name="Line 5">
          <a:extLst>
            <a:ext uri="{FF2B5EF4-FFF2-40B4-BE49-F238E27FC236}">
              <a16:creationId xmlns:a16="http://schemas.microsoft.com/office/drawing/2014/main" id="{00000000-0008-0000-0000-000059220000}"/>
            </a:ext>
          </a:extLst>
        </xdr:cNvPr>
        <xdr:cNvSpPr>
          <a:spLocks noChangeShapeType="1"/>
        </xdr:cNvSpPr>
      </xdr:nvSpPr>
      <xdr:spPr bwMode="auto">
        <a:xfrm>
          <a:off x="0" y="4029075"/>
          <a:ext cx="0" cy="2247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25</xdr:row>
      <xdr:rowOff>152400</xdr:rowOff>
    </xdr:to>
    <xdr:sp macro="" textlink="">
      <xdr:nvSpPr>
        <xdr:cNvPr id="4102" name="Rectangle 6">
          <a:extLst>
            <a:ext uri="{FF2B5EF4-FFF2-40B4-BE49-F238E27FC236}">
              <a16:creationId xmlns:a16="http://schemas.microsoft.com/office/drawing/2014/main" id="{00000000-0008-0000-0000-000006100000}"/>
            </a:ext>
          </a:extLst>
        </xdr:cNvPr>
        <xdr:cNvSpPr>
          <a:spLocks noChangeArrowheads="1"/>
        </xdr:cNvSpPr>
      </xdr:nvSpPr>
      <xdr:spPr bwMode="auto">
        <a:xfrm>
          <a:off x="0" y="7620000"/>
          <a:ext cx="0" cy="68580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the far right, this spreadsheet calculates the total for each task.  Insert/delete tasks as necessary; recommend adding or deleting whole rows to help prevent formulas from becoming invalid.  If adding rows, take care to copy applicable formulas to the new row and make sure applicable subtotals and totals incorporate the new rows.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Likewise, when adding/deleting columns.</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3</xdr:row>
      <xdr:rowOff>9525</xdr:rowOff>
    </xdr:from>
    <xdr:to>
      <xdr:col>0</xdr:col>
      <xdr:colOff>0</xdr:colOff>
      <xdr:row>8</xdr:row>
      <xdr:rowOff>600075</xdr:rowOff>
    </xdr:to>
    <xdr:sp macro="" textlink="">
      <xdr:nvSpPr>
        <xdr:cNvPr id="8795" name="Line 9">
          <a:extLst>
            <a:ext uri="{FF2B5EF4-FFF2-40B4-BE49-F238E27FC236}">
              <a16:creationId xmlns:a16="http://schemas.microsoft.com/office/drawing/2014/main" id="{00000000-0008-0000-0000-00005B220000}"/>
            </a:ext>
          </a:extLst>
        </xdr:cNvPr>
        <xdr:cNvSpPr>
          <a:spLocks noChangeShapeType="1"/>
        </xdr:cNvSpPr>
      </xdr:nvSpPr>
      <xdr:spPr bwMode="auto">
        <a:xfrm flipV="1">
          <a:off x="0" y="2609850"/>
          <a:ext cx="0" cy="1419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28575</xdr:rowOff>
    </xdr:from>
    <xdr:to>
      <xdr:col>0</xdr:col>
      <xdr:colOff>0</xdr:colOff>
      <xdr:row>4</xdr:row>
      <xdr:rowOff>161925</xdr:rowOff>
    </xdr:to>
    <xdr:sp macro="" textlink="">
      <xdr:nvSpPr>
        <xdr:cNvPr id="8796" name="AutoShape 12">
          <a:extLst>
            <a:ext uri="{FF2B5EF4-FFF2-40B4-BE49-F238E27FC236}">
              <a16:creationId xmlns:a16="http://schemas.microsoft.com/office/drawing/2014/main" id="{00000000-0008-0000-0000-00005C220000}"/>
            </a:ext>
          </a:extLst>
        </xdr:cNvPr>
        <xdr:cNvSpPr>
          <a:spLocks/>
        </xdr:cNvSpPr>
      </xdr:nvSpPr>
      <xdr:spPr bwMode="auto">
        <a:xfrm>
          <a:off x="0" y="2200275"/>
          <a:ext cx="0" cy="7239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9525</xdr:rowOff>
    </xdr:from>
    <xdr:to>
      <xdr:col>0</xdr:col>
      <xdr:colOff>0</xdr:colOff>
      <xdr:row>5</xdr:row>
      <xdr:rowOff>0</xdr:rowOff>
    </xdr:to>
    <xdr:sp macro="" textlink="">
      <xdr:nvSpPr>
        <xdr:cNvPr id="4109" name="Text Box 13">
          <a:extLst>
            <a:ext uri="{FF2B5EF4-FFF2-40B4-BE49-F238E27FC236}">
              <a16:creationId xmlns:a16="http://schemas.microsoft.com/office/drawing/2014/main" id="{00000000-0008-0000-0000-00000D100000}"/>
            </a:ext>
          </a:extLst>
        </xdr:cNvPr>
        <xdr:cNvSpPr txBox="1">
          <a:spLocks noChangeArrowheads="1"/>
        </xdr:cNvSpPr>
      </xdr:nvSpPr>
      <xdr:spPr bwMode="auto">
        <a:xfrm>
          <a:off x="0" y="2181225"/>
          <a:ext cx="0" cy="752475"/>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These values will be zero if a firm uses Negotiated Billing Rates (NBRs); otherwise,  use applicable Overhead, FCCM, and escalation at 4.5%.</a:t>
          </a:r>
        </a:p>
      </xdr:txBody>
    </xdr:sp>
    <xdr:clientData/>
  </xdr:twoCellAnchor>
  <xdr:twoCellAnchor>
    <xdr:from>
      <xdr:col>0</xdr:col>
      <xdr:colOff>0</xdr:colOff>
      <xdr:row>1</xdr:row>
      <xdr:rowOff>28575</xdr:rowOff>
    </xdr:from>
    <xdr:to>
      <xdr:col>0</xdr:col>
      <xdr:colOff>0</xdr:colOff>
      <xdr:row>4</xdr:row>
      <xdr:rowOff>161925</xdr:rowOff>
    </xdr:to>
    <xdr:sp macro="" textlink="">
      <xdr:nvSpPr>
        <xdr:cNvPr id="8798" name="AutoShape 14">
          <a:extLst>
            <a:ext uri="{FF2B5EF4-FFF2-40B4-BE49-F238E27FC236}">
              <a16:creationId xmlns:a16="http://schemas.microsoft.com/office/drawing/2014/main" id="{00000000-0008-0000-0000-00005E220000}"/>
            </a:ext>
          </a:extLst>
        </xdr:cNvPr>
        <xdr:cNvSpPr>
          <a:spLocks/>
        </xdr:cNvSpPr>
      </xdr:nvSpPr>
      <xdr:spPr bwMode="auto">
        <a:xfrm>
          <a:off x="0" y="2200275"/>
          <a:ext cx="0" cy="7239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0</xdr:col>
      <xdr:colOff>0</xdr:colOff>
      <xdr:row>4</xdr:row>
      <xdr:rowOff>161925</xdr:rowOff>
    </xdr:to>
    <xdr:sp macro="" textlink="">
      <xdr:nvSpPr>
        <xdr:cNvPr id="4111" name="Text Box 15">
          <a:extLst>
            <a:ext uri="{FF2B5EF4-FFF2-40B4-BE49-F238E27FC236}">
              <a16:creationId xmlns:a16="http://schemas.microsoft.com/office/drawing/2014/main" id="{00000000-0008-0000-0000-00000F100000}"/>
            </a:ext>
          </a:extLst>
        </xdr:cNvPr>
        <xdr:cNvSpPr txBox="1">
          <a:spLocks noChangeArrowheads="1"/>
        </xdr:cNvSpPr>
      </xdr:nvSpPr>
      <xdr:spPr bwMode="auto">
        <a:xfrm>
          <a:off x="0" y="2171700"/>
          <a:ext cx="0" cy="752475"/>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These values will be zero if a firm uses Negotiated Billing Rates (NBRs); otherwise,  use applicable Overhead, FCCM, and escalation at 4.5%.</a:t>
          </a:r>
        </a:p>
      </xdr:txBody>
    </xdr:sp>
    <xdr:clientData/>
  </xdr:twoCellAnchor>
  <xdr:twoCellAnchor>
    <xdr:from>
      <xdr:col>0</xdr:col>
      <xdr:colOff>0</xdr:colOff>
      <xdr:row>1</xdr:row>
      <xdr:rowOff>9525</xdr:rowOff>
    </xdr:from>
    <xdr:to>
      <xdr:col>0</xdr:col>
      <xdr:colOff>0</xdr:colOff>
      <xdr:row>4</xdr:row>
      <xdr:rowOff>142875</xdr:rowOff>
    </xdr:to>
    <xdr:sp macro="" textlink="">
      <xdr:nvSpPr>
        <xdr:cNvPr id="8800" name="AutoShape 16">
          <a:extLst>
            <a:ext uri="{FF2B5EF4-FFF2-40B4-BE49-F238E27FC236}">
              <a16:creationId xmlns:a16="http://schemas.microsoft.com/office/drawing/2014/main" id="{00000000-0008-0000-0000-000060220000}"/>
            </a:ext>
          </a:extLst>
        </xdr:cNvPr>
        <xdr:cNvSpPr>
          <a:spLocks/>
        </xdr:cNvSpPr>
      </xdr:nvSpPr>
      <xdr:spPr bwMode="auto">
        <a:xfrm>
          <a:off x="0" y="2181225"/>
          <a:ext cx="0" cy="7239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8</xdr:row>
      <xdr:rowOff>609600</xdr:rowOff>
    </xdr:from>
    <xdr:to>
      <xdr:col>0</xdr:col>
      <xdr:colOff>0</xdr:colOff>
      <xdr:row>14</xdr:row>
      <xdr:rowOff>123825</xdr:rowOff>
    </xdr:to>
    <xdr:sp macro="" textlink="">
      <xdr:nvSpPr>
        <xdr:cNvPr id="8801" name="Line 17">
          <a:extLst>
            <a:ext uri="{FF2B5EF4-FFF2-40B4-BE49-F238E27FC236}">
              <a16:creationId xmlns:a16="http://schemas.microsoft.com/office/drawing/2014/main" id="{00000000-0008-0000-0000-000061220000}"/>
            </a:ext>
          </a:extLst>
        </xdr:cNvPr>
        <xdr:cNvSpPr>
          <a:spLocks noChangeShapeType="1"/>
        </xdr:cNvSpPr>
      </xdr:nvSpPr>
      <xdr:spPr bwMode="auto">
        <a:xfrm>
          <a:off x="0" y="4029075"/>
          <a:ext cx="0" cy="2276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82</xdr:row>
      <xdr:rowOff>38100</xdr:rowOff>
    </xdr:from>
    <xdr:to>
      <xdr:col>0</xdr:col>
      <xdr:colOff>0</xdr:colOff>
      <xdr:row>86</xdr:row>
      <xdr:rowOff>190500</xdr:rowOff>
    </xdr:to>
    <xdr:sp macro="" textlink="">
      <xdr:nvSpPr>
        <xdr:cNvPr id="4114" name="Rectangle 18">
          <a:extLst>
            <a:ext uri="{FF2B5EF4-FFF2-40B4-BE49-F238E27FC236}">
              <a16:creationId xmlns:a16="http://schemas.microsoft.com/office/drawing/2014/main" id="{00000000-0008-0000-0000-000012100000}"/>
            </a:ext>
          </a:extLst>
        </xdr:cNvPr>
        <xdr:cNvSpPr>
          <a:spLocks noChangeArrowheads="1"/>
        </xdr:cNvSpPr>
      </xdr:nvSpPr>
      <xdr:spPr bwMode="auto">
        <a:xfrm>
          <a:off x="0" y="8305800"/>
          <a:ext cx="0" cy="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Each sub-task sums up to corresponding parent task using the "Subtotal" function.  Also, the totals at the bottom of the Non-Continegency and Contingency sections use the "Subtotal" function.  This function was used because it subtotals each task properly and Totals at the bottom without "double counting" all the subtotal lines (which happens if the "Sum" function is used).</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83</xdr:row>
      <xdr:rowOff>161925</xdr:rowOff>
    </xdr:from>
    <xdr:to>
      <xdr:col>0</xdr:col>
      <xdr:colOff>0</xdr:colOff>
      <xdr:row>85</xdr:row>
      <xdr:rowOff>57150</xdr:rowOff>
    </xdr:to>
    <xdr:sp macro="" textlink="">
      <xdr:nvSpPr>
        <xdr:cNvPr id="8803" name="Line 19">
          <a:extLst>
            <a:ext uri="{FF2B5EF4-FFF2-40B4-BE49-F238E27FC236}">
              <a16:creationId xmlns:a16="http://schemas.microsoft.com/office/drawing/2014/main" id="{00000000-0008-0000-0000-000063220000}"/>
            </a:ext>
          </a:extLst>
        </xdr:cNvPr>
        <xdr:cNvSpPr>
          <a:spLocks noChangeShapeType="1"/>
        </xdr:cNvSpPr>
      </xdr:nvSpPr>
      <xdr:spPr bwMode="auto">
        <a:xfrm flipV="1">
          <a:off x="0" y="8467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85</xdr:row>
      <xdr:rowOff>66675</xdr:rowOff>
    </xdr:from>
    <xdr:to>
      <xdr:col>0</xdr:col>
      <xdr:colOff>0</xdr:colOff>
      <xdr:row>88</xdr:row>
      <xdr:rowOff>66675</xdr:rowOff>
    </xdr:to>
    <xdr:sp macro="" textlink="">
      <xdr:nvSpPr>
        <xdr:cNvPr id="8804" name="Line 20">
          <a:extLst>
            <a:ext uri="{FF2B5EF4-FFF2-40B4-BE49-F238E27FC236}">
              <a16:creationId xmlns:a16="http://schemas.microsoft.com/office/drawing/2014/main" id="{00000000-0008-0000-0000-000064220000}"/>
            </a:ext>
          </a:extLst>
        </xdr:cNvPr>
        <xdr:cNvSpPr>
          <a:spLocks noChangeShapeType="1"/>
        </xdr:cNvSpPr>
      </xdr:nvSpPr>
      <xdr:spPr bwMode="auto">
        <a:xfrm>
          <a:off x="0" y="8467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619125</xdr:rowOff>
    </xdr:from>
    <xdr:to>
      <xdr:col>0</xdr:col>
      <xdr:colOff>0</xdr:colOff>
      <xdr:row>17</xdr:row>
      <xdr:rowOff>85725</xdr:rowOff>
    </xdr:to>
    <xdr:sp macro="" textlink="">
      <xdr:nvSpPr>
        <xdr:cNvPr id="8805" name="Line 23">
          <a:extLst>
            <a:ext uri="{FF2B5EF4-FFF2-40B4-BE49-F238E27FC236}">
              <a16:creationId xmlns:a16="http://schemas.microsoft.com/office/drawing/2014/main" id="{00000000-0008-0000-0000-000065220000}"/>
            </a:ext>
          </a:extLst>
        </xdr:cNvPr>
        <xdr:cNvSpPr>
          <a:spLocks noChangeShapeType="1"/>
        </xdr:cNvSpPr>
      </xdr:nvSpPr>
      <xdr:spPr bwMode="auto">
        <a:xfrm>
          <a:off x="0" y="4029075"/>
          <a:ext cx="0" cy="2924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123825</xdr:rowOff>
    </xdr:from>
    <xdr:to>
      <xdr:col>0</xdr:col>
      <xdr:colOff>0</xdr:colOff>
      <xdr:row>22</xdr:row>
      <xdr:rowOff>28575</xdr:rowOff>
    </xdr:to>
    <xdr:sp macro="" textlink="">
      <xdr:nvSpPr>
        <xdr:cNvPr id="4120" name="Rectangle 24">
          <a:extLst>
            <a:ext uri="{FF2B5EF4-FFF2-40B4-BE49-F238E27FC236}">
              <a16:creationId xmlns:a16="http://schemas.microsoft.com/office/drawing/2014/main" id="{00000000-0008-0000-0000-000018100000}"/>
            </a:ext>
          </a:extLst>
        </xdr:cNvPr>
        <xdr:cNvSpPr>
          <a:spLocks noChangeArrowheads="1"/>
        </xdr:cNvSpPr>
      </xdr:nvSpPr>
      <xdr:spPr bwMode="auto">
        <a:xfrm>
          <a:off x="0" y="7058025"/>
          <a:ext cx="0" cy="81915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Thes cells use the "SUMIF" function to add up the cells in each row that are under the column that matches the titles found in Row 9 (e.g., the "Hours" column sums all the cells that are under columns titled "Hours" in that same row. </a:t>
          </a:r>
        </a:p>
      </xdr:txBody>
    </xdr:sp>
    <xdr:clientData/>
  </xdr:twoCellAnchor>
  <xdr:twoCellAnchor>
    <xdr:from>
      <xdr:col>29</xdr:col>
      <xdr:colOff>161925</xdr:colOff>
      <xdr:row>2</xdr:row>
      <xdr:rowOff>9525</xdr:rowOff>
    </xdr:from>
    <xdr:to>
      <xdr:col>32</xdr:col>
      <xdr:colOff>742950</xdr:colOff>
      <xdr:row>6</xdr:row>
      <xdr:rowOff>0</xdr:rowOff>
    </xdr:to>
    <xdr:sp macro="" textlink="">
      <xdr:nvSpPr>
        <xdr:cNvPr id="4121" name="Text Box 25">
          <a:extLst>
            <a:ext uri="{FF2B5EF4-FFF2-40B4-BE49-F238E27FC236}">
              <a16:creationId xmlns:a16="http://schemas.microsoft.com/office/drawing/2014/main" id="{00000000-0008-0000-0000-000019100000}"/>
            </a:ext>
          </a:extLst>
        </xdr:cNvPr>
        <xdr:cNvSpPr txBox="1">
          <a:spLocks noChangeArrowheads="1"/>
        </xdr:cNvSpPr>
      </xdr:nvSpPr>
      <xdr:spPr bwMode="auto">
        <a:xfrm>
          <a:off x="18249900" y="2447925"/>
          <a:ext cx="0" cy="68580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These values will be zero if a firm uses Negotiated Billing Rates (NBRs); otherwise,  use applicable Overhead, FCCM, and escalation at 4.5%.</a:t>
          </a:r>
        </a:p>
      </xdr:txBody>
    </xdr:sp>
    <xdr:clientData/>
  </xdr:twoCellAnchor>
  <xdr:twoCellAnchor>
    <xdr:from>
      <xdr:col>29</xdr:col>
      <xdr:colOff>28575</xdr:colOff>
      <xdr:row>2</xdr:row>
      <xdr:rowOff>28575</xdr:rowOff>
    </xdr:from>
    <xdr:to>
      <xdr:col>29</xdr:col>
      <xdr:colOff>104775</xdr:colOff>
      <xdr:row>5</xdr:row>
      <xdr:rowOff>190500</xdr:rowOff>
    </xdr:to>
    <xdr:sp macro="" textlink="">
      <xdr:nvSpPr>
        <xdr:cNvPr id="8808" name="AutoShape 26">
          <a:extLst>
            <a:ext uri="{FF2B5EF4-FFF2-40B4-BE49-F238E27FC236}">
              <a16:creationId xmlns:a16="http://schemas.microsoft.com/office/drawing/2014/main" id="{00000000-0008-0000-0000-000068220000}"/>
            </a:ext>
          </a:extLst>
        </xdr:cNvPr>
        <xdr:cNvSpPr>
          <a:spLocks/>
        </xdr:cNvSpPr>
      </xdr:nvSpPr>
      <xdr:spPr bwMode="auto">
        <a:xfrm>
          <a:off x="18249900" y="2466975"/>
          <a:ext cx="0" cy="657225"/>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152400</xdr:colOff>
      <xdr:row>2</xdr:row>
      <xdr:rowOff>0</xdr:rowOff>
    </xdr:from>
    <xdr:to>
      <xdr:col>50</xdr:col>
      <xdr:colOff>733425</xdr:colOff>
      <xdr:row>5</xdr:row>
      <xdr:rowOff>190500</xdr:rowOff>
    </xdr:to>
    <xdr:sp macro="" textlink="">
      <xdr:nvSpPr>
        <xdr:cNvPr id="4123" name="Text Box 27">
          <a:extLst>
            <a:ext uri="{FF2B5EF4-FFF2-40B4-BE49-F238E27FC236}">
              <a16:creationId xmlns:a16="http://schemas.microsoft.com/office/drawing/2014/main" id="{00000000-0008-0000-0000-00001B100000}"/>
            </a:ext>
          </a:extLst>
        </xdr:cNvPr>
        <xdr:cNvSpPr txBox="1">
          <a:spLocks noChangeArrowheads="1"/>
        </xdr:cNvSpPr>
      </xdr:nvSpPr>
      <xdr:spPr bwMode="auto">
        <a:xfrm>
          <a:off x="18249900" y="2438400"/>
          <a:ext cx="0" cy="68580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These values will be zero if a firm uses Negotiated Billing Rates (NBRs); otherwise,  use applicable Overhead, FCCM, and escalation at 4.5%.</a:t>
          </a:r>
        </a:p>
      </xdr:txBody>
    </xdr:sp>
    <xdr:clientData/>
  </xdr:twoCellAnchor>
  <xdr:twoCellAnchor>
    <xdr:from>
      <xdr:col>47</xdr:col>
      <xdr:colOff>9525</xdr:colOff>
      <xdr:row>2</xdr:row>
      <xdr:rowOff>9525</xdr:rowOff>
    </xdr:from>
    <xdr:to>
      <xdr:col>47</xdr:col>
      <xdr:colOff>85725</xdr:colOff>
      <xdr:row>5</xdr:row>
      <xdr:rowOff>161925</xdr:rowOff>
    </xdr:to>
    <xdr:sp macro="" textlink="">
      <xdr:nvSpPr>
        <xdr:cNvPr id="8810" name="AutoShape 28">
          <a:extLst>
            <a:ext uri="{FF2B5EF4-FFF2-40B4-BE49-F238E27FC236}">
              <a16:creationId xmlns:a16="http://schemas.microsoft.com/office/drawing/2014/main" id="{00000000-0008-0000-0000-00006A220000}"/>
            </a:ext>
          </a:extLst>
        </xdr:cNvPr>
        <xdr:cNvSpPr>
          <a:spLocks/>
        </xdr:cNvSpPr>
      </xdr:nvSpPr>
      <xdr:spPr bwMode="auto">
        <a:xfrm>
          <a:off x="18249900" y="2447925"/>
          <a:ext cx="0" cy="6477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3848100</xdr:colOff>
      <xdr:row>11</xdr:row>
      <xdr:rowOff>295275</xdr:rowOff>
    </xdr:from>
    <xdr:to>
      <xdr:col>1</xdr:col>
      <xdr:colOff>104775</xdr:colOff>
      <xdr:row>15</xdr:row>
      <xdr:rowOff>142875</xdr:rowOff>
    </xdr:to>
    <xdr:sp macro="" textlink="">
      <xdr:nvSpPr>
        <xdr:cNvPr id="8811" name="Line 29">
          <a:extLst>
            <a:ext uri="{FF2B5EF4-FFF2-40B4-BE49-F238E27FC236}">
              <a16:creationId xmlns:a16="http://schemas.microsoft.com/office/drawing/2014/main" id="{00000000-0008-0000-0000-00006B220000}"/>
            </a:ext>
          </a:extLst>
        </xdr:cNvPr>
        <xdr:cNvSpPr>
          <a:spLocks noChangeShapeType="1"/>
        </xdr:cNvSpPr>
      </xdr:nvSpPr>
      <xdr:spPr bwMode="auto">
        <a:xfrm>
          <a:off x="3848100" y="5762625"/>
          <a:ext cx="781050" cy="7905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3876675</xdr:colOff>
      <xdr:row>0</xdr:row>
      <xdr:rowOff>676275</xdr:rowOff>
    </xdr:from>
    <xdr:to>
      <xdr:col>2</xdr:col>
      <xdr:colOff>152400</xdr:colOff>
      <xdr:row>2</xdr:row>
      <xdr:rowOff>9525</xdr:rowOff>
    </xdr:to>
    <xdr:sp macro="" textlink="">
      <xdr:nvSpPr>
        <xdr:cNvPr id="8812" name="Line 30">
          <a:extLst>
            <a:ext uri="{FF2B5EF4-FFF2-40B4-BE49-F238E27FC236}">
              <a16:creationId xmlns:a16="http://schemas.microsoft.com/office/drawing/2014/main" id="{00000000-0008-0000-0000-00006C220000}"/>
            </a:ext>
          </a:extLst>
        </xdr:cNvPr>
        <xdr:cNvSpPr>
          <a:spLocks noChangeShapeType="1"/>
        </xdr:cNvSpPr>
      </xdr:nvSpPr>
      <xdr:spPr bwMode="auto">
        <a:xfrm>
          <a:off x="3876675" y="676275"/>
          <a:ext cx="1314450" cy="17716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3867150</xdr:colOff>
      <xdr:row>12</xdr:row>
      <xdr:rowOff>28575</xdr:rowOff>
    </xdr:from>
    <xdr:to>
      <xdr:col>2</xdr:col>
      <xdr:colOff>142875</xdr:colOff>
      <xdr:row>15</xdr:row>
      <xdr:rowOff>190500</xdr:rowOff>
    </xdr:to>
    <xdr:sp macro="" textlink="">
      <xdr:nvSpPr>
        <xdr:cNvPr id="8813" name="Line 33">
          <a:extLst>
            <a:ext uri="{FF2B5EF4-FFF2-40B4-BE49-F238E27FC236}">
              <a16:creationId xmlns:a16="http://schemas.microsoft.com/office/drawing/2014/main" id="{00000000-0008-0000-0000-00006D220000}"/>
            </a:ext>
          </a:extLst>
        </xdr:cNvPr>
        <xdr:cNvSpPr>
          <a:spLocks noChangeShapeType="1"/>
        </xdr:cNvSpPr>
      </xdr:nvSpPr>
      <xdr:spPr bwMode="auto">
        <a:xfrm>
          <a:off x="3867150" y="5819775"/>
          <a:ext cx="1314450" cy="781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3810000</xdr:colOff>
      <xdr:row>0</xdr:row>
      <xdr:rowOff>1943100</xdr:rowOff>
    </xdr:from>
    <xdr:to>
      <xdr:col>3</xdr:col>
      <xdr:colOff>123825</xdr:colOff>
      <xdr:row>9</xdr:row>
      <xdr:rowOff>523875</xdr:rowOff>
    </xdr:to>
    <xdr:sp macro="" textlink="">
      <xdr:nvSpPr>
        <xdr:cNvPr id="8814" name="Line 35">
          <a:extLst>
            <a:ext uri="{FF2B5EF4-FFF2-40B4-BE49-F238E27FC236}">
              <a16:creationId xmlns:a16="http://schemas.microsoft.com/office/drawing/2014/main" id="{00000000-0008-0000-0000-00006E220000}"/>
            </a:ext>
          </a:extLst>
        </xdr:cNvPr>
        <xdr:cNvSpPr>
          <a:spLocks noChangeShapeType="1"/>
        </xdr:cNvSpPr>
      </xdr:nvSpPr>
      <xdr:spPr bwMode="auto">
        <a:xfrm>
          <a:off x="3810000" y="1943100"/>
          <a:ext cx="4105275" cy="26098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3838575</xdr:colOff>
      <xdr:row>23</xdr:row>
      <xdr:rowOff>9525</xdr:rowOff>
    </xdr:from>
    <xdr:to>
      <xdr:col>1</xdr:col>
      <xdr:colOff>171450</xdr:colOff>
      <xdr:row>92</xdr:row>
      <xdr:rowOff>381000</xdr:rowOff>
    </xdr:to>
    <xdr:sp macro="" textlink="">
      <xdr:nvSpPr>
        <xdr:cNvPr id="8815" name="Line 37">
          <a:extLst>
            <a:ext uri="{FF2B5EF4-FFF2-40B4-BE49-F238E27FC236}">
              <a16:creationId xmlns:a16="http://schemas.microsoft.com/office/drawing/2014/main" id="{00000000-0008-0000-0000-00006F220000}"/>
            </a:ext>
          </a:extLst>
        </xdr:cNvPr>
        <xdr:cNvSpPr>
          <a:spLocks noChangeShapeType="1"/>
        </xdr:cNvSpPr>
      </xdr:nvSpPr>
      <xdr:spPr bwMode="auto">
        <a:xfrm>
          <a:off x="3838575" y="8248650"/>
          <a:ext cx="857250" cy="11715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3733800</xdr:colOff>
      <xdr:row>6</xdr:row>
      <xdr:rowOff>28575</xdr:rowOff>
    </xdr:from>
    <xdr:to>
      <xdr:col>3</xdr:col>
      <xdr:colOff>161925</xdr:colOff>
      <xdr:row>10</xdr:row>
      <xdr:rowOff>47625</xdr:rowOff>
    </xdr:to>
    <xdr:sp macro="" textlink="">
      <xdr:nvSpPr>
        <xdr:cNvPr id="8816" name="Line 39">
          <a:extLst>
            <a:ext uri="{FF2B5EF4-FFF2-40B4-BE49-F238E27FC236}">
              <a16:creationId xmlns:a16="http://schemas.microsoft.com/office/drawing/2014/main" id="{00000000-0008-0000-0000-000070220000}"/>
            </a:ext>
          </a:extLst>
        </xdr:cNvPr>
        <xdr:cNvSpPr>
          <a:spLocks noChangeShapeType="1"/>
        </xdr:cNvSpPr>
      </xdr:nvSpPr>
      <xdr:spPr bwMode="auto">
        <a:xfrm>
          <a:off x="3733800" y="3162300"/>
          <a:ext cx="4219575" cy="21907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3876675</xdr:colOff>
      <xdr:row>9</xdr:row>
      <xdr:rowOff>600075</xdr:rowOff>
    </xdr:from>
    <xdr:to>
      <xdr:col>3</xdr:col>
      <xdr:colOff>95250</xdr:colOff>
      <xdr:row>11</xdr:row>
      <xdr:rowOff>180975</xdr:rowOff>
    </xdr:to>
    <xdr:sp macro="" textlink="">
      <xdr:nvSpPr>
        <xdr:cNvPr id="8817" name="Line 41">
          <a:extLst>
            <a:ext uri="{FF2B5EF4-FFF2-40B4-BE49-F238E27FC236}">
              <a16:creationId xmlns:a16="http://schemas.microsoft.com/office/drawing/2014/main" id="{00000000-0008-0000-0000-000071220000}"/>
            </a:ext>
          </a:extLst>
        </xdr:cNvPr>
        <xdr:cNvSpPr>
          <a:spLocks noChangeShapeType="1"/>
        </xdr:cNvSpPr>
      </xdr:nvSpPr>
      <xdr:spPr bwMode="auto">
        <a:xfrm>
          <a:off x="3876675" y="4629150"/>
          <a:ext cx="4010025" cy="10191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3800475</xdr:colOff>
      <xdr:row>18</xdr:row>
      <xdr:rowOff>0</xdr:rowOff>
    </xdr:from>
    <xdr:to>
      <xdr:col>3</xdr:col>
      <xdr:colOff>228600</xdr:colOff>
      <xdr:row>18</xdr:row>
      <xdr:rowOff>133350</xdr:rowOff>
    </xdr:to>
    <xdr:sp macro="" textlink="">
      <xdr:nvSpPr>
        <xdr:cNvPr id="8818" name="Line 43">
          <a:extLst>
            <a:ext uri="{FF2B5EF4-FFF2-40B4-BE49-F238E27FC236}">
              <a16:creationId xmlns:a16="http://schemas.microsoft.com/office/drawing/2014/main" id="{00000000-0008-0000-0000-000072220000}"/>
            </a:ext>
          </a:extLst>
        </xdr:cNvPr>
        <xdr:cNvSpPr>
          <a:spLocks noChangeShapeType="1"/>
        </xdr:cNvSpPr>
      </xdr:nvSpPr>
      <xdr:spPr bwMode="auto">
        <a:xfrm>
          <a:off x="3800475" y="7096125"/>
          <a:ext cx="4219575" cy="1333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3324225</xdr:colOff>
      <xdr:row>15</xdr:row>
      <xdr:rowOff>104775</xdr:rowOff>
    </xdr:from>
    <xdr:to>
      <xdr:col>3</xdr:col>
      <xdr:colOff>161925</xdr:colOff>
      <xdr:row>18</xdr:row>
      <xdr:rowOff>85725</xdr:rowOff>
    </xdr:to>
    <xdr:sp macro="" textlink="">
      <xdr:nvSpPr>
        <xdr:cNvPr id="8819" name="Line 44">
          <a:extLst>
            <a:ext uri="{FF2B5EF4-FFF2-40B4-BE49-F238E27FC236}">
              <a16:creationId xmlns:a16="http://schemas.microsoft.com/office/drawing/2014/main" id="{00000000-0008-0000-0000-000073220000}"/>
            </a:ext>
          </a:extLst>
        </xdr:cNvPr>
        <xdr:cNvSpPr>
          <a:spLocks noChangeShapeType="1"/>
        </xdr:cNvSpPr>
      </xdr:nvSpPr>
      <xdr:spPr bwMode="auto">
        <a:xfrm flipV="1">
          <a:off x="3324225" y="6515100"/>
          <a:ext cx="4629150" cy="6667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2533650</xdr:colOff>
      <xdr:row>0</xdr:row>
      <xdr:rowOff>1238250</xdr:rowOff>
    </xdr:from>
    <xdr:to>
      <xdr:col>6</xdr:col>
      <xdr:colOff>190500</xdr:colOff>
      <xdr:row>2</xdr:row>
      <xdr:rowOff>123825</xdr:rowOff>
    </xdr:to>
    <xdr:sp macro="" textlink="">
      <xdr:nvSpPr>
        <xdr:cNvPr id="8820" name="Line 46">
          <a:extLst>
            <a:ext uri="{FF2B5EF4-FFF2-40B4-BE49-F238E27FC236}">
              <a16:creationId xmlns:a16="http://schemas.microsoft.com/office/drawing/2014/main" id="{00000000-0008-0000-0000-000074220000}"/>
            </a:ext>
          </a:extLst>
        </xdr:cNvPr>
        <xdr:cNvSpPr>
          <a:spLocks noChangeShapeType="1"/>
        </xdr:cNvSpPr>
      </xdr:nvSpPr>
      <xdr:spPr bwMode="auto">
        <a:xfrm>
          <a:off x="7572375" y="1238250"/>
          <a:ext cx="2638425" cy="13239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38100</xdr:colOff>
      <xdr:row>0</xdr:row>
      <xdr:rowOff>1514475</xdr:rowOff>
    </xdr:from>
    <xdr:to>
      <xdr:col>13</xdr:col>
      <xdr:colOff>95250</xdr:colOff>
      <xdr:row>4</xdr:row>
      <xdr:rowOff>66675</xdr:rowOff>
    </xdr:to>
    <xdr:sp macro="" textlink="">
      <xdr:nvSpPr>
        <xdr:cNvPr id="8821" name="Line 52">
          <a:extLst>
            <a:ext uri="{FF2B5EF4-FFF2-40B4-BE49-F238E27FC236}">
              <a16:creationId xmlns:a16="http://schemas.microsoft.com/office/drawing/2014/main" id="{00000000-0008-0000-0000-000075220000}"/>
            </a:ext>
          </a:extLst>
        </xdr:cNvPr>
        <xdr:cNvSpPr>
          <a:spLocks noChangeShapeType="1"/>
        </xdr:cNvSpPr>
      </xdr:nvSpPr>
      <xdr:spPr bwMode="auto">
        <a:xfrm flipH="1">
          <a:off x="13382625" y="1514475"/>
          <a:ext cx="600075" cy="13144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457200</xdr:colOff>
      <xdr:row>0</xdr:row>
      <xdr:rowOff>1219200</xdr:rowOff>
    </xdr:from>
    <xdr:to>
      <xdr:col>8</xdr:col>
      <xdr:colOff>228600</xdr:colOff>
      <xdr:row>1</xdr:row>
      <xdr:rowOff>171450</xdr:rowOff>
    </xdr:to>
    <xdr:sp macro="" textlink="">
      <xdr:nvSpPr>
        <xdr:cNvPr id="8822" name="Line 53">
          <a:extLst>
            <a:ext uri="{FF2B5EF4-FFF2-40B4-BE49-F238E27FC236}">
              <a16:creationId xmlns:a16="http://schemas.microsoft.com/office/drawing/2014/main" id="{00000000-0008-0000-0000-000076220000}"/>
            </a:ext>
          </a:extLst>
        </xdr:cNvPr>
        <xdr:cNvSpPr>
          <a:spLocks noChangeShapeType="1"/>
        </xdr:cNvSpPr>
      </xdr:nvSpPr>
      <xdr:spPr bwMode="auto">
        <a:xfrm flipH="1">
          <a:off x="10477500" y="1219200"/>
          <a:ext cx="1133475" cy="11239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200025</xdr:colOff>
      <xdr:row>0</xdr:row>
      <xdr:rowOff>1219200</xdr:rowOff>
    </xdr:from>
    <xdr:to>
      <xdr:col>9</xdr:col>
      <xdr:colOff>485775</xdr:colOff>
      <xdr:row>1</xdr:row>
      <xdr:rowOff>180975</xdr:rowOff>
    </xdr:to>
    <xdr:sp macro="" textlink="">
      <xdr:nvSpPr>
        <xdr:cNvPr id="8823" name="Line 54">
          <a:extLst>
            <a:ext uri="{FF2B5EF4-FFF2-40B4-BE49-F238E27FC236}">
              <a16:creationId xmlns:a16="http://schemas.microsoft.com/office/drawing/2014/main" id="{00000000-0008-0000-0000-000077220000}"/>
            </a:ext>
          </a:extLst>
        </xdr:cNvPr>
        <xdr:cNvSpPr>
          <a:spLocks noChangeShapeType="1"/>
        </xdr:cNvSpPr>
      </xdr:nvSpPr>
      <xdr:spPr bwMode="auto">
        <a:xfrm>
          <a:off x="11582400" y="1219200"/>
          <a:ext cx="1057275" cy="11334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276225</xdr:colOff>
      <xdr:row>6</xdr:row>
      <xdr:rowOff>85725</xdr:rowOff>
    </xdr:from>
    <xdr:to>
      <xdr:col>16</xdr:col>
      <xdr:colOff>600075</xdr:colOff>
      <xdr:row>15</xdr:row>
      <xdr:rowOff>123825</xdr:rowOff>
    </xdr:to>
    <xdr:sp macro="" textlink="">
      <xdr:nvSpPr>
        <xdr:cNvPr id="8824" name="Line 56">
          <a:extLst>
            <a:ext uri="{FF2B5EF4-FFF2-40B4-BE49-F238E27FC236}">
              <a16:creationId xmlns:a16="http://schemas.microsoft.com/office/drawing/2014/main" id="{00000000-0008-0000-0000-000078220000}"/>
            </a:ext>
          </a:extLst>
        </xdr:cNvPr>
        <xdr:cNvSpPr>
          <a:spLocks noChangeShapeType="1"/>
        </xdr:cNvSpPr>
      </xdr:nvSpPr>
      <xdr:spPr bwMode="auto">
        <a:xfrm flipH="1">
          <a:off x="13620750" y="3219450"/>
          <a:ext cx="2647950" cy="331470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59</xdr:col>
      <xdr:colOff>123825</xdr:colOff>
      <xdr:row>0</xdr:row>
      <xdr:rowOff>1762125</xdr:rowOff>
    </xdr:from>
    <xdr:to>
      <xdr:col>63</xdr:col>
      <xdr:colOff>419100</xdr:colOff>
      <xdr:row>119</xdr:row>
      <xdr:rowOff>104775</xdr:rowOff>
    </xdr:to>
    <xdr:sp macro="" textlink="">
      <xdr:nvSpPr>
        <xdr:cNvPr id="8825" name="Line 60">
          <a:extLst>
            <a:ext uri="{FF2B5EF4-FFF2-40B4-BE49-F238E27FC236}">
              <a16:creationId xmlns:a16="http://schemas.microsoft.com/office/drawing/2014/main" id="{00000000-0008-0000-0000-000079220000}"/>
            </a:ext>
          </a:extLst>
        </xdr:cNvPr>
        <xdr:cNvSpPr>
          <a:spLocks noChangeShapeType="1"/>
        </xdr:cNvSpPr>
      </xdr:nvSpPr>
      <xdr:spPr bwMode="auto">
        <a:xfrm>
          <a:off x="19516725" y="1762125"/>
          <a:ext cx="2581275" cy="1036320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63</xdr:col>
      <xdr:colOff>285750</xdr:colOff>
      <xdr:row>0</xdr:row>
      <xdr:rowOff>1914525</xdr:rowOff>
    </xdr:from>
    <xdr:to>
      <xdr:col>64</xdr:col>
      <xdr:colOff>466725</xdr:colOff>
      <xdr:row>119</xdr:row>
      <xdr:rowOff>133350</xdr:rowOff>
    </xdr:to>
    <xdr:sp macro="" textlink="">
      <xdr:nvSpPr>
        <xdr:cNvPr id="8826" name="Line 62">
          <a:extLst>
            <a:ext uri="{FF2B5EF4-FFF2-40B4-BE49-F238E27FC236}">
              <a16:creationId xmlns:a16="http://schemas.microsoft.com/office/drawing/2014/main" id="{00000000-0008-0000-0000-00007A220000}"/>
            </a:ext>
          </a:extLst>
        </xdr:cNvPr>
        <xdr:cNvSpPr>
          <a:spLocks noChangeShapeType="1"/>
        </xdr:cNvSpPr>
      </xdr:nvSpPr>
      <xdr:spPr bwMode="auto">
        <a:xfrm>
          <a:off x="21964650" y="1914525"/>
          <a:ext cx="752475" cy="102393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104775</xdr:colOff>
      <xdr:row>10</xdr:row>
      <xdr:rowOff>69396</xdr:rowOff>
    </xdr:from>
    <xdr:to>
      <xdr:col>0</xdr:col>
      <xdr:colOff>3981450</xdr:colOff>
      <xdr:row>14</xdr:row>
      <xdr:rowOff>136071</xdr:rowOff>
    </xdr:to>
    <xdr:sp macro="" textlink="">
      <xdr:nvSpPr>
        <xdr:cNvPr id="4128" name="Rectangle 32">
          <a:extLst>
            <a:ext uri="{FF2B5EF4-FFF2-40B4-BE49-F238E27FC236}">
              <a16:creationId xmlns:a16="http://schemas.microsoft.com/office/drawing/2014/main" id="{00000000-0008-0000-0000-000020100000}"/>
            </a:ext>
          </a:extLst>
        </xdr:cNvPr>
        <xdr:cNvSpPr>
          <a:spLocks noChangeArrowheads="1"/>
        </xdr:cNvSpPr>
      </xdr:nvSpPr>
      <xdr:spPr bwMode="auto">
        <a:xfrm>
          <a:off x="104775" y="5403396"/>
          <a:ext cx="3876675" cy="951139"/>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5. Task Numbers and Names</a:t>
          </a:r>
        </a:p>
        <a:p>
          <a:pPr algn="l" rtl="0">
            <a:defRPr sz="1000"/>
          </a:pPr>
          <a:r>
            <a:rPr lang="en-US" sz="1400" b="0" i="0" strike="noStrike">
              <a:solidFill>
                <a:srgbClr val="000000"/>
              </a:solidFill>
              <a:latin typeface="Arial"/>
              <a:cs typeface="Arial"/>
            </a:rPr>
            <a:t>Enter</a:t>
          </a:r>
          <a:r>
            <a:rPr lang="en-US" sz="1400" b="0" i="0" strike="noStrike" baseline="0">
              <a:solidFill>
                <a:srgbClr val="000000"/>
              </a:solidFill>
              <a:latin typeface="Arial"/>
              <a:cs typeface="Arial"/>
            </a:rPr>
            <a:t> </a:t>
          </a:r>
          <a:r>
            <a:rPr lang="en-US" sz="1400" b="0" i="0" strike="noStrike">
              <a:solidFill>
                <a:srgbClr val="000000"/>
              </a:solidFill>
              <a:latin typeface="Arial"/>
              <a:cs typeface="Arial"/>
            </a:rPr>
            <a:t>negotiated Scope of Work.</a:t>
          </a:r>
          <a:endParaRPr lang="en-US" sz="1200" b="0" i="0" strike="noStrike">
            <a:solidFill>
              <a:srgbClr val="000000"/>
            </a:solidFill>
            <a:latin typeface="Arial"/>
            <a:cs typeface="Arial"/>
          </a:endParaRPr>
        </a:p>
        <a:p>
          <a:pPr algn="l" rtl="0">
            <a:defRPr sz="1000"/>
          </a:pPr>
          <a:endParaRPr lang="en-US" sz="1200" b="0" i="0" strike="noStrike">
            <a:solidFill>
              <a:srgbClr val="000000"/>
            </a:solidFill>
            <a:latin typeface="Arial"/>
            <a:cs typeface="Arial"/>
          </a:endParaRPr>
        </a:p>
      </xdr:txBody>
    </xdr:sp>
    <xdr:clientData/>
  </xdr:twoCellAnchor>
  <xdr:twoCellAnchor>
    <xdr:from>
      <xdr:col>0</xdr:col>
      <xdr:colOff>76200</xdr:colOff>
      <xdr:row>0</xdr:row>
      <xdr:rowOff>1480457</xdr:rowOff>
    </xdr:from>
    <xdr:to>
      <xdr:col>0</xdr:col>
      <xdr:colOff>4000500</xdr:colOff>
      <xdr:row>2</xdr:row>
      <xdr:rowOff>51707</xdr:rowOff>
    </xdr:to>
    <xdr:sp macro="" textlink="">
      <xdr:nvSpPr>
        <xdr:cNvPr id="4130" name="Rectangle 34">
          <a:extLst>
            <a:ext uri="{FF2B5EF4-FFF2-40B4-BE49-F238E27FC236}">
              <a16:creationId xmlns:a16="http://schemas.microsoft.com/office/drawing/2014/main" id="{00000000-0008-0000-0000-000022100000}"/>
            </a:ext>
          </a:extLst>
        </xdr:cNvPr>
        <xdr:cNvSpPr>
          <a:spLocks noChangeArrowheads="1"/>
        </xdr:cNvSpPr>
      </xdr:nvSpPr>
      <xdr:spPr bwMode="auto">
        <a:xfrm>
          <a:off x="76200" y="1480457"/>
          <a:ext cx="3924300" cy="1020536"/>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2. Job Classifications</a:t>
          </a:r>
        </a:p>
        <a:p>
          <a:pPr algn="l" rtl="0">
            <a:defRPr sz="1000"/>
          </a:pPr>
          <a:r>
            <a:rPr lang="en-US" sz="1400" b="0" i="0" strike="noStrike">
              <a:solidFill>
                <a:srgbClr val="000000"/>
              </a:solidFill>
              <a:latin typeface="Arial"/>
              <a:cs typeface="Arial"/>
            </a:rPr>
            <a:t>Enter Job classifications for each team</a:t>
          </a:r>
          <a:r>
            <a:rPr lang="en-US" sz="1400" b="0" i="0" strike="noStrike" baseline="0">
              <a:solidFill>
                <a:srgbClr val="000000"/>
              </a:solidFill>
              <a:latin typeface="Arial"/>
              <a:cs typeface="Arial"/>
            </a:rPr>
            <a:t> member. Individuals' names are required.</a:t>
          </a:r>
          <a:endParaRPr lang="en-US" sz="1400" b="0" i="0" strike="noStrike">
            <a:solidFill>
              <a:srgbClr val="000000"/>
            </a:solidFill>
            <a:latin typeface="Arial"/>
            <a:cs typeface="Arial"/>
          </a:endParaRPr>
        </a:p>
      </xdr:txBody>
    </xdr:sp>
    <xdr:clientData/>
  </xdr:twoCellAnchor>
  <xdr:twoCellAnchor>
    <xdr:from>
      <xdr:col>0</xdr:col>
      <xdr:colOff>104775</xdr:colOff>
      <xdr:row>21</xdr:row>
      <xdr:rowOff>35378</xdr:rowOff>
    </xdr:from>
    <xdr:to>
      <xdr:col>0</xdr:col>
      <xdr:colOff>3981450</xdr:colOff>
      <xdr:row>91</xdr:row>
      <xdr:rowOff>228599</xdr:rowOff>
    </xdr:to>
    <xdr:sp macro="" textlink="">
      <xdr:nvSpPr>
        <xdr:cNvPr id="4132" name="Rectangle 36">
          <a:extLst>
            <a:ext uri="{FF2B5EF4-FFF2-40B4-BE49-F238E27FC236}">
              <a16:creationId xmlns:a16="http://schemas.microsoft.com/office/drawing/2014/main" id="{00000000-0008-0000-0000-000024100000}"/>
            </a:ext>
          </a:extLst>
        </xdr:cNvPr>
        <xdr:cNvSpPr>
          <a:spLocks noChangeArrowheads="1"/>
        </xdr:cNvSpPr>
      </xdr:nvSpPr>
      <xdr:spPr bwMode="auto">
        <a:xfrm>
          <a:off x="104775" y="7873092"/>
          <a:ext cx="3876675" cy="1240971"/>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7. Contingency Tasks/Deliverables</a:t>
          </a:r>
        </a:p>
        <a:p>
          <a:pPr algn="l" rtl="0">
            <a:defRPr sz="1000"/>
          </a:pPr>
          <a:r>
            <a:rPr lang="en-US" sz="1400" b="0" i="0" strike="noStrike">
              <a:solidFill>
                <a:srgbClr val="000000"/>
              </a:solidFill>
              <a:latin typeface="Arial"/>
              <a:cs typeface="Arial"/>
            </a:rPr>
            <a:t>Enter proposed Contingency Tasks</a:t>
          </a:r>
          <a:r>
            <a:rPr lang="en-US" sz="1400" b="0" i="0" strike="noStrike" baseline="0">
              <a:solidFill>
                <a:srgbClr val="000000"/>
              </a:solidFill>
              <a:latin typeface="Arial"/>
              <a:cs typeface="Arial"/>
            </a:rPr>
            <a:t>. </a:t>
          </a:r>
          <a:r>
            <a:rPr lang="en-US" sz="1400" b="0" i="0" strike="noStrike">
              <a:solidFill>
                <a:srgbClr val="000000"/>
              </a:solidFill>
              <a:latin typeface="Arial"/>
              <a:cs typeface="Arial"/>
            </a:rPr>
            <a:t>Estimated costs for Contingency Tasks must be separate from estimated costs for Non-Contingency Tasks (also called Required Tasks).</a:t>
          </a:r>
        </a:p>
      </xdr:txBody>
    </xdr:sp>
    <xdr:clientData/>
  </xdr:twoCellAnchor>
  <xdr:twoCellAnchor>
    <xdr:from>
      <xdr:col>0</xdr:col>
      <xdr:colOff>95250</xdr:colOff>
      <xdr:row>3</xdr:row>
      <xdr:rowOff>47625</xdr:rowOff>
    </xdr:from>
    <xdr:to>
      <xdr:col>0</xdr:col>
      <xdr:colOff>4000500</xdr:colOff>
      <xdr:row>8</xdr:row>
      <xdr:rowOff>238125</xdr:rowOff>
    </xdr:to>
    <xdr:sp macro="" textlink="">
      <xdr:nvSpPr>
        <xdr:cNvPr id="4134" name="Rectangle 38">
          <a:extLst>
            <a:ext uri="{FF2B5EF4-FFF2-40B4-BE49-F238E27FC236}">
              <a16:creationId xmlns:a16="http://schemas.microsoft.com/office/drawing/2014/main" id="{00000000-0008-0000-0000-000026100000}"/>
            </a:ext>
          </a:extLst>
        </xdr:cNvPr>
        <xdr:cNvSpPr>
          <a:spLocks noChangeArrowheads="1"/>
        </xdr:cNvSpPr>
      </xdr:nvSpPr>
      <xdr:spPr bwMode="auto">
        <a:xfrm>
          <a:off x="95250" y="2647950"/>
          <a:ext cx="3905250" cy="1238250"/>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3. Direct Salary Rate for Current Year</a:t>
          </a:r>
        </a:p>
        <a:p>
          <a:pPr algn="l" rtl="0">
            <a:defRPr sz="1000"/>
          </a:pPr>
          <a:r>
            <a:rPr lang="en-US" sz="1400" b="0" i="0" strike="noStrike">
              <a:solidFill>
                <a:srgbClr val="000000"/>
              </a:solidFill>
              <a:latin typeface="Arial"/>
              <a:cs typeface="Arial"/>
            </a:rPr>
            <a:t>Direct rates must not exceed the maximum direct rates on Consultant's approved Escalated Salary Rate Schedule.</a:t>
          </a:r>
        </a:p>
      </xdr:txBody>
    </xdr:sp>
    <xdr:clientData/>
  </xdr:twoCellAnchor>
  <xdr:twoCellAnchor>
    <xdr:from>
      <xdr:col>0</xdr:col>
      <xdr:colOff>95250</xdr:colOff>
      <xdr:row>9</xdr:row>
      <xdr:rowOff>8164</xdr:rowOff>
    </xdr:from>
    <xdr:to>
      <xdr:col>0</xdr:col>
      <xdr:colOff>3981450</xdr:colOff>
      <xdr:row>9</xdr:row>
      <xdr:rowOff>1198789</xdr:rowOff>
    </xdr:to>
    <xdr:sp macro="" textlink="">
      <xdr:nvSpPr>
        <xdr:cNvPr id="4136" name="Rectangle 40">
          <a:extLst>
            <a:ext uri="{FF2B5EF4-FFF2-40B4-BE49-F238E27FC236}">
              <a16:creationId xmlns:a16="http://schemas.microsoft.com/office/drawing/2014/main" id="{00000000-0008-0000-0000-000028100000}"/>
            </a:ext>
          </a:extLst>
        </xdr:cNvPr>
        <xdr:cNvSpPr>
          <a:spLocks noChangeArrowheads="1"/>
        </xdr:cNvSpPr>
      </xdr:nvSpPr>
      <xdr:spPr bwMode="auto">
        <a:xfrm>
          <a:off x="95250" y="4063093"/>
          <a:ext cx="3886200" cy="1190625"/>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4. Annualized Direct Salary Rate</a:t>
          </a:r>
        </a:p>
        <a:p>
          <a:pPr algn="l" rtl="0">
            <a:defRPr sz="1000"/>
          </a:pPr>
          <a:r>
            <a:rPr lang="en-US" sz="1400" b="0" i="0" strike="noStrike">
              <a:solidFill>
                <a:srgbClr val="000000"/>
              </a:solidFill>
              <a:latin typeface="Arial"/>
              <a:cs typeface="Arial"/>
            </a:rPr>
            <a:t>Calculates the direct salary rates with escalation for multi-year contracts.  If Consultant uses Negotiated Billing Rates, manually enter the negotiated billing rate instead.</a:t>
          </a:r>
        </a:p>
      </xdr:txBody>
    </xdr:sp>
    <xdr:clientData/>
  </xdr:twoCellAnchor>
  <xdr:twoCellAnchor>
    <xdr:from>
      <xdr:col>0</xdr:col>
      <xdr:colOff>104775</xdr:colOff>
      <xdr:row>15</xdr:row>
      <xdr:rowOff>50345</xdr:rowOff>
    </xdr:from>
    <xdr:to>
      <xdr:col>0</xdr:col>
      <xdr:colOff>3981450</xdr:colOff>
      <xdr:row>20</xdr:row>
      <xdr:rowOff>129267</xdr:rowOff>
    </xdr:to>
    <xdr:sp macro="" textlink="">
      <xdr:nvSpPr>
        <xdr:cNvPr id="4138" name="Rectangle 42">
          <a:extLst>
            <a:ext uri="{FF2B5EF4-FFF2-40B4-BE49-F238E27FC236}">
              <a16:creationId xmlns:a16="http://schemas.microsoft.com/office/drawing/2014/main" id="{00000000-0008-0000-0000-00002A100000}"/>
            </a:ext>
          </a:extLst>
        </xdr:cNvPr>
        <xdr:cNvSpPr>
          <a:spLocks noChangeArrowheads="1"/>
        </xdr:cNvSpPr>
      </xdr:nvSpPr>
      <xdr:spPr bwMode="auto">
        <a:xfrm>
          <a:off x="104775" y="6500131"/>
          <a:ext cx="3876675" cy="1235529"/>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6. Level of Effort</a:t>
          </a:r>
        </a:p>
        <a:p>
          <a:pPr algn="l" rtl="0">
            <a:defRPr sz="1000"/>
          </a:pPr>
          <a:r>
            <a:rPr lang="en-US" sz="1400" b="0" i="0" strike="noStrike">
              <a:solidFill>
                <a:srgbClr val="000000"/>
              </a:solidFill>
              <a:latin typeface="Arial"/>
              <a:cs typeface="Arial"/>
            </a:rPr>
            <a:t>Enter estimated number of labor hours for each Job Classification for each subtask (white cells).  The task totals will calculate automatically (grey cells).</a:t>
          </a:r>
        </a:p>
      </xdr:txBody>
    </xdr:sp>
    <xdr:clientData/>
  </xdr:twoCellAnchor>
  <xdr:twoCellAnchor>
    <xdr:from>
      <xdr:col>2</xdr:col>
      <xdr:colOff>838200</xdr:colOff>
      <xdr:row>0</xdr:row>
      <xdr:rowOff>200024</xdr:rowOff>
    </xdr:from>
    <xdr:to>
      <xdr:col>5</xdr:col>
      <xdr:colOff>95250</xdr:colOff>
      <xdr:row>0</xdr:row>
      <xdr:rowOff>1401535</xdr:rowOff>
    </xdr:to>
    <xdr:sp macro="" textlink="">
      <xdr:nvSpPr>
        <xdr:cNvPr id="4141" name="Rectangle 45">
          <a:extLst>
            <a:ext uri="{FF2B5EF4-FFF2-40B4-BE49-F238E27FC236}">
              <a16:creationId xmlns:a16="http://schemas.microsoft.com/office/drawing/2014/main" id="{00000000-0008-0000-0000-00002D100000}"/>
            </a:ext>
          </a:extLst>
        </xdr:cNvPr>
        <xdr:cNvSpPr>
          <a:spLocks noChangeArrowheads="1"/>
        </xdr:cNvSpPr>
      </xdr:nvSpPr>
      <xdr:spPr bwMode="auto">
        <a:xfrm>
          <a:off x="5886450" y="200024"/>
          <a:ext cx="3502479" cy="1201511"/>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10. Multipliers for Escalation</a:t>
          </a:r>
        </a:p>
        <a:p>
          <a:pPr algn="l" rtl="0">
            <a:defRPr sz="1000"/>
          </a:pPr>
          <a:r>
            <a:rPr lang="en-US" sz="1400" b="0" i="0" strike="noStrike">
              <a:solidFill>
                <a:srgbClr val="000000"/>
              </a:solidFill>
              <a:latin typeface="Arial"/>
              <a:cs typeface="Arial"/>
            </a:rPr>
            <a:t>If current phase of contract covers multiple years, enter the estimated percentage of work to be completed for each year</a:t>
          </a:r>
          <a:r>
            <a:rPr lang="en-US" sz="1400" b="0" i="0" strike="noStrike" baseline="0">
              <a:solidFill>
                <a:srgbClr val="000000"/>
              </a:solidFill>
              <a:latin typeface="Arial"/>
              <a:cs typeface="Arial"/>
            </a:rPr>
            <a:t> (not applicable for annually renewed contracts).</a:t>
          </a:r>
          <a:endParaRPr lang="en-US" sz="1400" b="0" i="0" strike="noStrike">
            <a:solidFill>
              <a:srgbClr val="000000"/>
            </a:solidFill>
            <a:latin typeface="Arial"/>
            <a:cs typeface="Arial"/>
          </a:endParaRPr>
        </a:p>
      </xdr:txBody>
    </xdr:sp>
    <xdr:clientData/>
  </xdr:twoCellAnchor>
  <xdr:twoCellAnchor>
    <xdr:from>
      <xdr:col>12</xdr:col>
      <xdr:colOff>514350</xdr:colOff>
      <xdr:row>0</xdr:row>
      <xdr:rowOff>1181100</xdr:rowOff>
    </xdr:from>
    <xdr:to>
      <xdr:col>19</xdr:col>
      <xdr:colOff>514350</xdr:colOff>
      <xdr:row>1</xdr:row>
      <xdr:rowOff>9525</xdr:rowOff>
    </xdr:to>
    <xdr:sp macro="" textlink="">
      <xdr:nvSpPr>
        <xdr:cNvPr id="4144" name="Rectangle 48">
          <a:extLst>
            <a:ext uri="{FF2B5EF4-FFF2-40B4-BE49-F238E27FC236}">
              <a16:creationId xmlns:a16="http://schemas.microsoft.com/office/drawing/2014/main" id="{00000000-0008-0000-0000-000030100000}"/>
            </a:ext>
          </a:extLst>
        </xdr:cNvPr>
        <xdr:cNvSpPr>
          <a:spLocks noChangeArrowheads="1"/>
        </xdr:cNvSpPr>
      </xdr:nvSpPr>
      <xdr:spPr bwMode="auto">
        <a:xfrm>
          <a:off x="13858875" y="1181100"/>
          <a:ext cx="4181475" cy="1000125"/>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13. Profit for Escalated Billing Rates</a:t>
          </a:r>
        </a:p>
        <a:p>
          <a:pPr algn="l" rtl="0">
            <a:defRPr sz="1000"/>
          </a:pPr>
          <a:r>
            <a:rPr lang="en-US" sz="1400" b="0" i="0" strike="noStrike">
              <a:solidFill>
                <a:srgbClr val="000000"/>
              </a:solidFill>
              <a:latin typeface="Arial"/>
              <a:cs typeface="Arial"/>
            </a:rPr>
            <a:t>Alameda CTC negotiates profit rate with the Prime Consultant. The same profit rate is applied to Prime and all subconsultants under the contract.</a:t>
          </a:r>
        </a:p>
      </xdr:txBody>
    </xdr:sp>
    <xdr:clientData/>
  </xdr:twoCellAnchor>
  <xdr:twoCellAnchor>
    <xdr:from>
      <xdr:col>5</xdr:col>
      <xdr:colOff>390525</xdr:colOff>
      <xdr:row>0</xdr:row>
      <xdr:rowOff>200025</xdr:rowOff>
    </xdr:from>
    <xdr:to>
      <xdr:col>12</xdr:col>
      <xdr:colOff>0</xdr:colOff>
      <xdr:row>0</xdr:row>
      <xdr:rowOff>1228725</xdr:rowOff>
    </xdr:to>
    <xdr:sp macro="" textlink="">
      <xdr:nvSpPr>
        <xdr:cNvPr id="4145" name="Rectangle 49">
          <a:extLst>
            <a:ext uri="{FF2B5EF4-FFF2-40B4-BE49-F238E27FC236}">
              <a16:creationId xmlns:a16="http://schemas.microsoft.com/office/drawing/2014/main" id="{00000000-0008-0000-0000-000031100000}"/>
            </a:ext>
          </a:extLst>
        </xdr:cNvPr>
        <xdr:cNvSpPr>
          <a:spLocks noChangeArrowheads="1"/>
        </xdr:cNvSpPr>
      </xdr:nvSpPr>
      <xdr:spPr bwMode="auto">
        <a:xfrm>
          <a:off x="9667875" y="200025"/>
          <a:ext cx="3676650" cy="1028700"/>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11. Multipliers for NBR</a:t>
          </a:r>
        </a:p>
        <a:p>
          <a:pPr algn="l" rtl="0">
            <a:defRPr sz="1000"/>
          </a:pPr>
          <a:r>
            <a:rPr lang="en-US" sz="1400" b="0" i="0" strike="noStrike">
              <a:solidFill>
                <a:srgbClr val="000000"/>
              </a:solidFill>
              <a:latin typeface="Arial"/>
              <a:cs typeface="Arial"/>
            </a:rPr>
            <a:t>For Primes or subconsultants using Negotiated Billing Rates, enter zero for ALL the multipliers.</a:t>
          </a:r>
        </a:p>
      </xdr:txBody>
    </xdr:sp>
    <xdr:clientData/>
  </xdr:twoCellAnchor>
  <xdr:twoCellAnchor>
    <xdr:from>
      <xdr:col>13</xdr:col>
      <xdr:colOff>419100</xdr:colOff>
      <xdr:row>1</xdr:row>
      <xdr:rowOff>133350</xdr:rowOff>
    </xdr:from>
    <xdr:to>
      <xdr:col>19</xdr:col>
      <xdr:colOff>514350</xdr:colOff>
      <xdr:row>6</xdr:row>
      <xdr:rowOff>152400</xdr:rowOff>
    </xdr:to>
    <xdr:sp macro="" textlink="">
      <xdr:nvSpPr>
        <xdr:cNvPr id="4151" name="Rectangle 55">
          <a:extLst>
            <a:ext uri="{FF2B5EF4-FFF2-40B4-BE49-F238E27FC236}">
              <a16:creationId xmlns:a16="http://schemas.microsoft.com/office/drawing/2014/main" id="{00000000-0008-0000-0000-000037100000}"/>
            </a:ext>
          </a:extLst>
        </xdr:cNvPr>
        <xdr:cNvSpPr>
          <a:spLocks noChangeArrowheads="1"/>
        </xdr:cNvSpPr>
      </xdr:nvSpPr>
      <xdr:spPr bwMode="auto">
        <a:xfrm>
          <a:off x="14291982" y="2307291"/>
          <a:ext cx="3714750" cy="971550"/>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lnSpc>
              <a:spcPts val="1400"/>
            </a:lnSpc>
            <a:defRPr sz="1000"/>
          </a:pPr>
          <a:r>
            <a:rPr lang="en-US" sz="1400" b="1" i="0" u="sng" strike="noStrike">
              <a:solidFill>
                <a:srgbClr val="000000"/>
              </a:solidFill>
              <a:latin typeface="Arial"/>
              <a:cs typeface="Arial"/>
            </a:rPr>
            <a:t>14. Direct Expenses</a:t>
          </a:r>
        </a:p>
        <a:p>
          <a:pPr algn="l" rtl="0">
            <a:lnSpc>
              <a:spcPts val="1400"/>
            </a:lnSpc>
            <a:defRPr sz="1000"/>
          </a:pPr>
          <a:r>
            <a:rPr lang="en-US" sz="1400" b="0" i="0" strike="noStrike">
              <a:solidFill>
                <a:srgbClr val="000000"/>
              </a:solidFill>
              <a:latin typeface="Arial"/>
              <a:cs typeface="Arial"/>
            </a:rPr>
            <a:t>Enter total estimate of direct expenses for each task or subtask. Show detailed breakdown of direct expenses on separate worksheet.</a:t>
          </a:r>
        </a:p>
      </xdr:txBody>
    </xdr:sp>
    <xdr:clientData/>
  </xdr:twoCellAnchor>
  <xdr:twoCellAnchor>
    <xdr:from>
      <xdr:col>0</xdr:col>
      <xdr:colOff>104775</xdr:colOff>
      <xdr:row>92</xdr:row>
      <xdr:rowOff>146959</xdr:rowOff>
    </xdr:from>
    <xdr:to>
      <xdr:col>0</xdr:col>
      <xdr:colOff>4238625</xdr:colOff>
      <xdr:row>97</xdr:row>
      <xdr:rowOff>530678</xdr:rowOff>
    </xdr:to>
    <xdr:sp macro="" textlink="">
      <xdr:nvSpPr>
        <xdr:cNvPr id="4153" name="Rectangle 57">
          <a:extLst>
            <a:ext uri="{FF2B5EF4-FFF2-40B4-BE49-F238E27FC236}">
              <a16:creationId xmlns:a16="http://schemas.microsoft.com/office/drawing/2014/main" id="{00000000-0008-0000-0000-000039100000}"/>
            </a:ext>
          </a:extLst>
        </xdr:cNvPr>
        <xdr:cNvSpPr>
          <a:spLocks noChangeArrowheads="1"/>
        </xdr:cNvSpPr>
      </xdr:nvSpPr>
      <xdr:spPr bwMode="auto">
        <a:xfrm>
          <a:off x="104775" y="9263745"/>
          <a:ext cx="4133850" cy="1730826"/>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8. Adding rows/columns to spreadsheet</a:t>
          </a:r>
          <a:endParaRPr lang="en-US" sz="1400" b="0" i="0" strike="noStrike">
            <a:solidFill>
              <a:srgbClr val="000000"/>
            </a:solidFill>
            <a:latin typeface="Arial"/>
            <a:cs typeface="Arial"/>
          </a:endParaRPr>
        </a:p>
        <a:p>
          <a:pPr algn="l" rtl="0">
            <a:defRPr sz="1000"/>
          </a:pPr>
          <a:r>
            <a:rPr lang="en-US" sz="1400" b="0" i="0" strike="noStrike">
              <a:solidFill>
                <a:srgbClr val="000000"/>
              </a:solidFill>
              <a:latin typeface="Arial"/>
              <a:cs typeface="Arial"/>
            </a:rPr>
            <a:t>A</a:t>
          </a:r>
          <a:r>
            <a:rPr lang="en-US" sz="1400" b="0" i="0" strike="noStrike" baseline="0">
              <a:solidFill>
                <a:srgbClr val="000000"/>
              </a:solidFill>
              <a:latin typeface="Arial"/>
              <a:cs typeface="Arial"/>
            </a:rPr>
            <a:t> total of 10 tasks are provided. Unhide rows to reveal rows 73-123. </a:t>
          </a:r>
          <a:r>
            <a:rPr lang="en-US" sz="1400" b="0" i="0" strike="noStrike">
              <a:solidFill>
                <a:srgbClr val="000000"/>
              </a:solidFill>
              <a:latin typeface="Arial"/>
              <a:cs typeface="Arial"/>
            </a:rPr>
            <a:t>Add rows or columns between existing rows/columns and copy applicable formulas to the new row/column. Make sure the new rows/columns are included in the formulas for subtotals and totals.</a:t>
          </a:r>
          <a:endParaRPr lang="en-US" sz="1200" b="0" i="0" strike="noStrike">
            <a:solidFill>
              <a:srgbClr val="000000"/>
            </a:solidFill>
            <a:latin typeface="Arial"/>
            <a:cs typeface="Arial"/>
          </a:endParaRPr>
        </a:p>
        <a:p>
          <a:pPr algn="l" rtl="0">
            <a:defRPr sz="1000"/>
          </a:pPr>
          <a:endParaRPr lang="en-US" sz="1200" b="0" i="0" strike="noStrike">
            <a:solidFill>
              <a:srgbClr val="000000"/>
            </a:solidFill>
            <a:latin typeface="Arial"/>
            <a:cs typeface="Arial"/>
          </a:endParaRPr>
        </a:p>
      </xdr:txBody>
    </xdr:sp>
    <xdr:clientData/>
  </xdr:twoCellAnchor>
  <xdr:twoCellAnchor>
    <xdr:from>
      <xdr:col>0</xdr:col>
      <xdr:colOff>104775</xdr:colOff>
      <xdr:row>97</xdr:row>
      <xdr:rowOff>683076</xdr:rowOff>
    </xdr:from>
    <xdr:to>
      <xdr:col>0</xdr:col>
      <xdr:colOff>4238625</xdr:colOff>
      <xdr:row>120</xdr:row>
      <xdr:rowOff>77558</xdr:rowOff>
    </xdr:to>
    <xdr:sp macro="" textlink="">
      <xdr:nvSpPr>
        <xdr:cNvPr id="4154" name="Rectangle 58">
          <a:extLst>
            <a:ext uri="{FF2B5EF4-FFF2-40B4-BE49-F238E27FC236}">
              <a16:creationId xmlns:a16="http://schemas.microsoft.com/office/drawing/2014/main" id="{00000000-0008-0000-0000-00003A100000}"/>
            </a:ext>
          </a:extLst>
        </xdr:cNvPr>
        <xdr:cNvSpPr>
          <a:spLocks noChangeArrowheads="1"/>
        </xdr:cNvSpPr>
      </xdr:nvSpPr>
      <xdr:spPr bwMode="auto">
        <a:xfrm>
          <a:off x="104775" y="11146969"/>
          <a:ext cx="4133850" cy="1231446"/>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9. Deleting rows and columns on spreadsheet</a:t>
          </a:r>
          <a:endParaRPr lang="en-US" sz="1400" b="0" i="0" strike="noStrike">
            <a:solidFill>
              <a:srgbClr val="000000"/>
            </a:solidFill>
            <a:latin typeface="Arial"/>
            <a:cs typeface="Arial"/>
          </a:endParaRPr>
        </a:p>
        <a:p>
          <a:pPr algn="l" rtl="0">
            <a:defRPr sz="1000"/>
          </a:pPr>
          <a:r>
            <a:rPr lang="en-US" sz="1400" b="0" i="0" strike="noStrike">
              <a:solidFill>
                <a:srgbClr val="000000"/>
              </a:solidFill>
              <a:latin typeface="Arial"/>
              <a:cs typeface="Arial"/>
            </a:rPr>
            <a:t>Recommend hiding rows and columns that are not needed.  If deleting rows/columns, make sure applicable subtotals and totals still calculate correctly.</a:t>
          </a:r>
          <a:endParaRPr lang="en-US" sz="1200" b="0" i="0" strike="noStrike">
            <a:solidFill>
              <a:srgbClr val="000000"/>
            </a:solidFill>
            <a:latin typeface="Arial"/>
            <a:cs typeface="Arial"/>
          </a:endParaRPr>
        </a:p>
        <a:p>
          <a:pPr algn="l" rtl="0">
            <a:defRPr sz="1000"/>
          </a:pPr>
          <a:endParaRPr lang="en-US" sz="12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________________________________________</a:t>
          </a:r>
        </a:p>
      </xdr:txBody>
    </xdr:sp>
    <xdr:clientData/>
  </xdr:twoCellAnchor>
  <xdr:twoCellAnchor>
    <xdr:from>
      <xdr:col>57</xdr:col>
      <xdr:colOff>171450</xdr:colOff>
      <xdr:row>0</xdr:row>
      <xdr:rowOff>266700</xdr:rowOff>
    </xdr:from>
    <xdr:to>
      <xdr:col>61</xdr:col>
      <xdr:colOff>0</xdr:colOff>
      <xdr:row>0</xdr:row>
      <xdr:rowOff>1743075</xdr:rowOff>
    </xdr:to>
    <xdr:sp macro="" textlink="">
      <xdr:nvSpPr>
        <xdr:cNvPr id="4155" name="Rectangle 59">
          <a:extLst>
            <a:ext uri="{FF2B5EF4-FFF2-40B4-BE49-F238E27FC236}">
              <a16:creationId xmlns:a16="http://schemas.microsoft.com/office/drawing/2014/main" id="{00000000-0008-0000-0000-00003B100000}"/>
            </a:ext>
          </a:extLst>
        </xdr:cNvPr>
        <xdr:cNvSpPr>
          <a:spLocks noChangeArrowheads="1"/>
        </xdr:cNvSpPr>
      </xdr:nvSpPr>
      <xdr:spPr bwMode="auto">
        <a:xfrm>
          <a:off x="18421350" y="266700"/>
          <a:ext cx="2114550" cy="1476375"/>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15. Total Profit</a:t>
          </a:r>
        </a:p>
        <a:p>
          <a:pPr algn="l" rtl="0">
            <a:defRPr sz="1000"/>
          </a:pPr>
          <a:r>
            <a:rPr lang="en-US" sz="1400" b="0" i="0" strike="noStrike">
              <a:solidFill>
                <a:srgbClr val="000000"/>
              </a:solidFill>
              <a:latin typeface="Arial"/>
              <a:cs typeface="Arial"/>
            </a:rPr>
            <a:t>The total estimated profit can be used as the basis for negotiating the fee on Cost Plus Fixed Fee contracts.</a:t>
          </a:r>
        </a:p>
      </xdr:txBody>
    </xdr:sp>
    <xdr:clientData/>
  </xdr:twoCellAnchor>
  <xdr:twoCellAnchor>
    <xdr:from>
      <xdr:col>61</xdr:col>
      <xdr:colOff>276225</xdr:colOff>
      <xdr:row>0</xdr:row>
      <xdr:rowOff>276225</xdr:rowOff>
    </xdr:from>
    <xdr:to>
      <xdr:col>65</xdr:col>
      <xdr:colOff>266700</xdr:colOff>
      <xdr:row>0</xdr:row>
      <xdr:rowOff>1943100</xdr:rowOff>
    </xdr:to>
    <xdr:sp macro="" textlink="">
      <xdr:nvSpPr>
        <xdr:cNvPr id="4157" name="Rectangle 61">
          <a:extLst>
            <a:ext uri="{FF2B5EF4-FFF2-40B4-BE49-F238E27FC236}">
              <a16:creationId xmlns:a16="http://schemas.microsoft.com/office/drawing/2014/main" id="{00000000-0008-0000-0000-00003D100000}"/>
            </a:ext>
          </a:extLst>
        </xdr:cNvPr>
        <xdr:cNvSpPr>
          <a:spLocks noChangeArrowheads="1"/>
        </xdr:cNvSpPr>
      </xdr:nvSpPr>
      <xdr:spPr bwMode="auto">
        <a:xfrm>
          <a:off x="20812125" y="276225"/>
          <a:ext cx="2276475" cy="1666875"/>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16. Total Cost + Profit</a:t>
          </a:r>
        </a:p>
        <a:p>
          <a:pPr algn="l" rtl="0">
            <a:defRPr sz="1000"/>
          </a:pPr>
          <a:r>
            <a:rPr lang="en-US" sz="1400" b="0" i="0" strike="noStrike">
              <a:solidFill>
                <a:srgbClr val="000000"/>
              </a:solidFill>
              <a:latin typeface="Arial"/>
              <a:cs typeface="Arial"/>
            </a:rPr>
            <a:t>The total estimated cost + profit is the basis for the contract's Not To Exceed amount for Time &amp; Materials contracts and Fixed Fee contracts.</a:t>
          </a:r>
        </a:p>
      </xdr:txBody>
    </xdr:sp>
    <xdr:clientData/>
  </xdr:twoCellAnchor>
  <xdr:twoCellAnchor>
    <xdr:from>
      <xdr:col>0</xdr:col>
      <xdr:colOff>57150</xdr:colOff>
      <xdr:row>0</xdr:row>
      <xdr:rowOff>353786</xdr:rowOff>
    </xdr:from>
    <xdr:to>
      <xdr:col>0</xdr:col>
      <xdr:colOff>4000500</xdr:colOff>
      <xdr:row>0</xdr:row>
      <xdr:rowOff>1338943</xdr:rowOff>
    </xdr:to>
    <xdr:sp macro="" textlink="">
      <xdr:nvSpPr>
        <xdr:cNvPr id="4127" name="Rectangle 31">
          <a:extLst>
            <a:ext uri="{FF2B5EF4-FFF2-40B4-BE49-F238E27FC236}">
              <a16:creationId xmlns:a16="http://schemas.microsoft.com/office/drawing/2014/main" id="{00000000-0008-0000-0000-00001F100000}"/>
            </a:ext>
          </a:extLst>
        </xdr:cNvPr>
        <xdr:cNvSpPr>
          <a:spLocks noChangeArrowheads="1"/>
        </xdr:cNvSpPr>
      </xdr:nvSpPr>
      <xdr:spPr bwMode="auto">
        <a:xfrm>
          <a:off x="57150" y="353786"/>
          <a:ext cx="3943350" cy="985157"/>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lnSpc>
              <a:spcPts val="1400"/>
            </a:lnSpc>
            <a:defRPr sz="1000"/>
          </a:pPr>
          <a:r>
            <a:rPr lang="en-US" sz="1400" b="1" i="0" u="sng" strike="noStrike">
              <a:solidFill>
                <a:srgbClr val="000000"/>
              </a:solidFill>
              <a:latin typeface="Arial"/>
              <a:cs typeface="Arial"/>
            </a:rPr>
            <a:t>1. Contract Numbers and Project Name</a:t>
          </a:r>
        </a:p>
        <a:p>
          <a:pPr algn="l" rtl="0">
            <a:lnSpc>
              <a:spcPts val="1300"/>
            </a:lnSpc>
            <a:defRPr sz="1000"/>
          </a:pPr>
          <a:r>
            <a:rPr lang="en-US" sz="1400" b="0" i="0" strike="noStrike">
              <a:solidFill>
                <a:srgbClr val="000000"/>
              </a:solidFill>
              <a:latin typeface="Arial"/>
              <a:cs typeface="Arial"/>
            </a:rPr>
            <a:t>Info comes from </a:t>
          </a:r>
          <a:r>
            <a:rPr lang="en-US" sz="1400" b="0" i="0" strike="noStrike">
              <a:solidFill>
                <a:srgbClr val="000000"/>
              </a:solidFill>
              <a:latin typeface="Arial" pitchFamily="34" charset="0"/>
              <a:cs typeface="Arial" pitchFamily="34" charset="0"/>
            </a:rPr>
            <a:t>Project Specific Contract or Work Order Contract</a:t>
          </a:r>
          <a:r>
            <a:rPr lang="en-US" sz="1400" b="0" i="1" strike="noStrike">
              <a:solidFill>
                <a:srgbClr val="000000"/>
              </a:solidFill>
              <a:latin typeface="Arial" pitchFamily="34" charset="0"/>
              <a:cs typeface="Arial" pitchFamily="34" charset="0"/>
            </a:rPr>
            <a:t>. </a:t>
          </a:r>
          <a:r>
            <a:rPr lang="en-US" sz="1400" b="0" i="1">
              <a:latin typeface="Arial" pitchFamily="34" charset="0"/>
              <a:ea typeface="+mn-ea"/>
              <a:cs typeface="Arial" pitchFamily="34" charset="0"/>
            </a:rPr>
            <a:t>For Alameda</a:t>
          </a:r>
          <a:r>
            <a:rPr lang="en-US" sz="1400" b="0" i="1" baseline="0">
              <a:latin typeface="Arial" pitchFamily="34" charset="0"/>
              <a:ea typeface="+mn-ea"/>
              <a:cs typeface="Arial" pitchFamily="34" charset="0"/>
            </a:rPr>
            <a:t> CTC use only. </a:t>
          </a:r>
          <a:endParaRPr lang="en-US" sz="1400" b="0" i="1" strike="noStrike">
            <a:solidFill>
              <a:srgbClr val="000000"/>
            </a:solidFill>
            <a:latin typeface="Arial" pitchFamily="34" charset="0"/>
            <a:cs typeface="Arial" pitchFamily="34" charset="0"/>
          </a:endParaRPr>
        </a:p>
      </xdr:txBody>
    </xdr:sp>
    <xdr:clientData/>
  </xdr:twoCellAnchor>
  <xdr:twoCellAnchor>
    <xdr:from>
      <xdr:col>10</xdr:col>
      <xdr:colOff>581025</xdr:colOff>
      <xdr:row>0</xdr:row>
      <xdr:rowOff>409575</xdr:rowOff>
    </xdr:from>
    <xdr:to>
      <xdr:col>13</xdr:col>
      <xdr:colOff>95250</xdr:colOff>
      <xdr:row>1</xdr:row>
      <xdr:rowOff>257175</xdr:rowOff>
    </xdr:to>
    <xdr:sp macro="" textlink="">
      <xdr:nvSpPr>
        <xdr:cNvPr id="8842" name="Line 52">
          <a:extLst>
            <a:ext uri="{FF2B5EF4-FFF2-40B4-BE49-F238E27FC236}">
              <a16:creationId xmlns:a16="http://schemas.microsoft.com/office/drawing/2014/main" id="{00000000-0008-0000-0000-00008A220000}"/>
            </a:ext>
          </a:extLst>
        </xdr:cNvPr>
        <xdr:cNvSpPr>
          <a:spLocks noChangeShapeType="1"/>
        </xdr:cNvSpPr>
      </xdr:nvSpPr>
      <xdr:spPr bwMode="auto">
        <a:xfrm flipH="1">
          <a:off x="13277850" y="409575"/>
          <a:ext cx="704850" cy="201930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515711</xdr:colOff>
      <xdr:row>0</xdr:row>
      <xdr:rowOff>217714</xdr:rowOff>
    </xdr:from>
    <xdr:to>
      <xdr:col>19</xdr:col>
      <xdr:colOff>515711</xdr:colOff>
      <xdr:row>0</xdr:row>
      <xdr:rowOff>1084489</xdr:rowOff>
    </xdr:to>
    <xdr:sp macro="" textlink="">
      <xdr:nvSpPr>
        <xdr:cNvPr id="56" name="Rectangle 48">
          <a:extLst>
            <a:ext uri="{FF2B5EF4-FFF2-40B4-BE49-F238E27FC236}">
              <a16:creationId xmlns:a16="http://schemas.microsoft.com/office/drawing/2014/main" id="{00000000-0008-0000-0000-000038000000}"/>
            </a:ext>
          </a:extLst>
        </xdr:cNvPr>
        <xdr:cNvSpPr>
          <a:spLocks noChangeArrowheads="1"/>
        </xdr:cNvSpPr>
      </xdr:nvSpPr>
      <xdr:spPr bwMode="auto">
        <a:xfrm>
          <a:off x="13891532" y="217714"/>
          <a:ext cx="4218215" cy="866775"/>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rtl="0"/>
          <a:r>
            <a:rPr lang="en-US" sz="1400" b="1" i="0" u="sng" baseline="0">
              <a:latin typeface="Arial" pitchFamily="34" charset="0"/>
              <a:ea typeface="+mn-ea"/>
              <a:cs typeface="Arial" pitchFamily="34" charset="0"/>
            </a:rPr>
            <a:t>12. Multipliers for Escalated Billing Rates</a:t>
          </a:r>
          <a:endParaRPr lang="en-US" sz="1400">
            <a:latin typeface="Arial" pitchFamily="34" charset="0"/>
            <a:cs typeface="Arial" pitchFamily="34" charset="0"/>
          </a:endParaRPr>
        </a:p>
        <a:p>
          <a:pPr rtl="0"/>
          <a:r>
            <a:rPr lang="en-US" sz="1400" b="0" i="0" baseline="0">
              <a:latin typeface="Arial" pitchFamily="34" charset="0"/>
              <a:ea typeface="+mn-ea"/>
              <a:cs typeface="Arial" pitchFamily="34" charset="0"/>
            </a:rPr>
            <a:t>Overhead and Fringe rates are specific to the Prime or sub, and is subject to pre-and/or post-award audit by the Alameda CTC.</a:t>
          </a:r>
          <a:endParaRPr lang="en-US" sz="14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161925</xdr:colOff>
      <xdr:row>0</xdr:row>
      <xdr:rowOff>228600</xdr:rowOff>
    </xdr:from>
    <xdr:to>
      <xdr:col>13</xdr:col>
      <xdr:colOff>742950</xdr:colOff>
      <xdr:row>5</xdr:row>
      <xdr:rowOff>0</xdr:rowOff>
    </xdr:to>
    <xdr:sp macro="" textlink="">
      <xdr:nvSpPr>
        <xdr:cNvPr id="1202" name="Text Box 178">
          <a:extLst>
            <a:ext uri="{FF2B5EF4-FFF2-40B4-BE49-F238E27FC236}">
              <a16:creationId xmlns:a16="http://schemas.microsoft.com/office/drawing/2014/main" id="{00000000-0008-0000-0100-0000B2040000}"/>
            </a:ext>
          </a:extLst>
        </xdr:cNvPr>
        <xdr:cNvSpPr txBox="1">
          <a:spLocks noChangeArrowheads="1"/>
        </xdr:cNvSpPr>
      </xdr:nvSpPr>
      <xdr:spPr bwMode="auto">
        <a:xfrm>
          <a:off x="9782175" y="228600"/>
          <a:ext cx="2295525" cy="733425"/>
        </a:xfrm>
        <a:prstGeom prst="rect">
          <a:avLst/>
        </a:prstGeom>
        <a:solidFill>
          <a:schemeClr val="tx1">
            <a:lumMod val="95000"/>
            <a:lumOff val="5000"/>
          </a:schemeClr>
        </a:solidFill>
        <a:ln w="9525">
          <a:solidFill>
            <a:srgbClr val="000000"/>
          </a:solidFill>
          <a:miter lim="800000"/>
          <a:headEnd/>
          <a:tailEnd/>
        </a:ln>
      </xdr:spPr>
      <xdr:txBody>
        <a:bodyPr vertOverflow="clip" wrap="square" lIns="27432" tIns="22860" rIns="0" bIns="0" anchor="t" upright="1"/>
        <a:lstStyle/>
        <a:p>
          <a:pPr rtl="0"/>
          <a:r>
            <a:rPr lang="en-US" sz="1000" b="0" i="0">
              <a:solidFill>
                <a:schemeClr val="bg1"/>
              </a:solidFill>
              <a:latin typeface="Arial" pitchFamily="34" charset="0"/>
              <a:ea typeface="+mn-ea"/>
              <a:cs typeface="Arial" pitchFamily="34" charset="0"/>
            </a:rPr>
            <a:t>These values will be zero if a firm uses Negotiated Billing Rates (NBRs); otherwise,  use applicable Overhead and Fringe</a:t>
          </a:r>
          <a:r>
            <a:rPr lang="en-US" sz="1000" b="0" i="0" baseline="0">
              <a:solidFill>
                <a:schemeClr val="bg1"/>
              </a:solidFill>
              <a:latin typeface="Arial" pitchFamily="34" charset="0"/>
              <a:ea typeface="+mn-ea"/>
              <a:cs typeface="Arial" pitchFamily="34" charset="0"/>
            </a:rPr>
            <a:t> rates</a:t>
          </a:r>
          <a:r>
            <a:rPr lang="en-US" sz="1000" b="0" i="0">
              <a:solidFill>
                <a:schemeClr val="bg1"/>
              </a:solidFill>
              <a:latin typeface="Arial" pitchFamily="34" charset="0"/>
              <a:ea typeface="+mn-ea"/>
              <a:cs typeface="Arial" pitchFamily="34" charset="0"/>
            </a:rPr>
            <a:t>. Escalation not applicable to</a:t>
          </a:r>
          <a:r>
            <a:rPr lang="en-US" sz="1000" b="0" i="0" baseline="0">
              <a:solidFill>
                <a:schemeClr val="bg1"/>
              </a:solidFill>
              <a:latin typeface="Arial" pitchFamily="34" charset="0"/>
              <a:ea typeface="+mn-ea"/>
              <a:cs typeface="Arial" pitchFamily="34" charset="0"/>
            </a:rPr>
            <a:t> Annually Renewed contracts</a:t>
          </a:r>
          <a:r>
            <a:rPr lang="en-US" sz="1000" b="0" i="0">
              <a:solidFill>
                <a:schemeClr val="bg1"/>
              </a:solidFill>
              <a:latin typeface="Arial" pitchFamily="34" charset="0"/>
              <a:ea typeface="+mn-ea"/>
              <a:cs typeface="Arial" pitchFamily="34" charset="0"/>
            </a:rPr>
            <a:t>.</a:t>
          </a:r>
          <a:endParaRPr lang="en-US" sz="1000">
            <a:solidFill>
              <a:schemeClr val="bg1"/>
            </a:solidFill>
            <a:latin typeface="Arial" pitchFamily="34" charset="0"/>
            <a:ea typeface="+mn-ea"/>
            <a:cs typeface="Arial" pitchFamily="34" charset="0"/>
          </a:endParaRPr>
        </a:p>
      </xdr:txBody>
    </xdr:sp>
    <xdr:clientData/>
  </xdr:twoCellAnchor>
  <xdr:twoCellAnchor>
    <xdr:from>
      <xdr:col>10</xdr:col>
      <xdr:colOff>28575</xdr:colOff>
      <xdr:row>1</xdr:row>
      <xdr:rowOff>28575</xdr:rowOff>
    </xdr:from>
    <xdr:to>
      <xdr:col>10</xdr:col>
      <xdr:colOff>104775</xdr:colOff>
      <xdr:row>4</xdr:row>
      <xdr:rowOff>161925</xdr:rowOff>
    </xdr:to>
    <xdr:sp macro="" textlink="">
      <xdr:nvSpPr>
        <xdr:cNvPr id="9317" name="AutoShape 197">
          <a:extLst>
            <a:ext uri="{FF2B5EF4-FFF2-40B4-BE49-F238E27FC236}">
              <a16:creationId xmlns:a16="http://schemas.microsoft.com/office/drawing/2014/main" id="{00000000-0008-0000-0100-000065240000}"/>
            </a:ext>
          </a:extLst>
        </xdr:cNvPr>
        <xdr:cNvSpPr>
          <a:spLocks/>
        </xdr:cNvSpPr>
      </xdr:nvSpPr>
      <xdr:spPr bwMode="auto">
        <a:xfrm>
          <a:off x="12049125" y="285750"/>
          <a:ext cx="76200" cy="628650"/>
        </a:xfrm>
        <a:prstGeom prst="rightBrace">
          <a:avLst>
            <a:gd name="adj1" fmla="val 678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161925</xdr:colOff>
      <xdr:row>0</xdr:row>
      <xdr:rowOff>176893</xdr:rowOff>
    </xdr:from>
    <xdr:to>
      <xdr:col>30</xdr:col>
      <xdr:colOff>742950</xdr:colOff>
      <xdr:row>5</xdr:row>
      <xdr:rowOff>0</xdr:rowOff>
    </xdr:to>
    <xdr:sp macro="" textlink="">
      <xdr:nvSpPr>
        <xdr:cNvPr id="10" name="Text Box 178">
          <a:extLst>
            <a:ext uri="{FF2B5EF4-FFF2-40B4-BE49-F238E27FC236}">
              <a16:creationId xmlns:a16="http://schemas.microsoft.com/office/drawing/2014/main" id="{00000000-0008-0000-0100-00000A000000}"/>
            </a:ext>
          </a:extLst>
        </xdr:cNvPr>
        <xdr:cNvSpPr txBox="1">
          <a:spLocks noChangeArrowheads="1"/>
        </xdr:cNvSpPr>
      </xdr:nvSpPr>
      <xdr:spPr bwMode="auto">
        <a:xfrm>
          <a:off x="23212425" y="176893"/>
          <a:ext cx="2826204" cy="748393"/>
        </a:xfrm>
        <a:prstGeom prst="rect">
          <a:avLst/>
        </a:prstGeom>
        <a:solidFill>
          <a:schemeClr val="tx1">
            <a:lumMod val="95000"/>
            <a:lumOff val="5000"/>
          </a:schemeClr>
        </a:solidFill>
        <a:ln w="9525">
          <a:solidFill>
            <a:srgbClr val="000000"/>
          </a:solidFill>
          <a:miter lim="800000"/>
          <a:headEnd/>
          <a:tailEnd/>
        </a:ln>
      </xdr:spPr>
      <xdr:txBody>
        <a:bodyPr vertOverflow="clip" wrap="square" lIns="27432" tIns="22860" rIns="0" bIns="0" anchor="t" upright="1"/>
        <a:lstStyle/>
        <a:p>
          <a:pPr rtl="0"/>
          <a:r>
            <a:rPr lang="en-US" sz="1100" b="0" i="0">
              <a:solidFill>
                <a:schemeClr val="bg1"/>
              </a:solidFill>
              <a:latin typeface="+mn-lt"/>
              <a:ea typeface="+mn-ea"/>
              <a:cs typeface="+mn-cs"/>
            </a:rPr>
            <a:t>These values will be zero if a firm uses Negotiated Billing Rates (NBRs); otherwise,  use applicable Overhead and Fringe</a:t>
          </a:r>
          <a:r>
            <a:rPr lang="en-US" sz="1100" b="0" i="0" baseline="0">
              <a:solidFill>
                <a:schemeClr val="bg1"/>
              </a:solidFill>
              <a:latin typeface="+mn-lt"/>
              <a:ea typeface="+mn-ea"/>
              <a:cs typeface="+mn-cs"/>
            </a:rPr>
            <a:t> rates</a:t>
          </a:r>
          <a:r>
            <a:rPr lang="en-US" sz="1100" b="0" i="0">
              <a:solidFill>
                <a:schemeClr val="bg1"/>
              </a:solidFill>
              <a:latin typeface="+mn-lt"/>
              <a:ea typeface="+mn-ea"/>
              <a:cs typeface="+mn-cs"/>
            </a:rPr>
            <a:t>. Escalation not applicable to</a:t>
          </a:r>
          <a:r>
            <a:rPr lang="en-US" sz="1100" b="0" i="0" baseline="0">
              <a:solidFill>
                <a:schemeClr val="bg1"/>
              </a:solidFill>
              <a:latin typeface="+mn-lt"/>
              <a:ea typeface="+mn-ea"/>
              <a:cs typeface="+mn-cs"/>
            </a:rPr>
            <a:t> Annually Renewed contracts</a:t>
          </a:r>
          <a:r>
            <a:rPr lang="en-US" sz="1100" b="0" i="0">
              <a:solidFill>
                <a:schemeClr val="bg1"/>
              </a:solidFill>
              <a:latin typeface="+mn-lt"/>
              <a:ea typeface="+mn-ea"/>
              <a:cs typeface="+mn-cs"/>
            </a:rPr>
            <a:t>.</a:t>
          </a:r>
          <a:endParaRPr lang="en-US" sz="1100">
            <a:solidFill>
              <a:schemeClr val="bg1"/>
            </a:solidFill>
            <a:latin typeface="+mn-lt"/>
            <a:ea typeface="+mn-ea"/>
            <a:cs typeface="+mn-cs"/>
          </a:endParaRPr>
        </a:p>
      </xdr:txBody>
    </xdr:sp>
    <xdr:clientData/>
  </xdr:twoCellAnchor>
  <xdr:twoCellAnchor>
    <xdr:from>
      <xdr:col>27</xdr:col>
      <xdr:colOff>28575</xdr:colOff>
      <xdr:row>1</xdr:row>
      <xdr:rowOff>28575</xdr:rowOff>
    </xdr:from>
    <xdr:to>
      <xdr:col>27</xdr:col>
      <xdr:colOff>104775</xdr:colOff>
      <xdr:row>4</xdr:row>
      <xdr:rowOff>190500</xdr:rowOff>
    </xdr:to>
    <xdr:sp macro="" textlink="">
      <xdr:nvSpPr>
        <xdr:cNvPr id="9319" name="AutoShape 197">
          <a:extLst>
            <a:ext uri="{FF2B5EF4-FFF2-40B4-BE49-F238E27FC236}">
              <a16:creationId xmlns:a16="http://schemas.microsoft.com/office/drawing/2014/main" id="{00000000-0008-0000-0100-000067240000}"/>
            </a:ext>
          </a:extLst>
        </xdr:cNvPr>
        <xdr:cNvSpPr>
          <a:spLocks/>
        </xdr:cNvSpPr>
      </xdr:nvSpPr>
      <xdr:spPr bwMode="auto">
        <a:xfrm>
          <a:off x="24193500" y="285750"/>
          <a:ext cx="76200" cy="628650"/>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112</xdr:col>
      <xdr:colOff>161925</xdr:colOff>
      <xdr:row>0</xdr:row>
      <xdr:rowOff>163286</xdr:rowOff>
    </xdr:from>
    <xdr:to>
      <xdr:col>115</xdr:col>
      <xdr:colOff>742950</xdr:colOff>
      <xdr:row>5</xdr:row>
      <xdr:rowOff>0</xdr:rowOff>
    </xdr:to>
    <xdr:sp macro="" textlink="">
      <xdr:nvSpPr>
        <xdr:cNvPr id="18" name="Text Box 178">
          <a:extLst>
            <a:ext uri="{FF2B5EF4-FFF2-40B4-BE49-F238E27FC236}">
              <a16:creationId xmlns:a16="http://schemas.microsoft.com/office/drawing/2014/main" id="{00000000-0008-0000-0100-000012000000}"/>
            </a:ext>
          </a:extLst>
        </xdr:cNvPr>
        <xdr:cNvSpPr txBox="1">
          <a:spLocks noChangeArrowheads="1"/>
        </xdr:cNvSpPr>
      </xdr:nvSpPr>
      <xdr:spPr bwMode="auto">
        <a:xfrm>
          <a:off x="83628139" y="163286"/>
          <a:ext cx="2826204" cy="762000"/>
        </a:xfrm>
        <a:prstGeom prst="rect">
          <a:avLst/>
        </a:prstGeom>
        <a:solidFill>
          <a:schemeClr val="tx1">
            <a:lumMod val="95000"/>
            <a:lumOff val="5000"/>
          </a:schemeClr>
        </a:solidFill>
        <a:ln w="9525">
          <a:solidFill>
            <a:srgbClr val="000000"/>
          </a:solidFill>
          <a:miter lim="800000"/>
          <a:headEnd/>
          <a:tailEnd/>
        </a:ln>
      </xdr:spPr>
      <xdr:txBody>
        <a:bodyPr vertOverflow="clip" wrap="square" lIns="27432" tIns="22860" rIns="0" bIns="0" anchor="t" upright="1"/>
        <a:lstStyle/>
        <a:p>
          <a:pPr rtl="0"/>
          <a:r>
            <a:rPr lang="en-US" sz="1100" b="0" i="0">
              <a:solidFill>
                <a:schemeClr val="bg1"/>
              </a:solidFill>
              <a:latin typeface="+mn-lt"/>
              <a:ea typeface="+mn-ea"/>
              <a:cs typeface="+mn-cs"/>
            </a:rPr>
            <a:t>These values will be zero if a firm uses Negotiated Billing Rates (NBRs); otherwise,  use applicable Overhead and Fringe</a:t>
          </a:r>
          <a:r>
            <a:rPr lang="en-US" sz="1100" b="0" i="0" baseline="0">
              <a:solidFill>
                <a:schemeClr val="bg1"/>
              </a:solidFill>
              <a:latin typeface="+mn-lt"/>
              <a:ea typeface="+mn-ea"/>
              <a:cs typeface="+mn-cs"/>
            </a:rPr>
            <a:t> rates</a:t>
          </a:r>
          <a:r>
            <a:rPr lang="en-US" sz="1100" b="0" i="0">
              <a:solidFill>
                <a:schemeClr val="bg1"/>
              </a:solidFill>
              <a:latin typeface="+mn-lt"/>
              <a:ea typeface="+mn-ea"/>
              <a:cs typeface="+mn-cs"/>
            </a:rPr>
            <a:t>. Escalation not applicable to</a:t>
          </a:r>
          <a:r>
            <a:rPr lang="en-US" sz="1100" b="0" i="0" baseline="0">
              <a:solidFill>
                <a:schemeClr val="bg1"/>
              </a:solidFill>
              <a:latin typeface="+mn-lt"/>
              <a:ea typeface="+mn-ea"/>
              <a:cs typeface="+mn-cs"/>
            </a:rPr>
            <a:t> Annually Renewed contracts.</a:t>
          </a:r>
          <a:endParaRPr lang="en-US" sz="1100">
            <a:solidFill>
              <a:schemeClr val="bg1"/>
            </a:solidFill>
            <a:latin typeface="+mn-lt"/>
            <a:ea typeface="+mn-ea"/>
            <a:cs typeface="+mn-cs"/>
          </a:endParaRPr>
        </a:p>
      </xdr:txBody>
    </xdr:sp>
    <xdr:clientData/>
  </xdr:twoCellAnchor>
  <xdr:twoCellAnchor>
    <xdr:from>
      <xdr:col>112</xdr:col>
      <xdr:colOff>28575</xdr:colOff>
      <xdr:row>1</xdr:row>
      <xdr:rowOff>28575</xdr:rowOff>
    </xdr:from>
    <xdr:to>
      <xdr:col>112</xdr:col>
      <xdr:colOff>104775</xdr:colOff>
      <xdr:row>4</xdr:row>
      <xdr:rowOff>190500</xdr:rowOff>
    </xdr:to>
    <xdr:sp macro="" textlink="">
      <xdr:nvSpPr>
        <xdr:cNvPr id="9321" name="AutoShape 197">
          <a:extLst>
            <a:ext uri="{FF2B5EF4-FFF2-40B4-BE49-F238E27FC236}">
              <a16:creationId xmlns:a16="http://schemas.microsoft.com/office/drawing/2014/main" id="{00000000-0008-0000-0100-000069240000}"/>
            </a:ext>
          </a:extLst>
        </xdr:cNvPr>
        <xdr:cNvSpPr>
          <a:spLocks/>
        </xdr:cNvSpPr>
      </xdr:nvSpPr>
      <xdr:spPr bwMode="auto">
        <a:xfrm>
          <a:off x="84915375" y="285750"/>
          <a:ext cx="76200" cy="628650"/>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95</xdr:col>
      <xdr:colOff>161925</xdr:colOff>
      <xdr:row>0</xdr:row>
      <xdr:rowOff>163286</xdr:rowOff>
    </xdr:from>
    <xdr:to>
      <xdr:col>98</xdr:col>
      <xdr:colOff>742950</xdr:colOff>
      <xdr:row>5</xdr:row>
      <xdr:rowOff>0</xdr:rowOff>
    </xdr:to>
    <xdr:sp macro="" textlink="">
      <xdr:nvSpPr>
        <xdr:cNvPr id="20" name="Text Box 178">
          <a:extLst>
            <a:ext uri="{FF2B5EF4-FFF2-40B4-BE49-F238E27FC236}">
              <a16:creationId xmlns:a16="http://schemas.microsoft.com/office/drawing/2014/main" id="{00000000-0008-0000-0100-000014000000}"/>
            </a:ext>
          </a:extLst>
        </xdr:cNvPr>
        <xdr:cNvSpPr txBox="1">
          <a:spLocks noChangeArrowheads="1"/>
        </xdr:cNvSpPr>
      </xdr:nvSpPr>
      <xdr:spPr bwMode="auto">
        <a:xfrm>
          <a:off x="71544996" y="163286"/>
          <a:ext cx="2826204" cy="762000"/>
        </a:xfrm>
        <a:prstGeom prst="rect">
          <a:avLst/>
        </a:prstGeom>
        <a:solidFill>
          <a:schemeClr val="tx1">
            <a:lumMod val="95000"/>
            <a:lumOff val="5000"/>
          </a:schemeClr>
        </a:solidFill>
        <a:ln w="9525">
          <a:solidFill>
            <a:srgbClr val="000000"/>
          </a:solidFill>
          <a:miter lim="800000"/>
          <a:headEnd/>
          <a:tailEnd/>
        </a:ln>
      </xdr:spPr>
      <xdr:txBody>
        <a:bodyPr vertOverflow="clip" wrap="square" lIns="27432" tIns="22860" rIns="0" bIns="0" anchor="t" upright="1"/>
        <a:lstStyle/>
        <a:p>
          <a:pPr rtl="0"/>
          <a:r>
            <a:rPr lang="en-US" sz="1100" b="0" i="0">
              <a:solidFill>
                <a:schemeClr val="bg1"/>
              </a:solidFill>
              <a:latin typeface="+mn-lt"/>
              <a:ea typeface="+mn-ea"/>
              <a:cs typeface="+mn-cs"/>
            </a:rPr>
            <a:t>These values will be zero if a firm uses Negotiated Billing Rates (NBRs); otherwise,  use applicable Overhead and Fringe</a:t>
          </a:r>
          <a:r>
            <a:rPr lang="en-US" sz="1100" b="0" i="0" baseline="0">
              <a:solidFill>
                <a:schemeClr val="bg1"/>
              </a:solidFill>
              <a:latin typeface="+mn-lt"/>
              <a:ea typeface="+mn-ea"/>
              <a:cs typeface="+mn-cs"/>
            </a:rPr>
            <a:t> rates</a:t>
          </a:r>
          <a:r>
            <a:rPr lang="en-US" sz="1100" b="0" i="0">
              <a:solidFill>
                <a:schemeClr val="bg1"/>
              </a:solidFill>
              <a:latin typeface="+mn-lt"/>
              <a:ea typeface="+mn-ea"/>
              <a:cs typeface="+mn-cs"/>
            </a:rPr>
            <a:t>. Escalation not applicable to</a:t>
          </a:r>
          <a:r>
            <a:rPr lang="en-US" sz="1100" b="0" i="0" baseline="0">
              <a:solidFill>
                <a:schemeClr val="bg1"/>
              </a:solidFill>
              <a:latin typeface="+mn-lt"/>
              <a:ea typeface="+mn-ea"/>
              <a:cs typeface="+mn-cs"/>
            </a:rPr>
            <a:t> Annually Renewed contracts.</a:t>
          </a:r>
          <a:endParaRPr lang="en-US" sz="1100">
            <a:solidFill>
              <a:schemeClr val="bg1"/>
            </a:solidFill>
            <a:latin typeface="+mn-lt"/>
            <a:ea typeface="+mn-ea"/>
            <a:cs typeface="+mn-cs"/>
          </a:endParaRPr>
        </a:p>
      </xdr:txBody>
    </xdr:sp>
    <xdr:clientData/>
  </xdr:twoCellAnchor>
  <xdr:twoCellAnchor>
    <xdr:from>
      <xdr:col>95</xdr:col>
      <xdr:colOff>28575</xdr:colOff>
      <xdr:row>1</xdr:row>
      <xdr:rowOff>28575</xdr:rowOff>
    </xdr:from>
    <xdr:to>
      <xdr:col>95</xdr:col>
      <xdr:colOff>104775</xdr:colOff>
      <xdr:row>4</xdr:row>
      <xdr:rowOff>190500</xdr:rowOff>
    </xdr:to>
    <xdr:sp macro="" textlink="">
      <xdr:nvSpPr>
        <xdr:cNvPr id="9323" name="AutoShape 197">
          <a:extLst>
            <a:ext uri="{FF2B5EF4-FFF2-40B4-BE49-F238E27FC236}">
              <a16:creationId xmlns:a16="http://schemas.microsoft.com/office/drawing/2014/main" id="{00000000-0008-0000-0100-00006B240000}"/>
            </a:ext>
          </a:extLst>
        </xdr:cNvPr>
        <xdr:cNvSpPr>
          <a:spLocks/>
        </xdr:cNvSpPr>
      </xdr:nvSpPr>
      <xdr:spPr bwMode="auto">
        <a:xfrm>
          <a:off x="72771000" y="285750"/>
          <a:ext cx="76200" cy="628650"/>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161925</xdr:colOff>
      <xdr:row>0</xdr:row>
      <xdr:rowOff>176893</xdr:rowOff>
    </xdr:from>
    <xdr:to>
      <xdr:col>81</xdr:col>
      <xdr:colOff>742950</xdr:colOff>
      <xdr:row>5</xdr:row>
      <xdr:rowOff>0</xdr:rowOff>
    </xdr:to>
    <xdr:sp macro="" textlink="">
      <xdr:nvSpPr>
        <xdr:cNvPr id="22" name="Text Box 178">
          <a:extLst>
            <a:ext uri="{FF2B5EF4-FFF2-40B4-BE49-F238E27FC236}">
              <a16:creationId xmlns:a16="http://schemas.microsoft.com/office/drawing/2014/main" id="{00000000-0008-0000-0100-000016000000}"/>
            </a:ext>
          </a:extLst>
        </xdr:cNvPr>
        <xdr:cNvSpPr txBox="1">
          <a:spLocks noChangeArrowheads="1"/>
        </xdr:cNvSpPr>
      </xdr:nvSpPr>
      <xdr:spPr bwMode="auto">
        <a:xfrm>
          <a:off x="59461854" y="176893"/>
          <a:ext cx="2826203" cy="748393"/>
        </a:xfrm>
        <a:prstGeom prst="rect">
          <a:avLst/>
        </a:prstGeom>
        <a:solidFill>
          <a:schemeClr val="tx1">
            <a:lumMod val="95000"/>
            <a:lumOff val="5000"/>
          </a:schemeClr>
        </a:solidFill>
        <a:ln w="9525">
          <a:solidFill>
            <a:srgbClr val="000000"/>
          </a:solidFill>
          <a:miter lim="800000"/>
          <a:headEnd/>
          <a:tailEnd/>
        </a:ln>
      </xdr:spPr>
      <xdr:txBody>
        <a:bodyPr vertOverflow="clip" wrap="square" lIns="27432" tIns="22860" rIns="0" bIns="0" anchor="t" upright="1"/>
        <a:lstStyle/>
        <a:p>
          <a:pPr rtl="0"/>
          <a:r>
            <a:rPr lang="en-US" sz="1100" b="0" i="0">
              <a:solidFill>
                <a:schemeClr val="bg1"/>
              </a:solidFill>
              <a:latin typeface="+mn-lt"/>
              <a:ea typeface="+mn-ea"/>
              <a:cs typeface="+mn-cs"/>
            </a:rPr>
            <a:t>These values will be zero if a firm uses Negotiated Billing Rates (NBRs); otherwise,  use applicable Overhead and Fringe</a:t>
          </a:r>
          <a:r>
            <a:rPr lang="en-US" sz="1100" b="0" i="0" baseline="0">
              <a:solidFill>
                <a:schemeClr val="bg1"/>
              </a:solidFill>
              <a:latin typeface="+mn-lt"/>
              <a:ea typeface="+mn-ea"/>
              <a:cs typeface="+mn-cs"/>
            </a:rPr>
            <a:t> rates</a:t>
          </a:r>
          <a:r>
            <a:rPr lang="en-US" sz="1100" b="0" i="0">
              <a:solidFill>
                <a:schemeClr val="bg1"/>
              </a:solidFill>
              <a:latin typeface="+mn-lt"/>
              <a:ea typeface="+mn-ea"/>
              <a:cs typeface="+mn-cs"/>
            </a:rPr>
            <a:t>. Escalation not applicable to</a:t>
          </a:r>
          <a:r>
            <a:rPr lang="en-US" sz="1100" b="0" i="0" baseline="0">
              <a:solidFill>
                <a:schemeClr val="bg1"/>
              </a:solidFill>
              <a:latin typeface="+mn-lt"/>
              <a:ea typeface="+mn-ea"/>
              <a:cs typeface="+mn-cs"/>
            </a:rPr>
            <a:t> Annually Renewed contracts.</a:t>
          </a:r>
          <a:endParaRPr lang="en-US" sz="1100">
            <a:solidFill>
              <a:schemeClr val="bg1"/>
            </a:solidFill>
            <a:latin typeface="+mn-lt"/>
            <a:ea typeface="+mn-ea"/>
            <a:cs typeface="+mn-cs"/>
          </a:endParaRPr>
        </a:p>
      </xdr:txBody>
    </xdr:sp>
    <xdr:clientData/>
  </xdr:twoCellAnchor>
  <xdr:twoCellAnchor>
    <xdr:from>
      <xdr:col>78</xdr:col>
      <xdr:colOff>28575</xdr:colOff>
      <xdr:row>1</xdr:row>
      <xdr:rowOff>28575</xdr:rowOff>
    </xdr:from>
    <xdr:to>
      <xdr:col>78</xdr:col>
      <xdr:colOff>104775</xdr:colOff>
      <xdr:row>4</xdr:row>
      <xdr:rowOff>190500</xdr:rowOff>
    </xdr:to>
    <xdr:sp macro="" textlink="">
      <xdr:nvSpPr>
        <xdr:cNvPr id="9325" name="AutoShape 197">
          <a:extLst>
            <a:ext uri="{FF2B5EF4-FFF2-40B4-BE49-F238E27FC236}">
              <a16:creationId xmlns:a16="http://schemas.microsoft.com/office/drawing/2014/main" id="{00000000-0008-0000-0100-00006D240000}"/>
            </a:ext>
          </a:extLst>
        </xdr:cNvPr>
        <xdr:cNvSpPr>
          <a:spLocks/>
        </xdr:cNvSpPr>
      </xdr:nvSpPr>
      <xdr:spPr bwMode="auto">
        <a:xfrm>
          <a:off x="60626625" y="285750"/>
          <a:ext cx="76200" cy="628650"/>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161925</xdr:colOff>
      <xdr:row>0</xdr:row>
      <xdr:rowOff>190500</xdr:rowOff>
    </xdr:from>
    <xdr:to>
      <xdr:col>64</xdr:col>
      <xdr:colOff>742950</xdr:colOff>
      <xdr:row>5</xdr:row>
      <xdr:rowOff>0</xdr:rowOff>
    </xdr:to>
    <xdr:sp macro="" textlink="">
      <xdr:nvSpPr>
        <xdr:cNvPr id="24" name="Text Box 178">
          <a:extLst>
            <a:ext uri="{FF2B5EF4-FFF2-40B4-BE49-F238E27FC236}">
              <a16:creationId xmlns:a16="http://schemas.microsoft.com/office/drawing/2014/main" id="{00000000-0008-0000-0100-000018000000}"/>
            </a:ext>
          </a:extLst>
        </xdr:cNvPr>
        <xdr:cNvSpPr txBox="1">
          <a:spLocks noChangeArrowheads="1"/>
        </xdr:cNvSpPr>
      </xdr:nvSpPr>
      <xdr:spPr bwMode="auto">
        <a:xfrm>
          <a:off x="47378711" y="190500"/>
          <a:ext cx="2826203" cy="734786"/>
        </a:xfrm>
        <a:prstGeom prst="rect">
          <a:avLst/>
        </a:prstGeom>
        <a:solidFill>
          <a:schemeClr val="tx1">
            <a:lumMod val="95000"/>
            <a:lumOff val="5000"/>
          </a:schemeClr>
        </a:solidFill>
        <a:ln w="9525">
          <a:solidFill>
            <a:srgbClr val="000000"/>
          </a:solidFill>
          <a:miter lim="800000"/>
          <a:headEnd/>
          <a:tailEnd/>
        </a:ln>
      </xdr:spPr>
      <xdr:txBody>
        <a:bodyPr vertOverflow="clip" wrap="square" lIns="27432" tIns="22860" rIns="0" bIns="0" anchor="t" upright="1"/>
        <a:lstStyle/>
        <a:p>
          <a:pPr rtl="0"/>
          <a:r>
            <a:rPr lang="en-US" sz="1100" b="0" i="0">
              <a:solidFill>
                <a:schemeClr val="bg1"/>
              </a:solidFill>
              <a:latin typeface="+mn-lt"/>
              <a:ea typeface="+mn-ea"/>
              <a:cs typeface="+mn-cs"/>
            </a:rPr>
            <a:t>These values will be zero if a firm uses Negotiated Billing Rates (NBRs); otherwise,  use applicable Overhead and Fringe</a:t>
          </a:r>
          <a:r>
            <a:rPr lang="en-US" sz="1100" b="0" i="0" baseline="0">
              <a:solidFill>
                <a:schemeClr val="bg1"/>
              </a:solidFill>
              <a:latin typeface="+mn-lt"/>
              <a:ea typeface="+mn-ea"/>
              <a:cs typeface="+mn-cs"/>
            </a:rPr>
            <a:t> rates</a:t>
          </a:r>
          <a:r>
            <a:rPr lang="en-US" sz="1100" b="0" i="0">
              <a:solidFill>
                <a:schemeClr val="bg1"/>
              </a:solidFill>
              <a:latin typeface="+mn-lt"/>
              <a:ea typeface="+mn-ea"/>
              <a:cs typeface="+mn-cs"/>
            </a:rPr>
            <a:t>. Escalation not applicable to</a:t>
          </a:r>
          <a:r>
            <a:rPr lang="en-US" sz="1100" b="0" i="0" baseline="0">
              <a:solidFill>
                <a:schemeClr val="bg1"/>
              </a:solidFill>
              <a:latin typeface="+mn-lt"/>
              <a:ea typeface="+mn-ea"/>
              <a:cs typeface="+mn-cs"/>
            </a:rPr>
            <a:t> Annually Renewed contracts.</a:t>
          </a:r>
          <a:endParaRPr lang="en-US" sz="1100">
            <a:solidFill>
              <a:schemeClr val="bg1"/>
            </a:solidFill>
            <a:latin typeface="+mn-lt"/>
            <a:ea typeface="+mn-ea"/>
            <a:cs typeface="+mn-cs"/>
          </a:endParaRPr>
        </a:p>
      </xdr:txBody>
    </xdr:sp>
    <xdr:clientData/>
  </xdr:twoCellAnchor>
  <xdr:twoCellAnchor>
    <xdr:from>
      <xdr:col>61</xdr:col>
      <xdr:colOff>28575</xdr:colOff>
      <xdr:row>1</xdr:row>
      <xdr:rowOff>28575</xdr:rowOff>
    </xdr:from>
    <xdr:to>
      <xdr:col>61</xdr:col>
      <xdr:colOff>104775</xdr:colOff>
      <xdr:row>4</xdr:row>
      <xdr:rowOff>190500</xdr:rowOff>
    </xdr:to>
    <xdr:sp macro="" textlink="">
      <xdr:nvSpPr>
        <xdr:cNvPr id="9327" name="AutoShape 197">
          <a:extLst>
            <a:ext uri="{FF2B5EF4-FFF2-40B4-BE49-F238E27FC236}">
              <a16:creationId xmlns:a16="http://schemas.microsoft.com/office/drawing/2014/main" id="{00000000-0008-0000-0100-00006F240000}"/>
            </a:ext>
          </a:extLst>
        </xdr:cNvPr>
        <xdr:cNvSpPr>
          <a:spLocks/>
        </xdr:cNvSpPr>
      </xdr:nvSpPr>
      <xdr:spPr bwMode="auto">
        <a:xfrm>
          <a:off x="48482250" y="285750"/>
          <a:ext cx="76200" cy="628650"/>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161925</xdr:colOff>
      <xdr:row>0</xdr:row>
      <xdr:rowOff>176893</xdr:rowOff>
    </xdr:from>
    <xdr:to>
      <xdr:col>47</xdr:col>
      <xdr:colOff>742950</xdr:colOff>
      <xdr:row>5</xdr:row>
      <xdr:rowOff>0</xdr:rowOff>
    </xdr:to>
    <xdr:sp macro="" textlink="">
      <xdr:nvSpPr>
        <xdr:cNvPr id="26" name="Text Box 178">
          <a:extLst>
            <a:ext uri="{FF2B5EF4-FFF2-40B4-BE49-F238E27FC236}">
              <a16:creationId xmlns:a16="http://schemas.microsoft.com/office/drawing/2014/main" id="{00000000-0008-0000-0100-00001A000000}"/>
            </a:ext>
          </a:extLst>
        </xdr:cNvPr>
        <xdr:cNvSpPr txBox="1">
          <a:spLocks noChangeArrowheads="1"/>
        </xdr:cNvSpPr>
      </xdr:nvSpPr>
      <xdr:spPr bwMode="auto">
        <a:xfrm>
          <a:off x="35295568" y="176893"/>
          <a:ext cx="2826203" cy="748393"/>
        </a:xfrm>
        <a:prstGeom prst="rect">
          <a:avLst/>
        </a:prstGeom>
        <a:solidFill>
          <a:schemeClr val="tx1">
            <a:lumMod val="95000"/>
            <a:lumOff val="5000"/>
          </a:schemeClr>
        </a:solidFill>
        <a:ln w="9525">
          <a:solidFill>
            <a:srgbClr val="000000"/>
          </a:solidFill>
          <a:miter lim="800000"/>
          <a:headEnd/>
          <a:tailEnd/>
        </a:ln>
      </xdr:spPr>
      <xdr:txBody>
        <a:bodyPr vertOverflow="clip" wrap="square" lIns="27432" tIns="22860" rIns="0" bIns="0" anchor="t" upright="1"/>
        <a:lstStyle/>
        <a:p>
          <a:pPr rtl="0"/>
          <a:r>
            <a:rPr lang="en-US" sz="1100" b="0" i="0">
              <a:solidFill>
                <a:schemeClr val="bg1"/>
              </a:solidFill>
              <a:latin typeface="+mn-lt"/>
              <a:ea typeface="+mn-ea"/>
              <a:cs typeface="+mn-cs"/>
            </a:rPr>
            <a:t>These values will be zero if a firm uses Negotiated Billing Rates (NBRs); otherwise,  use applicable Overhead and Fringe</a:t>
          </a:r>
          <a:r>
            <a:rPr lang="en-US" sz="1100" b="0" i="0" baseline="0">
              <a:solidFill>
                <a:schemeClr val="bg1"/>
              </a:solidFill>
              <a:latin typeface="+mn-lt"/>
              <a:ea typeface="+mn-ea"/>
              <a:cs typeface="+mn-cs"/>
            </a:rPr>
            <a:t> rates</a:t>
          </a:r>
          <a:r>
            <a:rPr lang="en-US" sz="1100" b="0" i="0">
              <a:solidFill>
                <a:schemeClr val="bg1"/>
              </a:solidFill>
              <a:latin typeface="+mn-lt"/>
              <a:ea typeface="+mn-ea"/>
              <a:cs typeface="+mn-cs"/>
            </a:rPr>
            <a:t>. Escalation not applicable to</a:t>
          </a:r>
          <a:r>
            <a:rPr lang="en-US" sz="1100" b="0" i="0" baseline="0">
              <a:solidFill>
                <a:schemeClr val="bg1"/>
              </a:solidFill>
              <a:latin typeface="+mn-lt"/>
              <a:ea typeface="+mn-ea"/>
              <a:cs typeface="+mn-cs"/>
            </a:rPr>
            <a:t> Annually Renewed contracts.</a:t>
          </a:r>
          <a:endParaRPr lang="en-US" sz="1000">
            <a:solidFill>
              <a:schemeClr val="bg1"/>
            </a:solidFill>
            <a:latin typeface="Arial" pitchFamily="34" charset="0"/>
            <a:ea typeface="+mn-ea"/>
            <a:cs typeface="Arial" pitchFamily="34" charset="0"/>
          </a:endParaRPr>
        </a:p>
      </xdr:txBody>
    </xdr:sp>
    <xdr:clientData/>
  </xdr:twoCellAnchor>
  <xdr:twoCellAnchor>
    <xdr:from>
      <xdr:col>44</xdr:col>
      <xdr:colOff>28575</xdr:colOff>
      <xdr:row>1</xdr:row>
      <xdr:rowOff>28575</xdr:rowOff>
    </xdr:from>
    <xdr:to>
      <xdr:col>44</xdr:col>
      <xdr:colOff>104775</xdr:colOff>
      <xdr:row>4</xdr:row>
      <xdr:rowOff>190500</xdr:rowOff>
    </xdr:to>
    <xdr:sp macro="" textlink="">
      <xdr:nvSpPr>
        <xdr:cNvPr id="9329" name="AutoShape 197">
          <a:extLst>
            <a:ext uri="{FF2B5EF4-FFF2-40B4-BE49-F238E27FC236}">
              <a16:creationId xmlns:a16="http://schemas.microsoft.com/office/drawing/2014/main" id="{00000000-0008-0000-0100-000071240000}"/>
            </a:ext>
          </a:extLst>
        </xdr:cNvPr>
        <xdr:cNvSpPr>
          <a:spLocks/>
        </xdr:cNvSpPr>
      </xdr:nvSpPr>
      <xdr:spPr bwMode="auto">
        <a:xfrm>
          <a:off x="36337875" y="285750"/>
          <a:ext cx="76200" cy="628650"/>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alamedactc.org/get-involved/contract-equity/"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N17539"/>
  <sheetViews>
    <sheetView showGridLines="0" tabSelected="1" zoomScale="60" zoomScaleNormal="60" zoomScaleSheetLayoutView="80" workbookViewId="0"/>
  </sheetViews>
  <sheetFormatPr defaultRowHeight="12.75"/>
  <cols>
    <col min="1" max="1" width="67.85546875" style="2" customWidth="1"/>
    <col min="2" max="2" width="7.7109375" style="24" bestFit="1" customWidth="1"/>
    <col min="3" max="3" width="41.28515625" style="25" customWidth="1"/>
    <col min="4" max="6" width="11.140625" style="25" customWidth="1"/>
    <col min="7" max="7" width="11" style="25" customWidth="1"/>
    <col min="8" max="8" width="9.42578125" style="25" bestFit="1" customWidth="1"/>
    <col min="9" max="9" width="11.5703125" style="25" customWidth="1"/>
    <col min="10" max="10" width="8.140625" style="25" customWidth="1"/>
    <col min="11" max="11" width="9.7109375" style="25" bestFit="1" customWidth="1"/>
    <col min="12" max="12" width="9.42578125" style="25" hidden="1" customWidth="1"/>
    <col min="13" max="13" width="8.140625" style="25" customWidth="1"/>
    <col min="14" max="14" width="8.140625" style="27" customWidth="1"/>
    <col min="15" max="20" width="9.28515625" style="28" customWidth="1"/>
    <col min="21" max="21" width="1.5703125" style="2" customWidth="1"/>
    <col min="22" max="24" width="11.140625" style="25" hidden="1" customWidth="1"/>
    <col min="25" max="25" width="11" style="25" hidden="1" customWidth="1"/>
    <col min="26" max="26" width="9.42578125" style="25" hidden="1" customWidth="1"/>
    <col min="27" max="27" width="11.5703125" style="25" hidden="1" customWidth="1"/>
    <col min="28" max="28" width="8.140625" style="25" hidden="1" customWidth="1"/>
    <col min="29" max="29" width="9.7109375" style="25" hidden="1" customWidth="1"/>
    <col min="30" max="30" width="9.42578125" style="25" hidden="1" customWidth="1"/>
    <col min="31" max="31" width="8.140625" style="25" hidden="1" customWidth="1"/>
    <col min="32" max="32" width="10.140625" style="27" hidden="1" customWidth="1"/>
    <col min="33" max="33" width="11.5703125" style="28" hidden="1" customWidth="1"/>
    <col min="34" max="35" width="11.28515625" style="28" hidden="1" customWidth="1"/>
    <col min="36" max="36" width="12.28515625" style="28" hidden="1" customWidth="1"/>
    <col min="37" max="38" width="12.7109375" style="28" hidden="1" customWidth="1"/>
    <col min="39" max="39" width="1.5703125" style="1" hidden="1" customWidth="1"/>
    <col min="40" max="42" width="11.140625" style="25" hidden="1" customWidth="1"/>
    <col min="43" max="43" width="11" style="25" hidden="1" customWidth="1"/>
    <col min="44" max="44" width="9.42578125" style="25" hidden="1" customWidth="1"/>
    <col min="45" max="45" width="11.5703125" style="25" hidden="1" customWidth="1"/>
    <col min="46" max="46" width="8.140625" style="25" hidden="1" customWidth="1"/>
    <col min="47" max="47" width="9.7109375" style="25" hidden="1" customWidth="1"/>
    <col min="48" max="48" width="9.42578125" style="25" hidden="1" customWidth="1"/>
    <col min="49" max="49" width="8.140625" style="25" hidden="1" customWidth="1"/>
    <col min="50" max="50" width="10.42578125" style="27" hidden="1" customWidth="1"/>
    <col min="51" max="51" width="11.7109375" style="28" hidden="1" customWidth="1"/>
    <col min="52" max="53" width="11.28515625" style="28" hidden="1" customWidth="1"/>
    <col min="54" max="54" width="12.42578125" style="28" hidden="1" customWidth="1"/>
    <col min="55" max="56" width="12.7109375" style="28" hidden="1" customWidth="1"/>
    <col min="57" max="57" width="1.5703125" style="1" hidden="1" customWidth="1"/>
    <col min="58" max="65" width="8.5703125" style="2" customWidth="1"/>
    <col min="66" max="16384" width="9.140625" style="2"/>
  </cols>
  <sheetData>
    <row r="1" spans="2:66" ht="171" customHeight="1" thickBot="1">
      <c r="N1" s="25"/>
      <c r="O1" s="26"/>
      <c r="P1" s="26"/>
      <c r="Q1" s="26"/>
      <c r="R1" s="26"/>
      <c r="S1" s="26"/>
      <c r="T1" s="26"/>
      <c r="U1" s="1"/>
    </row>
    <row r="2" spans="2:66" s="37" customFormat="1" ht="21" thickBot="1">
      <c r="B2" s="693" t="s">
        <v>172</v>
      </c>
      <c r="C2" s="694"/>
      <c r="D2" s="669" t="s">
        <v>22</v>
      </c>
      <c r="E2" s="670"/>
      <c r="F2" s="670"/>
      <c r="G2" s="671"/>
      <c r="H2" s="671"/>
      <c r="I2" s="671"/>
      <c r="J2" s="671"/>
      <c r="K2" s="672"/>
      <c r="L2" s="29"/>
      <c r="M2" s="30"/>
      <c r="N2" s="31"/>
      <c r="O2" s="31"/>
      <c r="P2" s="31"/>
      <c r="Q2" s="31"/>
      <c r="R2" s="31"/>
      <c r="S2" s="32"/>
      <c r="T2" s="32"/>
      <c r="U2" s="33"/>
      <c r="V2" s="673" t="s">
        <v>22</v>
      </c>
      <c r="W2" s="674"/>
      <c r="X2" s="674"/>
      <c r="Y2" s="674"/>
      <c r="Z2" s="675"/>
      <c r="AA2" s="675"/>
      <c r="AB2" s="675"/>
      <c r="AC2" s="676"/>
      <c r="AD2" s="29"/>
      <c r="AE2" s="29"/>
      <c r="AF2" s="34"/>
      <c r="AG2" s="34"/>
      <c r="AH2" s="34"/>
      <c r="AI2" s="34"/>
      <c r="AJ2" s="34"/>
      <c r="AK2" s="35"/>
      <c r="AL2" s="35"/>
      <c r="AM2" s="33"/>
      <c r="AN2" s="673" t="s">
        <v>22</v>
      </c>
      <c r="AO2" s="674"/>
      <c r="AP2" s="674"/>
      <c r="AQ2" s="674"/>
      <c r="AR2" s="675"/>
      <c r="AS2" s="675"/>
      <c r="AT2" s="675"/>
      <c r="AU2" s="676"/>
      <c r="AV2" s="29"/>
      <c r="AW2" s="29"/>
      <c r="AX2" s="34"/>
      <c r="AY2" s="34"/>
      <c r="AZ2" s="34"/>
      <c r="BA2" s="34"/>
      <c r="BB2" s="34"/>
      <c r="BC2" s="35"/>
      <c r="BD2" s="35"/>
      <c r="BE2" s="33"/>
      <c r="BF2" s="31"/>
      <c r="BG2" s="31"/>
      <c r="BH2" s="31"/>
      <c r="BI2" s="31"/>
      <c r="BJ2" s="31"/>
      <c r="BK2" s="31"/>
      <c r="BL2" s="32"/>
      <c r="BM2" s="32"/>
      <c r="BN2" s="36"/>
    </row>
    <row r="3" spans="2:66" s="37" customFormat="1" ht="12.75" customHeight="1">
      <c r="B3" s="687" t="s">
        <v>257</v>
      </c>
      <c r="C3" s="688"/>
      <c r="D3" s="680" t="s">
        <v>81</v>
      </c>
      <c r="E3" s="681"/>
      <c r="F3" s="681"/>
      <c r="G3" s="38">
        <v>0.2</v>
      </c>
      <c r="H3" s="682" t="s">
        <v>88</v>
      </c>
      <c r="I3" s="683"/>
      <c r="J3" s="683"/>
      <c r="K3" s="39">
        <v>1.5</v>
      </c>
      <c r="L3" s="40"/>
      <c r="M3" s="41"/>
      <c r="N3" s="42"/>
      <c r="O3" s="42"/>
      <c r="P3" s="42"/>
      <c r="Q3" s="42"/>
      <c r="R3" s="42"/>
      <c r="S3" s="41"/>
      <c r="T3" s="41"/>
      <c r="U3" s="43"/>
      <c r="V3" s="677" t="s">
        <v>81</v>
      </c>
      <c r="W3" s="678"/>
      <c r="X3" s="678"/>
      <c r="Y3" s="44">
        <f>$G3</f>
        <v>0.2</v>
      </c>
      <c r="Z3" s="684" t="s">
        <v>88</v>
      </c>
      <c r="AA3" s="685"/>
      <c r="AB3" s="685"/>
      <c r="AC3" s="45">
        <v>1.55</v>
      </c>
      <c r="AD3" s="40"/>
      <c r="AF3" s="40"/>
      <c r="AG3" s="40"/>
      <c r="AH3" s="40"/>
      <c r="AI3" s="40"/>
      <c r="AJ3" s="40"/>
      <c r="AM3" s="43"/>
      <c r="AN3" s="677" t="s">
        <v>81</v>
      </c>
      <c r="AO3" s="678"/>
      <c r="AP3" s="678"/>
      <c r="AQ3" s="44">
        <f>$G3</f>
        <v>0.2</v>
      </c>
      <c r="AR3" s="684" t="s">
        <v>88</v>
      </c>
      <c r="AS3" s="685"/>
      <c r="AT3" s="685"/>
      <c r="AU3" s="45">
        <v>0</v>
      </c>
      <c r="AV3" s="40"/>
      <c r="AX3" s="40"/>
      <c r="AY3" s="40"/>
      <c r="AZ3" s="40"/>
      <c r="BA3" s="40"/>
      <c r="BB3" s="40"/>
      <c r="BE3" s="43"/>
      <c r="BF3" s="42"/>
      <c r="BG3" s="42"/>
      <c r="BH3" s="42"/>
      <c r="BI3" s="42"/>
      <c r="BJ3" s="42"/>
      <c r="BK3" s="42"/>
      <c r="BL3" s="41"/>
      <c r="BM3" s="41"/>
      <c r="BN3" s="46"/>
    </row>
    <row r="4" spans="2:66" s="37" customFormat="1" ht="12.75" customHeight="1">
      <c r="B4" s="689"/>
      <c r="C4" s="690"/>
      <c r="D4" s="680" t="s">
        <v>44</v>
      </c>
      <c r="E4" s="681"/>
      <c r="F4" s="681"/>
      <c r="G4" s="47">
        <v>0.6</v>
      </c>
      <c r="H4" s="686" t="s">
        <v>258</v>
      </c>
      <c r="I4" s="681"/>
      <c r="J4" s="681"/>
      <c r="K4" s="246">
        <v>0</v>
      </c>
      <c r="L4" s="48"/>
      <c r="M4" s="41"/>
      <c r="N4" s="42"/>
      <c r="O4" s="42"/>
      <c r="P4" s="42"/>
      <c r="Q4" s="42"/>
      <c r="R4" s="42"/>
      <c r="S4" s="49"/>
      <c r="T4" s="49"/>
      <c r="U4" s="43"/>
      <c r="V4" s="677" t="s">
        <v>44</v>
      </c>
      <c r="W4" s="678"/>
      <c r="X4" s="678"/>
      <c r="Y4" s="50">
        <f>$G4</f>
        <v>0.6</v>
      </c>
      <c r="Z4" s="677" t="s">
        <v>1</v>
      </c>
      <c r="AA4" s="678"/>
      <c r="AB4" s="678"/>
      <c r="AC4" s="51">
        <v>0</v>
      </c>
      <c r="AD4" s="48"/>
      <c r="AF4" s="40"/>
      <c r="AG4" s="40"/>
      <c r="AH4" s="40"/>
      <c r="AI4" s="40"/>
      <c r="AJ4" s="40"/>
      <c r="AK4" s="52"/>
      <c r="AL4" s="52"/>
      <c r="AM4" s="43"/>
      <c r="AN4" s="677" t="s">
        <v>44</v>
      </c>
      <c r="AO4" s="678"/>
      <c r="AP4" s="678"/>
      <c r="AQ4" s="50">
        <f>$G4</f>
        <v>0.6</v>
      </c>
      <c r="AR4" s="677" t="s">
        <v>1</v>
      </c>
      <c r="AS4" s="678"/>
      <c r="AT4" s="678"/>
      <c r="AU4" s="51">
        <v>0</v>
      </c>
      <c r="AV4" s="48"/>
      <c r="AX4" s="40"/>
      <c r="AY4" s="40"/>
      <c r="AZ4" s="40"/>
      <c r="BA4" s="40"/>
      <c r="BB4" s="40"/>
      <c r="BC4" s="52"/>
      <c r="BD4" s="52"/>
      <c r="BE4" s="43"/>
      <c r="BF4" s="42"/>
      <c r="BG4" s="42"/>
      <c r="BH4" s="42"/>
      <c r="BI4" s="42"/>
      <c r="BJ4" s="42"/>
      <c r="BK4" s="42"/>
      <c r="BL4" s="49"/>
      <c r="BM4" s="49"/>
      <c r="BN4" s="46"/>
    </row>
    <row r="5" spans="2:66" s="37" customFormat="1" ht="13.5" customHeight="1">
      <c r="B5" s="691" t="s">
        <v>82</v>
      </c>
      <c r="C5" s="692"/>
      <c r="D5" s="680" t="s">
        <v>45</v>
      </c>
      <c r="E5" s="681"/>
      <c r="F5" s="681"/>
      <c r="G5" s="47">
        <v>0.2</v>
      </c>
      <c r="H5" s="686" t="s">
        <v>89</v>
      </c>
      <c r="I5" s="681"/>
      <c r="J5" s="681"/>
      <c r="K5" s="53">
        <v>0.09</v>
      </c>
      <c r="L5" s="48"/>
      <c r="M5" s="41"/>
      <c r="N5" s="42"/>
      <c r="O5" s="42"/>
      <c r="P5" s="42"/>
      <c r="Q5" s="42"/>
      <c r="R5" s="42"/>
      <c r="S5" s="49"/>
      <c r="T5" s="49"/>
      <c r="U5" s="43"/>
      <c r="V5" s="677" t="s">
        <v>45</v>
      </c>
      <c r="W5" s="678"/>
      <c r="X5" s="678"/>
      <c r="Y5" s="50">
        <f>$G5</f>
        <v>0.2</v>
      </c>
      <c r="Z5" s="679" t="s">
        <v>89</v>
      </c>
      <c r="AA5" s="678"/>
      <c r="AB5" s="678"/>
      <c r="AC5" s="54">
        <f>$K5</f>
        <v>0.09</v>
      </c>
      <c r="AD5" s="48"/>
      <c r="AF5" s="40"/>
      <c r="AG5" s="40"/>
      <c r="AH5" s="40"/>
      <c r="AI5" s="40"/>
      <c r="AJ5" s="40"/>
      <c r="AK5" s="52"/>
      <c r="AL5" s="52"/>
      <c r="AM5" s="43"/>
      <c r="AN5" s="677" t="s">
        <v>45</v>
      </c>
      <c r="AO5" s="678"/>
      <c r="AP5" s="678"/>
      <c r="AQ5" s="50">
        <f>$G5</f>
        <v>0.2</v>
      </c>
      <c r="AR5" s="679" t="s">
        <v>89</v>
      </c>
      <c r="AS5" s="678"/>
      <c r="AT5" s="678"/>
      <c r="AU5" s="54">
        <v>0</v>
      </c>
      <c r="AV5" s="48"/>
      <c r="AX5" s="40"/>
      <c r="AY5" s="40"/>
      <c r="AZ5" s="40"/>
      <c r="BA5" s="40"/>
      <c r="BB5" s="40"/>
      <c r="BC5" s="52"/>
      <c r="BD5" s="52"/>
      <c r="BE5" s="43"/>
      <c r="BF5" s="42"/>
      <c r="BG5" s="42"/>
      <c r="BH5" s="42"/>
      <c r="BI5" s="42"/>
      <c r="BJ5" s="42"/>
      <c r="BK5" s="42"/>
      <c r="BL5" s="49"/>
      <c r="BM5" s="49"/>
      <c r="BN5" s="46"/>
    </row>
    <row r="6" spans="2:66" s="37" customFormat="1" ht="13.5" thickBot="1">
      <c r="B6" s="55"/>
      <c r="C6" s="56"/>
      <c r="D6" s="680" t="s">
        <v>46</v>
      </c>
      <c r="E6" s="681"/>
      <c r="F6" s="681"/>
      <c r="G6" s="47">
        <v>0</v>
      </c>
      <c r="H6" s="686" t="s">
        <v>30</v>
      </c>
      <c r="I6" s="681"/>
      <c r="J6" s="681"/>
      <c r="K6" s="57">
        <v>4.4999999999999998E-2</v>
      </c>
      <c r="L6" s="48"/>
      <c r="M6" s="41"/>
      <c r="N6" s="42"/>
      <c r="O6" s="42"/>
      <c r="P6" s="42"/>
      <c r="Q6" s="42"/>
      <c r="R6" s="42"/>
      <c r="S6" s="49"/>
      <c r="T6" s="49"/>
      <c r="U6" s="43"/>
      <c r="V6" s="677" t="s">
        <v>46</v>
      </c>
      <c r="W6" s="678"/>
      <c r="X6" s="678"/>
      <c r="Y6" s="50">
        <f>$G6</f>
        <v>0</v>
      </c>
      <c r="Z6" s="702" t="s">
        <v>30</v>
      </c>
      <c r="AA6" s="703"/>
      <c r="AB6" s="703"/>
      <c r="AC6" s="58">
        <v>4.4999999999999998E-2</v>
      </c>
      <c r="AD6" s="48"/>
      <c r="AF6" s="40"/>
      <c r="AG6" s="40"/>
      <c r="AH6" s="40"/>
      <c r="AI6" s="40"/>
      <c r="AJ6" s="40"/>
      <c r="AK6" s="52"/>
      <c r="AL6" s="52"/>
      <c r="AM6" s="43"/>
      <c r="AN6" s="677" t="s">
        <v>46</v>
      </c>
      <c r="AO6" s="678"/>
      <c r="AP6" s="678"/>
      <c r="AQ6" s="50">
        <f>$G6</f>
        <v>0</v>
      </c>
      <c r="AR6" s="702" t="s">
        <v>30</v>
      </c>
      <c r="AS6" s="703"/>
      <c r="AT6" s="703"/>
      <c r="AU6" s="58">
        <v>0</v>
      </c>
      <c r="AV6" s="48"/>
      <c r="AX6" s="40"/>
      <c r="AY6" s="40"/>
      <c r="AZ6" s="40"/>
      <c r="BA6" s="40"/>
      <c r="BB6" s="40"/>
      <c r="BC6" s="52"/>
      <c r="BD6" s="52"/>
      <c r="BE6" s="43"/>
      <c r="BF6" s="42"/>
      <c r="BG6" s="42"/>
      <c r="BH6" s="42"/>
      <c r="BI6" s="42"/>
      <c r="BJ6" s="42"/>
      <c r="BK6" s="42"/>
      <c r="BL6" s="49"/>
      <c r="BM6" s="49"/>
      <c r="BN6" s="46"/>
    </row>
    <row r="7" spans="2:66" s="37" customFormat="1" ht="13.5" customHeight="1" thickBot="1">
      <c r="B7" s="55"/>
      <c r="C7" s="59"/>
      <c r="D7" s="60" t="s">
        <v>33</v>
      </c>
      <c r="E7" s="61"/>
      <c r="F7" s="62"/>
      <c r="G7" s="7">
        <f>(G3+G4*(1+K6)+G5*(1+K6)^2+G6*(1+K6)^3)</f>
        <v>1.0454049999999999</v>
      </c>
      <c r="H7" s="42"/>
      <c r="I7" s="42"/>
      <c r="J7" s="42"/>
      <c r="K7" s="42"/>
      <c r="M7" s="41"/>
      <c r="N7" s="42"/>
      <c r="O7" s="42"/>
      <c r="P7" s="42"/>
      <c r="Q7" s="42"/>
      <c r="R7" s="42"/>
      <c r="S7" s="49"/>
      <c r="T7" s="49"/>
      <c r="U7" s="43"/>
      <c r="V7" s="63" t="s">
        <v>33</v>
      </c>
      <c r="W7" s="64"/>
      <c r="X7" s="65"/>
      <c r="Y7" s="3">
        <f>(Y3+Y4*(1+AC6)+Y5*(1+AC6)^2+Y6*(1+AC6)^3)</f>
        <v>1.0454049999999999</v>
      </c>
      <c r="Z7" s="40"/>
      <c r="AA7" s="40"/>
      <c r="AB7" s="40"/>
      <c r="AC7" s="40"/>
      <c r="AF7" s="40"/>
      <c r="AG7" s="40"/>
      <c r="AH7" s="40"/>
      <c r="AI7" s="40"/>
      <c r="AJ7" s="40"/>
      <c r="AK7" s="52"/>
      <c r="AL7" s="52"/>
      <c r="AM7" s="43"/>
      <c r="AN7" s="63" t="s">
        <v>33</v>
      </c>
      <c r="AO7" s="64"/>
      <c r="AP7" s="65"/>
      <c r="AQ7" s="3">
        <f>(AQ3+AQ4*(1+AU6)+AQ5*(1+AU6)^2+AQ6*(1+AU6)^3)</f>
        <v>1</v>
      </c>
      <c r="AR7" s="40"/>
      <c r="AS7" s="40"/>
      <c r="AT7" s="40"/>
      <c r="AU7" s="40"/>
      <c r="AX7" s="40"/>
      <c r="AY7" s="40"/>
      <c r="AZ7" s="40"/>
      <c r="BA7" s="40"/>
      <c r="BB7" s="40"/>
      <c r="BC7" s="52"/>
      <c r="BD7" s="52"/>
      <c r="BE7" s="43"/>
      <c r="BF7" s="42"/>
      <c r="BG7" s="42"/>
      <c r="BH7" s="42"/>
      <c r="BI7" s="42"/>
      <c r="BJ7" s="42"/>
      <c r="BK7" s="42"/>
      <c r="BL7" s="49"/>
      <c r="BM7" s="49"/>
      <c r="BN7" s="46"/>
    </row>
    <row r="8" spans="2:66" ht="27" thickBot="1">
      <c r="B8" s="66"/>
      <c r="C8" s="67"/>
      <c r="D8" s="704" t="s">
        <v>167</v>
      </c>
      <c r="E8" s="705"/>
      <c r="F8" s="705"/>
      <c r="G8" s="705"/>
      <c r="H8" s="705"/>
      <c r="I8" s="705"/>
      <c r="J8" s="705"/>
      <c r="K8" s="705"/>
      <c r="L8" s="705"/>
      <c r="M8" s="705"/>
      <c r="N8" s="705"/>
      <c r="O8" s="705"/>
      <c r="P8" s="705"/>
      <c r="Q8" s="705"/>
      <c r="R8" s="705"/>
      <c r="S8" s="705"/>
      <c r="T8" s="706"/>
      <c r="U8" s="1"/>
      <c r="V8" s="700" t="s">
        <v>84</v>
      </c>
      <c r="W8" s="701"/>
      <c r="X8" s="701"/>
      <c r="Y8" s="701"/>
      <c r="Z8" s="701"/>
      <c r="AA8" s="701"/>
      <c r="AB8" s="701"/>
      <c r="AC8" s="701"/>
      <c r="AD8" s="701"/>
      <c r="AE8" s="701"/>
      <c r="AF8" s="701"/>
      <c r="AG8" s="701"/>
      <c r="AH8" s="701"/>
      <c r="AI8" s="701"/>
      <c r="AJ8" s="701"/>
      <c r="AK8" s="701"/>
      <c r="AL8" s="68"/>
      <c r="AN8" s="700" t="s">
        <v>84</v>
      </c>
      <c r="AO8" s="701"/>
      <c r="AP8" s="701"/>
      <c r="AQ8" s="701"/>
      <c r="AR8" s="701"/>
      <c r="AS8" s="701"/>
      <c r="AT8" s="701"/>
      <c r="AU8" s="701"/>
      <c r="AV8" s="701"/>
      <c r="AW8" s="701"/>
      <c r="AX8" s="701"/>
      <c r="AY8" s="701"/>
      <c r="AZ8" s="701"/>
      <c r="BA8" s="701"/>
      <c r="BB8" s="701"/>
      <c r="BC8" s="701"/>
      <c r="BD8" s="68"/>
      <c r="BF8" s="707" t="s">
        <v>48</v>
      </c>
      <c r="BG8" s="708"/>
      <c r="BH8" s="708"/>
      <c r="BI8" s="708"/>
      <c r="BJ8" s="708"/>
      <c r="BK8" s="708"/>
      <c r="BL8" s="708"/>
      <c r="BM8" s="708"/>
      <c r="BN8" s="709"/>
    </row>
    <row r="9" spans="2:66" s="37" customFormat="1" ht="30" customHeight="1" thickBot="1">
      <c r="B9" s="69"/>
      <c r="C9" s="70"/>
      <c r="D9" s="710" t="s">
        <v>29</v>
      </c>
      <c r="E9" s="711"/>
      <c r="F9" s="711"/>
      <c r="G9" s="711"/>
      <c r="H9" s="711"/>
      <c r="I9" s="711"/>
      <c r="J9" s="711"/>
      <c r="K9" s="711"/>
      <c r="L9" s="711"/>
      <c r="M9" s="712"/>
      <c r="N9" s="713" t="s">
        <v>21</v>
      </c>
      <c r="O9" s="714"/>
      <c r="P9" s="714"/>
      <c r="Q9" s="714"/>
      <c r="R9" s="714"/>
      <c r="S9" s="714"/>
      <c r="T9" s="715"/>
      <c r="U9" s="43"/>
      <c r="V9" s="697" t="s">
        <v>29</v>
      </c>
      <c r="W9" s="698"/>
      <c r="X9" s="698"/>
      <c r="Y9" s="698"/>
      <c r="Z9" s="698"/>
      <c r="AA9" s="698"/>
      <c r="AB9" s="698"/>
      <c r="AC9" s="698"/>
      <c r="AD9" s="698"/>
      <c r="AE9" s="699"/>
      <c r="AF9" s="716" t="s">
        <v>21</v>
      </c>
      <c r="AG9" s="717"/>
      <c r="AH9" s="717"/>
      <c r="AI9" s="717"/>
      <c r="AJ9" s="717"/>
      <c r="AK9" s="717"/>
      <c r="AL9" s="718"/>
      <c r="AM9" s="43"/>
      <c r="AN9" s="697" t="s">
        <v>29</v>
      </c>
      <c r="AO9" s="698"/>
      <c r="AP9" s="698"/>
      <c r="AQ9" s="698"/>
      <c r="AR9" s="698"/>
      <c r="AS9" s="698"/>
      <c r="AT9" s="698"/>
      <c r="AU9" s="698"/>
      <c r="AV9" s="698"/>
      <c r="AW9" s="699"/>
      <c r="AX9" s="716" t="s">
        <v>21</v>
      </c>
      <c r="AY9" s="717"/>
      <c r="AZ9" s="717"/>
      <c r="BA9" s="717"/>
      <c r="BB9" s="717"/>
      <c r="BC9" s="717"/>
      <c r="BD9" s="718"/>
      <c r="BE9" s="43"/>
      <c r="BF9" s="713" t="s">
        <v>21</v>
      </c>
      <c r="BG9" s="714"/>
      <c r="BH9" s="714"/>
      <c r="BI9" s="714"/>
      <c r="BJ9" s="714"/>
      <c r="BK9" s="714"/>
      <c r="BL9" s="714"/>
      <c r="BM9" s="719"/>
      <c r="BN9" s="672"/>
    </row>
    <row r="10" spans="2:66" s="91" customFormat="1" ht="100.5" customHeight="1">
      <c r="B10" s="71"/>
      <c r="C10" s="72" t="s">
        <v>169</v>
      </c>
      <c r="D10" s="73" t="s">
        <v>170</v>
      </c>
      <c r="E10" s="74" t="s">
        <v>170</v>
      </c>
      <c r="F10" s="75" t="s">
        <v>170</v>
      </c>
      <c r="G10" s="75" t="s">
        <v>170</v>
      </c>
      <c r="H10" s="74" t="s">
        <v>170</v>
      </c>
      <c r="I10" s="74" t="s">
        <v>170</v>
      </c>
      <c r="J10" s="74" t="s">
        <v>170</v>
      </c>
      <c r="K10" s="74" t="s">
        <v>170</v>
      </c>
      <c r="L10" s="76" t="s">
        <v>170</v>
      </c>
      <c r="M10" s="77" t="s">
        <v>175</v>
      </c>
      <c r="N10" s="78" t="s">
        <v>47</v>
      </c>
      <c r="O10" s="79" t="s">
        <v>149</v>
      </c>
      <c r="P10" s="79" t="s">
        <v>32</v>
      </c>
      <c r="Q10" s="80" t="s">
        <v>1</v>
      </c>
      <c r="R10" s="79" t="s">
        <v>31</v>
      </c>
      <c r="S10" s="81" t="s">
        <v>20</v>
      </c>
      <c r="T10" s="82" t="s">
        <v>0</v>
      </c>
      <c r="U10" s="83"/>
      <c r="V10" s="84" t="s">
        <v>83</v>
      </c>
      <c r="W10" s="84" t="s">
        <v>83</v>
      </c>
      <c r="X10" s="84" t="s">
        <v>83</v>
      </c>
      <c r="Y10" s="84" t="s">
        <v>83</v>
      </c>
      <c r="Z10" s="84" t="s">
        <v>83</v>
      </c>
      <c r="AA10" s="84" t="s">
        <v>83</v>
      </c>
      <c r="AB10" s="84" t="s">
        <v>83</v>
      </c>
      <c r="AC10" s="84" t="s">
        <v>83</v>
      </c>
      <c r="AD10" s="84" t="s">
        <v>83</v>
      </c>
      <c r="AE10" s="85" t="s">
        <v>83</v>
      </c>
      <c r="AF10" s="86" t="s">
        <v>47</v>
      </c>
      <c r="AG10" s="86" t="s">
        <v>149</v>
      </c>
      <c r="AH10" s="86" t="s">
        <v>32</v>
      </c>
      <c r="AI10" s="86" t="s">
        <v>1</v>
      </c>
      <c r="AJ10" s="86" t="s">
        <v>31</v>
      </c>
      <c r="AK10" s="87" t="s">
        <v>20</v>
      </c>
      <c r="AL10" s="86" t="s">
        <v>0</v>
      </c>
      <c r="AM10" s="83"/>
      <c r="AN10" s="84" t="s">
        <v>83</v>
      </c>
      <c r="AO10" s="84" t="s">
        <v>83</v>
      </c>
      <c r="AP10" s="84" t="s">
        <v>83</v>
      </c>
      <c r="AQ10" s="84" t="s">
        <v>83</v>
      </c>
      <c r="AR10" s="84" t="s">
        <v>83</v>
      </c>
      <c r="AS10" s="84" t="s">
        <v>83</v>
      </c>
      <c r="AT10" s="84" t="s">
        <v>83</v>
      </c>
      <c r="AU10" s="84" t="s">
        <v>83</v>
      </c>
      <c r="AV10" s="84" t="s">
        <v>83</v>
      </c>
      <c r="AW10" s="85" t="s">
        <v>83</v>
      </c>
      <c r="AX10" s="86" t="s">
        <v>47</v>
      </c>
      <c r="AY10" s="86" t="s">
        <v>149</v>
      </c>
      <c r="AZ10" s="86" t="s">
        <v>32</v>
      </c>
      <c r="BA10" s="86" t="s">
        <v>1</v>
      </c>
      <c r="BB10" s="86" t="s">
        <v>31</v>
      </c>
      <c r="BC10" s="87" t="s">
        <v>20</v>
      </c>
      <c r="BD10" s="86" t="s">
        <v>0</v>
      </c>
      <c r="BE10" s="83"/>
      <c r="BF10" s="88" t="s">
        <v>47</v>
      </c>
      <c r="BG10" s="80" t="s">
        <v>149</v>
      </c>
      <c r="BH10" s="89" t="s">
        <v>32</v>
      </c>
      <c r="BI10" s="89" t="s">
        <v>1</v>
      </c>
      <c r="BJ10" s="89" t="s">
        <v>31</v>
      </c>
      <c r="BK10" s="89" t="s">
        <v>85</v>
      </c>
      <c r="BL10" s="89" t="s">
        <v>0</v>
      </c>
      <c r="BM10" s="89" t="s">
        <v>86</v>
      </c>
      <c r="BN10" s="90" t="s">
        <v>87</v>
      </c>
    </row>
    <row r="11" spans="2:66">
      <c r="B11" s="5"/>
      <c r="C11" s="92" t="s">
        <v>173</v>
      </c>
      <c r="D11" s="93">
        <v>30</v>
      </c>
      <c r="E11" s="94">
        <v>0</v>
      </c>
      <c r="F11" s="94">
        <v>0</v>
      </c>
      <c r="G11" s="94">
        <v>0</v>
      </c>
      <c r="H11" s="94">
        <v>0</v>
      </c>
      <c r="I11" s="94">
        <v>0</v>
      </c>
      <c r="J11" s="94">
        <v>0</v>
      </c>
      <c r="K11" s="94">
        <v>0</v>
      </c>
      <c r="L11" s="95">
        <v>0</v>
      </c>
      <c r="M11" s="96">
        <v>0</v>
      </c>
      <c r="N11" s="22"/>
      <c r="O11" s="16"/>
      <c r="P11" s="17"/>
      <c r="Q11" s="17"/>
      <c r="R11" s="17"/>
      <c r="S11" s="18"/>
      <c r="T11" s="97"/>
      <c r="U11" s="21"/>
      <c r="V11" s="98">
        <v>0</v>
      </c>
      <c r="W11" s="98">
        <v>0</v>
      </c>
      <c r="X11" s="98">
        <v>0</v>
      </c>
      <c r="Y11" s="98">
        <v>0</v>
      </c>
      <c r="Z11" s="98">
        <v>0</v>
      </c>
      <c r="AA11" s="98">
        <v>0</v>
      </c>
      <c r="AB11" s="98">
        <v>0</v>
      </c>
      <c r="AC11" s="98">
        <v>0</v>
      </c>
      <c r="AD11" s="98">
        <v>0</v>
      </c>
      <c r="AE11" s="98">
        <v>0</v>
      </c>
      <c r="AF11" s="99"/>
      <c r="AG11" s="100"/>
      <c r="AH11" s="101">
        <f>AC3</f>
        <v>1.55</v>
      </c>
      <c r="AI11" s="101">
        <f>AC4</f>
        <v>0</v>
      </c>
      <c r="AJ11" s="101"/>
      <c r="AK11" s="102"/>
      <c r="AL11" s="101">
        <f>$K$5</f>
        <v>0.09</v>
      </c>
      <c r="AN11" s="98">
        <v>80</v>
      </c>
      <c r="AO11" s="98">
        <v>0</v>
      </c>
      <c r="AP11" s="98">
        <v>0</v>
      </c>
      <c r="AQ11" s="98">
        <v>0</v>
      </c>
      <c r="AR11" s="98">
        <v>0</v>
      </c>
      <c r="AS11" s="98">
        <v>0</v>
      </c>
      <c r="AT11" s="98">
        <v>0</v>
      </c>
      <c r="AU11" s="98">
        <v>0</v>
      </c>
      <c r="AV11" s="98">
        <v>0</v>
      </c>
      <c r="AW11" s="98">
        <v>0</v>
      </c>
      <c r="AX11" s="99"/>
      <c r="AY11" s="100"/>
      <c r="AZ11" s="101">
        <f>AU3</f>
        <v>0</v>
      </c>
      <c r="BA11" s="101">
        <f>AU4</f>
        <v>0</v>
      </c>
      <c r="BB11" s="101"/>
      <c r="BC11" s="102"/>
      <c r="BD11" s="101">
        <f>AU5</f>
        <v>0</v>
      </c>
      <c r="BF11" s="10"/>
      <c r="BG11" s="11"/>
      <c r="BH11" s="12"/>
      <c r="BI11" s="12"/>
      <c r="BJ11" s="12"/>
      <c r="BK11" s="12"/>
      <c r="BL11" s="11"/>
      <c r="BM11" s="11"/>
      <c r="BN11" s="20"/>
    </row>
    <row r="12" spans="2:66" ht="25.5">
      <c r="B12" s="14"/>
      <c r="C12" s="4" t="s">
        <v>174</v>
      </c>
      <c r="D12" s="8">
        <f>D11*$G7</f>
        <v>31.362149999999996</v>
      </c>
      <c r="E12" s="9">
        <f t="shared" ref="E12:M12" si="0">E11*$G7</f>
        <v>0</v>
      </c>
      <c r="F12" s="9">
        <f t="shared" si="0"/>
        <v>0</v>
      </c>
      <c r="G12" s="9">
        <f t="shared" si="0"/>
        <v>0</v>
      </c>
      <c r="H12" s="9">
        <f t="shared" si="0"/>
        <v>0</v>
      </c>
      <c r="I12" s="9">
        <f t="shared" si="0"/>
        <v>0</v>
      </c>
      <c r="J12" s="9">
        <f t="shared" si="0"/>
        <v>0</v>
      </c>
      <c r="K12" s="9">
        <f t="shared" si="0"/>
        <v>0</v>
      </c>
      <c r="L12" s="13">
        <f t="shared" si="0"/>
        <v>0</v>
      </c>
      <c r="M12" s="23">
        <f t="shared" si="0"/>
        <v>0</v>
      </c>
      <c r="N12" s="22"/>
      <c r="O12" s="16"/>
      <c r="P12" s="16"/>
      <c r="Q12" s="16"/>
      <c r="R12" s="17"/>
      <c r="S12" s="18"/>
      <c r="T12" s="18"/>
      <c r="U12" s="21"/>
      <c r="V12" s="9">
        <f>V11*$Y7</f>
        <v>0</v>
      </c>
      <c r="W12" s="9">
        <f t="shared" ref="W12:AE12" si="1">W11*$Y7</f>
        <v>0</v>
      </c>
      <c r="X12" s="9">
        <f t="shared" si="1"/>
        <v>0</v>
      </c>
      <c r="Y12" s="9">
        <f t="shared" si="1"/>
        <v>0</v>
      </c>
      <c r="Z12" s="9">
        <f t="shared" si="1"/>
        <v>0</v>
      </c>
      <c r="AA12" s="9">
        <f t="shared" si="1"/>
        <v>0</v>
      </c>
      <c r="AB12" s="9">
        <f t="shared" si="1"/>
        <v>0</v>
      </c>
      <c r="AC12" s="9">
        <f t="shared" si="1"/>
        <v>0</v>
      </c>
      <c r="AD12" s="9">
        <f t="shared" si="1"/>
        <v>0</v>
      </c>
      <c r="AE12" s="9">
        <f t="shared" si="1"/>
        <v>0</v>
      </c>
      <c r="AF12" s="15"/>
      <c r="AG12" s="16"/>
      <c r="AH12" s="16"/>
      <c r="AI12" s="16"/>
      <c r="AJ12" s="17"/>
      <c r="AK12" s="18"/>
      <c r="AL12" s="18"/>
      <c r="AM12" s="19"/>
      <c r="AN12" s="9">
        <f>AN11*$AQ7</f>
        <v>80</v>
      </c>
      <c r="AO12" s="9">
        <f t="shared" ref="AO12:AW12" si="2">AO11*$AQ7</f>
        <v>0</v>
      </c>
      <c r="AP12" s="9">
        <f t="shared" si="2"/>
        <v>0</v>
      </c>
      <c r="AQ12" s="9">
        <f t="shared" si="2"/>
        <v>0</v>
      </c>
      <c r="AR12" s="9">
        <f t="shared" si="2"/>
        <v>0</v>
      </c>
      <c r="AS12" s="9">
        <f t="shared" si="2"/>
        <v>0</v>
      </c>
      <c r="AT12" s="9">
        <f t="shared" si="2"/>
        <v>0</v>
      </c>
      <c r="AU12" s="9">
        <f t="shared" si="2"/>
        <v>0</v>
      </c>
      <c r="AV12" s="9">
        <f t="shared" si="2"/>
        <v>0</v>
      </c>
      <c r="AW12" s="9">
        <f t="shared" si="2"/>
        <v>0</v>
      </c>
      <c r="AX12" s="15"/>
      <c r="AY12" s="16"/>
      <c r="AZ12" s="16"/>
      <c r="BA12" s="16"/>
      <c r="BB12" s="17"/>
      <c r="BC12" s="18"/>
      <c r="BD12" s="18"/>
      <c r="BE12" s="19"/>
      <c r="BF12" s="10"/>
      <c r="BG12" s="11"/>
      <c r="BH12" s="11"/>
      <c r="BI12" s="11"/>
      <c r="BJ12" s="11"/>
      <c r="BK12" s="12"/>
      <c r="BL12" s="11"/>
      <c r="BM12" s="11"/>
      <c r="BN12" s="20"/>
    </row>
    <row r="13" spans="2:66">
      <c r="B13" s="5" t="s">
        <v>24</v>
      </c>
      <c r="C13" s="6" t="s">
        <v>168</v>
      </c>
      <c r="D13" s="8">
        <f>D12*$G8</f>
        <v>0</v>
      </c>
      <c r="E13" s="9">
        <f t="shared" ref="E13:M13" si="3">E12*$G8</f>
        <v>0</v>
      </c>
      <c r="F13" s="9">
        <f t="shared" si="3"/>
        <v>0</v>
      </c>
      <c r="G13" s="9">
        <f t="shared" si="3"/>
        <v>0</v>
      </c>
      <c r="H13" s="9">
        <f t="shared" si="3"/>
        <v>0</v>
      </c>
      <c r="I13" s="9">
        <f t="shared" si="3"/>
        <v>0</v>
      </c>
      <c r="J13" s="9">
        <f t="shared" si="3"/>
        <v>0</v>
      </c>
      <c r="K13" s="9">
        <f t="shared" si="3"/>
        <v>0</v>
      </c>
      <c r="L13" s="13">
        <f t="shared" si="3"/>
        <v>0</v>
      </c>
      <c r="M13" s="23">
        <f t="shared" si="3"/>
        <v>0</v>
      </c>
      <c r="N13" s="22"/>
      <c r="O13" s="16"/>
      <c r="P13" s="16"/>
      <c r="Q13" s="16"/>
      <c r="R13" s="17"/>
      <c r="S13" s="18"/>
      <c r="T13" s="18"/>
      <c r="U13" s="21"/>
      <c r="V13" s="9">
        <f>V12*$Y8</f>
        <v>0</v>
      </c>
      <c r="W13" s="9">
        <f t="shared" ref="W13:AE13" si="4">W12*$Y8</f>
        <v>0</v>
      </c>
      <c r="X13" s="9">
        <f t="shared" si="4"/>
        <v>0</v>
      </c>
      <c r="Y13" s="9">
        <f t="shared" si="4"/>
        <v>0</v>
      </c>
      <c r="Z13" s="9">
        <f t="shared" si="4"/>
        <v>0</v>
      </c>
      <c r="AA13" s="9">
        <f t="shared" si="4"/>
        <v>0</v>
      </c>
      <c r="AB13" s="9">
        <f t="shared" si="4"/>
        <v>0</v>
      </c>
      <c r="AC13" s="9">
        <f t="shared" si="4"/>
        <v>0</v>
      </c>
      <c r="AD13" s="9">
        <f t="shared" si="4"/>
        <v>0</v>
      </c>
      <c r="AE13" s="9">
        <f t="shared" si="4"/>
        <v>0</v>
      </c>
      <c r="AF13" s="15"/>
      <c r="AG13" s="16"/>
      <c r="AH13" s="16"/>
      <c r="AI13" s="16"/>
      <c r="AJ13" s="17"/>
      <c r="AK13" s="18"/>
      <c r="AL13" s="18"/>
      <c r="AM13" s="19"/>
      <c r="AN13" s="9">
        <f>AN12*$AQ8</f>
        <v>0</v>
      </c>
      <c r="AO13" s="9">
        <f t="shared" ref="AO13:AW13" si="5">AO12*$AQ8</f>
        <v>0</v>
      </c>
      <c r="AP13" s="9">
        <f t="shared" si="5"/>
        <v>0</v>
      </c>
      <c r="AQ13" s="9">
        <f t="shared" si="5"/>
        <v>0</v>
      </c>
      <c r="AR13" s="9">
        <f t="shared" si="5"/>
        <v>0</v>
      </c>
      <c r="AS13" s="9">
        <f t="shared" si="5"/>
        <v>0</v>
      </c>
      <c r="AT13" s="9">
        <f t="shared" si="5"/>
        <v>0</v>
      </c>
      <c r="AU13" s="9">
        <f t="shared" si="5"/>
        <v>0</v>
      </c>
      <c r="AV13" s="9">
        <f t="shared" si="5"/>
        <v>0</v>
      </c>
      <c r="AW13" s="9">
        <f t="shared" si="5"/>
        <v>0</v>
      </c>
      <c r="AX13" s="15"/>
      <c r="AY13" s="16"/>
      <c r="AZ13" s="16"/>
      <c r="BA13" s="16"/>
      <c r="BB13" s="17"/>
      <c r="BC13" s="18"/>
      <c r="BD13" s="18"/>
      <c r="BE13" s="19"/>
      <c r="BF13" s="10"/>
      <c r="BG13" s="11"/>
      <c r="BH13" s="11"/>
      <c r="BI13" s="11"/>
      <c r="BJ13" s="11"/>
      <c r="BK13" s="12"/>
      <c r="BL13" s="11"/>
      <c r="BM13" s="11"/>
      <c r="BN13" s="20"/>
    </row>
    <row r="14" spans="2:66" ht="18" customHeight="1" thickBot="1">
      <c r="B14" s="695" t="s">
        <v>34</v>
      </c>
      <c r="C14" s="696"/>
      <c r="D14" s="103"/>
      <c r="E14" s="104"/>
      <c r="F14" s="104"/>
      <c r="G14" s="104"/>
      <c r="H14" s="104"/>
      <c r="I14" s="104"/>
      <c r="J14" s="104"/>
      <c r="K14" s="104"/>
      <c r="L14" s="105"/>
      <c r="M14" s="106"/>
      <c r="N14" s="107"/>
      <c r="O14" s="108"/>
      <c r="P14" s="109"/>
      <c r="Q14" s="109"/>
      <c r="R14" s="110"/>
      <c r="S14" s="111"/>
      <c r="T14" s="111"/>
      <c r="U14" s="1"/>
      <c r="V14" s="112"/>
      <c r="W14" s="112"/>
      <c r="X14" s="112"/>
      <c r="Y14" s="112"/>
      <c r="Z14" s="112"/>
      <c r="AA14" s="112"/>
      <c r="AB14" s="112"/>
      <c r="AC14" s="112"/>
      <c r="AD14" s="112"/>
      <c r="AE14" s="113"/>
      <c r="AF14" s="114"/>
      <c r="AG14" s="115"/>
      <c r="AH14" s="116"/>
      <c r="AI14" s="116"/>
      <c r="AJ14" s="117"/>
      <c r="AK14" s="118"/>
      <c r="AL14" s="118"/>
      <c r="AN14" s="112"/>
      <c r="AO14" s="112"/>
      <c r="AP14" s="112"/>
      <c r="AQ14" s="112"/>
      <c r="AR14" s="112"/>
      <c r="AS14" s="112"/>
      <c r="AT14" s="112"/>
      <c r="AU14" s="112"/>
      <c r="AV14" s="112"/>
      <c r="AW14" s="113"/>
      <c r="AX14" s="114"/>
      <c r="AY14" s="115"/>
      <c r="AZ14" s="116"/>
      <c r="BA14" s="116"/>
      <c r="BB14" s="117"/>
      <c r="BC14" s="118"/>
      <c r="BD14" s="118"/>
      <c r="BF14" s="119"/>
      <c r="BG14" s="120"/>
      <c r="BH14" s="120"/>
      <c r="BI14" s="120"/>
      <c r="BJ14" s="120"/>
      <c r="BK14" s="121"/>
      <c r="BL14" s="120"/>
      <c r="BM14" s="120"/>
      <c r="BN14" s="20"/>
    </row>
    <row r="15" spans="2:66" ht="18" customHeight="1">
      <c r="B15" s="122">
        <v>1</v>
      </c>
      <c r="C15" s="123" t="s">
        <v>164</v>
      </c>
      <c r="D15" s="124">
        <f>SUBTOTAL(9,D16:D19)</f>
        <v>5</v>
      </c>
      <c r="E15" s="125">
        <f t="shared" ref="E15:T15" si="6">SUBTOTAL(9,E16:E19)</f>
        <v>0</v>
      </c>
      <c r="F15" s="125">
        <f t="shared" si="6"/>
        <v>0</v>
      </c>
      <c r="G15" s="125">
        <f t="shared" si="6"/>
        <v>0</v>
      </c>
      <c r="H15" s="125">
        <f t="shared" si="6"/>
        <v>0</v>
      </c>
      <c r="I15" s="125">
        <f t="shared" si="6"/>
        <v>0</v>
      </c>
      <c r="J15" s="125">
        <f t="shared" si="6"/>
        <v>0</v>
      </c>
      <c r="K15" s="125">
        <f t="shared" si="6"/>
        <v>0</v>
      </c>
      <c r="L15" s="126">
        <f t="shared" si="6"/>
        <v>0</v>
      </c>
      <c r="M15" s="127">
        <f t="shared" si="6"/>
        <v>516</v>
      </c>
      <c r="N15" s="128">
        <f t="shared" si="6"/>
        <v>521</v>
      </c>
      <c r="O15" s="129">
        <f t="shared" si="6"/>
        <v>156.81074999999998</v>
      </c>
      <c r="P15" s="129">
        <f t="shared" si="6"/>
        <v>235.21612499999998</v>
      </c>
      <c r="Q15" s="129">
        <f t="shared" si="6"/>
        <v>0</v>
      </c>
      <c r="R15" s="129">
        <f t="shared" si="6"/>
        <v>516.25</v>
      </c>
      <c r="S15" s="130">
        <f t="shared" si="6"/>
        <v>908.27687500000002</v>
      </c>
      <c r="T15" s="130">
        <f t="shared" si="6"/>
        <v>35.282418749999998</v>
      </c>
      <c r="U15" s="43"/>
      <c r="V15" s="131">
        <f t="shared" ref="V15:BE15" si="7">SUBTOTAL(9,V16:V19)</f>
        <v>0</v>
      </c>
      <c r="W15" s="131">
        <f t="shared" si="7"/>
        <v>0</v>
      </c>
      <c r="X15" s="131">
        <f t="shared" si="7"/>
        <v>0</v>
      </c>
      <c r="Y15" s="131">
        <f t="shared" si="7"/>
        <v>0</v>
      </c>
      <c r="Z15" s="131">
        <f t="shared" si="7"/>
        <v>0</v>
      </c>
      <c r="AA15" s="131">
        <f t="shared" si="7"/>
        <v>0</v>
      </c>
      <c r="AB15" s="131">
        <f t="shared" si="7"/>
        <v>0</v>
      </c>
      <c r="AC15" s="131">
        <f t="shared" si="7"/>
        <v>0</v>
      </c>
      <c r="AD15" s="131">
        <f t="shared" si="7"/>
        <v>0</v>
      </c>
      <c r="AE15" s="131">
        <f t="shared" si="7"/>
        <v>0</v>
      </c>
      <c r="AF15" s="132">
        <f t="shared" si="7"/>
        <v>0</v>
      </c>
      <c r="AG15" s="133">
        <f t="shared" si="7"/>
        <v>0</v>
      </c>
      <c r="AH15" s="133">
        <f t="shared" si="7"/>
        <v>0</v>
      </c>
      <c r="AI15" s="133">
        <f t="shared" si="7"/>
        <v>0</v>
      </c>
      <c r="AJ15" s="133">
        <f t="shared" si="7"/>
        <v>0</v>
      </c>
      <c r="AK15" s="134">
        <f t="shared" si="7"/>
        <v>0</v>
      </c>
      <c r="AL15" s="134">
        <f t="shared" si="7"/>
        <v>0</v>
      </c>
      <c r="AM15" s="43">
        <f t="shared" si="7"/>
        <v>0</v>
      </c>
      <c r="AN15" s="131">
        <f t="shared" si="7"/>
        <v>0</v>
      </c>
      <c r="AO15" s="131">
        <f t="shared" si="7"/>
        <v>0</v>
      </c>
      <c r="AP15" s="131">
        <f t="shared" si="7"/>
        <v>0</v>
      </c>
      <c r="AQ15" s="131">
        <f t="shared" si="7"/>
        <v>0</v>
      </c>
      <c r="AR15" s="131">
        <f t="shared" si="7"/>
        <v>0</v>
      </c>
      <c r="AS15" s="131">
        <f t="shared" si="7"/>
        <v>0</v>
      </c>
      <c r="AT15" s="131">
        <f t="shared" si="7"/>
        <v>0</v>
      </c>
      <c r="AU15" s="131">
        <f t="shared" si="7"/>
        <v>0</v>
      </c>
      <c r="AV15" s="131">
        <f t="shared" si="7"/>
        <v>0</v>
      </c>
      <c r="AW15" s="131">
        <f t="shared" si="7"/>
        <v>0</v>
      </c>
      <c r="AX15" s="132">
        <f t="shared" si="7"/>
        <v>0</v>
      </c>
      <c r="AY15" s="133">
        <f t="shared" si="7"/>
        <v>0</v>
      </c>
      <c r="AZ15" s="133">
        <f t="shared" si="7"/>
        <v>0</v>
      </c>
      <c r="BA15" s="133">
        <f t="shared" si="7"/>
        <v>0</v>
      </c>
      <c r="BB15" s="133">
        <f t="shared" si="7"/>
        <v>0</v>
      </c>
      <c r="BC15" s="134">
        <f t="shared" si="7"/>
        <v>0</v>
      </c>
      <c r="BD15" s="134">
        <f t="shared" si="7"/>
        <v>0</v>
      </c>
      <c r="BE15" s="43">
        <f t="shared" si="7"/>
        <v>0</v>
      </c>
      <c r="BF15" s="135">
        <f t="shared" ref="BF15:BL32" si="8">SUMIF($D$10:$BC$10,BF$10,$D15:$BC15)</f>
        <v>521</v>
      </c>
      <c r="BG15" s="129">
        <f t="shared" si="8"/>
        <v>156.81074999999998</v>
      </c>
      <c r="BH15" s="129">
        <f t="shared" si="8"/>
        <v>235.21612499999998</v>
      </c>
      <c r="BI15" s="129">
        <f t="shared" si="8"/>
        <v>0</v>
      </c>
      <c r="BJ15" s="129">
        <f t="shared" si="8"/>
        <v>516.25</v>
      </c>
      <c r="BK15" s="129">
        <f t="shared" si="8"/>
        <v>908.27687500000002</v>
      </c>
      <c r="BL15" s="129">
        <f t="shared" si="8"/>
        <v>35.282418749999998</v>
      </c>
      <c r="BM15" s="129">
        <f>BK15+BL15</f>
        <v>943.55929375000005</v>
      </c>
      <c r="BN15" s="136">
        <f>(BK15-BJ15)/(BK$90-BJ$90)</f>
        <v>1</v>
      </c>
    </row>
    <row r="16" spans="2:66" ht="18" customHeight="1">
      <c r="B16" s="137">
        <v>1.1000000000000001</v>
      </c>
      <c r="C16" s="138" t="s">
        <v>163</v>
      </c>
      <c r="D16" s="139">
        <v>1</v>
      </c>
      <c r="E16" s="140"/>
      <c r="F16" s="140"/>
      <c r="G16" s="140"/>
      <c r="H16" s="140"/>
      <c r="I16" s="140"/>
      <c r="J16" s="140"/>
      <c r="K16" s="140"/>
      <c r="L16" s="141"/>
      <c r="M16" s="142">
        <v>516</v>
      </c>
      <c r="N16" s="143">
        <f>SUM(D16:M16)</f>
        <v>517</v>
      </c>
      <c r="O16" s="144">
        <f>SUMPRODUCT(D$12:M$12,D16:M16)</f>
        <v>31.362149999999996</v>
      </c>
      <c r="P16" s="144">
        <f>O16*K$3</f>
        <v>47.043224999999993</v>
      </c>
      <c r="Q16" s="144">
        <f t="shared" ref="Q16:Q54" si="9">O16*Q$11</f>
        <v>0</v>
      </c>
      <c r="R16" s="144">
        <v>516.25</v>
      </c>
      <c r="S16" s="145">
        <f>SUM(O16:R16)</f>
        <v>594.65537500000005</v>
      </c>
      <c r="T16" s="145">
        <f>(O16+P16)*K$5</f>
        <v>7.0564837499999991</v>
      </c>
      <c r="U16" s="1"/>
      <c r="V16" s="146"/>
      <c r="W16" s="146"/>
      <c r="X16" s="146"/>
      <c r="Y16" s="146"/>
      <c r="Z16" s="146"/>
      <c r="AA16" s="146"/>
      <c r="AB16" s="146"/>
      <c r="AC16" s="146"/>
      <c r="AD16" s="146"/>
      <c r="AE16" s="146"/>
      <c r="AF16" s="147">
        <f>SUM(V16:AE16)</f>
        <v>0</v>
      </c>
      <c r="AG16" s="148">
        <f>SUMPRODUCT(V$12:AE$12,V16:AE16)</f>
        <v>0</v>
      </c>
      <c r="AH16" s="148">
        <f t="shared" ref="AH16:AH54" si="10">AG16*AH$11</f>
        <v>0</v>
      </c>
      <c r="AI16" s="148">
        <f>AG16*AI$11</f>
        <v>0</v>
      </c>
      <c r="AJ16" s="149">
        <v>0</v>
      </c>
      <c r="AK16" s="150">
        <f>SUM(AG16:AJ16)</f>
        <v>0</v>
      </c>
      <c r="AL16" s="150">
        <f>(AG16+AH16)*AL$11</f>
        <v>0</v>
      </c>
      <c r="AN16" s="146"/>
      <c r="AO16" s="146"/>
      <c r="AP16" s="146"/>
      <c r="AQ16" s="146"/>
      <c r="AR16" s="146"/>
      <c r="AS16" s="146"/>
      <c r="AT16" s="146"/>
      <c r="AU16" s="146"/>
      <c r="AV16" s="146"/>
      <c r="AW16" s="146"/>
      <c r="AX16" s="147">
        <f>SUM(AN16:AW16)</f>
        <v>0</v>
      </c>
      <c r="AY16" s="148">
        <f>SUMPRODUCT(AN$12:AW$12,AN16:AW16)</f>
        <v>0</v>
      </c>
      <c r="AZ16" s="148">
        <f t="shared" ref="AZ16:AZ54" si="11">AY16*AZ$11</f>
        <v>0</v>
      </c>
      <c r="BA16" s="148">
        <f>AY16*BA$11</f>
        <v>0</v>
      </c>
      <c r="BB16" s="149">
        <v>0</v>
      </c>
      <c r="BC16" s="150">
        <f>SUM(AY16:BB16)</f>
        <v>0</v>
      </c>
      <c r="BD16" s="150">
        <f>(AY16+AZ16)*BD$11</f>
        <v>0</v>
      </c>
      <c r="BF16" s="151">
        <f t="shared" si="8"/>
        <v>517</v>
      </c>
      <c r="BG16" s="152">
        <f t="shared" si="8"/>
        <v>31.362149999999996</v>
      </c>
      <c r="BH16" s="152">
        <f t="shared" si="8"/>
        <v>47.043224999999993</v>
      </c>
      <c r="BI16" s="152">
        <f t="shared" si="8"/>
        <v>0</v>
      </c>
      <c r="BJ16" s="152">
        <f t="shared" si="8"/>
        <v>516.25</v>
      </c>
      <c r="BK16" s="152">
        <f t="shared" si="8"/>
        <v>594.65537500000005</v>
      </c>
      <c r="BL16" s="152">
        <f t="shared" si="8"/>
        <v>7.0564837499999991</v>
      </c>
      <c r="BM16" s="152">
        <f>BK16+BL16</f>
        <v>601.71185875000003</v>
      </c>
      <c r="BN16" s="153">
        <f t="shared" ref="BN16:BN79" si="12">(BK16-BJ16)/(BK$90-BJ$90)</f>
        <v>0.20000000000000012</v>
      </c>
    </row>
    <row r="17" spans="2:66" ht="18" customHeight="1">
      <c r="B17" s="137">
        <v>1.2</v>
      </c>
      <c r="C17" s="138" t="s">
        <v>163</v>
      </c>
      <c r="D17" s="139"/>
      <c r="E17" s="140"/>
      <c r="F17" s="140"/>
      <c r="G17" s="140"/>
      <c r="H17" s="140"/>
      <c r="I17" s="140"/>
      <c r="J17" s="140"/>
      <c r="K17" s="140"/>
      <c r="L17" s="141"/>
      <c r="M17" s="142"/>
      <c r="N17" s="143">
        <f>SUM(D17:M17)</f>
        <v>0</v>
      </c>
      <c r="O17" s="144">
        <f>SUMPRODUCT(D$12:M$12,D17:M17)</f>
        <v>0</v>
      </c>
      <c r="P17" s="144">
        <f>O17*K$3</f>
        <v>0</v>
      </c>
      <c r="Q17" s="144">
        <f t="shared" si="9"/>
        <v>0</v>
      </c>
      <c r="R17" s="144">
        <v>0</v>
      </c>
      <c r="S17" s="145">
        <f>SUM(O17:R17)</f>
        <v>0</v>
      </c>
      <c r="T17" s="145">
        <f>(O17+P17)*K$5</f>
        <v>0</v>
      </c>
      <c r="U17" s="1"/>
      <c r="V17" s="146"/>
      <c r="W17" s="146"/>
      <c r="X17" s="146"/>
      <c r="Y17" s="146"/>
      <c r="Z17" s="146"/>
      <c r="AA17" s="146"/>
      <c r="AB17" s="146"/>
      <c r="AC17" s="146"/>
      <c r="AD17" s="146"/>
      <c r="AE17" s="146"/>
      <c r="AF17" s="147">
        <f>SUM(V17:AE17)</f>
        <v>0</v>
      </c>
      <c r="AG17" s="148">
        <f>SUMPRODUCT(V$12:AE$12,V17:AE17)</f>
        <v>0</v>
      </c>
      <c r="AH17" s="148">
        <f t="shared" si="10"/>
        <v>0</v>
      </c>
      <c r="AI17" s="148">
        <f>AG17*AI$11</f>
        <v>0</v>
      </c>
      <c r="AJ17" s="149">
        <v>0</v>
      </c>
      <c r="AK17" s="150">
        <f>SUM(AG17:AJ17)</f>
        <v>0</v>
      </c>
      <c r="AL17" s="150">
        <f>(AG17+AH17)*AL$11</f>
        <v>0</v>
      </c>
      <c r="AN17" s="146"/>
      <c r="AO17" s="146"/>
      <c r="AP17" s="146"/>
      <c r="AQ17" s="146"/>
      <c r="AR17" s="146"/>
      <c r="AS17" s="146"/>
      <c r="AT17" s="146"/>
      <c r="AU17" s="146"/>
      <c r="AV17" s="146"/>
      <c r="AW17" s="146"/>
      <c r="AX17" s="147">
        <f>SUM(AN17:AW17)</f>
        <v>0</v>
      </c>
      <c r="AY17" s="148">
        <f>SUMPRODUCT(AN$12:AW$12,AN17:AW17)</f>
        <v>0</v>
      </c>
      <c r="AZ17" s="148">
        <f t="shared" si="11"/>
        <v>0</v>
      </c>
      <c r="BA17" s="148">
        <f>AY17*BA$11</f>
        <v>0</v>
      </c>
      <c r="BB17" s="149">
        <v>0</v>
      </c>
      <c r="BC17" s="150">
        <f>SUM(AY17:BB17)</f>
        <v>0</v>
      </c>
      <c r="BD17" s="150">
        <f>(AY17+AZ17)*BD$11</f>
        <v>0</v>
      </c>
      <c r="BF17" s="151">
        <f t="shared" si="8"/>
        <v>0</v>
      </c>
      <c r="BG17" s="152">
        <f t="shared" si="8"/>
        <v>0</v>
      </c>
      <c r="BH17" s="152">
        <f t="shared" si="8"/>
        <v>0</v>
      </c>
      <c r="BI17" s="152">
        <f t="shared" si="8"/>
        <v>0</v>
      </c>
      <c r="BJ17" s="152">
        <f t="shared" si="8"/>
        <v>0</v>
      </c>
      <c r="BK17" s="152">
        <f t="shared" si="8"/>
        <v>0</v>
      </c>
      <c r="BL17" s="152">
        <f t="shared" si="8"/>
        <v>0</v>
      </c>
      <c r="BM17" s="152">
        <f t="shared" ref="BM17:BM80" si="13">BK17+BL17</f>
        <v>0</v>
      </c>
      <c r="BN17" s="153">
        <f t="shared" si="12"/>
        <v>0</v>
      </c>
    </row>
    <row r="18" spans="2:66" ht="18" customHeight="1">
      <c r="B18" s="137">
        <v>1.3</v>
      </c>
      <c r="C18" s="138" t="s">
        <v>163</v>
      </c>
      <c r="D18" s="139"/>
      <c r="E18" s="140"/>
      <c r="F18" s="140"/>
      <c r="G18" s="140"/>
      <c r="H18" s="140"/>
      <c r="I18" s="140"/>
      <c r="J18" s="140"/>
      <c r="K18" s="140"/>
      <c r="L18" s="141"/>
      <c r="M18" s="142"/>
      <c r="N18" s="143">
        <f>SUM(D18:M18)</f>
        <v>0</v>
      </c>
      <c r="O18" s="144">
        <f>SUMPRODUCT(D$12:M$12,D18:M18)</f>
        <v>0</v>
      </c>
      <c r="P18" s="144">
        <f>O18*K$3</f>
        <v>0</v>
      </c>
      <c r="Q18" s="144">
        <f t="shared" si="9"/>
        <v>0</v>
      </c>
      <c r="R18" s="144">
        <v>0</v>
      </c>
      <c r="S18" s="145">
        <f>SUM(O18:R18)</f>
        <v>0</v>
      </c>
      <c r="T18" s="145">
        <f>(O18+P18)*K$5</f>
        <v>0</v>
      </c>
      <c r="U18" s="1"/>
      <c r="V18" s="146"/>
      <c r="W18" s="146"/>
      <c r="X18" s="146"/>
      <c r="Y18" s="146"/>
      <c r="Z18" s="146"/>
      <c r="AA18" s="146"/>
      <c r="AB18" s="146"/>
      <c r="AC18" s="146"/>
      <c r="AD18" s="146"/>
      <c r="AE18" s="146"/>
      <c r="AF18" s="147">
        <f>SUM(V18:AE18)</f>
        <v>0</v>
      </c>
      <c r="AG18" s="148">
        <f>SUMPRODUCT(V$12:AE$12,V18:AE18)</f>
        <v>0</v>
      </c>
      <c r="AH18" s="148">
        <f t="shared" si="10"/>
        <v>0</v>
      </c>
      <c r="AI18" s="148">
        <f>AG18*AI$11</f>
        <v>0</v>
      </c>
      <c r="AJ18" s="149">
        <v>0</v>
      </c>
      <c r="AK18" s="150">
        <f>SUM(AG18:AJ18)</f>
        <v>0</v>
      </c>
      <c r="AL18" s="150">
        <f>(AG18+AH18)*AL$11</f>
        <v>0</v>
      </c>
      <c r="AN18" s="146"/>
      <c r="AO18" s="146"/>
      <c r="AP18" s="146"/>
      <c r="AQ18" s="146"/>
      <c r="AR18" s="146"/>
      <c r="AS18" s="146"/>
      <c r="AT18" s="146"/>
      <c r="AU18" s="146"/>
      <c r="AV18" s="146"/>
      <c r="AW18" s="146"/>
      <c r="AX18" s="147">
        <f>SUM(AN18:AW18)</f>
        <v>0</v>
      </c>
      <c r="AY18" s="148">
        <f>SUMPRODUCT(AN$12:AW$12,AN18:AW18)</f>
        <v>0</v>
      </c>
      <c r="AZ18" s="148">
        <f t="shared" si="11"/>
        <v>0</v>
      </c>
      <c r="BA18" s="148">
        <f>AY18*BA$11</f>
        <v>0</v>
      </c>
      <c r="BB18" s="149">
        <v>0</v>
      </c>
      <c r="BC18" s="150">
        <f>SUM(AY18:BB18)</f>
        <v>0</v>
      </c>
      <c r="BD18" s="150">
        <f>(AY18+AZ18)*BD$11</f>
        <v>0</v>
      </c>
      <c r="BF18" s="151">
        <f t="shared" si="8"/>
        <v>0</v>
      </c>
      <c r="BG18" s="152">
        <f t="shared" si="8"/>
        <v>0</v>
      </c>
      <c r="BH18" s="152">
        <f t="shared" si="8"/>
        <v>0</v>
      </c>
      <c r="BI18" s="152">
        <f t="shared" si="8"/>
        <v>0</v>
      </c>
      <c r="BJ18" s="152">
        <f t="shared" si="8"/>
        <v>0</v>
      </c>
      <c r="BK18" s="152">
        <f t="shared" si="8"/>
        <v>0</v>
      </c>
      <c r="BL18" s="152">
        <f t="shared" si="8"/>
        <v>0</v>
      </c>
      <c r="BM18" s="152">
        <f t="shared" si="13"/>
        <v>0</v>
      </c>
      <c r="BN18" s="153">
        <f t="shared" si="12"/>
        <v>0</v>
      </c>
    </row>
    <row r="19" spans="2:66" ht="18" customHeight="1">
      <c r="B19" s="154">
        <v>1.4</v>
      </c>
      <c r="C19" s="155" t="s">
        <v>163</v>
      </c>
      <c r="D19" s="139">
        <v>4</v>
      </c>
      <c r="E19" s="140"/>
      <c r="F19" s="140"/>
      <c r="G19" s="140"/>
      <c r="H19" s="140"/>
      <c r="I19" s="140"/>
      <c r="J19" s="140"/>
      <c r="K19" s="140"/>
      <c r="L19" s="141"/>
      <c r="M19" s="142"/>
      <c r="N19" s="143">
        <f>SUM(D19:M19)</f>
        <v>4</v>
      </c>
      <c r="O19" s="144">
        <f>SUMPRODUCT(D$12:M$12,D19:M19)</f>
        <v>125.44859999999998</v>
      </c>
      <c r="P19" s="144">
        <f>O19*K$3</f>
        <v>188.17289999999997</v>
      </c>
      <c r="Q19" s="144">
        <f t="shared" si="9"/>
        <v>0</v>
      </c>
      <c r="R19" s="144">
        <v>0</v>
      </c>
      <c r="S19" s="145">
        <f>SUM(O19:R19)</f>
        <v>313.62149999999997</v>
      </c>
      <c r="T19" s="145">
        <f>(O19+P19)*K$5</f>
        <v>28.225934999999996</v>
      </c>
      <c r="U19" s="1"/>
      <c r="V19" s="146"/>
      <c r="W19" s="146"/>
      <c r="X19" s="146"/>
      <c r="Y19" s="146"/>
      <c r="Z19" s="146"/>
      <c r="AA19" s="146"/>
      <c r="AB19" s="146"/>
      <c r="AC19" s="146"/>
      <c r="AD19" s="146"/>
      <c r="AE19" s="146"/>
      <c r="AF19" s="147">
        <f>SUM(V19:AE19)</f>
        <v>0</v>
      </c>
      <c r="AG19" s="148">
        <f>SUMPRODUCT(V$12:AE$12,V19:AE19)</f>
        <v>0</v>
      </c>
      <c r="AH19" s="148">
        <f t="shared" si="10"/>
        <v>0</v>
      </c>
      <c r="AI19" s="148">
        <f>AG19*AI$11</f>
        <v>0</v>
      </c>
      <c r="AJ19" s="149">
        <v>0</v>
      </c>
      <c r="AK19" s="150">
        <f>SUM(AG19:AJ19)</f>
        <v>0</v>
      </c>
      <c r="AL19" s="150">
        <f>(AG19+AH19)*AL$11</f>
        <v>0</v>
      </c>
      <c r="AN19" s="146"/>
      <c r="AO19" s="146"/>
      <c r="AP19" s="146"/>
      <c r="AQ19" s="146"/>
      <c r="AR19" s="146"/>
      <c r="AS19" s="146"/>
      <c r="AT19" s="146"/>
      <c r="AU19" s="146"/>
      <c r="AV19" s="146"/>
      <c r="AW19" s="146"/>
      <c r="AX19" s="147">
        <f>SUM(AN19:AW19)</f>
        <v>0</v>
      </c>
      <c r="AY19" s="148">
        <f>SUMPRODUCT(AN$12:AW$12,AN19:AW19)</f>
        <v>0</v>
      </c>
      <c r="AZ19" s="148">
        <f t="shared" si="11"/>
        <v>0</v>
      </c>
      <c r="BA19" s="148">
        <f>AY19*BA$11</f>
        <v>0</v>
      </c>
      <c r="BB19" s="149">
        <v>0</v>
      </c>
      <c r="BC19" s="150">
        <f>SUM(AY19:BB19)</f>
        <v>0</v>
      </c>
      <c r="BD19" s="150">
        <f>(AY19+AZ19)*BD$11</f>
        <v>0</v>
      </c>
      <c r="BF19" s="151">
        <f t="shared" si="8"/>
        <v>4</v>
      </c>
      <c r="BG19" s="152">
        <f t="shared" si="8"/>
        <v>125.44859999999998</v>
      </c>
      <c r="BH19" s="152">
        <f t="shared" si="8"/>
        <v>188.17289999999997</v>
      </c>
      <c r="BI19" s="152">
        <f t="shared" si="8"/>
        <v>0</v>
      </c>
      <c r="BJ19" s="152">
        <f t="shared" si="8"/>
        <v>0</v>
      </c>
      <c r="BK19" s="152">
        <f t="shared" si="8"/>
        <v>313.62149999999997</v>
      </c>
      <c r="BL19" s="152">
        <f t="shared" si="8"/>
        <v>28.225934999999996</v>
      </c>
      <c r="BM19" s="152">
        <f t="shared" si="13"/>
        <v>341.84743499999996</v>
      </c>
      <c r="BN19" s="153">
        <f t="shared" si="12"/>
        <v>0.79999999999999993</v>
      </c>
    </row>
    <row r="20" spans="2:66" ht="18" customHeight="1">
      <c r="B20" s="122">
        <v>2</v>
      </c>
      <c r="C20" s="123" t="s">
        <v>165</v>
      </c>
      <c r="D20" s="124">
        <f>SUBTOTAL(9,D21:D24)</f>
        <v>0</v>
      </c>
      <c r="E20" s="125">
        <f t="shared" ref="E20:T20" si="14">SUBTOTAL(9,E21:E24)</f>
        <v>0</v>
      </c>
      <c r="F20" s="125">
        <f t="shared" si="14"/>
        <v>0</v>
      </c>
      <c r="G20" s="125">
        <f t="shared" si="14"/>
        <v>0</v>
      </c>
      <c r="H20" s="125">
        <f t="shared" si="14"/>
        <v>0</v>
      </c>
      <c r="I20" s="125">
        <f t="shared" si="14"/>
        <v>0</v>
      </c>
      <c r="J20" s="125">
        <f t="shared" si="14"/>
        <v>0</v>
      </c>
      <c r="K20" s="125">
        <f t="shared" si="14"/>
        <v>0</v>
      </c>
      <c r="L20" s="126">
        <f t="shared" si="14"/>
        <v>0</v>
      </c>
      <c r="M20" s="127">
        <f t="shared" si="14"/>
        <v>0</v>
      </c>
      <c r="N20" s="128">
        <f t="shared" si="14"/>
        <v>0</v>
      </c>
      <c r="O20" s="129">
        <f t="shared" si="14"/>
        <v>0</v>
      </c>
      <c r="P20" s="129">
        <f t="shared" si="14"/>
        <v>0</v>
      </c>
      <c r="Q20" s="129">
        <f t="shared" si="14"/>
        <v>0</v>
      </c>
      <c r="R20" s="129">
        <f t="shared" si="14"/>
        <v>0</v>
      </c>
      <c r="S20" s="130">
        <f t="shared" si="14"/>
        <v>0</v>
      </c>
      <c r="T20" s="130">
        <f t="shared" si="14"/>
        <v>0</v>
      </c>
      <c r="U20" s="43"/>
      <c r="V20" s="131">
        <f t="shared" ref="V20:AL20" si="15">SUBTOTAL(9,V21:V24)</f>
        <v>0</v>
      </c>
      <c r="W20" s="131">
        <f t="shared" si="15"/>
        <v>0</v>
      </c>
      <c r="X20" s="131">
        <f t="shared" si="15"/>
        <v>0</v>
      </c>
      <c r="Y20" s="131">
        <f t="shared" si="15"/>
        <v>0</v>
      </c>
      <c r="Z20" s="131">
        <f t="shared" si="15"/>
        <v>0</v>
      </c>
      <c r="AA20" s="131">
        <f t="shared" si="15"/>
        <v>0</v>
      </c>
      <c r="AB20" s="131">
        <f t="shared" si="15"/>
        <v>0</v>
      </c>
      <c r="AC20" s="131">
        <f t="shared" si="15"/>
        <v>0</v>
      </c>
      <c r="AD20" s="131">
        <f t="shared" si="15"/>
        <v>0</v>
      </c>
      <c r="AE20" s="131">
        <f t="shared" si="15"/>
        <v>0</v>
      </c>
      <c r="AF20" s="132">
        <f t="shared" si="15"/>
        <v>0</v>
      </c>
      <c r="AG20" s="133">
        <f t="shared" si="15"/>
        <v>0</v>
      </c>
      <c r="AH20" s="133">
        <f t="shared" si="15"/>
        <v>0</v>
      </c>
      <c r="AI20" s="133">
        <f t="shared" si="15"/>
        <v>0</v>
      </c>
      <c r="AJ20" s="133">
        <f t="shared" si="15"/>
        <v>0</v>
      </c>
      <c r="AK20" s="134">
        <f t="shared" si="15"/>
        <v>0</v>
      </c>
      <c r="AL20" s="134">
        <f t="shared" si="15"/>
        <v>0</v>
      </c>
      <c r="AM20" s="43"/>
      <c r="AN20" s="131">
        <f t="shared" ref="AN20:BD20" si="16">SUBTOTAL(9,AN21:AN24)</f>
        <v>0</v>
      </c>
      <c r="AO20" s="131">
        <f t="shared" si="16"/>
        <v>0</v>
      </c>
      <c r="AP20" s="131">
        <f t="shared" si="16"/>
        <v>0</v>
      </c>
      <c r="AQ20" s="131">
        <f t="shared" si="16"/>
        <v>0</v>
      </c>
      <c r="AR20" s="131">
        <f t="shared" si="16"/>
        <v>0</v>
      </c>
      <c r="AS20" s="131">
        <f t="shared" si="16"/>
        <v>0</v>
      </c>
      <c r="AT20" s="131">
        <f t="shared" si="16"/>
        <v>0</v>
      </c>
      <c r="AU20" s="131">
        <f t="shared" si="16"/>
        <v>0</v>
      </c>
      <c r="AV20" s="131">
        <f t="shared" si="16"/>
        <v>0</v>
      </c>
      <c r="AW20" s="131">
        <f t="shared" si="16"/>
        <v>0</v>
      </c>
      <c r="AX20" s="132">
        <f t="shared" si="16"/>
        <v>0</v>
      </c>
      <c r="AY20" s="133">
        <f t="shared" si="16"/>
        <v>0</v>
      </c>
      <c r="AZ20" s="133">
        <f t="shared" si="16"/>
        <v>0</v>
      </c>
      <c r="BA20" s="133">
        <f t="shared" si="16"/>
        <v>0</v>
      </c>
      <c r="BB20" s="133">
        <f t="shared" si="16"/>
        <v>0</v>
      </c>
      <c r="BC20" s="134">
        <f t="shared" si="16"/>
        <v>0</v>
      </c>
      <c r="BD20" s="134">
        <f t="shared" si="16"/>
        <v>0</v>
      </c>
      <c r="BE20" s="43"/>
      <c r="BF20" s="15">
        <f t="shared" si="8"/>
        <v>0</v>
      </c>
      <c r="BG20" s="16">
        <f t="shared" si="8"/>
        <v>0</v>
      </c>
      <c r="BH20" s="16">
        <f t="shared" si="8"/>
        <v>0</v>
      </c>
      <c r="BI20" s="16">
        <f t="shared" si="8"/>
        <v>0</v>
      </c>
      <c r="BJ20" s="16">
        <f t="shared" si="8"/>
        <v>0</v>
      </c>
      <c r="BK20" s="16">
        <f t="shared" si="8"/>
        <v>0</v>
      </c>
      <c r="BL20" s="16">
        <f t="shared" si="8"/>
        <v>0</v>
      </c>
      <c r="BM20" s="16">
        <f t="shared" si="13"/>
        <v>0</v>
      </c>
      <c r="BN20" s="136">
        <f t="shared" si="12"/>
        <v>0</v>
      </c>
    </row>
    <row r="21" spans="2:66" ht="18" customHeight="1">
      <c r="B21" s="137">
        <v>2.1</v>
      </c>
      <c r="C21" s="138" t="s">
        <v>163</v>
      </c>
      <c r="D21" s="139"/>
      <c r="E21" s="140"/>
      <c r="F21" s="140"/>
      <c r="G21" s="140"/>
      <c r="H21" s="140"/>
      <c r="I21" s="140"/>
      <c r="J21" s="140"/>
      <c r="K21" s="140"/>
      <c r="L21" s="141"/>
      <c r="M21" s="142"/>
      <c r="N21" s="143">
        <f>SUM(D21:M21)</f>
        <v>0</v>
      </c>
      <c r="O21" s="144">
        <f>SUMPRODUCT(D$12:M$12,D21:M21)</f>
        <v>0</v>
      </c>
      <c r="P21" s="144">
        <f>O21*K$3</f>
        <v>0</v>
      </c>
      <c r="Q21" s="144">
        <f t="shared" si="9"/>
        <v>0</v>
      </c>
      <c r="R21" s="144">
        <v>0</v>
      </c>
      <c r="S21" s="145">
        <f>SUM(O21:R21)</f>
        <v>0</v>
      </c>
      <c r="T21" s="145">
        <f>(O21+P21)*K$5</f>
        <v>0</v>
      </c>
      <c r="U21" s="1"/>
      <c r="V21" s="146"/>
      <c r="W21" s="146"/>
      <c r="X21" s="146"/>
      <c r="Y21" s="146"/>
      <c r="Z21" s="146"/>
      <c r="AA21" s="146"/>
      <c r="AB21" s="146"/>
      <c r="AC21" s="146"/>
      <c r="AD21" s="146"/>
      <c r="AE21" s="146"/>
      <c r="AF21" s="147">
        <f>SUM(V21:AE21)</f>
        <v>0</v>
      </c>
      <c r="AG21" s="148">
        <f>SUMPRODUCT(V$12:AE$12,V21:AE21)</f>
        <v>0</v>
      </c>
      <c r="AH21" s="148">
        <f t="shared" si="10"/>
        <v>0</v>
      </c>
      <c r="AI21" s="148">
        <f>AG21*AI$11</f>
        <v>0</v>
      </c>
      <c r="AJ21" s="149">
        <v>0</v>
      </c>
      <c r="AK21" s="150">
        <f>SUM(AG21:AJ21)</f>
        <v>0</v>
      </c>
      <c r="AL21" s="150">
        <f>(AG21+AH21)*AL$11</f>
        <v>0</v>
      </c>
      <c r="AN21" s="146"/>
      <c r="AO21" s="146"/>
      <c r="AP21" s="146"/>
      <c r="AQ21" s="146"/>
      <c r="AR21" s="146"/>
      <c r="AS21" s="146"/>
      <c r="AT21" s="146"/>
      <c r="AU21" s="146"/>
      <c r="AV21" s="146"/>
      <c r="AW21" s="146"/>
      <c r="AX21" s="147">
        <f>SUM(AN21:AW21)</f>
        <v>0</v>
      </c>
      <c r="AY21" s="148">
        <f>SUMPRODUCT(AN$12:AW$12,AN21:AW21)</f>
        <v>0</v>
      </c>
      <c r="AZ21" s="148">
        <f t="shared" si="11"/>
        <v>0</v>
      </c>
      <c r="BA21" s="148">
        <f>AY21*BA$11</f>
        <v>0</v>
      </c>
      <c r="BB21" s="149">
        <v>0</v>
      </c>
      <c r="BC21" s="150">
        <f>SUM(AY21:BB21)</f>
        <v>0</v>
      </c>
      <c r="BD21" s="150">
        <f>(AY21+AZ21)*BD$11</f>
        <v>0</v>
      </c>
      <c r="BF21" s="151">
        <f t="shared" si="8"/>
        <v>0</v>
      </c>
      <c r="BG21" s="152">
        <f t="shared" si="8"/>
        <v>0</v>
      </c>
      <c r="BH21" s="152">
        <f t="shared" si="8"/>
        <v>0</v>
      </c>
      <c r="BI21" s="152">
        <f t="shared" si="8"/>
        <v>0</v>
      </c>
      <c r="BJ21" s="152">
        <f t="shared" si="8"/>
        <v>0</v>
      </c>
      <c r="BK21" s="152">
        <f t="shared" si="8"/>
        <v>0</v>
      </c>
      <c r="BL21" s="152">
        <f t="shared" si="8"/>
        <v>0</v>
      </c>
      <c r="BM21" s="152">
        <f t="shared" si="13"/>
        <v>0</v>
      </c>
      <c r="BN21" s="153">
        <f t="shared" si="12"/>
        <v>0</v>
      </c>
    </row>
    <row r="22" spans="2:66" ht="18" customHeight="1">
      <c r="B22" s="137">
        <v>2.2000000000000002</v>
      </c>
      <c r="C22" s="138" t="s">
        <v>163</v>
      </c>
      <c r="D22" s="139"/>
      <c r="E22" s="140"/>
      <c r="F22" s="140"/>
      <c r="G22" s="140"/>
      <c r="H22" s="140"/>
      <c r="I22" s="140"/>
      <c r="J22" s="140"/>
      <c r="K22" s="140"/>
      <c r="L22" s="141"/>
      <c r="M22" s="142"/>
      <c r="N22" s="143">
        <f>SUM(D22:M22)</f>
        <v>0</v>
      </c>
      <c r="O22" s="144">
        <f>SUMPRODUCT(D$12:M$12,D22:M22)</f>
        <v>0</v>
      </c>
      <c r="P22" s="144">
        <f>O22*K$3</f>
        <v>0</v>
      </c>
      <c r="Q22" s="144">
        <f t="shared" si="9"/>
        <v>0</v>
      </c>
      <c r="R22" s="144">
        <v>0</v>
      </c>
      <c r="S22" s="145">
        <f>SUM(O22:R22)</f>
        <v>0</v>
      </c>
      <c r="T22" s="145">
        <f>(O22+P22)*K$5</f>
        <v>0</v>
      </c>
      <c r="U22" s="1"/>
      <c r="V22" s="146"/>
      <c r="W22" s="146"/>
      <c r="X22" s="146"/>
      <c r="Y22" s="146"/>
      <c r="Z22" s="146"/>
      <c r="AA22" s="146"/>
      <c r="AB22" s="146"/>
      <c r="AC22" s="146"/>
      <c r="AD22" s="146"/>
      <c r="AE22" s="146"/>
      <c r="AF22" s="147">
        <f>SUM(V22:AE22)</f>
        <v>0</v>
      </c>
      <c r="AG22" s="148">
        <f>SUMPRODUCT(V$12:AE$12,V22:AE22)</f>
        <v>0</v>
      </c>
      <c r="AH22" s="148">
        <f t="shared" si="10"/>
        <v>0</v>
      </c>
      <c r="AI22" s="148">
        <f>AG22*AI$11</f>
        <v>0</v>
      </c>
      <c r="AJ22" s="149">
        <v>0</v>
      </c>
      <c r="AK22" s="150">
        <f>SUM(AG22:AJ22)</f>
        <v>0</v>
      </c>
      <c r="AL22" s="150">
        <f>(AG22+AH22)*AL$11</f>
        <v>0</v>
      </c>
      <c r="AN22" s="146"/>
      <c r="AO22" s="146"/>
      <c r="AP22" s="146"/>
      <c r="AQ22" s="146"/>
      <c r="AR22" s="146"/>
      <c r="AS22" s="146"/>
      <c r="AT22" s="146"/>
      <c r="AU22" s="146"/>
      <c r="AV22" s="146"/>
      <c r="AW22" s="146"/>
      <c r="AX22" s="147">
        <f>SUM(AN22:AW22)</f>
        <v>0</v>
      </c>
      <c r="AY22" s="148">
        <f>SUMPRODUCT(AN$12:AW$12,AN22:AW22)</f>
        <v>0</v>
      </c>
      <c r="AZ22" s="148">
        <f t="shared" si="11"/>
        <v>0</v>
      </c>
      <c r="BA22" s="148">
        <f>AY22*BA$11</f>
        <v>0</v>
      </c>
      <c r="BB22" s="149">
        <v>0</v>
      </c>
      <c r="BC22" s="150">
        <f>SUM(AY22:BB22)</f>
        <v>0</v>
      </c>
      <c r="BD22" s="150">
        <f>(AY22+AZ22)*BD$11</f>
        <v>0</v>
      </c>
      <c r="BF22" s="151">
        <f t="shared" si="8"/>
        <v>0</v>
      </c>
      <c r="BG22" s="152">
        <f t="shared" si="8"/>
        <v>0</v>
      </c>
      <c r="BH22" s="152">
        <f t="shared" si="8"/>
        <v>0</v>
      </c>
      <c r="BI22" s="152">
        <f t="shared" si="8"/>
        <v>0</v>
      </c>
      <c r="BJ22" s="152">
        <f t="shared" si="8"/>
        <v>0</v>
      </c>
      <c r="BK22" s="152">
        <f t="shared" si="8"/>
        <v>0</v>
      </c>
      <c r="BL22" s="152">
        <f t="shared" si="8"/>
        <v>0</v>
      </c>
      <c r="BM22" s="152">
        <f t="shared" si="13"/>
        <v>0</v>
      </c>
      <c r="BN22" s="153">
        <f t="shared" si="12"/>
        <v>0</v>
      </c>
    </row>
    <row r="23" spans="2:66" ht="18" customHeight="1">
      <c r="B23" s="137">
        <v>2.2999999999999998</v>
      </c>
      <c r="C23" s="138" t="s">
        <v>163</v>
      </c>
      <c r="D23" s="139"/>
      <c r="E23" s="140"/>
      <c r="F23" s="140"/>
      <c r="G23" s="140"/>
      <c r="H23" s="140"/>
      <c r="I23" s="140"/>
      <c r="J23" s="140"/>
      <c r="K23" s="140"/>
      <c r="L23" s="141"/>
      <c r="M23" s="142"/>
      <c r="N23" s="143">
        <f>SUM(D23:M23)</f>
        <v>0</v>
      </c>
      <c r="O23" s="144">
        <f>SUMPRODUCT(D$12:M$12,D23:M23)</f>
        <v>0</v>
      </c>
      <c r="P23" s="144">
        <f>O23*K$3</f>
        <v>0</v>
      </c>
      <c r="Q23" s="144">
        <f t="shared" si="9"/>
        <v>0</v>
      </c>
      <c r="R23" s="144">
        <v>0</v>
      </c>
      <c r="S23" s="145">
        <f>SUM(O23:R23)</f>
        <v>0</v>
      </c>
      <c r="T23" s="145">
        <f>(O23+P23)*K$5</f>
        <v>0</v>
      </c>
      <c r="U23" s="1"/>
      <c r="V23" s="146"/>
      <c r="W23" s="146"/>
      <c r="X23" s="146"/>
      <c r="Y23" s="146"/>
      <c r="Z23" s="146"/>
      <c r="AA23" s="146"/>
      <c r="AB23" s="146"/>
      <c r="AC23" s="146"/>
      <c r="AD23" s="146"/>
      <c r="AE23" s="146"/>
      <c r="AF23" s="147">
        <f>SUM(V23:AE23)</f>
        <v>0</v>
      </c>
      <c r="AG23" s="148">
        <f>SUMPRODUCT(V$12:AE$12,V23:AE23)</f>
        <v>0</v>
      </c>
      <c r="AH23" s="148">
        <f t="shared" si="10"/>
        <v>0</v>
      </c>
      <c r="AI23" s="148">
        <f>AG23*AI$11</f>
        <v>0</v>
      </c>
      <c r="AJ23" s="149">
        <v>0</v>
      </c>
      <c r="AK23" s="150">
        <f>SUM(AG23:AJ23)</f>
        <v>0</v>
      </c>
      <c r="AL23" s="150">
        <f>(AG23+AH23)*AL$11</f>
        <v>0</v>
      </c>
      <c r="AN23" s="146"/>
      <c r="AO23" s="146"/>
      <c r="AP23" s="146"/>
      <c r="AQ23" s="146"/>
      <c r="AR23" s="146"/>
      <c r="AS23" s="146"/>
      <c r="AT23" s="146"/>
      <c r="AU23" s="146"/>
      <c r="AV23" s="146"/>
      <c r="AW23" s="146"/>
      <c r="AX23" s="147">
        <f>SUM(AN23:AW23)</f>
        <v>0</v>
      </c>
      <c r="AY23" s="148">
        <f>SUMPRODUCT(AN$12:AW$12,AN23:AW23)</f>
        <v>0</v>
      </c>
      <c r="AZ23" s="148">
        <f t="shared" si="11"/>
        <v>0</v>
      </c>
      <c r="BA23" s="148">
        <f>AY23*BA$11</f>
        <v>0</v>
      </c>
      <c r="BB23" s="149">
        <v>0</v>
      </c>
      <c r="BC23" s="150">
        <f>SUM(AY23:BB23)</f>
        <v>0</v>
      </c>
      <c r="BD23" s="150">
        <f>(AY23+AZ23)*BD$11</f>
        <v>0</v>
      </c>
      <c r="BF23" s="151">
        <f t="shared" si="8"/>
        <v>0</v>
      </c>
      <c r="BG23" s="152">
        <f t="shared" si="8"/>
        <v>0</v>
      </c>
      <c r="BH23" s="152">
        <f t="shared" si="8"/>
        <v>0</v>
      </c>
      <c r="BI23" s="152">
        <f t="shared" si="8"/>
        <v>0</v>
      </c>
      <c r="BJ23" s="152">
        <f t="shared" si="8"/>
        <v>0</v>
      </c>
      <c r="BK23" s="152">
        <f t="shared" si="8"/>
        <v>0</v>
      </c>
      <c r="BL23" s="152">
        <f t="shared" si="8"/>
        <v>0</v>
      </c>
      <c r="BM23" s="152">
        <f t="shared" si="13"/>
        <v>0</v>
      </c>
      <c r="BN23" s="153">
        <f t="shared" si="12"/>
        <v>0</v>
      </c>
    </row>
    <row r="24" spans="2:66" ht="18" customHeight="1">
      <c r="B24" s="137">
        <v>2.4</v>
      </c>
      <c r="C24" s="155" t="s">
        <v>163</v>
      </c>
      <c r="D24" s="139"/>
      <c r="E24" s="140"/>
      <c r="F24" s="140"/>
      <c r="G24" s="140"/>
      <c r="H24" s="140"/>
      <c r="I24" s="140"/>
      <c r="J24" s="140"/>
      <c r="K24" s="140"/>
      <c r="L24" s="141"/>
      <c r="M24" s="142"/>
      <c r="N24" s="143">
        <f>SUM(D24:M24)</f>
        <v>0</v>
      </c>
      <c r="O24" s="144">
        <f>SUMPRODUCT(D$12:M$12,D24:M24)</f>
        <v>0</v>
      </c>
      <c r="P24" s="144">
        <f>O24*K$3</f>
        <v>0</v>
      </c>
      <c r="Q24" s="144">
        <f t="shared" si="9"/>
        <v>0</v>
      </c>
      <c r="R24" s="144">
        <v>0</v>
      </c>
      <c r="S24" s="145">
        <f>SUM(O24:R24)</f>
        <v>0</v>
      </c>
      <c r="T24" s="145">
        <f>(O24+P24)*K$5</f>
        <v>0</v>
      </c>
      <c r="U24" s="1"/>
      <c r="V24" s="146"/>
      <c r="W24" s="146"/>
      <c r="X24" s="146"/>
      <c r="Y24" s="146"/>
      <c r="Z24" s="146"/>
      <c r="AA24" s="146"/>
      <c r="AB24" s="146"/>
      <c r="AC24" s="146"/>
      <c r="AD24" s="146"/>
      <c r="AE24" s="146"/>
      <c r="AF24" s="147">
        <f>SUM(V24:AE24)</f>
        <v>0</v>
      </c>
      <c r="AG24" s="148">
        <f>SUMPRODUCT(V$12:AE$12,V24:AE24)</f>
        <v>0</v>
      </c>
      <c r="AH24" s="148">
        <f t="shared" si="10"/>
        <v>0</v>
      </c>
      <c r="AI24" s="148">
        <f>AG24*AI$11</f>
        <v>0</v>
      </c>
      <c r="AJ24" s="149">
        <v>0</v>
      </c>
      <c r="AK24" s="150">
        <f>SUM(AG24:AJ24)</f>
        <v>0</v>
      </c>
      <c r="AL24" s="150">
        <f>(AG24+AH24)*AL$11</f>
        <v>0</v>
      </c>
      <c r="AN24" s="146"/>
      <c r="AO24" s="146"/>
      <c r="AP24" s="146"/>
      <c r="AQ24" s="146"/>
      <c r="AR24" s="146"/>
      <c r="AS24" s="146"/>
      <c r="AT24" s="146"/>
      <c r="AU24" s="146"/>
      <c r="AV24" s="146"/>
      <c r="AW24" s="146"/>
      <c r="AX24" s="147">
        <f>SUM(AN24:AW24)</f>
        <v>0</v>
      </c>
      <c r="AY24" s="148">
        <f>SUMPRODUCT(AN$12:AW$12,AN24:AW24)</f>
        <v>0</v>
      </c>
      <c r="AZ24" s="148">
        <f t="shared" si="11"/>
        <v>0</v>
      </c>
      <c r="BA24" s="148">
        <f>AY24*BA$11</f>
        <v>0</v>
      </c>
      <c r="BB24" s="149">
        <v>0</v>
      </c>
      <c r="BC24" s="150">
        <f>SUM(AY24:BB24)</f>
        <v>0</v>
      </c>
      <c r="BD24" s="150">
        <f>(AY24+AZ24)*BD$11</f>
        <v>0</v>
      </c>
      <c r="BF24" s="151">
        <f t="shared" si="8"/>
        <v>0</v>
      </c>
      <c r="BG24" s="152">
        <f t="shared" si="8"/>
        <v>0</v>
      </c>
      <c r="BH24" s="152">
        <f t="shared" si="8"/>
        <v>0</v>
      </c>
      <c r="BI24" s="152">
        <f t="shared" si="8"/>
        <v>0</v>
      </c>
      <c r="BJ24" s="152">
        <f t="shared" si="8"/>
        <v>0</v>
      </c>
      <c r="BK24" s="152">
        <f t="shared" si="8"/>
        <v>0</v>
      </c>
      <c r="BL24" s="152">
        <f t="shared" si="8"/>
        <v>0</v>
      </c>
      <c r="BM24" s="152">
        <f t="shared" si="13"/>
        <v>0</v>
      </c>
      <c r="BN24" s="153">
        <f t="shared" si="12"/>
        <v>0</v>
      </c>
    </row>
    <row r="25" spans="2:66" ht="18" hidden="1" customHeight="1">
      <c r="B25" s="156">
        <v>3</v>
      </c>
      <c r="C25" s="157" t="s">
        <v>136</v>
      </c>
      <c r="D25" s="158">
        <f>SUBTOTAL(9,D26:D29)</f>
        <v>0</v>
      </c>
      <c r="E25" s="159">
        <f t="shared" ref="E25:T25" si="17">SUBTOTAL(9,E26:E29)</f>
        <v>0</v>
      </c>
      <c r="F25" s="159">
        <f t="shared" si="17"/>
        <v>0</v>
      </c>
      <c r="G25" s="159">
        <f t="shared" si="17"/>
        <v>0</v>
      </c>
      <c r="H25" s="159">
        <f t="shared" si="17"/>
        <v>0</v>
      </c>
      <c r="I25" s="159">
        <f t="shared" si="17"/>
        <v>0</v>
      </c>
      <c r="J25" s="159">
        <f t="shared" si="17"/>
        <v>0</v>
      </c>
      <c r="K25" s="159">
        <f t="shared" si="17"/>
        <v>0</v>
      </c>
      <c r="L25" s="160">
        <f t="shared" si="17"/>
        <v>0</v>
      </c>
      <c r="M25" s="161">
        <f t="shared" si="17"/>
        <v>0</v>
      </c>
      <c r="N25" s="162">
        <f t="shared" si="17"/>
        <v>0</v>
      </c>
      <c r="O25" s="144">
        <f t="shared" si="17"/>
        <v>0</v>
      </c>
      <c r="P25" s="144">
        <f t="shared" si="17"/>
        <v>0</v>
      </c>
      <c r="Q25" s="144">
        <f t="shared" si="17"/>
        <v>0</v>
      </c>
      <c r="R25" s="144">
        <f t="shared" si="17"/>
        <v>0</v>
      </c>
      <c r="S25" s="163">
        <f t="shared" si="17"/>
        <v>0</v>
      </c>
      <c r="T25" s="163">
        <f t="shared" si="17"/>
        <v>0</v>
      </c>
      <c r="U25" s="1"/>
      <c r="V25" s="159">
        <f t="shared" ref="V25:AL25" si="18">SUBTOTAL(9,V26:V29)</f>
        <v>0</v>
      </c>
      <c r="W25" s="159">
        <f t="shared" si="18"/>
        <v>0</v>
      </c>
      <c r="X25" s="159">
        <f t="shared" si="18"/>
        <v>0</v>
      </c>
      <c r="Y25" s="159">
        <f t="shared" si="18"/>
        <v>0</v>
      </c>
      <c r="Z25" s="159">
        <f t="shared" si="18"/>
        <v>0</v>
      </c>
      <c r="AA25" s="159">
        <f t="shared" si="18"/>
        <v>0</v>
      </c>
      <c r="AB25" s="159">
        <f t="shared" si="18"/>
        <v>0</v>
      </c>
      <c r="AC25" s="159">
        <f t="shared" si="18"/>
        <v>0</v>
      </c>
      <c r="AD25" s="159">
        <f t="shared" si="18"/>
        <v>0</v>
      </c>
      <c r="AE25" s="159">
        <f t="shared" si="18"/>
        <v>0</v>
      </c>
      <c r="AF25" s="158">
        <f t="shared" si="18"/>
        <v>0</v>
      </c>
      <c r="AG25" s="148">
        <f t="shared" si="18"/>
        <v>0</v>
      </c>
      <c r="AH25" s="148">
        <f t="shared" si="18"/>
        <v>0</v>
      </c>
      <c r="AI25" s="148">
        <f t="shared" si="18"/>
        <v>0</v>
      </c>
      <c r="AJ25" s="148">
        <f t="shared" si="18"/>
        <v>0</v>
      </c>
      <c r="AK25" s="164">
        <f t="shared" si="18"/>
        <v>0</v>
      </c>
      <c r="AL25" s="164">
        <f t="shared" si="18"/>
        <v>0</v>
      </c>
      <c r="AN25" s="159">
        <f t="shared" ref="AN25:BD25" si="19">SUBTOTAL(9,AN26:AN29)</f>
        <v>0</v>
      </c>
      <c r="AO25" s="159">
        <f t="shared" si="19"/>
        <v>0</v>
      </c>
      <c r="AP25" s="159">
        <f t="shared" si="19"/>
        <v>0</v>
      </c>
      <c r="AQ25" s="159">
        <f t="shared" si="19"/>
        <v>0</v>
      </c>
      <c r="AR25" s="159">
        <f t="shared" si="19"/>
        <v>0</v>
      </c>
      <c r="AS25" s="159">
        <f t="shared" si="19"/>
        <v>0</v>
      </c>
      <c r="AT25" s="159">
        <f t="shared" si="19"/>
        <v>0</v>
      </c>
      <c r="AU25" s="159">
        <f t="shared" si="19"/>
        <v>0</v>
      </c>
      <c r="AV25" s="159">
        <f t="shared" si="19"/>
        <v>0</v>
      </c>
      <c r="AW25" s="159">
        <f t="shared" si="19"/>
        <v>0</v>
      </c>
      <c r="AX25" s="158">
        <f t="shared" si="19"/>
        <v>0</v>
      </c>
      <c r="AY25" s="148">
        <f t="shared" si="19"/>
        <v>0</v>
      </c>
      <c r="AZ25" s="148">
        <f t="shared" si="19"/>
        <v>0</v>
      </c>
      <c r="BA25" s="148">
        <f t="shared" si="19"/>
        <v>0</v>
      </c>
      <c r="BB25" s="148">
        <f t="shared" si="19"/>
        <v>0</v>
      </c>
      <c r="BC25" s="164">
        <f t="shared" si="19"/>
        <v>0</v>
      </c>
      <c r="BD25" s="164">
        <f t="shared" si="19"/>
        <v>0</v>
      </c>
      <c r="BF25" s="165">
        <f t="shared" si="8"/>
        <v>0</v>
      </c>
      <c r="BG25" s="166">
        <f t="shared" si="8"/>
        <v>0</v>
      </c>
      <c r="BH25" s="166">
        <f t="shared" si="8"/>
        <v>0</v>
      </c>
      <c r="BI25" s="166">
        <f t="shared" si="8"/>
        <v>0</v>
      </c>
      <c r="BJ25" s="166">
        <f t="shared" si="8"/>
        <v>0</v>
      </c>
      <c r="BK25" s="166">
        <f t="shared" si="8"/>
        <v>0</v>
      </c>
      <c r="BL25" s="166">
        <f t="shared" si="8"/>
        <v>0</v>
      </c>
      <c r="BM25" s="166">
        <f t="shared" si="13"/>
        <v>0</v>
      </c>
      <c r="BN25" s="167">
        <f t="shared" si="12"/>
        <v>0</v>
      </c>
    </row>
    <row r="26" spans="2:66" ht="18" hidden="1" customHeight="1">
      <c r="B26" s="156" t="s">
        <v>2</v>
      </c>
      <c r="C26" s="168" t="s">
        <v>49</v>
      </c>
      <c r="D26" s="169"/>
      <c r="E26" s="146"/>
      <c r="F26" s="146"/>
      <c r="G26" s="146"/>
      <c r="H26" s="146"/>
      <c r="I26" s="146"/>
      <c r="J26" s="146"/>
      <c r="K26" s="146"/>
      <c r="L26" s="170"/>
      <c r="M26" s="171"/>
      <c r="N26" s="143">
        <f>SUM(D26:M26)</f>
        <v>0</v>
      </c>
      <c r="O26" s="144">
        <f>SUMPRODUCT(D$12:M$12,D26:M26)</f>
        <v>0</v>
      </c>
      <c r="P26" s="144">
        <f t="shared" ref="P26:P54" si="20">O26*P$11</f>
        <v>0</v>
      </c>
      <c r="Q26" s="144">
        <f t="shared" si="9"/>
        <v>0</v>
      </c>
      <c r="R26" s="144">
        <v>0</v>
      </c>
      <c r="S26" s="145">
        <f>SUM(O26:R26)</f>
        <v>0</v>
      </c>
      <c r="T26" s="145">
        <f t="shared" ref="T26:T54" si="21">(O26+P26)*T$11</f>
        <v>0</v>
      </c>
      <c r="U26" s="1"/>
      <c r="V26" s="146"/>
      <c r="W26" s="146"/>
      <c r="X26" s="146"/>
      <c r="Y26" s="146"/>
      <c r="Z26" s="146"/>
      <c r="AA26" s="146"/>
      <c r="AB26" s="146"/>
      <c r="AC26" s="146"/>
      <c r="AD26" s="146"/>
      <c r="AE26" s="146"/>
      <c r="AF26" s="147">
        <f>SUM(V26:AE26)</f>
        <v>0</v>
      </c>
      <c r="AG26" s="148">
        <f>SUMPRODUCT(V$12:AE$12,V26:AE26)</f>
        <v>0</v>
      </c>
      <c r="AH26" s="148">
        <f t="shared" si="10"/>
        <v>0</v>
      </c>
      <c r="AI26" s="148">
        <f>AG26*AI$11</f>
        <v>0</v>
      </c>
      <c r="AJ26" s="149">
        <v>0</v>
      </c>
      <c r="AK26" s="150">
        <f>SUM(AG26:AJ26)</f>
        <v>0</v>
      </c>
      <c r="AL26" s="150">
        <f>(AG26+AH26)*AL$11</f>
        <v>0</v>
      </c>
      <c r="AN26" s="146"/>
      <c r="AO26" s="146"/>
      <c r="AP26" s="146"/>
      <c r="AQ26" s="146"/>
      <c r="AR26" s="146"/>
      <c r="AS26" s="146"/>
      <c r="AT26" s="146"/>
      <c r="AU26" s="146"/>
      <c r="AV26" s="146"/>
      <c r="AW26" s="146"/>
      <c r="AX26" s="147">
        <f>SUM(AN26:AW26)</f>
        <v>0</v>
      </c>
      <c r="AY26" s="148">
        <f>SUMPRODUCT(AN$12:AW$12,AN26:AW26)</f>
        <v>0</v>
      </c>
      <c r="AZ26" s="148">
        <f t="shared" si="11"/>
        <v>0</v>
      </c>
      <c r="BA26" s="148">
        <f>AY26*BA$11</f>
        <v>0</v>
      </c>
      <c r="BB26" s="149">
        <v>0</v>
      </c>
      <c r="BC26" s="150">
        <f>SUM(AY26:BB26)</f>
        <v>0</v>
      </c>
      <c r="BD26" s="150">
        <f>(AY26+AZ26)*BD$11</f>
        <v>0</v>
      </c>
      <c r="BF26" s="165">
        <f t="shared" si="8"/>
        <v>0</v>
      </c>
      <c r="BG26" s="166">
        <f t="shared" si="8"/>
        <v>0</v>
      </c>
      <c r="BH26" s="166">
        <f t="shared" si="8"/>
        <v>0</v>
      </c>
      <c r="BI26" s="166">
        <f t="shared" si="8"/>
        <v>0</v>
      </c>
      <c r="BJ26" s="166">
        <f t="shared" si="8"/>
        <v>0</v>
      </c>
      <c r="BK26" s="166">
        <f t="shared" si="8"/>
        <v>0</v>
      </c>
      <c r="BL26" s="166">
        <f t="shared" si="8"/>
        <v>0</v>
      </c>
      <c r="BM26" s="166">
        <f t="shared" si="13"/>
        <v>0</v>
      </c>
      <c r="BN26" s="167">
        <f t="shared" si="12"/>
        <v>0</v>
      </c>
    </row>
    <row r="27" spans="2:66" ht="18" hidden="1" customHeight="1">
      <c r="B27" s="156">
        <v>3.2</v>
      </c>
      <c r="C27" s="168" t="s">
        <v>36</v>
      </c>
      <c r="D27" s="169"/>
      <c r="E27" s="146"/>
      <c r="F27" s="146"/>
      <c r="G27" s="146"/>
      <c r="H27" s="146"/>
      <c r="I27" s="146"/>
      <c r="J27" s="146"/>
      <c r="K27" s="146"/>
      <c r="L27" s="170"/>
      <c r="M27" s="171"/>
      <c r="N27" s="143">
        <f>SUM(D27:M27)</f>
        <v>0</v>
      </c>
      <c r="O27" s="144">
        <f>SUMPRODUCT(D$12:M$12,D27:M27)</f>
        <v>0</v>
      </c>
      <c r="P27" s="144">
        <f t="shared" si="20"/>
        <v>0</v>
      </c>
      <c r="Q27" s="144">
        <f t="shared" si="9"/>
        <v>0</v>
      </c>
      <c r="R27" s="144">
        <v>0</v>
      </c>
      <c r="S27" s="145">
        <f>SUM(O27:R27)</f>
        <v>0</v>
      </c>
      <c r="T27" s="145">
        <f t="shared" si="21"/>
        <v>0</v>
      </c>
      <c r="U27" s="1"/>
      <c r="V27" s="146"/>
      <c r="W27" s="146"/>
      <c r="X27" s="146"/>
      <c r="Y27" s="146"/>
      <c r="Z27" s="146"/>
      <c r="AA27" s="146"/>
      <c r="AB27" s="146"/>
      <c r="AC27" s="146"/>
      <c r="AD27" s="146"/>
      <c r="AE27" s="146"/>
      <c r="AF27" s="147">
        <f>SUM(V27:AE27)</f>
        <v>0</v>
      </c>
      <c r="AG27" s="148">
        <f>SUMPRODUCT(V$12:AE$12,V27:AE27)</f>
        <v>0</v>
      </c>
      <c r="AH27" s="148">
        <f t="shared" si="10"/>
        <v>0</v>
      </c>
      <c r="AI27" s="148">
        <f>AG27*AI$11</f>
        <v>0</v>
      </c>
      <c r="AJ27" s="149">
        <v>0</v>
      </c>
      <c r="AK27" s="150">
        <f>SUM(AG27:AJ27)</f>
        <v>0</v>
      </c>
      <c r="AL27" s="150">
        <f>(AG27+AH27)*AL$11</f>
        <v>0</v>
      </c>
      <c r="AN27" s="146"/>
      <c r="AO27" s="146"/>
      <c r="AP27" s="146"/>
      <c r="AQ27" s="146"/>
      <c r="AR27" s="146"/>
      <c r="AS27" s="146"/>
      <c r="AT27" s="146"/>
      <c r="AU27" s="146"/>
      <c r="AV27" s="146"/>
      <c r="AW27" s="146"/>
      <c r="AX27" s="147">
        <f>SUM(AN27:AW27)</f>
        <v>0</v>
      </c>
      <c r="AY27" s="148">
        <f>SUMPRODUCT(AN$12:AW$12,AN27:AW27)</f>
        <v>0</v>
      </c>
      <c r="AZ27" s="148">
        <f t="shared" si="11"/>
        <v>0</v>
      </c>
      <c r="BA27" s="148">
        <f>AY27*BA$11</f>
        <v>0</v>
      </c>
      <c r="BB27" s="149">
        <v>0</v>
      </c>
      <c r="BC27" s="150">
        <f>SUM(AY27:BB27)</f>
        <v>0</v>
      </c>
      <c r="BD27" s="150">
        <f>(AY27+AZ27)*BD$11</f>
        <v>0</v>
      </c>
      <c r="BF27" s="165">
        <f t="shared" si="8"/>
        <v>0</v>
      </c>
      <c r="BG27" s="166">
        <f t="shared" si="8"/>
        <v>0</v>
      </c>
      <c r="BH27" s="166">
        <f t="shared" si="8"/>
        <v>0</v>
      </c>
      <c r="BI27" s="166">
        <f t="shared" si="8"/>
        <v>0</v>
      </c>
      <c r="BJ27" s="166">
        <f t="shared" si="8"/>
        <v>0</v>
      </c>
      <c r="BK27" s="166">
        <f t="shared" si="8"/>
        <v>0</v>
      </c>
      <c r="BL27" s="166">
        <f t="shared" si="8"/>
        <v>0</v>
      </c>
      <c r="BM27" s="166">
        <f t="shared" si="13"/>
        <v>0</v>
      </c>
      <c r="BN27" s="167">
        <f t="shared" si="12"/>
        <v>0</v>
      </c>
    </row>
    <row r="28" spans="2:66" ht="18" hidden="1" customHeight="1">
      <c r="B28" s="156">
        <v>3.3</v>
      </c>
      <c r="C28" s="168" t="s">
        <v>37</v>
      </c>
      <c r="D28" s="169"/>
      <c r="E28" s="146"/>
      <c r="F28" s="146"/>
      <c r="G28" s="146"/>
      <c r="H28" s="146"/>
      <c r="I28" s="146"/>
      <c r="J28" s="146"/>
      <c r="K28" s="146"/>
      <c r="L28" s="170"/>
      <c r="M28" s="171"/>
      <c r="N28" s="143">
        <f>SUM(D28:M28)</f>
        <v>0</v>
      </c>
      <c r="O28" s="144">
        <f>SUMPRODUCT(D$12:M$12,D28:M28)</f>
        <v>0</v>
      </c>
      <c r="P28" s="144">
        <f t="shared" si="20"/>
        <v>0</v>
      </c>
      <c r="Q28" s="144">
        <f t="shared" si="9"/>
        <v>0</v>
      </c>
      <c r="R28" s="144">
        <v>0</v>
      </c>
      <c r="S28" s="145">
        <f>SUM(O28:R28)</f>
        <v>0</v>
      </c>
      <c r="T28" s="145">
        <f t="shared" si="21"/>
        <v>0</v>
      </c>
      <c r="U28" s="1"/>
      <c r="V28" s="146"/>
      <c r="W28" s="146"/>
      <c r="X28" s="146"/>
      <c r="Y28" s="146"/>
      <c r="Z28" s="146"/>
      <c r="AA28" s="146"/>
      <c r="AB28" s="146"/>
      <c r="AC28" s="146"/>
      <c r="AD28" s="146"/>
      <c r="AE28" s="146"/>
      <c r="AF28" s="147">
        <f>SUM(V28:AE28)</f>
        <v>0</v>
      </c>
      <c r="AG28" s="148">
        <f>SUMPRODUCT(V$12:AE$12,V28:AE28)</f>
        <v>0</v>
      </c>
      <c r="AH28" s="148">
        <f t="shared" si="10"/>
        <v>0</v>
      </c>
      <c r="AI28" s="148">
        <f>AG28*AI$11</f>
        <v>0</v>
      </c>
      <c r="AJ28" s="149">
        <v>0</v>
      </c>
      <c r="AK28" s="150">
        <f>SUM(AG28:AJ28)</f>
        <v>0</v>
      </c>
      <c r="AL28" s="150">
        <f>(AG28+AH28)*AL$11</f>
        <v>0</v>
      </c>
      <c r="AN28" s="146"/>
      <c r="AO28" s="146"/>
      <c r="AP28" s="146"/>
      <c r="AQ28" s="146"/>
      <c r="AR28" s="146"/>
      <c r="AS28" s="146"/>
      <c r="AT28" s="146"/>
      <c r="AU28" s="146"/>
      <c r="AV28" s="146"/>
      <c r="AW28" s="146"/>
      <c r="AX28" s="147">
        <f>SUM(AN28:AW28)</f>
        <v>0</v>
      </c>
      <c r="AY28" s="148">
        <f>SUMPRODUCT(AN$12:AW$12,AN28:AW28)</f>
        <v>0</v>
      </c>
      <c r="AZ28" s="148">
        <f t="shared" si="11"/>
        <v>0</v>
      </c>
      <c r="BA28" s="148">
        <f>AY28*BA$11</f>
        <v>0</v>
      </c>
      <c r="BB28" s="149">
        <v>0</v>
      </c>
      <c r="BC28" s="150">
        <f>SUM(AY28:BB28)</f>
        <v>0</v>
      </c>
      <c r="BD28" s="150">
        <f>(AY28+AZ28)*BD$11</f>
        <v>0</v>
      </c>
      <c r="BF28" s="165">
        <f t="shared" si="8"/>
        <v>0</v>
      </c>
      <c r="BG28" s="166">
        <f t="shared" si="8"/>
        <v>0</v>
      </c>
      <c r="BH28" s="166">
        <f t="shared" si="8"/>
        <v>0</v>
      </c>
      <c r="BI28" s="166">
        <f t="shared" si="8"/>
        <v>0</v>
      </c>
      <c r="BJ28" s="166">
        <f t="shared" si="8"/>
        <v>0</v>
      </c>
      <c r="BK28" s="166">
        <f t="shared" si="8"/>
        <v>0</v>
      </c>
      <c r="BL28" s="166">
        <f t="shared" si="8"/>
        <v>0</v>
      </c>
      <c r="BM28" s="166">
        <f t="shared" si="13"/>
        <v>0</v>
      </c>
      <c r="BN28" s="167">
        <f t="shared" si="12"/>
        <v>0</v>
      </c>
    </row>
    <row r="29" spans="2:66" ht="18" hidden="1" customHeight="1">
      <c r="B29" s="156">
        <v>3.4</v>
      </c>
      <c r="C29" s="168" t="s">
        <v>38</v>
      </c>
      <c r="D29" s="169"/>
      <c r="E29" s="146"/>
      <c r="F29" s="146"/>
      <c r="G29" s="146"/>
      <c r="H29" s="146"/>
      <c r="I29" s="146"/>
      <c r="J29" s="146"/>
      <c r="K29" s="146"/>
      <c r="L29" s="170"/>
      <c r="M29" s="171"/>
      <c r="N29" s="143">
        <f>SUM(D29:M29)</f>
        <v>0</v>
      </c>
      <c r="O29" s="144">
        <f>SUMPRODUCT(D$12:M$12,D29:M29)</f>
        <v>0</v>
      </c>
      <c r="P29" s="144">
        <f t="shared" si="20"/>
        <v>0</v>
      </c>
      <c r="Q29" s="144">
        <f t="shared" si="9"/>
        <v>0</v>
      </c>
      <c r="R29" s="144">
        <v>0</v>
      </c>
      <c r="S29" s="145">
        <f>SUM(O29:R29)</f>
        <v>0</v>
      </c>
      <c r="T29" s="145">
        <f t="shared" si="21"/>
        <v>0</v>
      </c>
      <c r="U29" s="1"/>
      <c r="V29" s="146"/>
      <c r="W29" s="146"/>
      <c r="X29" s="146"/>
      <c r="Y29" s="146"/>
      <c r="Z29" s="146"/>
      <c r="AA29" s="146"/>
      <c r="AB29" s="146"/>
      <c r="AC29" s="146"/>
      <c r="AD29" s="146"/>
      <c r="AE29" s="146"/>
      <c r="AF29" s="147">
        <f>SUM(V29:AE29)</f>
        <v>0</v>
      </c>
      <c r="AG29" s="148">
        <f>SUMPRODUCT(V$12:AE$12,V29:AE29)</f>
        <v>0</v>
      </c>
      <c r="AH29" s="148">
        <f t="shared" si="10"/>
        <v>0</v>
      </c>
      <c r="AI29" s="148">
        <f>AG29*AI$11</f>
        <v>0</v>
      </c>
      <c r="AJ29" s="149">
        <v>0</v>
      </c>
      <c r="AK29" s="150">
        <f>SUM(AG29:AJ29)</f>
        <v>0</v>
      </c>
      <c r="AL29" s="150">
        <f>(AG29+AH29)*AL$11</f>
        <v>0</v>
      </c>
      <c r="AN29" s="146"/>
      <c r="AO29" s="146"/>
      <c r="AP29" s="146"/>
      <c r="AQ29" s="146"/>
      <c r="AR29" s="146"/>
      <c r="AS29" s="146"/>
      <c r="AT29" s="146"/>
      <c r="AU29" s="146"/>
      <c r="AV29" s="146"/>
      <c r="AW29" s="146"/>
      <c r="AX29" s="147">
        <f>SUM(AN29:AW29)</f>
        <v>0</v>
      </c>
      <c r="AY29" s="148">
        <f>SUMPRODUCT(AN$12:AW$12,AN29:AW29)</f>
        <v>0</v>
      </c>
      <c r="AZ29" s="148">
        <f t="shared" si="11"/>
        <v>0</v>
      </c>
      <c r="BA29" s="148">
        <f>AY29*BA$11</f>
        <v>0</v>
      </c>
      <c r="BB29" s="149">
        <v>0</v>
      </c>
      <c r="BC29" s="150">
        <f>SUM(AY29:BB29)</f>
        <v>0</v>
      </c>
      <c r="BD29" s="150">
        <f>(AY29+AZ29)*BD$11</f>
        <v>0</v>
      </c>
      <c r="BF29" s="165">
        <f t="shared" si="8"/>
        <v>0</v>
      </c>
      <c r="BG29" s="166">
        <f t="shared" si="8"/>
        <v>0</v>
      </c>
      <c r="BH29" s="166">
        <f t="shared" si="8"/>
        <v>0</v>
      </c>
      <c r="BI29" s="166">
        <f t="shared" si="8"/>
        <v>0</v>
      </c>
      <c r="BJ29" s="166">
        <f t="shared" si="8"/>
        <v>0</v>
      </c>
      <c r="BK29" s="166">
        <f t="shared" si="8"/>
        <v>0</v>
      </c>
      <c r="BL29" s="166">
        <f t="shared" si="8"/>
        <v>0</v>
      </c>
      <c r="BM29" s="166">
        <f t="shared" si="13"/>
        <v>0</v>
      </c>
      <c r="BN29" s="167">
        <f t="shared" si="12"/>
        <v>0</v>
      </c>
    </row>
    <row r="30" spans="2:66" ht="18" hidden="1" customHeight="1">
      <c r="B30" s="156">
        <v>4</v>
      </c>
      <c r="C30" s="157" t="s">
        <v>137</v>
      </c>
      <c r="D30" s="158">
        <f>SUBTOTAL(9,D31:D34)</f>
        <v>0</v>
      </c>
      <c r="E30" s="159">
        <f t="shared" ref="E30:T30" si="22">SUBTOTAL(9,E31:E34)</f>
        <v>0</v>
      </c>
      <c r="F30" s="159">
        <f t="shared" si="22"/>
        <v>0</v>
      </c>
      <c r="G30" s="159">
        <f t="shared" si="22"/>
        <v>0</v>
      </c>
      <c r="H30" s="159">
        <f t="shared" si="22"/>
        <v>0</v>
      </c>
      <c r="I30" s="159">
        <f t="shared" si="22"/>
        <v>0</v>
      </c>
      <c r="J30" s="159">
        <f t="shared" si="22"/>
        <v>0</v>
      </c>
      <c r="K30" s="159">
        <f t="shared" si="22"/>
        <v>0</v>
      </c>
      <c r="L30" s="160">
        <f t="shared" si="22"/>
        <v>0</v>
      </c>
      <c r="M30" s="161">
        <f t="shared" si="22"/>
        <v>0</v>
      </c>
      <c r="N30" s="162">
        <f t="shared" si="22"/>
        <v>0</v>
      </c>
      <c r="O30" s="144">
        <f t="shared" si="22"/>
        <v>0</v>
      </c>
      <c r="P30" s="144">
        <f t="shared" si="22"/>
        <v>0</v>
      </c>
      <c r="Q30" s="144">
        <f t="shared" si="22"/>
        <v>0</v>
      </c>
      <c r="R30" s="144">
        <f t="shared" si="22"/>
        <v>0</v>
      </c>
      <c r="S30" s="163">
        <f t="shared" si="22"/>
        <v>0</v>
      </c>
      <c r="T30" s="163">
        <f t="shared" si="22"/>
        <v>0</v>
      </c>
      <c r="U30" s="1"/>
      <c r="V30" s="159">
        <f t="shared" ref="V30:AL30" si="23">SUBTOTAL(9,V31:V34)</f>
        <v>0</v>
      </c>
      <c r="W30" s="159">
        <f t="shared" si="23"/>
        <v>0</v>
      </c>
      <c r="X30" s="159">
        <f t="shared" si="23"/>
        <v>0</v>
      </c>
      <c r="Y30" s="159">
        <f t="shared" si="23"/>
        <v>0</v>
      </c>
      <c r="Z30" s="159">
        <f t="shared" si="23"/>
        <v>0</v>
      </c>
      <c r="AA30" s="159">
        <f t="shared" si="23"/>
        <v>0</v>
      </c>
      <c r="AB30" s="159">
        <f t="shared" si="23"/>
        <v>0</v>
      </c>
      <c r="AC30" s="159">
        <f t="shared" si="23"/>
        <v>0</v>
      </c>
      <c r="AD30" s="159">
        <f t="shared" si="23"/>
        <v>0</v>
      </c>
      <c r="AE30" s="159">
        <f t="shared" si="23"/>
        <v>0</v>
      </c>
      <c r="AF30" s="158">
        <f t="shared" si="23"/>
        <v>0</v>
      </c>
      <c r="AG30" s="148">
        <f t="shared" si="23"/>
        <v>0</v>
      </c>
      <c r="AH30" s="148">
        <f t="shared" si="23"/>
        <v>0</v>
      </c>
      <c r="AI30" s="148">
        <f t="shared" si="23"/>
        <v>0</v>
      </c>
      <c r="AJ30" s="148">
        <f t="shared" si="23"/>
        <v>0</v>
      </c>
      <c r="AK30" s="164">
        <f t="shared" si="23"/>
        <v>0</v>
      </c>
      <c r="AL30" s="164">
        <f t="shared" si="23"/>
        <v>0</v>
      </c>
      <c r="AN30" s="159">
        <f t="shared" ref="AN30:BD30" si="24">SUBTOTAL(9,AN31:AN34)</f>
        <v>0</v>
      </c>
      <c r="AO30" s="159">
        <f t="shared" si="24"/>
        <v>0</v>
      </c>
      <c r="AP30" s="159">
        <f t="shared" si="24"/>
        <v>0</v>
      </c>
      <c r="AQ30" s="159">
        <f t="shared" si="24"/>
        <v>0</v>
      </c>
      <c r="AR30" s="159">
        <f t="shared" si="24"/>
        <v>0</v>
      </c>
      <c r="AS30" s="159">
        <f t="shared" si="24"/>
        <v>0</v>
      </c>
      <c r="AT30" s="159">
        <f t="shared" si="24"/>
        <v>0</v>
      </c>
      <c r="AU30" s="159">
        <f t="shared" si="24"/>
        <v>0</v>
      </c>
      <c r="AV30" s="159">
        <f t="shared" si="24"/>
        <v>0</v>
      </c>
      <c r="AW30" s="159">
        <f t="shared" si="24"/>
        <v>0</v>
      </c>
      <c r="AX30" s="158">
        <f t="shared" si="24"/>
        <v>0</v>
      </c>
      <c r="AY30" s="148">
        <f t="shared" si="24"/>
        <v>0</v>
      </c>
      <c r="AZ30" s="148">
        <f t="shared" si="24"/>
        <v>0</v>
      </c>
      <c r="BA30" s="148">
        <f t="shared" si="24"/>
        <v>0</v>
      </c>
      <c r="BB30" s="148">
        <f t="shared" si="24"/>
        <v>0</v>
      </c>
      <c r="BC30" s="164">
        <f t="shared" si="24"/>
        <v>0</v>
      </c>
      <c r="BD30" s="164">
        <f t="shared" si="24"/>
        <v>0</v>
      </c>
      <c r="BF30" s="165">
        <f t="shared" si="8"/>
        <v>0</v>
      </c>
      <c r="BG30" s="166">
        <f t="shared" si="8"/>
        <v>0</v>
      </c>
      <c r="BH30" s="166">
        <f t="shared" si="8"/>
        <v>0</v>
      </c>
      <c r="BI30" s="166">
        <f t="shared" si="8"/>
        <v>0</v>
      </c>
      <c r="BJ30" s="166">
        <f t="shared" si="8"/>
        <v>0</v>
      </c>
      <c r="BK30" s="166">
        <f t="shared" si="8"/>
        <v>0</v>
      </c>
      <c r="BL30" s="166">
        <f t="shared" si="8"/>
        <v>0</v>
      </c>
      <c r="BM30" s="166">
        <f t="shared" si="13"/>
        <v>0</v>
      </c>
      <c r="BN30" s="167">
        <f t="shared" si="12"/>
        <v>0</v>
      </c>
    </row>
    <row r="31" spans="2:66" ht="18" hidden="1" customHeight="1">
      <c r="B31" s="156" t="s">
        <v>50</v>
      </c>
      <c r="C31" s="168" t="s">
        <v>51</v>
      </c>
      <c r="D31" s="169"/>
      <c r="E31" s="146"/>
      <c r="F31" s="146"/>
      <c r="G31" s="146"/>
      <c r="H31" s="146"/>
      <c r="I31" s="146"/>
      <c r="J31" s="146"/>
      <c r="K31" s="146"/>
      <c r="L31" s="170"/>
      <c r="M31" s="171"/>
      <c r="N31" s="143">
        <f>SUM(D31:M31)</f>
        <v>0</v>
      </c>
      <c r="O31" s="144">
        <f>SUMPRODUCT(D$12:M$12,D31:M31)</f>
        <v>0</v>
      </c>
      <c r="P31" s="144">
        <f t="shared" si="20"/>
        <v>0</v>
      </c>
      <c r="Q31" s="144">
        <f t="shared" si="9"/>
        <v>0</v>
      </c>
      <c r="R31" s="144">
        <v>0</v>
      </c>
      <c r="S31" s="145">
        <f>SUM(O31:R31)</f>
        <v>0</v>
      </c>
      <c r="T31" s="145">
        <f t="shared" si="21"/>
        <v>0</v>
      </c>
      <c r="U31" s="1"/>
      <c r="V31" s="146"/>
      <c r="W31" s="146"/>
      <c r="X31" s="146"/>
      <c r="Y31" s="146"/>
      <c r="Z31" s="146"/>
      <c r="AA31" s="146"/>
      <c r="AB31" s="146"/>
      <c r="AC31" s="146"/>
      <c r="AD31" s="146"/>
      <c r="AE31" s="146"/>
      <c r="AF31" s="147">
        <f>SUM(V31:AE31)</f>
        <v>0</v>
      </c>
      <c r="AG31" s="148">
        <f>SUMPRODUCT(V$12:AE$12,V31:AE31)</f>
        <v>0</v>
      </c>
      <c r="AH31" s="148">
        <f t="shared" si="10"/>
        <v>0</v>
      </c>
      <c r="AI31" s="148">
        <f>AG31*AI$11</f>
        <v>0</v>
      </c>
      <c r="AJ31" s="149">
        <v>0</v>
      </c>
      <c r="AK31" s="150">
        <f>SUM(AG31:AJ31)</f>
        <v>0</v>
      </c>
      <c r="AL31" s="150">
        <f>(AG31+AH31)*AL$11</f>
        <v>0</v>
      </c>
      <c r="AN31" s="146"/>
      <c r="AO31" s="146"/>
      <c r="AP31" s="146"/>
      <c r="AQ31" s="146"/>
      <c r="AR31" s="146"/>
      <c r="AS31" s="146"/>
      <c r="AT31" s="146"/>
      <c r="AU31" s="146"/>
      <c r="AV31" s="146"/>
      <c r="AW31" s="146"/>
      <c r="AX31" s="147">
        <f>SUM(AN31:AW31)</f>
        <v>0</v>
      </c>
      <c r="AY31" s="148">
        <f>SUMPRODUCT(AN$12:AW$12,AN31:AW31)</f>
        <v>0</v>
      </c>
      <c r="AZ31" s="148">
        <f t="shared" si="11"/>
        <v>0</v>
      </c>
      <c r="BA31" s="148">
        <f>AY31*BA$11</f>
        <v>0</v>
      </c>
      <c r="BB31" s="149">
        <v>0</v>
      </c>
      <c r="BC31" s="150">
        <f>SUM(AY31:BB31)</f>
        <v>0</v>
      </c>
      <c r="BD31" s="150">
        <f>(AY31+AZ31)*BD$11</f>
        <v>0</v>
      </c>
      <c r="BF31" s="165">
        <f t="shared" si="8"/>
        <v>0</v>
      </c>
      <c r="BG31" s="166">
        <f t="shared" si="8"/>
        <v>0</v>
      </c>
      <c r="BH31" s="166">
        <f t="shared" si="8"/>
        <v>0</v>
      </c>
      <c r="BI31" s="166">
        <f t="shared" si="8"/>
        <v>0</v>
      </c>
      <c r="BJ31" s="166">
        <f t="shared" si="8"/>
        <v>0</v>
      </c>
      <c r="BK31" s="166">
        <f t="shared" si="8"/>
        <v>0</v>
      </c>
      <c r="BL31" s="166">
        <f t="shared" si="8"/>
        <v>0</v>
      </c>
      <c r="BM31" s="166">
        <f t="shared" si="13"/>
        <v>0</v>
      </c>
      <c r="BN31" s="167">
        <f t="shared" si="12"/>
        <v>0</v>
      </c>
    </row>
    <row r="32" spans="2:66" ht="18" hidden="1" customHeight="1">
      <c r="B32" s="156" t="s">
        <v>52</v>
      </c>
      <c r="C32" s="168" t="s">
        <v>53</v>
      </c>
      <c r="D32" s="169"/>
      <c r="E32" s="146"/>
      <c r="F32" s="146"/>
      <c r="G32" s="146"/>
      <c r="H32" s="146"/>
      <c r="I32" s="146"/>
      <c r="J32" s="146"/>
      <c r="K32" s="146"/>
      <c r="L32" s="170"/>
      <c r="M32" s="171"/>
      <c r="N32" s="143">
        <f>SUM(D32:M32)</f>
        <v>0</v>
      </c>
      <c r="O32" s="144">
        <f>SUMPRODUCT(D$12:M$12,D32:M32)</f>
        <v>0</v>
      </c>
      <c r="P32" s="144">
        <f t="shared" si="20"/>
        <v>0</v>
      </c>
      <c r="Q32" s="144">
        <f t="shared" si="9"/>
        <v>0</v>
      </c>
      <c r="R32" s="144">
        <v>0</v>
      </c>
      <c r="S32" s="145">
        <f>SUM(O32:R32)</f>
        <v>0</v>
      </c>
      <c r="T32" s="145">
        <f t="shared" si="21"/>
        <v>0</v>
      </c>
      <c r="U32" s="1"/>
      <c r="V32" s="146"/>
      <c r="W32" s="146"/>
      <c r="X32" s="146"/>
      <c r="Y32" s="146"/>
      <c r="Z32" s="146"/>
      <c r="AA32" s="146"/>
      <c r="AB32" s="146"/>
      <c r="AC32" s="146"/>
      <c r="AD32" s="146"/>
      <c r="AE32" s="146"/>
      <c r="AF32" s="147">
        <f>SUM(V32:AE32)</f>
        <v>0</v>
      </c>
      <c r="AG32" s="148">
        <f>SUMPRODUCT(V$12:AE$12,V32:AE32)</f>
        <v>0</v>
      </c>
      <c r="AH32" s="148">
        <f t="shared" si="10"/>
        <v>0</v>
      </c>
      <c r="AI32" s="148">
        <f>AG32*AI$11</f>
        <v>0</v>
      </c>
      <c r="AJ32" s="149">
        <v>0</v>
      </c>
      <c r="AK32" s="150">
        <f>SUM(AG32:AJ32)</f>
        <v>0</v>
      </c>
      <c r="AL32" s="150">
        <f>(AG32+AH32)*AL$11</f>
        <v>0</v>
      </c>
      <c r="AN32" s="146"/>
      <c r="AO32" s="146"/>
      <c r="AP32" s="146"/>
      <c r="AQ32" s="146"/>
      <c r="AR32" s="146"/>
      <c r="AS32" s="146"/>
      <c r="AT32" s="146"/>
      <c r="AU32" s="146"/>
      <c r="AV32" s="146"/>
      <c r="AW32" s="146"/>
      <c r="AX32" s="147">
        <f>SUM(AN32:AW32)</f>
        <v>0</v>
      </c>
      <c r="AY32" s="148">
        <f>SUMPRODUCT(AN$12:AW$12,AN32:AW32)</f>
        <v>0</v>
      </c>
      <c r="AZ32" s="148">
        <f t="shared" si="11"/>
        <v>0</v>
      </c>
      <c r="BA32" s="148">
        <f>AY32*BA$11</f>
        <v>0</v>
      </c>
      <c r="BB32" s="149">
        <v>0</v>
      </c>
      <c r="BC32" s="150">
        <f>SUM(AY32:BB32)</f>
        <v>0</v>
      </c>
      <c r="BD32" s="150">
        <f>(AY32+AZ32)*BD$11</f>
        <v>0</v>
      </c>
      <c r="BF32" s="165">
        <f t="shared" si="8"/>
        <v>0</v>
      </c>
      <c r="BG32" s="166">
        <f t="shared" si="8"/>
        <v>0</v>
      </c>
      <c r="BH32" s="166">
        <f t="shared" si="8"/>
        <v>0</v>
      </c>
      <c r="BI32" s="166">
        <f t="shared" si="8"/>
        <v>0</v>
      </c>
      <c r="BJ32" s="166">
        <f t="shared" si="8"/>
        <v>0</v>
      </c>
      <c r="BK32" s="166">
        <f t="shared" si="8"/>
        <v>0</v>
      </c>
      <c r="BL32" s="166">
        <f t="shared" si="8"/>
        <v>0</v>
      </c>
      <c r="BM32" s="166">
        <f t="shared" si="13"/>
        <v>0</v>
      </c>
      <c r="BN32" s="167">
        <f t="shared" si="12"/>
        <v>0</v>
      </c>
    </row>
    <row r="33" spans="2:66" ht="18" hidden="1" customHeight="1">
      <c r="B33" s="156" t="s">
        <v>54</v>
      </c>
      <c r="C33" s="168" t="s">
        <v>55</v>
      </c>
      <c r="D33" s="169"/>
      <c r="E33" s="146"/>
      <c r="F33" s="146"/>
      <c r="G33" s="146"/>
      <c r="H33" s="146"/>
      <c r="I33" s="146"/>
      <c r="J33" s="146"/>
      <c r="K33" s="146"/>
      <c r="L33" s="170"/>
      <c r="M33" s="171"/>
      <c r="N33" s="143">
        <f>SUM(D33:M33)</f>
        <v>0</v>
      </c>
      <c r="O33" s="144">
        <f>SUMPRODUCT(D$12:M$12,D33:M33)</f>
        <v>0</v>
      </c>
      <c r="P33" s="144">
        <f t="shared" si="20"/>
        <v>0</v>
      </c>
      <c r="Q33" s="144">
        <f t="shared" si="9"/>
        <v>0</v>
      </c>
      <c r="R33" s="144">
        <v>0</v>
      </c>
      <c r="S33" s="145">
        <f>SUM(O33:R33)</f>
        <v>0</v>
      </c>
      <c r="T33" s="145">
        <f t="shared" si="21"/>
        <v>0</v>
      </c>
      <c r="U33" s="1"/>
      <c r="V33" s="146"/>
      <c r="W33" s="146"/>
      <c r="X33" s="146"/>
      <c r="Y33" s="146"/>
      <c r="Z33" s="146"/>
      <c r="AA33" s="146"/>
      <c r="AB33" s="146"/>
      <c r="AC33" s="146"/>
      <c r="AD33" s="146"/>
      <c r="AE33" s="146"/>
      <c r="AF33" s="147">
        <f>SUM(V33:AE33)</f>
        <v>0</v>
      </c>
      <c r="AG33" s="148">
        <f>SUMPRODUCT(V$12:AE$12,V33:AE33)</f>
        <v>0</v>
      </c>
      <c r="AH33" s="148">
        <f t="shared" si="10"/>
        <v>0</v>
      </c>
      <c r="AI33" s="148">
        <f>AG33*AI$11</f>
        <v>0</v>
      </c>
      <c r="AJ33" s="149">
        <v>0</v>
      </c>
      <c r="AK33" s="150">
        <f>SUM(AG33:AJ33)</f>
        <v>0</v>
      </c>
      <c r="AL33" s="150">
        <f>(AG33+AH33)*AL$11</f>
        <v>0</v>
      </c>
      <c r="AN33" s="146"/>
      <c r="AO33" s="146"/>
      <c r="AP33" s="146"/>
      <c r="AQ33" s="146"/>
      <c r="AR33" s="146"/>
      <c r="AS33" s="146"/>
      <c r="AT33" s="146"/>
      <c r="AU33" s="146"/>
      <c r="AV33" s="146"/>
      <c r="AW33" s="146"/>
      <c r="AX33" s="147">
        <f>SUM(AN33:AW33)</f>
        <v>0</v>
      </c>
      <c r="AY33" s="148">
        <f>SUMPRODUCT(AN$12:AW$12,AN33:AW33)</f>
        <v>0</v>
      </c>
      <c r="AZ33" s="148">
        <f t="shared" si="11"/>
        <v>0</v>
      </c>
      <c r="BA33" s="148">
        <f>AY33*BA$11</f>
        <v>0</v>
      </c>
      <c r="BB33" s="149">
        <v>0</v>
      </c>
      <c r="BC33" s="150">
        <f>SUM(AY33:BB33)</f>
        <v>0</v>
      </c>
      <c r="BD33" s="150">
        <f>(AY33+AZ33)*BD$11</f>
        <v>0</v>
      </c>
      <c r="BF33" s="165">
        <f t="shared" ref="BF33:BL69" si="25">SUMIF($D$10:$BC$10,BF$10,$D33:$BC33)</f>
        <v>0</v>
      </c>
      <c r="BG33" s="166">
        <f t="shared" si="25"/>
        <v>0</v>
      </c>
      <c r="BH33" s="166">
        <f t="shared" si="25"/>
        <v>0</v>
      </c>
      <c r="BI33" s="166">
        <f t="shared" si="25"/>
        <v>0</v>
      </c>
      <c r="BJ33" s="166">
        <f t="shared" si="25"/>
        <v>0</v>
      </c>
      <c r="BK33" s="166">
        <f t="shared" si="25"/>
        <v>0</v>
      </c>
      <c r="BL33" s="166">
        <f t="shared" si="25"/>
        <v>0</v>
      </c>
      <c r="BM33" s="166">
        <f t="shared" si="13"/>
        <v>0</v>
      </c>
      <c r="BN33" s="167">
        <f t="shared" si="12"/>
        <v>0</v>
      </c>
    </row>
    <row r="34" spans="2:66" ht="18" hidden="1" customHeight="1">
      <c r="B34" s="156" t="s">
        <v>56</v>
      </c>
      <c r="C34" s="168" t="s">
        <v>57</v>
      </c>
      <c r="D34" s="169"/>
      <c r="E34" s="146"/>
      <c r="F34" s="146"/>
      <c r="G34" s="146"/>
      <c r="H34" s="146"/>
      <c r="I34" s="146"/>
      <c r="J34" s="146"/>
      <c r="K34" s="146"/>
      <c r="L34" s="170"/>
      <c r="M34" s="171"/>
      <c r="N34" s="143">
        <f>SUM(D34:M34)</f>
        <v>0</v>
      </c>
      <c r="O34" s="144">
        <f>SUMPRODUCT(D$12:M$12,D34:M34)</f>
        <v>0</v>
      </c>
      <c r="P34" s="144">
        <f t="shared" si="20"/>
        <v>0</v>
      </c>
      <c r="Q34" s="144">
        <f t="shared" si="9"/>
        <v>0</v>
      </c>
      <c r="R34" s="144">
        <v>0</v>
      </c>
      <c r="S34" s="145">
        <f>SUM(O34:R34)</f>
        <v>0</v>
      </c>
      <c r="T34" s="145">
        <f t="shared" si="21"/>
        <v>0</v>
      </c>
      <c r="U34" s="1"/>
      <c r="V34" s="146"/>
      <c r="W34" s="146"/>
      <c r="X34" s="146"/>
      <c r="Y34" s="146"/>
      <c r="Z34" s="146"/>
      <c r="AA34" s="146"/>
      <c r="AB34" s="146"/>
      <c r="AC34" s="146"/>
      <c r="AD34" s="146"/>
      <c r="AE34" s="146"/>
      <c r="AF34" s="147">
        <f>SUM(V34:AE34)</f>
        <v>0</v>
      </c>
      <c r="AG34" s="148">
        <f>SUMPRODUCT(V$12:AE$12,V34:AE34)</f>
        <v>0</v>
      </c>
      <c r="AH34" s="148">
        <f t="shared" si="10"/>
        <v>0</v>
      </c>
      <c r="AI34" s="148">
        <f>AG34*AI$11</f>
        <v>0</v>
      </c>
      <c r="AJ34" s="149">
        <v>0</v>
      </c>
      <c r="AK34" s="150">
        <f>SUM(AG34:AJ34)</f>
        <v>0</v>
      </c>
      <c r="AL34" s="150">
        <f>(AG34+AH34)*AL$11</f>
        <v>0</v>
      </c>
      <c r="AN34" s="146"/>
      <c r="AO34" s="146"/>
      <c r="AP34" s="146"/>
      <c r="AQ34" s="146"/>
      <c r="AR34" s="146"/>
      <c r="AS34" s="146"/>
      <c r="AT34" s="146"/>
      <c r="AU34" s="146"/>
      <c r="AV34" s="146"/>
      <c r="AW34" s="146"/>
      <c r="AX34" s="147">
        <f>SUM(AN34:AW34)</f>
        <v>0</v>
      </c>
      <c r="AY34" s="148">
        <f>SUMPRODUCT(AN$12:AW$12,AN34:AW34)</f>
        <v>0</v>
      </c>
      <c r="AZ34" s="148">
        <f t="shared" si="11"/>
        <v>0</v>
      </c>
      <c r="BA34" s="148">
        <f>AY34*BA$11</f>
        <v>0</v>
      </c>
      <c r="BB34" s="149">
        <v>0</v>
      </c>
      <c r="BC34" s="150">
        <f>SUM(AY34:BB34)</f>
        <v>0</v>
      </c>
      <c r="BD34" s="150">
        <f>(AY34+AZ34)*BD$11</f>
        <v>0</v>
      </c>
      <c r="BF34" s="165">
        <f t="shared" si="25"/>
        <v>0</v>
      </c>
      <c r="BG34" s="166">
        <f t="shared" si="25"/>
        <v>0</v>
      </c>
      <c r="BH34" s="166">
        <f t="shared" si="25"/>
        <v>0</v>
      </c>
      <c r="BI34" s="166">
        <f t="shared" si="25"/>
        <v>0</v>
      </c>
      <c r="BJ34" s="166">
        <f t="shared" si="25"/>
        <v>0</v>
      </c>
      <c r="BK34" s="166">
        <f t="shared" si="25"/>
        <v>0</v>
      </c>
      <c r="BL34" s="166">
        <f t="shared" si="25"/>
        <v>0</v>
      </c>
      <c r="BM34" s="166">
        <f t="shared" si="13"/>
        <v>0</v>
      </c>
      <c r="BN34" s="167">
        <f t="shared" si="12"/>
        <v>0</v>
      </c>
    </row>
    <row r="35" spans="2:66" ht="18" hidden="1" customHeight="1">
      <c r="B35" s="156">
        <v>5</v>
      </c>
      <c r="C35" s="157" t="s">
        <v>138</v>
      </c>
      <c r="D35" s="158">
        <f>SUBTOTAL(9,D36:D39)</f>
        <v>0</v>
      </c>
      <c r="E35" s="159">
        <f t="shared" ref="E35:T35" si="26">SUBTOTAL(9,E36:E39)</f>
        <v>0</v>
      </c>
      <c r="F35" s="159">
        <f t="shared" si="26"/>
        <v>0</v>
      </c>
      <c r="G35" s="159">
        <f t="shared" si="26"/>
        <v>0</v>
      </c>
      <c r="H35" s="159">
        <f t="shared" si="26"/>
        <v>0</v>
      </c>
      <c r="I35" s="159">
        <f t="shared" si="26"/>
        <v>0</v>
      </c>
      <c r="J35" s="159">
        <f t="shared" si="26"/>
        <v>0</v>
      </c>
      <c r="K35" s="159">
        <f t="shared" si="26"/>
        <v>0</v>
      </c>
      <c r="L35" s="160">
        <f t="shared" si="26"/>
        <v>0</v>
      </c>
      <c r="M35" s="161">
        <f t="shared" si="26"/>
        <v>0</v>
      </c>
      <c r="N35" s="162">
        <f t="shared" si="26"/>
        <v>0</v>
      </c>
      <c r="O35" s="144">
        <f t="shared" si="26"/>
        <v>0</v>
      </c>
      <c r="P35" s="144">
        <f t="shared" si="26"/>
        <v>0</v>
      </c>
      <c r="Q35" s="144">
        <f t="shared" si="26"/>
        <v>0</v>
      </c>
      <c r="R35" s="144">
        <f t="shared" si="26"/>
        <v>0</v>
      </c>
      <c r="S35" s="163">
        <f t="shared" si="26"/>
        <v>0</v>
      </c>
      <c r="T35" s="163">
        <f t="shared" si="26"/>
        <v>0</v>
      </c>
      <c r="U35" s="1"/>
      <c r="V35" s="159">
        <f t="shared" ref="V35:AL35" si="27">SUBTOTAL(9,V36:V39)</f>
        <v>0</v>
      </c>
      <c r="W35" s="159">
        <f t="shared" si="27"/>
        <v>0</v>
      </c>
      <c r="X35" s="159">
        <f t="shared" si="27"/>
        <v>0</v>
      </c>
      <c r="Y35" s="159">
        <f t="shared" si="27"/>
        <v>0</v>
      </c>
      <c r="Z35" s="159">
        <f t="shared" si="27"/>
        <v>0</v>
      </c>
      <c r="AA35" s="159">
        <f t="shared" si="27"/>
        <v>0</v>
      </c>
      <c r="AB35" s="159">
        <f t="shared" si="27"/>
        <v>0</v>
      </c>
      <c r="AC35" s="159">
        <f t="shared" si="27"/>
        <v>0</v>
      </c>
      <c r="AD35" s="159">
        <f t="shared" si="27"/>
        <v>0</v>
      </c>
      <c r="AE35" s="159">
        <f t="shared" si="27"/>
        <v>0</v>
      </c>
      <c r="AF35" s="158">
        <f t="shared" si="27"/>
        <v>0</v>
      </c>
      <c r="AG35" s="148">
        <f t="shared" si="27"/>
        <v>0</v>
      </c>
      <c r="AH35" s="148">
        <f t="shared" si="27"/>
        <v>0</v>
      </c>
      <c r="AI35" s="148">
        <f t="shared" si="27"/>
        <v>0</v>
      </c>
      <c r="AJ35" s="148">
        <f t="shared" si="27"/>
        <v>0</v>
      </c>
      <c r="AK35" s="164">
        <f t="shared" si="27"/>
        <v>0</v>
      </c>
      <c r="AL35" s="164">
        <f t="shared" si="27"/>
        <v>0</v>
      </c>
      <c r="AN35" s="159">
        <f t="shared" ref="AN35:BD35" si="28">SUBTOTAL(9,AN36:AN39)</f>
        <v>0</v>
      </c>
      <c r="AO35" s="159">
        <f t="shared" si="28"/>
        <v>0</v>
      </c>
      <c r="AP35" s="159">
        <f t="shared" si="28"/>
        <v>0</v>
      </c>
      <c r="AQ35" s="159">
        <f t="shared" si="28"/>
        <v>0</v>
      </c>
      <c r="AR35" s="159">
        <f t="shared" si="28"/>
        <v>0</v>
      </c>
      <c r="AS35" s="159">
        <f t="shared" si="28"/>
        <v>0</v>
      </c>
      <c r="AT35" s="159">
        <f t="shared" si="28"/>
        <v>0</v>
      </c>
      <c r="AU35" s="159">
        <f t="shared" si="28"/>
        <v>0</v>
      </c>
      <c r="AV35" s="159">
        <f t="shared" si="28"/>
        <v>0</v>
      </c>
      <c r="AW35" s="159">
        <f t="shared" si="28"/>
        <v>0</v>
      </c>
      <c r="AX35" s="158">
        <f t="shared" si="28"/>
        <v>0</v>
      </c>
      <c r="AY35" s="148">
        <f t="shared" si="28"/>
        <v>0</v>
      </c>
      <c r="AZ35" s="148">
        <f t="shared" si="28"/>
        <v>0</v>
      </c>
      <c r="BA35" s="148">
        <f t="shared" si="28"/>
        <v>0</v>
      </c>
      <c r="BB35" s="148">
        <f t="shared" si="28"/>
        <v>0</v>
      </c>
      <c r="BC35" s="164">
        <f t="shared" si="28"/>
        <v>0</v>
      </c>
      <c r="BD35" s="164">
        <f t="shared" si="28"/>
        <v>0</v>
      </c>
      <c r="BF35" s="165">
        <f t="shared" si="25"/>
        <v>0</v>
      </c>
      <c r="BG35" s="166">
        <f t="shared" si="25"/>
        <v>0</v>
      </c>
      <c r="BH35" s="166">
        <f t="shared" si="25"/>
        <v>0</v>
      </c>
      <c r="BI35" s="166">
        <f t="shared" si="25"/>
        <v>0</v>
      </c>
      <c r="BJ35" s="166">
        <f t="shared" si="25"/>
        <v>0</v>
      </c>
      <c r="BK35" s="166">
        <f t="shared" si="25"/>
        <v>0</v>
      </c>
      <c r="BL35" s="166">
        <f t="shared" si="25"/>
        <v>0</v>
      </c>
      <c r="BM35" s="166">
        <f t="shared" si="13"/>
        <v>0</v>
      </c>
      <c r="BN35" s="167">
        <f t="shared" si="12"/>
        <v>0</v>
      </c>
    </row>
    <row r="36" spans="2:66" ht="18" hidden="1" customHeight="1">
      <c r="B36" s="156" t="s">
        <v>3</v>
      </c>
      <c r="C36" s="168" t="s">
        <v>58</v>
      </c>
      <c r="D36" s="169"/>
      <c r="E36" s="146"/>
      <c r="F36" s="146"/>
      <c r="G36" s="146"/>
      <c r="H36" s="146"/>
      <c r="I36" s="146"/>
      <c r="J36" s="146"/>
      <c r="K36" s="146"/>
      <c r="L36" s="170"/>
      <c r="M36" s="171"/>
      <c r="N36" s="143">
        <f>SUM(D36:M36)</f>
        <v>0</v>
      </c>
      <c r="O36" s="144">
        <f>SUMPRODUCT(D$12:M$12,D36:M36)</f>
        <v>0</v>
      </c>
      <c r="P36" s="144">
        <f t="shared" si="20"/>
        <v>0</v>
      </c>
      <c r="Q36" s="144">
        <f t="shared" si="9"/>
        <v>0</v>
      </c>
      <c r="R36" s="144">
        <v>0</v>
      </c>
      <c r="S36" s="145">
        <f>SUM(O36:R36)</f>
        <v>0</v>
      </c>
      <c r="T36" s="145">
        <f t="shared" si="21"/>
        <v>0</v>
      </c>
      <c r="U36" s="1"/>
      <c r="V36" s="146"/>
      <c r="W36" s="146"/>
      <c r="X36" s="146"/>
      <c r="Y36" s="146"/>
      <c r="Z36" s="146"/>
      <c r="AA36" s="146"/>
      <c r="AB36" s="146"/>
      <c r="AC36" s="146"/>
      <c r="AD36" s="146"/>
      <c r="AE36" s="146"/>
      <c r="AF36" s="147">
        <f>SUM(V36:AE36)</f>
        <v>0</v>
      </c>
      <c r="AG36" s="148">
        <f>SUMPRODUCT(V$12:AE$12,V36:AE36)</f>
        <v>0</v>
      </c>
      <c r="AH36" s="148">
        <f t="shared" si="10"/>
        <v>0</v>
      </c>
      <c r="AI36" s="148">
        <f>AG36*AI$11</f>
        <v>0</v>
      </c>
      <c r="AJ36" s="149">
        <v>0</v>
      </c>
      <c r="AK36" s="150">
        <f>SUM(AG36:AJ36)</f>
        <v>0</v>
      </c>
      <c r="AL36" s="150">
        <f>(AG36+AH36)*AL$11</f>
        <v>0</v>
      </c>
      <c r="AN36" s="146"/>
      <c r="AO36" s="146"/>
      <c r="AP36" s="146"/>
      <c r="AQ36" s="146"/>
      <c r="AR36" s="146"/>
      <c r="AS36" s="146"/>
      <c r="AT36" s="146"/>
      <c r="AU36" s="146"/>
      <c r="AV36" s="146"/>
      <c r="AW36" s="146"/>
      <c r="AX36" s="147">
        <f>SUM(AN36:AW36)</f>
        <v>0</v>
      </c>
      <c r="AY36" s="148">
        <f>SUMPRODUCT(AN$12:AW$12,AN36:AW36)</f>
        <v>0</v>
      </c>
      <c r="AZ36" s="148">
        <f t="shared" si="11"/>
        <v>0</v>
      </c>
      <c r="BA36" s="148">
        <f>AY36*BA$11</f>
        <v>0</v>
      </c>
      <c r="BB36" s="149">
        <v>0</v>
      </c>
      <c r="BC36" s="150">
        <f>SUM(AY36:BB36)</f>
        <v>0</v>
      </c>
      <c r="BD36" s="150">
        <f>(AY36+AZ36)*BD$11</f>
        <v>0</v>
      </c>
      <c r="BF36" s="165">
        <f t="shared" si="25"/>
        <v>0</v>
      </c>
      <c r="BG36" s="166">
        <f t="shared" si="25"/>
        <v>0</v>
      </c>
      <c r="BH36" s="166">
        <f t="shared" si="25"/>
        <v>0</v>
      </c>
      <c r="BI36" s="166">
        <f t="shared" si="25"/>
        <v>0</v>
      </c>
      <c r="BJ36" s="166">
        <f t="shared" si="25"/>
        <v>0</v>
      </c>
      <c r="BK36" s="166">
        <f t="shared" si="25"/>
        <v>0</v>
      </c>
      <c r="BL36" s="166">
        <f t="shared" si="25"/>
        <v>0</v>
      </c>
      <c r="BM36" s="166">
        <f t="shared" si="13"/>
        <v>0</v>
      </c>
      <c r="BN36" s="167">
        <f t="shared" si="12"/>
        <v>0</v>
      </c>
    </row>
    <row r="37" spans="2:66" ht="18" hidden="1" customHeight="1">
      <c r="B37" s="156" t="s">
        <v>4</v>
      </c>
      <c r="C37" s="168" t="s">
        <v>59</v>
      </c>
      <c r="D37" s="169"/>
      <c r="E37" s="146"/>
      <c r="F37" s="146"/>
      <c r="G37" s="146"/>
      <c r="H37" s="146"/>
      <c r="I37" s="146"/>
      <c r="J37" s="146"/>
      <c r="K37" s="146"/>
      <c r="L37" s="170"/>
      <c r="M37" s="171"/>
      <c r="N37" s="143">
        <f>SUM(D37:M37)</f>
        <v>0</v>
      </c>
      <c r="O37" s="144">
        <f>SUMPRODUCT(D$12:M$12,D37:M37)</f>
        <v>0</v>
      </c>
      <c r="P37" s="144">
        <f t="shared" si="20"/>
        <v>0</v>
      </c>
      <c r="Q37" s="144">
        <f t="shared" si="9"/>
        <v>0</v>
      </c>
      <c r="R37" s="144">
        <v>0</v>
      </c>
      <c r="S37" s="145">
        <f>SUM(O37:R37)</f>
        <v>0</v>
      </c>
      <c r="T37" s="145">
        <f t="shared" si="21"/>
        <v>0</v>
      </c>
      <c r="U37" s="1"/>
      <c r="V37" s="146"/>
      <c r="W37" s="146"/>
      <c r="X37" s="146"/>
      <c r="Y37" s="146"/>
      <c r="Z37" s="146"/>
      <c r="AA37" s="146"/>
      <c r="AB37" s="146"/>
      <c r="AC37" s="146"/>
      <c r="AD37" s="146"/>
      <c r="AE37" s="146"/>
      <c r="AF37" s="147">
        <f>SUM(V37:AE37)</f>
        <v>0</v>
      </c>
      <c r="AG37" s="148">
        <f>SUMPRODUCT(V$12:AE$12,V37:AE37)</f>
        <v>0</v>
      </c>
      <c r="AH37" s="148">
        <f t="shared" si="10"/>
        <v>0</v>
      </c>
      <c r="AI37" s="148">
        <f>AG37*AI$11</f>
        <v>0</v>
      </c>
      <c r="AJ37" s="149">
        <v>0</v>
      </c>
      <c r="AK37" s="150">
        <f>SUM(AG37:AJ37)</f>
        <v>0</v>
      </c>
      <c r="AL37" s="150">
        <f>(AG37+AH37)*AL$11</f>
        <v>0</v>
      </c>
      <c r="AN37" s="146"/>
      <c r="AO37" s="146"/>
      <c r="AP37" s="146"/>
      <c r="AQ37" s="146"/>
      <c r="AR37" s="146"/>
      <c r="AS37" s="146"/>
      <c r="AT37" s="146"/>
      <c r="AU37" s="146"/>
      <c r="AV37" s="146"/>
      <c r="AW37" s="146"/>
      <c r="AX37" s="147">
        <f>SUM(AN37:AW37)</f>
        <v>0</v>
      </c>
      <c r="AY37" s="148">
        <f>SUMPRODUCT(AN$12:AW$12,AN37:AW37)</f>
        <v>0</v>
      </c>
      <c r="AZ37" s="148">
        <f t="shared" si="11"/>
        <v>0</v>
      </c>
      <c r="BA37" s="148">
        <f>AY37*BA$11</f>
        <v>0</v>
      </c>
      <c r="BB37" s="149">
        <v>0</v>
      </c>
      <c r="BC37" s="150">
        <f>SUM(AY37:BB37)</f>
        <v>0</v>
      </c>
      <c r="BD37" s="150">
        <f>(AY37+AZ37)*BD$11</f>
        <v>0</v>
      </c>
      <c r="BF37" s="165">
        <f t="shared" si="25"/>
        <v>0</v>
      </c>
      <c r="BG37" s="166">
        <f t="shared" si="25"/>
        <v>0</v>
      </c>
      <c r="BH37" s="166">
        <f t="shared" si="25"/>
        <v>0</v>
      </c>
      <c r="BI37" s="166">
        <f t="shared" si="25"/>
        <v>0</v>
      </c>
      <c r="BJ37" s="166">
        <f t="shared" si="25"/>
        <v>0</v>
      </c>
      <c r="BK37" s="166">
        <f t="shared" si="25"/>
        <v>0</v>
      </c>
      <c r="BL37" s="166">
        <f t="shared" si="25"/>
        <v>0</v>
      </c>
      <c r="BM37" s="166">
        <f t="shared" si="13"/>
        <v>0</v>
      </c>
      <c r="BN37" s="167">
        <f t="shared" si="12"/>
        <v>0</v>
      </c>
    </row>
    <row r="38" spans="2:66" ht="18" hidden="1" customHeight="1">
      <c r="B38" s="156" t="s">
        <v>5</v>
      </c>
      <c r="C38" s="168" t="s">
        <v>60</v>
      </c>
      <c r="D38" s="169"/>
      <c r="E38" s="146"/>
      <c r="F38" s="146"/>
      <c r="G38" s="146"/>
      <c r="H38" s="146"/>
      <c r="I38" s="146"/>
      <c r="J38" s="146"/>
      <c r="K38" s="146"/>
      <c r="L38" s="170"/>
      <c r="M38" s="171"/>
      <c r="N38" s="143">
        <f>SUM(D38:M38)</f>
        <v>0</v>
      </c>
      <c r="O38" s="144">
        <f>SUMPRODUCT(D$12:M$12,D38:M38)</f>
        <v>0</v>
      </c>
      <c r="P38" s="144">
        <f t="shared" si="20"/>
        <v>0</v>
      </c>
      <c r="Q38" s="144">
        <f t="shared" si="9"/>
        <v>0</v>
      </c>
      <c r="R38" s="144">
        <v>0</v>
      </c>
      <c r="S38" s="145">
        <f>SUM(O38:R38)</f>
        <v>0</v>
      </c>
      <c r="T38" s="145">
        <f t="shared" si="21"/>
        <v>0</v>
      </c>
      <c r="U38" s="1"/>
      <c r="V38" s="146"/>
      <c r="W38" s="146"/>
      <c r="X38" s="146"/>
      <c r="Y38" s="146"/>
      <c r="Z38" s="146"/>
      <c r="AA38" s="146"/>
      <c r="AB38" s="146"/>
      <c r="AC38" s="146"/>
      <c r="AD38" s="146"/>
      <c r="AE38" s="146"/>
      <c r="AF38" s="147">
        <f>SUM(V38:AE38)</f>
        <v>0</v>
      </c>
      <c r="AG38" s="148">
        <f>SUMPRODUCT(V$12:AE$12,V38:AE38)</f>
        <v>0</v>
      </c>
      <c r="AH38" s="148">
        <f t="shared" si="10"/>
        <v>0</v>
      </c>
      <c r="AI38" s="148">
        <f>AG38*AI$11</f>
        <v>0</v>
      </c>
      <c r="AJ38" s="149">
        <v>0</v>
      </c>
      <c r="AK38" s="150">
        <f>SUM(AG38:AJ38)</f>
        <v>0</v>
      </c>
      <c r="AL38" s="150">
        <f>(AG38+AH38)*AL$11</f>
        <v>0</v>
      </c>
      <c r="AN38" s="146"/>
      <c r="AO38" s="146"/>
      <c r="AP38" s="146"/>
      <c r="AQ38" s="146"/>
      <c r="AR38" s="146"/>
      <c r="AS38" s="146"/>
      <c r="AT38" s="146"/>
      <c r="AU38" s="146"/>
      <c r="AV38" s="146"/>
      <c r="AW38" s="146"/>
      <c r="AX38" s="147">
        <f>SUM(AN38:AW38)</f>
        <v>0</v>
      </c>
      <c r="AY38" s="148">
        <f>SUMPRODUCT(AN$12:AW$12,AN38:AW38)</f>
        <v>0</v>
      </c>
      <c r="AZ38" s="148">
        <f t="shared" si="11"/>
        <v>0</v>
      </c>
      <c r="BA38" s="148">
        <f>AY38*BA$11</f>
        <v>0</v>
      </c>
      <c r="BB38" s="149">
        <v>0</v>
      </c>
      <c r="BC38" s="150">
        <f>SUM(AY38:BB38)</f>
        <v>0</v>
      </c>
      <c r="BD38" s="150">
        <f>(AY38+AZ38)*BD$11</f>
        <v>0</v>
      </c>
      <c r="BF38" s="165">
        <f t="shared" si="25"/>
        <v>0</v>
      </c>
      <c r="BG38" s="166">
        <f t="shared" si="25"/>
        <v>0</v>
      </c>
      <c r="BH38" s="166">
        <f t="shared" si="25"/>
        <v>0</v>
      </c>
      <c r="BI38" s="166">
        <f t="shared" si="25"/>
        <v>0</v>
      </c>
      <c r="BJ38" s="166">
        <f t="shared" si="25"/>
        <v>0</v>
      </c>
      <c r="BK38" s="166">
        <f t="shared" si="25"/>
        <v>0</v>
      </c>
      <c r="BL38" s="166">
        <f t="shared" si="25"/>
        <v>0</v>
      </c>
      <c r="BM38" s="166">
        <f t="shared" si="13"/>
        <v>0</v>
      </c>
      <c r="BN38" s="167">
        <f t="shared" si="12"/>
        <v>0</v>
      </c>
    </row>
    <row r="39" spans="2:66" ht="18" hidden="1" customHeight="1">
      <c r="B39" s="156" t="s">
        <v>6</v>
      </c>
      <c r="C39" s="168" t="s">
        <v>61</v>
      </c>
      <c r="D39" s="169"/>
      <c r="E39" s="146"/>
      <c r="F39" s="146"/>
      <c r="G39" s="146"/>
      <c r="H39" s="146"/>
      <c r="I39" s="146"/>
      <c r="J39" s="146"/>
      <c r="K39" s="146"/>
      <c r="L39" s="170"/>
      <c r="M39" s="171"/>
      <c r="N39" s="143">
        <f>SUM(D39:M39)</f>
        <v>0</v>
      </c>
      <c r="O39" s="144">
        <f>SUMPRODUCT(D$12:M$12,D39:M39)</f>
        <v>0</v>
      </c>
      <c r="P39" s="144">
        <f t="shared" si="20"/>
        <v>0</v>
      </c>
      <c r="Q39" s="144">
        <f t="shared" si="9"/>
        <v>0</v>
      </c>
      <c r="R39" s="144">
        <v>0</v>
      </c>
      <c r="S39" s="145">
        <f>SUM(O39:R39)</f>
        <v>0</v>
      </c>
      <c r="T39" s="145">
        <f t="shared" si="21"/>
        <v>0</v>
      </c>
      <c r="U39" s="1"/>
      <c r="V39" s="146"/>
      <c r="W39" s="146"/>
      <c r="X39" s="146"/>
      <c r="Y39" s="146"/>
      <c r="Z39" s="146"/>
      <c r="AA39" s="146"/>
      <c r="AB39" s="146"/>
      <c r="AC39" s="146"/>
      <c r="AD39" s="146"/>
      <c r="AE39" s="146"/>
      <c r="AF39" s="147">
        <f>SUM(V39:AE39)</f>
        <v>0</v>
      </c>
      <c r="AG39" s="148">
        <f>SUMPRODUCT(V$12:AE$12,V39:AE39)</f>
        <v>0</v>
      </c>
      <c r="AH39" s="148">
        <f t="shared" si="10"/>
        <v>0</v>
      </c>
      <c r="AI39" s="148">
        <f>AG39*AI$11</f>
        <v>0</v>
      </c>
      <c r="AJ39" s="149">
        <v>0</v>
      </c>
      <c r="AK39" s="150">
        <f>SUM(AG39:AJ39)</f>
        <v>0</v>
      </c>
      <c r="AL39" s="150">
        <f>(AG39+AH39)*AL$11</f>
        <v>0</v>
      </c>
      <c r="AN39" s="146"/>
      <c r="AO39" s="146"/>
      <c r="AP39" s="146"/>
      <c r="AQ39" s="146"/>
      <c r="AR39" s="146"/>
      <c r="AS39" s="146"/>
      <c r="AT39" s="146"/>
      <c r="AU39" s="146"/>
      <c r="AV39" s="146"/>
      <c r="AW39" s="146"/>
      <c r="AX39" s="147">
        <f>SUM(AN39:AW39)</f>
        <v>0</v>
      </c>
      <c r="AY39" s="148">
        <f>SUMPRODUCT(AN$12:AW$12,AN39:AW39)</f>
        <v>0</v>
      </c>
      <c r="AZ39" s="148">
        <f t="shared" si="11"/>
        <v>0</v>
      </c>
      <c r="BA39" s="148">
        <f>AY39*BA$11</f>
        <v>0</v>
      </c>
      <c r="BB39" s="149">
        <v>0</v>
      </c>
      <c r="BC39" s="150">
        <f>SUM(AY39:BB39)</f>
        <v>0</v>
      </c>
      <c r="BD39" s="150">
        <f>(AY39+AZ39)*BD$11</f>
        <v>0</v>
      </c>
      <c r="BF39" s="165">
        <f t="shared" si="25"/>
        <v>0</v>
      </c>
      <c r="BG39" s="166">
        <f t="shared" si="25"/>
        <v>0</v>
      </c>
      <c r="BH39" s="166">
        <f t="shared" si="25"/>
        <v>0</v>
      </c>
      <c r="BI39" s="166">
        <f t="shared" si="25"/>
        <v>0</v>
      </c>
      <c r="BJ39" s="166">
        <f t="shared" si="25"/>
        <v>0</v>
      </c>
      <c r="BK39" s="166">
        <f t="shared" si="25"/>
        <v>0</v>
      </c>
      <c r="BL39" s="166">
        <f t="shared" si="25"/>
        <v>0</v>
      </c>
      <c r="BM39" s="166">
        <f t="shared" si="13"/>
        <v>0</v>
      </c>
      <c r="BN39" s="167">
        <f t="shared" si="12"/>
        <v>0</v>
      </c>
    </row>
    <row r="40" spans="2:66" ht="18" hidden="1" customHeight="1">
      <c r="B40" s="156">
        <v>6</v>
      </c>
      <c r="C40" s="157" t="s">
        <v>139</v>
      </c>
      <c r="D40" s="158">
        <f>SUBTOTAL(9,D41:D44)</f>
        <v>0</v>
      </c>
      <c r="E40" s="159">
        <f t="shared" ref="E40:T40" si="29">SUBTOTAL(9,E41:E44)</f>
        <v>0</v>
      </c>
      <c r="F40" s="159">
        <f t="shared" si="29"/>
        <v>0</v>
      </c>
      <c r="G40" s="159">
        <f t="shared" si="29"/>
        <v>0</v>
      </c>
      <c r="H40" s="159">
        <f t="shared" si="29"/>
        <v>0</v>
      </c>
      <c r="I40" s="159">
        <f t="shared" si="29"/>
        <v>0</v>
      </c>
      <c r="J40" s="159">
        <f t="shared" si="29"/>
        <v>0</v>
      </c>
      <c r="K40" s="159">
        <f t="shared" si="29"/>
        <v>0</v>
      </c>
      <c r="L40" s="160">
        <f t="shared" si="29"/>
        <v>0</v>
      </c>
      <c r="M40" s="161">
        <f t="shared" si="29"/>
        <v>0</v>
      </c>
      <c r="N40" s="162">
        <f t="shared" si="29"/>
        <v>0</v>
      </c>
      <c r="O40" s="144">
        <f t="shared" si="29"/>
        <v>0</v>
      </c>
      <c r="P40" s="144">
        <f t="shared" si="29"/>
        <v>0</v>
      </c>
      <c r="Q40" s="144">
        <f t="shared" si="29"/>
        <v>0</v>
      </c>
      <c r="R40" s="144">
        <f t="shared" si="29"/>
        <v>0</v>
      </c>
      <c r="S40" s="163">
        <f t="shared" si="29"/>
        <v>0</v>
      </c>
      <c r="T40" s="163">
        <f t="shared" si="29"/>
        <v>0</v>
      </c>
      <c r="U40" s="1"/>
      <c r="V40" s="159">
        <f t="shared" ref="V40:AL40" si="30">SUBTOTAL(9,V41:V44)</f>
        <v>0</v>
      </c>
      <c r="W40" s="159">
        <f t="shared" si="30"/>
        <v>0</v>
      </c>
      <c r="X40" s="159">
        <f t="shared" si="30"/>
        <v>0</v>
      </c>
      <c r="Y40" s="159">
        <f t="shared" si="30"/>
        <v>0</v>
      </c>
      <c r="Z40" s="159">
        <f t="shared" si="30"/>
        <v>0</v>
      </c>
      <c r="AA40" s="159">
        <f t="shared" si="30"/>
        <v>0</v>
      </c>
      <c r="AB40" s="159">
        <f t="shared" si="30"/>
        <v>0</v>
      </c>
      <c r="AC40" s="159">
        <f t="shared" si="30"/>
        <v>0</v>
      </c>
      <c r="AD40" s="159">
        <f t="shared" si="30"/>
        <v>0</v>
      </c>
      <c r="AE40" s="159">
        <f t="shared" si="30"/>
        <v>0</v>
      </c>
      <c r="AF40" s="158">
        <f t="shared" si="30"/>
        <v>0</v>
      </c>
      <c r="AG40" s="148">
        <f t="shared" si="30"/>
        <v>0</v>
      </c>
      <c r="AH40" s="148">
        <f t="shared" si="30"/>
        <v>0</v>
      </c>
      <c r="AI40" s="148">
        <f t="shared" si="30"/>
        <v>0</v>
      </c>
      <c r="AJ40" s="148">
        <f t="shared" si="30"/>
        <v>0</v>
      </c>
      <c r="AK40" s="164">
        <f t="shared" si="30"/>
        <v>0</v>
      </c>
      <c r="AL40" s="164">
        <f t="shared" si="30"/>
        <v>0</v>
      </c>
      <c r="AN40" s="159">
        <f t="shared" ref="AN40:BD40" si="31">SUBTOTAL(9,AN41:AN44)</f>
        <v>0</v>
      </c>
      <c r="AO40" s="159">
        <f t="shared" si="31"/>
        <v>0</v>
      </c>
      <c r="AP40" s="159">
        <f t="shared" si="31"/>
        <v>0</v>
      </c>
      <c r="AQ40" s="159">
        <f t="shared" si="31"/>
        <v>0</v>
      </c>
      <c r="AR40" s="159">
        <f t="shared" si="31"/>
        <v>0</v>
      </c>
      <c r="AS40" s="159">
        <f t="shared" si="31"/>
        <v>0</v>
      </c>
      <c r="AT40" s="159">
        <f t="shared" si="31"/>
        <v>0</v>
      </c>
      <c r="AU40" s="159">
        <f t="shared" si="31"/>
        <v>0</v>
      </c>
      <c r="AV40" s="159">
        <f t="shared" si="31"/>
        <v>0</v>
      </c>
      <c r="AW40" s="159">
        <f t="shared" si="31"/>
        <v>0</v>
      </c>
      <c r="AX40" s="158">
        <f t="shared" si="31"/>
        <v>0</v>
      </c>
      <c r="AY40" s="148">
        <f t="shared" si="31"/>
        <v>0</v>
      </c>
      <c r="AZ40" s="148">
        <f t="shared" si="31"/>
        <v>0</v>
      </c>
      <c r="BA40" s="148">
        <f t="shared" si="31"/>
        <v>0</v>
      </c>
      <c r="BB40" s="148">
        <f t="shared" si="31"/>
        <v>0</v>
      </c>
      <c r="BC40" s="164">
        <f t="shared" si="31"/>
        <v>0</v>
      </c>
      <c r="BD40" s="164">
        <f t="shared" si="31"/>
        <v>0</v>
      </c>
      <c r="BF40" s="165">
        <f t="shared" si="25"/>
        <v>0</v>
      </c>
      <c r="BG40" s="166">
        <f t="shared" si="25"/>
        <v>0</v>
      </c>
      <c r="BH40" s="166">
        <f t="shared" si="25"/>
        <v>0</v>
      </c>
      <c r="BI40" s="166">
        <f t="shared" si="25"/>
        <v>0</v>
      </c>
      <c r="BJ40" s="166">
        <f t="shared" si="25"/>
        <v>0</v>
      </c>
      <c r="BK40" s="166">
        <f t="shared" si="25"/>
        <v>0</v>
      </c>
      <c r="BL40" s="166">
        <f t="shared" si="25"/>
        <v>0</v>
      </c>
      <c r="BM40" s="166">
        <f t="shared" si="13"/>
        <v>0</v>
      </c>
      <c r="BN40" s="167">
        <f t="shared" si="12"/>
        <v>0</v>
      </c>
    </row>
    <row r="41" spans="2:66" ht="18" hidden="1" customHeight="1">
      <c r="B41" s="156" t="s">
        <v>7</v>
      </c>
      <c r="C41" s="168" t="s">
        <v>62</v>
      </c>
      <c r="D41" s="169"/>
      <c r="E41" s="146"/>
      <c r="F41" s="146"/>
      <c r="G41" s="146"/>
      <c r="H41" s="146"/>
      <c r="I41" s="146"/>
      <c r="J41" s="146"/>
      <c r="K41" s="146"/>
      <c r="L41" s="170"/>
      <c r="M41" s="171"/>
      <c r="N41" s="143">
        <f>SUM(D41:M41)</f>
        <v>0</v>
      </c>
      <c r="O41" s="144">
        <f>SUMPRODUCT(D$12:M$12,D41:M41)</f>
        <v>0</v>
      </c>
      <c r="P41" s="144">
        <f t="shared" si="20"/>
        <v>0</v>
      </c>
      <c r="Q41" s="144">
        <f t="shared" si="9"/>
        <v>0</v>
      </c>
      <c r="R41" s="144">
        <v>0</v>
      </c>
      <c r="S41" s="145">
        <f>SUM(O41:R41)</f>
        <v>0</v>
      </c>
      <c r="T41" s="145">
        <f t="shared" si="21"/>
        <v>0</v>
      </c>
      <c r="U41" s="1"/>
      <c r="V41" s="146"/>
      <c r="W41" s="146"/>
      <c r="X41" s="146"/>
      <c r="Y41" s="146"/>
      <c r="Z41" s="146"/>
      <c r="AA41" s="146"/>
      <c r="AB41" s="146"/>
      <c r="AC41" s="146"/>
      <c r="AD41" s="146"/>
      <c r="AE41" s="146"/>
      <c r="AF41" s="147">
        <f>SUM(V41:AE41)</f>
        <v>0</v>
      </c>
      <c r="AG41" s="148">
        <f>SUMPRODUCT(V$12:AE$12,V41:AE41)</f>
        <v>0</v>
      </c>
      <c r="AH41" s="148">
        <f t="shared" si="10"/>
        <v>0</v>
      </c>
      <c r="AI41" s="148">
        <f>AG41*AI$11</f>
        <v>0</v>
      </c>
      <c r="AJ41" s="149">
        <v>0</v>
      </c>
      <c r="AK41" s="150">
        <f>SUM(AG41:AJ41)</f>
        <v>0</v>
      </c>
      <c r="AL41" s="150">
        <f>(AG41+AH41)*AL$11</f>
        <v>0</v>
      </c>
      <c r="AN41" s="146"/>
      <c r="AO41" s="146"/>
      <c r="AP41" s="146"/>
      <c r="AQ41" s="146"/>
      <c r="AR41" s="146"/>
      <c r="AS41" s="146"/>
      <c r="AT41" s="146"/>
      <c r="AU41" s="146"/>
      <c r="AV41" s="146"/>
      <c r="AW41" s="146"/>
      <c r="AX41" s="147">
        <f>SUM(AN41:AW41)</f>
        <v>0</v>
      </c>
      <c r="AY41" s="148">
        <f>SUMPRODUCT(AN$12:AW$12,AN41:AW41)</f>
        <v>0</v>
      </c>
      <c r="AZ41" s="148">
        <f t="shared" si="11"/>
        <v>0</v>
      </c>
      <c r="BA41" s="148">
        <f>AY41*BA$11</f>
        <v>0</v>
      </c>
      <c r="BB41" s="149">
        <v>0</v>
      </c>
      <c r="BC41" s="150">
        <f>SUM(AY41:BB41)</f>
        <v>0</v>
      </c>
      <c r="BD41" s="150">
        <f>(AY41+AZ41)*BD$11</f>
        <v>0</v>
      </c>
      <c r="BF41" s="165">
        <f t="shared" si="25"/>
        <v>0</v>
      </c>
      <c r="BG41" s="166">
        <f t="shared" si="25"/>
        <v>0</v>
      </c>
      <c r="BH41" s="166">
        <f t="shared" si="25"/>
        <v>0</v>
      </c>
      <c r="BI41" s="166">
        <f t="shared" si="25"/>
        <v>0</v>
      </c>
      <c r="BJ41" s="166">
        <f t="shared" si="25"/>
        <v>0</v>
      </c>
      <c r="BK41" s="166">
        <f t="shared" si="25"/>
        <v>0</v>
      </c>
      <c r="BL41" s="166">
        <f t="shared" si="25"/>
        <v>0</v>
      </c>
      <c r="BM41" s="166">
        <f t="shared" si="13"/>
        <v>0</v>
      </c>
      <c r="BN41" s="167">
        <f t="shared" si="12"/>
        <v>0</v>
      </c>
    </row>
    <row r="42" spans="2:66" ht="18" hidden="1" customHeight="1">
      <c r="B42" s="156" t="s">
        <v>8</v>
      </c>
      <c r="C42" s="168" t="s">
        <v>39</v>
      </c>
      <c r="D42" s="169"/>
      <c r="E42" s="146"/>
      <c r="F42" s="146"/>
      <c r="G42" s="146"/>
      <c r="H42" s="146"/>
      <c r="I42" s="146"/>
      <c r="J42" s="146"/>
      <c r="K42" s="146"/>
      <c r="L42" s="170"/>
      <c r="M42" s="171"/>
      <c r="N42" s="143">
        <f>SUM(D42:M42)</f>
        <v>0</v>
      </c>
      <c r="O42" s="144">
        <f>SUMPRODUCT(D$12:M$12,D42:M42)</f>
        <v>0</v>
      </c>
      <c r="P42" s="144">
        <f t="shared" si="20"/>
        <v>0</v>
      </c>
      <c r="Q42" s="144">
        <f t="shared" si="9"/>
        <v>0</v>
      </c>
      <c r="R42" s="144">
        <v>0</v>
      </c>
      <c r="S42" s="145">
        <f>SUM(O42:R42)</f>
        <v>0</v>
      </c>
      <c r="T42" s="145">
        <f t="shared" si="21"/>
        <v>0</v>
      </c>
      <c r="U42" s="1"/>
      <c r="V42" s="146"/>
      <c r="W42" s="146"/>
      <c r="X42" s="146"/>
      <c r="Y42" s="146"/>
      <c r="Z42" s="146"/>
      <c r="AA42" s="146"/>
      <c r="AB42" s="146"/>
      <c r="AC42" s="146"/>
      <c r="AD42" s="146"/>
      <c r="AE42" s="146"/>
      <c r="AF42" s="147">
        <f>SUM(V42:AE42)</f>
        <v>0</v>
      </c>
      <c r="AG42" s="148">
        <f>SUMPRODUCT(V$12:AE$12,V42:AE42)</f>
        <v>0</v>
      </c>
      <c r="AH42" s="148">
        <f t="shared" si="10"/>
        <v>0</v>
      </c>
      <c r="AI42" s="148">
        <f>AG42*AI$11</f>
        <v>0</v>
      </c>
      <c r="AJ42" s="149">
        <v>0</v>
      </c>
      <c r="AK42" s="150">
        <f>SUM(AG42:AJ42)</f>
        <v>0</v>
      </c>
      <c r="AL42" s="150">
        <f>(AG42+AH42)*AL$11</f>
        <v>0</v>
      </c>
      <c r="AN42" s="146"/>
      <c r="AO42" s="146"/>
      <c r="AP42" s="146"/>
      <c r="AQ42" s="146"/>
      <c r="AR42" s="146"/>
      <c r="AS42" s="146"/>
      <c r="AT42" s="146"/>
      <c r="AU42" s="146"/>
      <c r="AV42" s="146"/>
      <c r="AW42" s="146"/>
      <c r="AX42" s="147">
        <f>SUM(AN42:AW42)</f>
        <v>0</v>
      </c>
      <c r="AY42" s="148">
        <f>SUMPRODUCT(AN$12:AW$12,AN42:AW42)</f>
        <v>0</v>
      </c>
      <c r="AZ42" s="148">
        <f t="shared" si="11"/>
        <v>0</v>
      </c>
      <c r="BA42" s="148">
        <f>AY42*BA$11</f>
        <v>0</v>
      </c>
      <c r="BB42" s="149">
        <v>0</v>
      </c>
      <c r="BC42" s="150">
        <f>SUM(AY42:BB42)</f>
        <v>0</v>
      </c>
      <c r="BD42" s="150">
        <f>(AY42+AZ42)*BD$11</f>
        <v>0</v>
      </c>
      <c r="BF42" s="165">
        <f t="shared" si="25"/>
        <v>0</v>
      </c>
      <c r="BG42" s="166">
        <f t="shared" si="25"/>
        <v>0</v>
      </c>
      <c r="BH42" s="166">
        <f t="shared" si="25"/>
        <v>0</v>
      </c>
      <c r="BI42" s="166">
        <f t="shared" si="25"/>
        <v>0</v>
      </c>
      <c r="BJ42" s="166">
        <f t="shared" si="25"/>
        <v>0</v>
      </c>
      <c r="BK42" s="166">
        <f t="shared" si="25"/>
        <v>0</v>
      </c>
      <c r="BL42" s="166">
        <f t="shared" si="25"/>
        <v>0</v>
      </c>
      <c r="BM42" s="166">
        <f t="shared" si="13"/>
        <v>0</v>
      </c>
      <c r="BN42" s="167">
        <f t="shared" si="12"/>
        <v>0</v>
      </c>
    </row>
    <row r="43" spans="2:66" ht="18" hidden="1" customHeight="1">
      <c r="B43" s="156" t="s">
        <v>9</v>
      </c>
      <c r="C43" s="168" t="s">
        <v>40</v>
      </c>
      <c r="D43" s="169"/>
      <c r="E43" s="146"/>
      <c r="F43" s="146"/>
      <c r="G43" s="146"/>
      <c r="H43" s="146"/>
      <c r="I43" s="146"/>
      <c r="J43" s="146"/>
      <c r="K43" s="146"/>
      <c r="L43" s="170"/>
      <c r="M43" s="171"/>
      <c r="N43" s="143">
        <f>SUM(D43:M43)</f>
        <v>0</v>
      </c>
      <c r="O43" s="144">
        <f>SUMPRODUCT(D$12:M$12,D43:M43)</f>
        <v>0</v>
      </c>
      <c r="P43" s="144">
        <f t="shared" si="20"/>
        <v>0</v>
      </c>
      <c r="Q43" s="144">
        <f t="shared" si="9"/>
        <v>0</v>
      </c>
      <c r="R43" s="144">
        <v>0</v>
      </c>
      <c r="S43" s="145">
        <f>SUM(O43:R43)</f>
        <v>0</v>
      </c>
      <c r="T43" s="145">
        <f t="shared" si="21"/>
        <v>0</v>
      </c>
      <c r="U43" s="1"/>
      <c r="V43" s="146"/>
      <c r="W43" s="146"/>
      <c r="X43" s="146"/>
      <c r="Y43" s="146"/>
      <c r="Z43" s="146"/>
      <c r="AA43" s="146"/>
      <c r="AB43" s="146"/>
      <c r="AC43" s="146"/>
      <c r="AD43" s="146"/>
      <c r="AE43" s="146"/>
      <c r="AF43" s="147">
        <f>SUM(V43:AE43)</f>
        <v>0</v>
      </c>
      <c r="AG43" s="148">
        <f>SUMPRODUCT(V$12:AE$12,V43:AE43)</f>
        <v>0</v>
      </c>
      <c r="AH43" s="148">
        <f t="shared" si="10"/>
        <v>0</v>
      </c>
      <c r="AI43" s="148">
        <f>AG43*AI$11</f>
        <v>0</v>
      </c>
      <c r="AJ43" s="149">
        <v>0</v>
      </c>
      <c r="AK43" s="150">
        <f>SUM(AG43:AJ43)</f>
        <v>0</v>
      </c>
      <c r="AL43" s="150">
        <f>(AG43+AH43)*AL$11</f>
        <v>0</v>
      </c>
      <c r="AN43" s="146"/>
      <c r="AO43" s="146"/>
      <c r="AP43" s="146"/>
      <c r="AQ43" s="146"/>
      <c r="AR43" s="146"/>
      <c r="AS43" s="146"/>
      <c r="AT43" s="146"/>
      <c r="AU43" s="146"/>
      <c r="AV43" s="146"/>
      <c r="AW43" s="146"/>
      <c r="AX43" s="147">
        <f>SUM(AN43:AW43)</f>
        <v>0</v>
      </c>
      <c r="AY43" s="148">
        <f>SUMPRODUCT(AN$12:AW$12,AN43:AW43)</f>
        <v>0</v>
      </c>
      <c r="AZ43" s="148">
        <f t="shared" si="11"/>
        <v>0</v>
      </c>
      <c r="BA43" s="148">
        <f>AY43*BA$11</f>
        <v>0</v>
      </c>
      <c r="BB43" s="149">
        <v>0</v>
      </c>
      <c r="BC43" s="150">
        <f>SUM(AY43:BB43)</f>
        <v>0</v>
      </c>
      <c r="BD43" s="150">
        <f>(AY43+AZ43)*BD$11</f>
        <v>0</v>
      </c>
      <c r="BF43" s="165">
        <f t="shared" si="25"/>
        <v>0</v>
      </c>
      <c r="BG43" s="166">
        <f t="shared" si="25"/>
        <v>0</v>
      </c>
      <c r="BH43" s="166">
        <f t="shared" si="25"/>
        <v>0</v>
      </c>
      <c r="BI43" s="166">
        <f t="shared" si="25"/>
        <v>0</v>
      </c>
      <c r="BJ43" s="166">
        <f t="shared" si="25"/>
        <v>0</v>
      </c>
      <c r="BK43" s="166">
        <f t="shared" si="25"/>
        <v>0</v>
      </c>
      <c r="BL43" s="166">
        <f t="shared" si="25"/>
        <v>0</v>
      </c>
      <c r="BM43" s="166">
        <f t="shared" si="13"/>
        <v>0</v>
      </c>
      <c r="BN43" s="167">
        <f t="shared" si="12"/>
        <v>0</v>
      </c>
    </row>
    <row r="44" spans="2:66" ht="18" hidden="1" customHeight="1">
      <c r="B44" s="156" t="s">
        <v>10</v>
      </c>
      <c r="C44" s="168" t="s">
        <v>41</v>
      </c>
      <c r="D44" s="169"/>
      <c r="E44" s="146"/>
      <c r="F44" s="146"/>
      <c r="G44" s="146"/>
      <c r="H44" s="146"/>
      <c r="I44" s="146"/>
      <c r="J44" s="146"/>
      <c r="K44" s="146"/>
      <c r="L44" s="170"/>
      <c r="M44" s="171"/>
      <c r="N44" s="143">
        <f>SUM(D44:M44)</f>
        <v>0</v>
      </c>
      <c r="O44" s="144">
        <f>SUMPRODUCT(D$12:M$12,D44:M44)</f>
        <v>0</v>
      </c>
      <c r="P44" s="144">
        <f t="shared" si="20"/>
        <v>0</v>
      </c>
      <c r="Q44" s="144">
        <f t="shared" si="9"/>
        <v>0</v>
      </c>
      <c r="R44" s="144">
        <v>0</v>
      </c>
      <c r="S44" s="145">
        <f>SUM(O44:R44)</f>
        <v>0</v>
      </c>
      <c r="T44" s="145">
        <f t="shared" si="21"/>
        <v>0</v>
      </c>
      <c r="U44" s="1"/>
      <c r="V44" s="146"/>
      <c r="W44" s="146"/>
      <c r="X44" s="146"/>
      <c r="Y44" s="146"/>
      <c r="Z44" s="146"/>
      <c r="AA44" s="146"/>
      <c r="AB44" s="146"/>
      <c r="AC44" s="146"/>
      <c r="AD44" s="146"/>
      <c r="AE44" s="146"/>
      <c r="AF44" s="147">
        <f>SUM(V44:AE44)</f>
        <v>0</v>
      </c>
      <c r="AG44" s="148">
        <f>SUMPRODUCT(V$12:AE$12,V44:AE44)</f>
        <v>0</v>
      </c>
      <c r="AH44" s="148">
        <f t="shared" si="10"/>
        <v>0</v>
      </c>
      <c r="AI44" s="148">
        <f>AG44*AI$11</f>
        <v>0</v>
      </c>
      <c r="AJ44" s="149">
        <v>0</v>
      </c>
      <c r="AK44" s="150">
        <f>SUM(AG44:AJ44)</f>
        <v>0</v>
      </c>
      <c r="AL44" s="150">
        <f>(AG44+AH44)*AL$11</f>
        <v>0</v>
      </c>
      <c r="AN44" s="146"/>
      <c r="AO44" s="146"/>
      <c r="AP44" s="146"/>
      <c r="AQ44" s="146"/>
      <c r="AR44" s="146"/>
      <c r="AS44" s="146"/>
      <c r="AT44" s="146"/>
      <c r="AU44" s="146"/>
      <c r="AV44" s="146"/>
      <c r="AW44" s="146"/>
      <c r="AX44" s="147">
        <f>SUM(AN44:AW44)</f>
        <v>0</v>
      </c>
      <c r="AY44" s="148">
        <f>SUMPRODUCT(AN$12:AW$12,AN44:AW44)</f>
        <v>0</v>
      </c>
      <c r="AZ44" s="148">
        <f t="shared" si="11"/>
        <v>0</v>
      </c>
      <c r="BA44" s="148">
        <f>AY44*BA$11</f>
        <v>0</v>
      </c>
      <c r="BB44" s="149">
        <v>0</v>
      </c>
      <c r="BC44" s="150">
        <f>SUM(AY44:BB44)</f>
        <v>0</v>
      </c>
      <c r="BD44" s="150">
        <f>(AY44+AZ44)*BD$11</f>
        <v>0</v>
      </c>
      <c r="BF44" s="165">
        <f t="shared" si="25"/>
        <v>0</v>
      </c>
      <c r="BG44" s="166">
        <f t="shared" si="25"/>
        <v>0</v>
      </c>
      <c r="BH44" s="166">
        <f t="shared" si="25"/>
        <v>0</v>
      </c>
      <c r="BI44" s="166">
        <f t="shared" si="25"/>
        <v>0</v>
      </c>
      <c r="BJ44" s="166">
        <f t="shared" si="25"/>
        <v>0</v>
      </c>
      <c r="BK44" s="166">
        <f t="shared" si="25"/>
        <v>0</v>
      </c>
      <c r="BL44" s="166">
        <f t="shared" si="25"/>
        <v>0</v>
      </c>
      <c r="BM44" s="166">
        <f t="shared" si="13"/>
        <v>0</v>
      </c>
      <c r="BN44" s="167">
        <f t="shared" si="12"/>
        <v>0</v>
      </c>
    </row>
    <row r="45" spans="2:66" ht="18" hidden="1" customHeight="1">
      <c r="B45" s="156">
        <v>7</v>
      </c>
      <c r="C45" s="157" t="s">
        <v>140</v>
      </c>
      <c r="D45" s="158">
        <f>SUBTOTAL(9,D46:D49)</f>
        <v>0</v>
      </c>
      <c r="E45" s="159">
        <f t="shared" ref="E45:T45" si="32">SUBTOTAL(9,E46:E49)</f>
        <v>0</v>
      </c>
      <c r="F45" s="159">
        <f t="shared" si="32"/>
        <v>0</v>
      </c>
      <c r="G45" s="159">
        <f t="shared" si="32"/>
        <v>0</v>
      </c>
      <c r="H45" s="159">
        <f t="shared" si="32"/>
        <v>0</v>
      </c>
      <c r="I45" s="159">
        <f t="shared" si="32"/>
        <v>0</v>
      </c>
      <c r="J45" s="159">
        <f t="shared" si="32"/>
        <v>0</v>
      </c>
      <c r="K45" s="159">
        <f t="shared" si="32"/>
        <v>0</v>
      </c>
      <c r="L45" s="160">
        <f t="shared" si="32"/>
        <v>0</v>
      </c>
      <c r="M45" s="161">
        <f t="shared" si="32"/>
        <v>0</v>
      </c>
      <c r="N45" s="162">
        <f t="shared" si="32"/>
        <v>0</v>
      </c>
      <c r="O45" s="144">
        <f t="shared" si="32"/>
        <v>0</v>
      </c>
      <c r="P45" s="144">
        <f t="shared" si="32"/>
        <v>0</v>
      </c>
      <c r="Q45" s="144">
        <f t="shared" si="32"/>
        <v>0</v>
      </c>
      <c r="R45" s="144">
        <f t="shared" si="32"/>
        <v>0</v>
      </c>
      <c r="S45" s="163">
        <f t="shared" si="32"/>
        <v>0</v>
      </c>
      <c r="T45" s="163">
        <f t="shared" si="32"/>
        <v>0</v>
      </c>
      <c r="U45" s="1"/>
      <c r="V45" s="159">
        <f t="shared" ref="V45:AL45" si="33">SUBTOTAL(9,V46:V49)</f>
        <v>0</v>
      </c>
      <c r="W45" s="159">
        <f t="shared" si="33"/>
        <v>0</v>
      </c>
      <c r="X45" s="159">
        <f t="shared" si="33"/>
        <v>0</v>
      </c>
      <c r="Y45" s="159">
        <f t="shared" si="33"/>
        <v>0</v>
      </c>
      <c r="Z45" s="159">
        <f t="shared" si="33"/>
        <v>0</v>
      </c>
      <c r="AA45" s="159">
        <f t="shared" si="33"/>
        <v>0</v>
      </c>
      <c r="AB45" s="159">
        <f t="shared" si="33"/>
        <v>0</v>
      </c>
      <c r="AC45" s="159">
        <f t="shared" si="33"/>
        <v>0</v>
      </c>
      <c r="AD45" s="159">
        <f t="shared" si="33"/>
        <v>0</v>
      </c>
      <c r="AE45" s="159">
        <f t="shared" si="33"/>
        <v>0</v>
      </c>
      <c r="AF45" s="158">
        <f t="shared" si="33"/>
        <v>0</v>
      </c>
      <c r="AG45" s="148">
        <f t="shared" si="33"/>
        <v>0</v>
      </c>
      <c r="AH45" s="148">
        <f t="shared" si="33"/>
        <v>0</v>
      </c>
      <c r="AI45" s="148">
        <f t="shared" si="33"/>
        <v>0</v>
      </c>
      <c r="AJ45" s="148">
        <f t="shared" si="33"/>
        <v>0</v>
      </c>
      <c r="AK45" s="164">
        <f t="shared" si="33"/>
        <v>0</v>
      </c>
      <c r="AL45" s="164">
        <f t="shared" si="33"/>
        <v>0</v>
      </c>
      <c r="AN45" s="159">
        <f t="shared" ref="AN45:BD45" si="34">SUBTOTAL(9,AN46:AN49)</f>
        <v>0</v>
      </c>
      <c r="AO45" s="159">
        <f t="shared" si="34"/>
        <v>0</v>
      </c>
      <c r="AP45" s="159">
        <f t="shared" si="34"/>
        <v>0</v>
      </c>
      <c r="AQ45" s="159">
        <f t="shared" si="34"/>
        <v>0</v>
      </c>
      <c r="AR45" s="159">
        <f t="shared" si="34"/>
        <v>0</v>
      </c>
      <c r="AS45" s="159">
        <f t="shared" si="34"/>
        <v>0</v>
      </c>
      <c r="AT45" s="159">
        <f t="shared" si="34"/>
        <v>0</v>
      </c>
      <c r="AU45" s="159">
        <f t="shared" si="34"/>
        <v>0</v>
      </c>
      <c r="AV45" s="159">
        <f t="shared" si="34"/>
        <v>0</v>
      </c>
      <c r="AW45" s="159">
        <f t="shared" si="34"/>
        <v>0</v>
      </c>
      <c r="AX45" s="158">
        <f t="shared" si="34"/>
        <v>0</v>
      </c>
      <c r="AY45" s="148">
        <f t="shared" si="34"/>
        <v>0</v>
      </c>
      <c r="AZ45" s="148">
        <f t="shared" si="34"/>
        <v>0</v>
      </c>
      <c r="BA45" s="148">
        <f t="shared" si="34"/>
        <v>0</v>
      </c>
      <c r="BB45" s="148">
        <f t="shared" si="34"/>
        <v>0</v>
      </c>
      <c r="BC45" s="164">
        <f t="shared" si="34"/>
        <v>0</v>
      </c>
      <c r="BD45" s="164">
        <f t="shared" si="34"/>
        <v>0</v>
      </c>
      <c r="BF45" s="165">
        <f t="shared" si="25"/>
        <v>0</v>
      </c>
      <c r="BG45" s="166">
        <f t="shared" si="25"/>
        <v>0</v>
      </c>
      <c r="BH45" s="166">
        <f t="shared" si="25"/>
        <v>0</v>
      </c>
      <c r="BI45" s="166">
        <f t="shared" si="25"/>
        <v>0</v>
      </c>
      <c r="BJ45" s="166">
        <f t="shared" si="25"/>
        <v>0</v>
      </c>
      <c r="BK45" s="166">
        <f t="shared" si="25"/>
        <v>0</v>
      </c>
      <c r="BL45" s="166">
        <f t="shared" si="25"/>
        <v>0</v>
      </c>
      <c r="BM45" s="166">
        <f t="shared" si="13"/>
        <v>0</v>
      </c>
      <c r="BN45" s="167">
        <f t="shared" si="12"/>
        <v>0</v>
      </c>
    </row>
    <row r="46" spans="2:66" ht="18" hidden="1" customHeight="1">
      <c r="B46" s="156" t="s">
        <v>63</v>
      </c>
      <c r="C46" s="168" t="s">
        <v>64</v>
      </c>
      <c r="D46" s="169"/>
      <c r="E46" s="146"/>
      <c r="F46" s="146"/>
      <c r="G46" s="146"/>
      <c r="H46" s="146"/>
      <c r="I46" s="146"/>
      <c r="J46" s="146"/>
      <c r="K46" s="146"/>
      <c r="L46" s="170"/>
      <c r="M46" s="171"/>
      <c r="N46" s="143">
        <f>SUM(D46:M46)</f>
        <v>0</v>
      </c>
      <c r="O46" s="144">
        <f>SUMPRODUCT(D$12:M$12,D46:M46)</f>
        <v>0</v>
      </c>
      <c r="P46" s="144">
        <f t="shared" si="20"/>
        <v>0</v>
      </c>
      <c r="Q46" s="144">
        <f t="shared" si="9"/>
        <v>0</v>
      </c>
      <c r="R46" s="144">
        <v>0</v>
      </c>
      <c r="S46" s="145">
        <f>SUM(O46:R46)</f>
        <v>0</v>
      </c>
      <c r="T46" s="145">
        <f t="shared" si="21"/>
        <v>0</v>
      </c>
      <c r="U46" s="1"/>
      <c r="V46" s="146"/>
      <c r="W46" s="146"/>
      <c r="X46" s="146"/>
      <c r="Y46" s="146"/>
      <c r="Z46" s="146"/>
      <c r="AA46" s="146"/>
      <c r="AB46" s="146"/>
      <c r="AC46" s="146"/>
      <c r="AD46" s="146"/>
      <c r="AE46" s="146"/>
      <c r="AF46" s="147">
        <f>SUM(V46:AE46)</f>
        <v>0</v>
      </c>
      <c r="AG46" s="148">
        <f>SUMPRODUCT(V$12:AE$12,V46:AE46)</f>
        <v>0</v>
      </c>
      <c r="AH46" s="148">
        <f t="shared" si="10"/>
        <v>0</v>
      </c>
      <c r="AI46" s="148">
        <f>AG46*AI$11</f>
        <v>0</v>
      </c>
      <c r="AJ46" s="149">
        <v>0</v>
      </c>
      <c r="AK46" s="150">
        <f>SUM(AG46:AJ46)</f>
        <v>0</v>
      </c>
      <c r="AL46" s="150">
        <f>(AG46+AH46)*AL$11</f>
        <v>0</v>
      </c>
      <c r="AN46" s="146"/>
      <c r="AO46" s="146"/>
      <c r="AP46" s="146"/>
      <c r="AQ46" s="146"/>
      <c r="AR46" s="146"/>
      <c r="AS46" s="146"/>
      <c r="AT46" s="146"/>
      <c r="AU46" s="146"/>
      <c r="AV46" s="146"/>
      <c r="AW46" s="146"/>
      <c r="AX46" s="147">
        <f>SUM(AN46:AW46)</f>
        <v>0</v>
      </c>
      <c r="AY46" s="148">
        <f>SUMPRODUCT(AN$12:AW$12,AN46:AW46)</f>
        <v>0</v>
      </c>
      <c r="AZ46" s="148">
        <f t="shared" si="11"/>
        <v>0</v>
      </c>
      <c r="BA46" s="148">
        <f>AY46*BA$11</f>
        <v>0</v>
      </c>
      <c r="BB46" s="149">
        <v>0</v>
      </c>
      <c r="BC46" s="150">
        <f>SUM(AY46:BB46)</f>
        <v>0</v>
      </c>
      <c r="BD46" s="150">
        <f>(AY46+AZ46)*BD$11</f>
        <v>0</v>
      </c>
      <c r="BF46" s="165">
        <f t="shared" si="25"/>
        <v>0</v>
      </c>
      <c r="BG46" s="166">
        <f t="shared" si="25"/>
        <v>0</v>
      </c>
      <c r="BH46" s="166">
        <f t="shared" si="25"/>
        <v>0</v>
      </c>
      <c r="BI46" s="166">
        <f t="shared" si="25"/>
        <v>0</v>
      </c>
      <c r="BJ46" s="166">
        <f t="shared" si="25"/>
        <v>0</v>
      </c>
      <c r="BK46" s="166">
        <f t="shared" si="25"/>
        <v>0</v>
      </c>
      <c r="BL46" s="166">
        <f t="shared" si="25"/>
        <v>0</v>
      </c>
      <c r="BM46" s="166">
        <f t="shared" si="13"/>
        <v>0</v>
      </c>
      <c r="BN46" s="167">
        <f t="shared" si="12"/>
        <v>0</v>
      </c>
    </row>
    <row r="47" spans="2:66" ht="18" hidden="1" customHeight="1">
      <c r="B47" s="156" t="s">
        <v>90</v>
      </c>
      <c r="C47" s="168" t="s">
        <v>91</v>
      </c>
      <c r="D47" s="169"/>
      <c r="E47" s="146"/>
      <c r="F47" s="146"/>
      <c r="G47" s="146"/>
      <c r="H47" s="146"/>
      <c r="I47" s="146"/>
      <c r="J47" s="146"/>
      <c r="K47" s="146"/>
      <c r="L47" s="170"/>
      <c r="M47" s="171"/>
      <c r="N47" s="143">
        <f>SUM(D47:M47)</f>
        <v>0</v>
      </c>
      <c r="O47" s="144">
        <f>SUMPRODUCT(D$12:M$12,D47:M47)</f>
        <v>0</v>
      </c>
      <c r="P47" s="144">
        <f t="shared" si="20"/>
        <v>0</v>
      </c>
      <c r="Q47" s="144">
        <f>O47*Q$11</f>
        <v>0</v>
      </c>
      <c r="R47" s="144">
        <v>0</v>
      </c>
      <c r="S47" s="145">
        <f>SUM(O47:R47)</f>
        <v>0</v>
      </c>
      <c r="T47" s="145">
        <f>(O47+P47)*T$11</f>
        <v>0</v>
      </c>
      <c r="U47" s="1"/>
      <c r="V47" s="146"/>
      <c r="W47" s="146"/>
      <c r="X47" s="146"/>
      <c r="Y47" s="146"/>
      <c r="Z47" s="146"/>
      <c r="AA47" s="146"/>
      <c r="AB47" s="146"/>
      <c r="AC47" s="146"/>
      <c r="AD47" s="146"/>
      <c r="AE47" s="146"/>
      <c r="AF47" s="147">
        <f>SUM(V47:AE47)</f>
        <v>0</v>
      </c>
      <c r="AG47" s="148">
        <f>SUMPRODUCT(V$12:AE$12,V47:AE47)</f>
        <v>0</v>
      </c>
      <c r="AH47" s="148">
        <f t="shared" si="10"/>
        <v>0</v>
      </c>
      <c r="AI47" s="148">
        <f>AG47*AI$11</f>
        <v>0</v>
      </c>
      <c r="AJ47" s="149">
        <v>0</v>
      </c>
      <c r="AK47" s="150">
        <f>SUM(AG47:AJ47)</f>
        <v>0</v>
      </c>
      <c r="AL47" s="150">
        <f>(AG47+AH47)*AL$11</f>
        <v>0</v>
      </c>
      <c r="AN47" s="146"/>
      <c r="AO47" s="146"/>
      <c r="AP47" s="146"/>
      <c r="AQ47" s="146"/>
      <c r="AR47" s="146"/>
      <c r="AS47" s="146"/>
      <c r="AT47" s="146"/>
      <c r="AU47" s="146"/>
      <c r="AV47" s="146"/>
      <c r="AW47" s="146"/>
      <c r="AX47" s="147">
        <f>SUM(AN47:AW47)</f>
        <v>0</v>
      </c>
      <c r="AY47" s="148">
        <f>SUMPRODUCT(AN$12:AW$12,AN47:AW47)</f>
        <v>0</v>
      </c>
      <c r="AZ47" s="148">
        <f t="shared" si="11"/>
        <v>0</v>
      </c>
      <c r="BA47" s="148">
        <f>AY47*BA$11</f>
        <v>0</v>
      </c>
      <c r="BB47" s="149">
        <v>0</v>
      </c>
      <c r="BC47" s="150">
        <f>SUM(AY47:BB47)</f>
        <v>0</v>
      </c>
      <c r="BD47" s="150">
        <f>(AY47+AZ47)*BD$11</f>
        <v>0</v>
      </c>
      <c r="BF47" s="165">
        <f t="shared" si="25"/>
        <v>0</v>
      </c>
      <c r="BG47" s="166">
        <f t="shared" si="25"/>
        <v>0</v>
      </c>
      <c r="BH47" s="166">
        <f t="shared" si="25"/>
        <v>0</v>
      </c>
      <c r="BI47" s="166">
        <f t="shared" si="25"/>
        <v>0</v>
      </c>
      <c r="BJ47" s="166">
        <f t="shared" si="25"/>
        <v>0</v>
      </c>
      <c r="BK47" s="166">
        <f t="shared" si="25"/>
        <v>0</v>
      </c>
      <c r="BL47" s="166">
        <f t="shared" si="25"/>
        <v>0</v>
      </c>
      <c r="BM47" s="166">
        <f t="shared" si="13"/>
        <v>0</v>
      </c>
      <c r="BN47" s="167">
        <f t="shared" si="12"/>
        <v>0</v>
      </c>
    </row>
    <row r="48" spans="2:66" ht="18" hidden="1" customHeight="1">
      <c r="B48" s="156" t="s">
        <v>92</v>
      </c>
      <c r="C48" s="168" t="s">
        <v>93</v>
      </c>
      <c r="D48" s="169"/>
      <c r="E48" s="146"/>
      <c r="F48" s="146"/>
      <c r="G48" s="146"/>
      <c r="H48" s="146"/>
      <c r="I48" s="146"/>
      <c r="J48" s="146"/>
      <c r="K48" s="146"/>
      <c r="L48" s="170"/>
      <c r="M48" s="171"/>
      <c r="N48" s="143">
        <f>SUM(D48:M48)</f>
        <v>0</v>
      </c>
      <c r="O48" s="144">
        <f>SUMPRODUCT(D$12:M$12,D48:M48)</f>
        <v>0</v>
      </c>
      <c r="P48" s="144">
        <f t="shared" si="20"/>
        <v>0</v>
      </c>
      <c r="Q48" s="144">
        <f>O48*Q$11</f>
        <v>0</v>
      </c>
      <c r="R48" s="144">
        <v>0</v>
      </c>
      <c r="S48" s="145">
        <f>SUM(O48:R48)</f>
        <v>0</v>
      </c>
      <c r="T48" s="145">
        <f>(O48+P48)*T$11</f>
        <v>0</v>
      </c>
      <c r="U48" s="1"/>
      <c r="V48" s="146"/>
      <c r="W48" s="146"/>
      <c r="X48" s="146"/>
      <c r="Y48" s="146"/>
      <c r="Z48" s="146"/>
      <c r="AA48" s="146"/>
      <c r="AB48" s="146"/>
      <c r="AC48" s="146"/>
      <c r="AD48" s="146"/>
      <c r="AE48" s="146"/>
      <c r="AF48" s="147">
        <f>SUM(V48:AE48)</f>
        <v>0</v>
      </c>
      <c r="AG48" s="148">
        <f>SUMPRODUCT(V$12:AE$12,V48:AE48)</f>
        <v>0</v>
      </c>
      <c r="AH48" s="148">
        <f t="shared" si="10"/>
        <v>0</v>
      </c>
      <c r="AI48" s="148">
        <f>AG48*AI$11</f>
        <v>0</v>
      </c>
      <c r="AJ48" s="149">
        <v>0</v>
      </c>
      <c r="AK48" s="150">
        <f>SUM(AG48:AJ48)</f>
        <v>0</v>
      </c>
      <c r="AL48" s="150">
        <f>(AG48+AH48)*AL$11</f>
        <v>0</v>
      </c>
      <c r="AN48" s="146"/>
      <c r="AO48" s="146"/>
      <c r="AP48" s="146"/>
      <c r="AQ48" s="146"/>
      <c r="AR48" s="146"/>
      <c r="AS48" s="146"/>
      <c r="AT48" s="146"/>
      <c r="AU48" s="146"/>
      <c r="AV48" s="146"/>
      <c r="AW48" s="146"/>
      <c r="AX48" s="147">
        <f>SUM(AN48:AW48)</f>
        <v>0</v>
      </c>
      <c r="AY48" s="148">
        <f>SUMPRODUCT(AN$12:AW$12,AN48:AW48)</f>
        <v>0</v>
      </c>
      <c r="AZ48" s="148">
        <f t="shared" si="11"/>
        <v>0</v>
      </c>
      <c r="BA48" s="148">
        <f>AY48*BA$11</f>
        <v>0</v>
      </c>
      <c r="BB48" s="149">
        <v>0</v>
      </c>
      <c r="BC48" s="150">
        <f>SUM(AY48:BB48)</f>
        <v>0</v>
      </c>
      <c r="BD48" s="150">
        <f>(AY48+AZ48)*BD$11</f>
        <v>0</v>
      </c>
      <c r="BF48" s="165">
        <f t="shared" si="25"/>
        <v>0</v>
      </c>
      <c r="BG48" s="166">
        <f t="shared" si="25"/>
        <v>0</v>
      </c>
      <c r="BH48" s="166">
        <f t="shared" si="25"/>
        <v>0</v>
      </c>
      <c r="BI48" s="166">
        <f t="shared" si="25"/>
        <v>0</v>
      </c>
      <c r="BJ48" s="166">
        <f t="shared" si="25"/>
        <v>0</v>
      </c>
      <c r="BK48" s="166">
        <f t="shared" si="25"/>
        <v>0</v>
      </c>
      <c r="BL48" s="166">
        <f t="shared" si="25"/>
        <v>0</v>
      </c>
      <c r="BM48" s="166">
        <f t="shared" si="13"/>
        <v>0</v>
      </c>
      <c r="BN48" s="167">
        <f t="shared" si="12"/>
        <v>0</v>
      </c>
    </row>
    <row r="49" spans="2:66" ht="18" hidden="1" customHeight="1">
      <c r="B49" s="156" t="s">
        <v>94</v>
      </c>
      <c r="C49" s="168" t="s">
        <v>95</v>
      </c>
      <c r="D49" s="169"/>
      <c r="E49" s="146"/>
      <c r="F49" s="146"/>
      <c r="G49" s="146"/>
      <c r="H49" s="146"/>
      <c r="I49" s="146"/>
      <c r="J49" s="146"/>
      <c r="K49" s="146"/>
      <c r="L49" s="170"/>
      <c r="M49" s="171"/>
      <c r="N49" s="143">
        <f>SUM(D49:M49)</f>
        <v>0</v>
      </c>
      <c r="O49" s="144">
        <f>SUMPRODUCT(D$12:M$12,D49:M49)</f>
        <v>0</v>
      </c>
      <c r="P49" s="144">
        <f t="shared" si="20"/>
        <v>0</v>
      </c>
      <c r="Q49" s="144">
        <f>O49*Q$11</f>
        <v>0</v>
      </c>
      <c r="R49" s="144">
        <v>0</v>
      </c>
      <c r="S49" s="145">
        <f>SUM(O49:R49)</f>
        <v>0</v>
      </c>
      <c r="T49" s="145">
        <f>(O49+P49)*T$11</f>
        <v>0</v>
      </c>
      <c r="U49" s="1"/>
      <c r="V49" s="146"/>
      <c r="W49" s="146"/>
      <c r="X49" s="146"/>
      <c r="Y49" s="146"/>
      <c r="Z49" s="146"/>
      <c r="AA49" s="146"/>
      <c r="AB49" s="146"/>
      <c r="AC49" s="146"/>
      <c r="AD49" s="146"/>
      <c r="AE49" s="146"/>
      <c r="AF49" s="147">
        <f>SUM(V49:AE49)</f>
        <v>0</v>
      </c>
      <c r="AG49" s="148">
        <f>SUMPRODUCT(V$12:AE$12,V49:AE49)</f>
        <v>0</v>
      </c>
      <c r="AH49" s="148">
        <f t="shared" si="10"/>
        <v>0</v>
      </c>
      <c r="AI49" s="148">
        <f>AG49*AI$11</f>
        <v>0</v>
      </c>
      <c r="AJ49" s="149">
        <v>0</v>
      </c>
      <c r="AK49" s="150">
        <f>SUM(AG49:AJ49)</f>
        <v>0</v>
      </c>
      <c r="AL49" s="150">
        <f>(AG49+AH49)*AL$11</f>
        <v>0</v>
      </c>
      <c r="AN49" s="146"/>
      <c r="AO49" s="146"/>
      <c r="AP49" s="146"/>
      <c r="AQ49" s="146"/>
      <c r="AR49" s="146"/>
      <c r="AS49" s="146"/>
      <c r="AT49" s="146"/>
      <c r="AU49" s="146"/>
      <c r="AV49" s="146"/>
      <c r="AW49" s="146"/>
      <c r="AX49" s="147">
        <f>SUM(AN49:AW49)</f>
        <v>0</v>
      </c>
      <c r="AY49" s="148">
        <f>SUMPRODUCT(AN$12:AW$12,AN49:AW49)</f>
        <v>0</v>
      </c>
      <c r="AZ49" s="148">
        <f t="shared" si="11"/>
        <v>0</v>
      </c>
      <c r="BA49" s="148">
        <f>AY49*BA$11</f>
        <v>0</v>
      </c>
      <c r="BB49" s="149">
        <v>0</v>
      </c>
      <c r="BC49" s="150">
        <f>SUM(AY49:BB49)</f>
        <v>0</v>
      </c>
      <c r="BD49" s="150">
        <f>(AY49+AZ49)*BD$11</f>
        <v>0</v>
      </c>
      <c r="BF49" s="165">
        <f t="shared" si="25"/>
        <v>0</v>
      </c>
      <c r="BG49" s="166">
        <f t="shared" si="25"/>
        <v>0</v>
      </c>
      <c r="BH49" s="166">
        <f t="shared" si="25"/>
        <v>0</v>
      </c>
      <c r="BI49" s="166">
        <f t="shared" si="25"/>
        <v>0</v>
      </c>
      <c r="BJ49" s="166">
        <f t="shared" si="25"/>
        <v>0</v>
      </c>
      <c r="BK49" s="166">
        <f t="shared" si="25"/>
        <v>0</v>
      </c>
      <c r="BL49" s="166">
        <f t="shared" si="25"/>
        <v>0</v>
      </c>
      <c r="BM49" s="166">
        <f t="shared" si="13"/>
        <v>0</v>
      </c>
      <c r="BN49" s="167">
        <f t="shared" si="12"/>
        <v>0</v>
      </c>
    </row>
    <row r="50" spans="2:66" ht="18" hidden="1" customHeight="1">
      <c r="B50" s="156">
        <v>8</v>
      </c>
      <c r="C50" s="157" t="s">
        <v>141</v>
      </c>
      <c r="D50" s="158">
        <f>SUBTOTAL(9,D51:D54)</f>
        <v>0</v>
      </c>
      <c r="E50" s="159">
        <f t="shared" ref="E50:T50" si="35">SUBTOTAL(9,E51:E54)</f>
        <v>0</v>
      </c>
      <c r="F50" s="159">
        <f t="shared" si="35"/>
        <v>0</v>
      </c>
      <c r="G50" s="159">
        <f t="shared" si="35"/>
        <v>0</v>
      </c>
      <c r="H50" s="159">
        <f t="shared" si="35"/>
        <v>0</v>
      </c>
      <c r="I50" s="159">
        <f t="shared" si="35"/>
        <v>0</v>
      </c>
      <c r="J50" s="159">
        <f t="shared" si="35"/>
        <v>0</v>
      </c>
      <c r="K50" s="159">
        <f t="shared" si="35"/>
        <v>0</v>
      </c>
      <c r="L50" s="160">
        <f t="shared" si="35"/>
        <v>0</v>
      </c>
      <c r="M50" s="161">
        <f t="shared" si="35"/>
        <v>0</v>
      </c>
      <c r="N50" s="162">
        <f t="shared" si="35"/>
        <v>0</v>
      </c>
      <c r="O50" s="144">
        <f t="shared" si="35"/>
        <v>0</v>
      </c>
      <c r="P50" s="144">
        <f t="shared" si="35"/>
        <v>0</v>
      </c>
      <c r="Q50" s="144">
        <f t="shared" si="35"/>
        <v>0</v>
      </c>
      <c r="R50" s="144">
        <f t="shared" si="35"/>
        <v>0</v>
      </c>
      <c r="S50" s="163">
        <f t="shared" si="35"/>
        <v>0</v>
      </c>
      <c r="T50" s="163">
        <f t="shared" si="35"/>
        <v>0</v>
      </c>
      <c r="U50" s="1"/>
      <c r="V50" s="159">
        <f t="shared" ref="V50:AL50" si="36">SUBTOTAL(9,V51:V54)</f>
        <v>0</v>
      </c>
      <c r="W50" s="159">
        <f t="shared" si="36"/>
        <v>0</v>
      </c>
      <c r="X50" s="159">
        <f t="shared" si="36"/>
        <v>0</v>
      </c>
      <c r="Y50" s="159">
        <f t="shared" si="36"/>
        <v>0</v>
      </c>
      <c r="Z50" s="159">
        <f t="shared" si="36"/>
        <v>0</v>
      </c>
      <c r="AA50" s="159">
        <f t="shared" si="36"/>
        <v>0</v>
      </c>
      <c r="AB50" s="159">
        <f t="shared" si="36"/>
        <v>0</v>
      </c>
      <c r="AC50" s="159">
        <f t="shared" si="36"/>
        <v>0</v>
      </c>
      <c r="AD50" s="159">
        <f t="shared" si="36"/>
        <v>0</v>
      </c>
      <c r="AE50" s="159">
        <f t="shared" si="36"/>
        <v>0</v>
      </c>
      <c r="AF50" s="158">
        <f t="shared" si="36"/>
        <v>0</v>
      </c>
      <c r="AG50" s="148">
        <f t="shared" si="36"/>
        <v>0</v>
      </c>
      <c r="AH50" s="148">
        <f t="shared" si="36"/>
        <v>0</v>
      </c>
      <c r="AI50" s="148">
        <f t="shared" si="36"/>
        <v>0</v>
      </c>
      <c r="AJ50" s="148">
        <f t="shared" si="36"/>
        <v>0</v>
      </c>
      <c r="AK50" s="164">
        <f t="shared" si="36"/>
        <v>0</v>
      </c>
      <c r="AL50" s="164">
        <f t="shared" si="36"/>
        <v>0</v>
      </c>
      <c r="AN50" s="159">
        <f t="shared" ref="AN50:BD50" si="37">SUBTOTAL(9,AN51:AN54)</f>
        <v>0</v>
      </c>
      <c r="AO50" s="159">
        <f t="shared" si="37"/>
        <v>0</v>
      </c>
      <c r="AP50" s="159">
        <f t="shared" si="37"/>
        <v>0</v>
      </c>
      <c r="AQ50" s="159">
        <f t="shared" si="37"/>
        <v>0</v>
      </c>
      <c r="AR50" s="159">
        <f t="shared" si="37"/>
        <v>0</v>
      </c>
      <c r="AS50" s="159">
        <f t="shared" si="37"/>
        <v>0</v>
      </c>
      <c r="AT50" s="159">
        <f t="shared" si="37"/>
        <v>0</v>
      </c>
      <c r="AU50" s="159">
        <f t="shared" si="37"/>
        <v>0</v>
      </c>
      <c r="AV50" s="159">
        <f t="shared" si="37"/>
        <v>0</v>
      </c>
      <c r="AW50" s="159">
        <f t="shared" si="37"/>
        <v>0</v>
      </c>
      <c r="AX50" s="158">
        <f t="shared" si="37"/>
        <v>0</v>
      </c>
      <c r="AY50" s="148">
        <f t="shared" si="37"/>
        <v>0</v>
      </c>
      <c r="AZ50" s="148">
        <f t="shared" si="37"/>
        <v>0</v>
      </c>
      <c r="BA50" s="148">
        <f t="shared" si="37"/>
        <v>0</v>
      </c>
      <c r="BB50" s="148">
        <f t="shared" si="37"/>
        <v>0</v>
      </c>
      <c r="BC50" s="164">
        <f t="shared" si="37"/>
        <v>0</v>
      </c>
      <c r="BD50" s="164">
        <f t="shared" si="37"/>
        <v>0</v>
      </c>
      <c r="BF50" s="165">
        <f t="shared" si="25"/>
        <v>0</v>
      </c>
      <c r="BG50" s="166">
        <f t="shared" si="25"/>
        <v>0</v>
      </c>
      <c r="BH50" s="166">
        <f t="shared" si="25"/>
        <v>0</v>
      </c>
      <c r="BI50" s="166">
        <f t="shared" si="25"/>
        <v>0</v>
      </c>
      <c r="BJ50" s="166">
        <f t="shared" si="25"/>
        <v>0</v>
      </c>
      <c r="BK50" s="166">
        <f t="shared" si="25"/>
        <v>0</v>
      </c>
      <c r="BL50" s="166">
        <f t="shared" si="25"/>
        <v>0</v>
      </c>
      <c r="BM50" s="166">
        <f t="shared" si="13"/>
        <v>0</v>
      </c>
      <c r="BN50" s="167">
        <f t="shared" si="12"/>
        <v>0</v>
      </c>
    </row>
    <row r="51" spans="2:66" ht="18" hidden="1" customHeight="1">
      <c r="B51" s="156" t="s">
        <v>11</v>
      </c>
      <c r="C51" s="168" t="s">
        <v>65</v>
      </c>
      <c r="D51" s="169"/>
      <c r="E51" s="146"/>
      <c r="F51" s="146"/>
      <c r="G51" s="146"/>
      <c r="H51" s="146"/>
      <c r="I51" s="146"/>
      <c r="J51" s="146"/>
      <c r="K51" s="146"/>
      <c r="L51" s="170"/>
      <c r="M51" s="171"/>
      <c r="N51" s="143">
        <f>SUM(D51:M51)</f>
        <v>0</v>
      </c>
      <c r="O51" s="144">
        <f>SUMPRODUCT(D$12:M$12,D51:M51)</f>
        <v>0</v>
      </c>
      <c r="P51" s="144">
        <f t="shared" si="20"/>
        <v>0</v>
      </c>
      <c r="Q51" s="144">
        <f t="shared" si="9"/>
        <v>0</v>
      </c>
      <c r="R51" s="144">
        <v>0</v>
      </c>
      <c r="S51" s="145">
        <f>SUM(O51:R51)</f>
        <v>0</v>
      </c>
      <c r="T51" s="145">
        <f t="shared" si="21"/>
        <v>0</v>
      </c>
      <c r="U51" s="1"/>
      <c r="V51" s="146"/>
      <c r="W51" s="146"/>
      <c r="X51" s="146"/>
      <c r="Y51" s="146"/>
      <c r="Z51" s="146"/>
      <c r="AA51" s="146"/>
      <c r="AB51" s="146"/>
      <c r="AC51" s="146"/>
      <c r="AD51" s="146"/>
      <c r="AE51" s="146"/>
      <c r="AF51" s="147">
        <f>SUM(V51:AE51)</f>
        <v>0</v>
      </c>
      <c r="AG51" s="148">
        <f>SUMPRODUCT(V$12:AE$12,V51:AE51)</f>
        <v>0</v>
      </c>
      <c r="AH51" s="148">
        <f t="shared" si="10"/>
        <v>0</v>
      </c>
      <c r="AI51" s="148">
        <f>AG51*AI$11</f>
        <v>0</v>
      </c>
      <c r="AJ51" s="149">
        <v>0</v>
      </c>
      <c r="AK51" s="150">
        <f>SUM(AG51:AJ51)</f>
        <v>0</v>
      </c>
      <c r="AL51" s="150">
        <f>(AG51+AH51)*AL$11</f>
        <v>0</v>
      </c>
      <c r="AN51" s="146"/>
      <c r="AO51" s="146"/>
      <c r="AP51" s="146"/>
      <c r="AQ51" s="146"/>
      <c r="AR51" s="146"/>
      <c r="AS51" s="146"/>
      <c r="AT51" s="146"/>
      <c r="AU51" s="146"/>
      <c r="AV51" s="146"/>
      <c r="AW51" s="146"/>
      <c r="AX51" s="147">
        <f>SUM(AN51:AW51)</f>
        <v>0</v>
      </c>
      <c r="AY51" s="148">
        <f>SUMPRODUCT(AN$12:AW$12,AN51:AW51)</f>
        <v>0</v>
      </c>
      <c r="AZ51" s="148">
        <f t="shared" si="11"/>
        <v>0</v>
      </c>
      <c r="BA51" s="148">
        <f>AY51*BA$11</f>
        <v>0</v>
      </c>
      <c r="BB51" s="149">
        <v>0</v>
      </c>
      <c r="BC51" s="150">
        <f>SUM(AY51:BB51)</f>
        <v>0</v>
      </c>
      <c r="BD51" s="150">
        <f>(AY51+AZ51)*BD$11</f>
        <v>0</v>
      </c>
      <c r="BF51" s="165">
        <f t="shared" si="25"/>
        <v>0</v>
      </c>
      <c r="BG51" s="166">
        <f t="shared" si="25"/>
        <v>0</v>
      </c>
      <c r="BH51" s="166">
        <f t="shared" si="25"/>
        <v>0</v>
      </c>
      <c r="BI51" s="166">
        <f t="shared" si="25"/>
        <v>0</v>
      </c>
      <c r="BJ51" s="166">
        <f t="shared" si="25"/>
        <v>0</v>
      </c>
      <c r="BK51" s="166">
        <f t="shared" si="25"/>
        <v>0</v>
      </c>
      <c r="BL51" s="166">
        <f t="shared" si="25"/>
        <v>0</v>
      </c>
      <c r="BM51" s="166">
        <f t="shared" si="13"/>
        <v>0</v>
      </c>
      <c r="BN51" s="167">
        <f t="shared" si="12"/>
        <v>0</v>
      </c>
    </row>
    <row r="52" spans="2:66" ht="18" hidden="1" customHeight="1">
      <c r="B52" s="156" t="s">
        <v>66</v>
      </c>
      <c r="C52" s="168" t="s">
        <v>67</v>
      </c>
      <c r="D52" s="169"/>
      <c r="E52" s="146"/>
      <c r="F52" s="146"/>
      <c r="G52" s="146"/>
      <c r="H52" s="146"/>
      <c r="I52" s="146"/>
      <c r="J52" s="146"/>
      <c r="K52" s="146"/>
      <c r="L52" s="170"/>
      <c r="M52" s="171"/>
      <c r="N52" s="143">
        <f>SUM(D52:M52)</f>
        <v>0</v>
      </c>
      <c r="O52" s="144">
        <f>SUMPRODUCT(D$12:M$12,D52:M52)</f>
        <v>0</v>
      </c>
      <c r="P52" s="144">
        <f t="shared" si="20"/>
        <v>0</v>
      </c>
      <c r="Q52" s="144">
        <f t="shared" si="9"/>
        <v>0</v>
      </c>
      <c r="R52" s="144">
        <v>0</v>
      </c>
      <c r="S52" s="145">
        <f>SUM(O52:R52)</f>
        <v>0</v>
      </c>
      <c r="T52" s="145">
        <f t="shared" si="21"/>
        <v>0</v>
      </c>
      <c r="U52" s="1"/>
      <c r="V52" s="146"/>
      <c r="W52" s="146"/>
      <c r="X52" s="146"/>
      <c r="Y52" s="146"/>
      <c r="Z52" s="146"/>
      <c r="AA52" s="146"/>
      <c r="AB52" s="146"/>
      <c r="AC52" s="146"/>
      <c r="AD52" s="146"/>
      <c r="AE52" s="146"/>
      <c r="AF52" s="147">
        <f>SUM(V52:AE52)</f>
        <v>0</v>
      </c>
      <c r="AG52" s="148">
        <f>SUMPRODUCT(V$12:AE$12,V52:AE52)</f>
        <v>0</v>
      </c>
      <c r="AH52" s="148">
        <f t="shared" si="10"/>
        <v>0</v>
      </c>
      <c r="AI52" s="148">
        <f>AG52*AI$11</f>
        <v>0</v>
      </c>
      <c r="AJ52" s="149">
        <v>0</v>
      </c>
      <c r="AK52" s="150">
        <f>SUM(AG52:AJ52)</f>
        <v>0</v>
      </c>
      <c r="AL52" s="150">
        <f>(AG52+AH52)*AL$11</f>
        <v>0</v>
      </c>
      <c r="AN52" s="146"/>
      <c r="AO52" s="146"/>
      <c r="AP52" s="146"/>
      <c r="AQ52" s="146"/>
      <c r="AR52" s="146"/>
      <c r="AS52" s="146"/>
      <c r="AT52" s="146"/>
      <c r="AU52" s="146"/>
      <c r="AV52" s="146"/>
      <c r="AW52" s="146"/>
      <c r="AX52" s="147">
        <f>SUM(AN52:AW52)</f>
        <v>0</v>
      </c>
      <c r="AY52" s="148">
        <f>SUMPRODUCT(AN$12:AW$12,AN52:AW52)</f>
        <v>0</v>
      </c>
      <c r="AZ52" s="148">
        <f t="shared" si="11"/>
        <v>0</v>
      </c>
      <c r="BA52" s="148">
        <f>AY52*BA$11</f>
        <v>0</v>
      </c>
      <c r="BB52" s="149">
        <v>0</v>
      </c>
      <c r="BC52" s="150">
        <f>SUM(AY52:BB52)</f>
        <v>0</v>
      </c>
      <c r="BD52" s="150">
        <f>(AY52+AZ52)*BD$11</f>
        <v>0</v>
      </c>
      <c r="BF52" s="165">
        <f t="shared" si="25"/>
        <v>0</v>
      </c>
      <c r="BG52" s="166">
        <f t="shared" si="25"/>
        <v>0</v>
      </c>
      <c r="BH52" s="166">
        <f t="shared" si="25"/>
        <v>0</v>
      </c>
      <c r="BI52" s="166">
        <f t="shared" si="25"/>
        <v>0</v>
      </c>
      <c r="BJ52" s="166">
        <f t="shared" si="25"/>
        <v>0</v>
      </c>
      <c r="BK52" s="166">
        <f t="shared" si="25"/>
        <v>0</v>
      </c>
      <c r="BL52" s="166">
        <f t="shared" si="25"/>
        <v>0</v>
      </c>
      <c r="BM52" s="166">
        <f t="shared" si="13"/>
        <v>0</v>
      </c>
      <c r="BN52" s="167">
        <f t="shared" si="12"/>
        <v>0</v>
      </c>
    </row>
    <row r="53" spans="2:66" ht="18" hidden="1" customHeight="1">
      <c r="B53" s="156" t="s">
        <v>68</v>
      </c>
      <c r="C53" s="168" t="s">
        <v>69</v>
      </c>
      <c r="D53" s="169"/>
      <c r="E53" s="146"/>
      <c r="F53" s="146"/>
      <c r="G53" s="146"/>
      <c r="H53" s="146"/>
      <c r="I53" s="146"/>
      <c r="J53" s="146"/>
      <c r="K53" s="146"/>
      <c r="L53" s="170"/>
      <c r="M53" s="171"/>
      <c r="N53" s="143">
        <f>SUM(D53:M53)</f>
        <v>0</v>
      </c>
      <c r="O53" s="144">
        <f>SUMPRODUCT(D$12:M$12,D53:M53)</f>
        <v>0</v>
      </c>
      <c r="P53" s="144">
        <f t="shared" si="20"/>
        <v>0</v>
      </c>
      <c r="Q53" s="144">
        <f t="shared" si="9"/>
        <v>0</v>
      </c>
      <c r="R53" s="144">
        <v>0</v>
      </c>
      <c r="S53" s="145">
        <f>SUM(O53:R53)</f>
        <v>0</v>
      </c>
      <c r="T53" s="145">
        <f t="shared" si="21"/>
        <v>0</v>
      </c>
      <c r="U53" s="1"/>
      <c r="V53" s="146"/>
      <c r="W53" s="146"/>
      <c r="X53" s="146"/>
      <c r="Y53" s="146"/>
      <c r="Z53" s="146"/>
      <c r="AA53" s="146"/>
      <c r="AB53" s="146"/>
      <c r="AC53" s="146"/>
      <c r="AD53" s="146"/>
      <c r="AE53" s="146"/>
      <c r="AF53" s="147">
        <f>SUM(V53:AE53)</f>
        <v>0</v>
      </c>
      <c r="AG53" s="148">
        <f>SUMPRODUCT(V$12:AE$12,V53:AE53)</f>
        <v>0</v>
      </c>
      <c r="AH53" s="148">
        <f t="shared" si="10"/>
        <v>0</v>
      </c>
      <c r="AI53" s="148">
        <f>AG53*AI$11</f>
        <v>0</v>
      </c>
      <c r="AJ53" s="149">
        <v>0</v>
      </c>
      <c r="AK53" s="150">
        <f>SUM(AG53:AJ53)</f>
        <v>0</v>
      </c>
      <c r="AL53" s="150">
        <f>(AG53+AH53)*AL$11</f>
        <v>0</v>
      </c>
      <c r="AN53" s="146"/>
      <c r="AO53" s="146"/>
      <c r="AP53" s="146"/>
      <c r="AQ53" s="146"/>
      <c r="AR53" s="146"/>
      <c r="AS53" s="146"/>
      <c r="AT53" s="146"/>
      <c r="AU53" s="146"/>
      <c r="AV53" s="146"/>
      <c r="AW53" s="146"/>
      <c r="AX53" s="147">
        <f>SUM(AN53:AW53)</f>
        <v>0</v>
      </c>
      <c r="AY53" s="148">
        <f>SUMPRODUCT(AN$12:AW$12,AN53:AW53)</f>
        <v>0</v>
      </c>
      <c r="AZ53" s="148">
        <f t="shared" si="11"/>
        <v>0</v>
      </c>
      <c r="BA53" s="148">
        <f>AY53*BA$11</f>
        <v>0</v>
      </c>
      <c r="BB53" s="149">
        <v>0</v>
      </c>
      <c r="BC53" s="150">
        <f>SUM(AY53:BB53)</f>
        <v>0</v>
      </c>
      <c r="BD53" s="150">
        <f>(AY53+AZ53)*BD$11</f>
        <v>0</v>
      </c>
      <c r="BF53" s="165">
        <f t="shared" si="25"/>
        <v>0</v>
      </c>
      <c r="BG53" s="166">
        <f t="shared" si="25"/>
        <v>0</v>
      </c>
      <c r="BH53" s="166">
        <f t="shared" si="25"/>
        <v>0</v>
      </c>
      <c r="BI53" s="166">
        <f t="shared" si="25"/>
        <v>0</v>
      </c>
      <c r="BJ53" s="166">
        <f t="shared" si="25"/>
        <v>0</v>
      </c>
      <c r="BK53" s="166">
        <f t="shared" si="25"/>
        <v>0</v>
      </c>
      <c r="BL53" s="166">
        <f t="shared" si="25"/>
        <v>0</v>
      </c>
      <c r="BM53" s="166">
        <f t="shared" si="13"/>
        <v>0</v>
      </c>
      <c r="BN53" s="167">
        <f t="shared" si="12"/>
        <v>0</v>
      </c>
    </row>
    <row r="54" spans="2:66" ht="18" hidden="1" customHeight="1">
      <c r="B54" s="156" t="s">
        <v>96</v>
      </c>
      <c r="C54" s="168" t="s">
        <v>97</v>
      </c>
      <c r="D54" s="169"/>
      <c r="E54" s="146"/>
      <c r="F54" s="146"/>
      <c r="G54" s="146"/>
      <c r="H54" s="146"/>
      <c r="I54" s="146"/>
      <c r="J54" s="146"/>
      <c r="K54" s="146"/>
      <c r="L54" s="170"/>
      <c r="M54" s="171"/>
      <c r="N54" s="143">
        <f>SUM(D54:M54)</f>
        <v>0</v>
      </c>
      <c r="O54" s="144">
        <f>SUMPRODUCT(D$12:M$12,D54:M54)</f>
        <v>0</v>
      </c>
      <c r="P54" s="144">
        <f t="shared" si="20"/>
        <v>0</v>
      </c>
      <c r="Q54" s="144">
        <f t="shared" si="9"/>
        <v>0</v>
      </c>
      <c r="R54" s="144">
        <v>0</v>
      </c>
      <c r="S54" s="145">
        <f>SUM(O54:R54)</f>
        <v>0</v>
      </c>
      <c r="T54" s="145">
        <f t="shared" si="21"/>
        <v>0</v>
      </c>
      <c r="U54" s="1"/>
      <c r="V54" s="146"/>
      <c r="W54" s="146"/>
      <c r="X54" s="146"/>
      <c r="Y54" s="146"/>
      <c r="Z54" s="146"/>
      <c r="AA54" s="146"/>
      <c r="AB54" s="146"/>
      <c r="AC54" s="146"/>
      <c r="AD54" s="146"/>
      <c r="AE54" s="146"/>
      <c r="AF54" s="147">
        <f>SUM(V54:AE54)</f>
        <v>0</v>
      </c>
      <c r="AG54" s="148">
        <f>SUMPRODUCT(V$12:AE$12,V54:AE54)</f>
        <v>0</v>
      </c>
      <c r="AH54" s="148">
        <f t="shared" si="10"/>
        <v>0</v>
      </c>
      <c r="AI54" s="148">
        <f>AG54*AI$11</f>
        <v>0</v>
      </c>
      <c r="AJ54" s="149">
        <v>0</v>
      </c>
      <c r="AK54" s="150">
        <f>SUM(AG54:AJ54)</f>
        <v>0</v>
      </c>
      <c r="AL54" s="150">
        <f>(AG54+AH54)*AL$11</f>
        <v>0</v>
      </c>
      <c r="AN54" s="146"/>
      <c r="AO54" s="146"/>
      <c r="AP54" s="146"/>
      <c r="AQ54" s="146"/>
      <c r="AR54" s="146"/>
      <c r="AS54" s="146"/>
      <c r="AT54" s="146"/>
      <c r="AU54" s="146"/>
      <c r="AV54" s="146"/>
      <c r="AW54" s="146"/>
      <c r="AX54" s="147">
        <f>SUM(AN54:AW54)</f>
        <v>0</v>
      </c>
      <c r="AY54" s="148">
        <f>SUMPRODUCT(AN$12:AW$12,AN54:AW54)</f>
        <v>0</v>
      </c>
      <c r="AZ54" s="148">
        <f t="shared" si="11"/>
        <v>0</v>
      </c>
      <c r="BA54" s="148">
        <f>AY54*BA$11</f>
        <v>0</v>
      </c>
      <c r="BB54" s="149">
        <v>0</v>
      </c>
      <c r="BC54" s="150">
        <f>SUM(AY54:BB54)</f>
        <v>0</v>
      </c>
      <c r="BD54" s="150">
        <f>(AY54+AZ54)*BD$11</f>
        <v>0</v>
      </c>
      <c r="BF54" s="165">
        <f t="shared" si="25"/>
        <v>0</v>
      </c>
      <c r="BG54" s="166">
        <f t="shared" si="25"/>
        <v>0</v>
      </c>
      <c r="BH54" s="166">
        <f t="shared" si="25"/>
        <v>0</v>
      </c>
      <c r="BI54" s="166">
        <f t="shared" si="25"/>
        <v>0</v>
      </c>
      <c r="BJ54" s="166">
        <f t="shared" si="25"/>
        <v>0</v>
      </c>
      <c r="BK54" s="166">
        <f t="shared" si="25"/>
        <v>0</v>
      </c>
      <c r="BL54" s="166">
        <f t="shared" si="25"/>
        <v>0</v>
      </c>
      <c r="BM54" s="166">
        <f t="shared" si="13"/>
        <v>0</v>
      </c>
      <c r="BN54" s="167">
        <f t="shared" si="12"/>
        <v>0</v>
      </c>
    </row>
    <row r="55" spans="2:66" ht="18" hidden="1" customHeight="1">
      <c r="B55" s="156">
        <v>9</v>
      </c>
      <c r="C55" s="157" t="s">
        <v>142</v>
      </c>
      <c r="D55" s="158">
        <f>SUBTOTAL(9,D56:D59)</f>
        <v>0</v>
      </c>
      <c r="E55" s="159">
        <f t="shared" ref="E55:T55" si="38">SUBTOTAL(9,E56:E59)</f>
        <v>0</v>
      </c>
      <c r="F55" s="159">
        <f t="shared" si="38"/>
        <v>0</v>
      </c>
      <c r="G55" s="159">
        <f t="shared" si="38"/>
        <v>0</v>
      </c>
      <c r="H55" s="159">
        <f t="shared" si="38"/>
        <v>0</v>
      </c>
      <c r="I55" s="159">
        <f t="shared" si="38"/>
        <v>0</v>
      </c>
      <c r="J55" s="159">
        <f t="shared" si="38"/>
        <v>0</v>
      </c>
      <c r="K55" s="159">
        <f t="shared" si="38"/>
        <v>0</v>
      </c>
      <c r="L55" s="160">
        <f t="shared" si="38"/>
        <v>0</v>
      </c>
      <c r="M55" s="161">
        <f t="shared" si="38"/>
        <v>0</v>
      </c>
      <c r="N55" s="162">
        <f t="shared" si="38"/>
        <v>0</v>
      </c>
      <c r="O55" s="144">
        <f t="shared" si="38"/>
        <v>0</v>
      </c>
      <c r="P55" s="144">
        <f t="shared" si="38"/>
        <v>0</v>
      </c>
      <c r="Q55" s="144">
        <f t="shared" si="38"/>
        <v>0</v>
      </c>
      <c r="R55" s="144">
        <f t="shared" si="38"/>
        <v>0</v>
      </c>
      <c r="S55" s="163">
        <f t="shared" si="38"/>
        <v>0</v>
      </c>
      <c r="T55" s="163">
        <f t="shared" si="38"/>
        <v>0</v>
      </c>
      <c r="U55" s="1"/>
      <c r="V55" s="159">
        <f t="shared" ref="V55:AL55" si="39">SUBTOTAL(9,V56:V59)</f>
        <v>0</v>
      </c>
      <c r="W55" s="159">
        <f t="shared" si="39"/>
        <v>0</v>
      </c>
      <c r="X55" s="159">
        <f t="shared" si="39"/>
        <v>0</v>
      </c>
      <c r="Y55" s="159">
        <f t="shared" si="39"/>
        <v>0</v>
      </c>
      <c r="Z55" s="159">
        <f t="shared" si="39"/>
        <v>0</v>
      </c>
      <c r="AA55" s="159">
        <f t="shared" si="39"/>
        <v>0</v>
      </c>
      <c r="AB55" s="159">
        <f t="shared" si="39"/>
        <v>0</v>
      </c>
      <c r="AC55" s="159">
        <f t="shared" si="39"/>
        <v>0</v>
      </c>
      <c r="AD55" s="159">
        <f t="shared" si="39"/>
        <v>0</v>
      </c>
      <c r="AE55" s="159">
        <f t="shared" si="39"/>
        <v>0</v>
      </c>
      <c r="AF55" s="158">
        <f t="shared" si="39"/>
        <v>0</v>
      </c>
      <c r="AG55" s="148">
        <f t="shared" si="39"/>
        <v>0</v>
      </c>
      <c r="AH55" s="148">
        <f t="shared" si="39"/>
        <v>0</v>
      </c>
      <c r="AI55" s="148">
        <f t="shared" si="39"/>
        <v>0</v>
      </c>
      <c r="AJ55" s="148">
        <f t="shared" si="39"/>
        <v>0</v>
      </c>
      <c r="AK55" s="164">
        <f t="shared" si="39"/>
        <v>0</v>
      </c>
      <c r="AL55" s="164">
        <f t="shared" si="39"/>
        <v>0</v>
      </c>
      <c r="AN55" s="159">
        <f t="shared" ref="AN55:BD55" si="40">SUBTOTAL(9,AN56:AN59)</f>
        <v>0</v>
      </c>
      <c r="AO55" s="159">
        <f t="shared" si="40"/>
        <v>0</v>
      </c>
      <c r="AP55" s="159">
        <f t="shared" si="40"/>
        <v>0</v>
      </c>
      <c r="AQ55" s="159">
        <f t="shared" si="40"/>
        <v>0</v>
      </c>
      <c r="AR55" s="159">
        <f t="shared" si="40"/>
        <v>0</v>
      </c>
      <c r="AS55" s="159">
        <f t="shared" si="40"/>
        <v>0</v>
      </c>
      <c r="AT55" s="159">
        <f t="shared" si="40"/>
        <v>0</v>
      </c>
      <c r="AU55" s="159">
        <f t="shared" si="40"/>
        <v>0</v>
      </c>
      <c r="AV55" s="159">
        <f t="shared" si="40"/>
        <v>0</v>
      </c>
      <c r="AW55" s="159">
        <f t="shared" si="40"/>
        <v>0</v>
      </c>
      <c r="AX55" s="158">
        <f t="shared" si="40"/>
        <v>0</v>
      </c>
      <c r="AY55" s="148">
        <f t="shared" si="40"/>
        <v>0</v>
      </c>
      <c r="AZ55" s="148">
        <f t="shared" si="40"/>
        <v>0</v>
      </c>
      <c r="BA55" s="148">
        <f t="shared" si="40"/>
        <v>0</v>
      </c>
      <c r="BB55" s="148">
        <f t="shared" si="40"/>
        <v>0</v>
      </c>
      <c r="BC55" s="164">
        <f t="shared" si="40"/>
        <v>0</v>
      </c>
      <c r="BD55" s="164">
        <f t="shared" si="40"/>
        <v>0</v>
      </c>
      <c r="BF55" s="165">
        <f t="shared" si="25"/>
        <v>0</v>
      </c>
      <c r="BG55" s="166">
        <f t="shared" si="25"/>
        <v>0</v>
      </c>
      <c r="BH55" s="166">
        <f t="shared" si="25"/>
        <v>0</v>
      </c>
      <c r="BI55" s="166">
        <f t="shared" si="25"/>
        <v>0</v>
      </c>
      <c r="BJ55" s="166">
        <f t="shared" si="25"/>
        <v>0</v>
      </c>
      <c r="BK55" s="166">
        <f t="shared" si="25"/>
        <v>0</v>
      </c>
      <c r="BL55" s="166">
        <f t="shared" si="25"/>
        <v>0</v>
      </c>
      <c r="BM55" s="166">
        <f t="shared" si="13"/>
        <v>0</v>
      </c>
      <c r="BN55" s="167">
        <f t="shared" si="12"/>
        <v>0</v>
      </c>
    </row>
    <row r="56" spans="2:66" ht="18" hidden="1" customHeight="1">
      <c r="B56" s="156" t="s">
        <v>12</v>
      </c>
      <c r="C56" s="168" t="s">
        <v>70</v>
      </c>
      <c r="D56" s="169"/>
      <c r="E56" s="146"/>
      <c r="F56" s="146"/>
      <c r="G56" s="146"/>
      <c r="H56" s="146"/>
      <c r="I56" s="146"/>
      <c r="J56" s="146"/>
      <c r="K56" s="146"/>
      <c r="L56" s="170"/>
      <c r="M56" s="171"/>
      <c r="N56" s="143">
        <f>SUM(D56:M56)</f>
        <v>0</v>
      </c>
      <c r="O56" s="144">
        <f>SUMPRODUCT(D$12:M$12,D56:M56)</f>
        <v>0</v>
      </c>
      <c r="P56" s="144">
        <f t="shared" ref="P56:P89" si="41">O56*P$11</f>
        <v>0</v>
      </c>
      <c r="Q56" s="144">
        <f>O56*Q$11</f>
        <v>0</v>
      </c>
      <c r="R56" s="144">
        <v>0</v>
      </c>
      <c r="S56" s="145">
        <f>SUM(O56:R56)</f>
        <v>0</v>
      </c>
      <c r="T56" s="145">
        <f>(O56+P56)*T$11</f>
        <v>0</v>
      </c>
      <c r="U56" s="1"/>
      <c r="V56" s="146"/>
      <c r="W56" s="146"/>
      <c r="X56" s="146"/>
      <c r="Y56" s="146"/>
      <c r="Z56" s="146"/>
      <c r="AA56" s="146"/>
      <c r="AB56" s="146"/>
      <c r="AC56" s="146"/>
      <c r="AD56" s="146"/>
      <c r="AE56" s="146"/>
      <c r="AF56" s="147">
        <f>SUM(V56:AE56)</f>
        <v>0</v>
      </c>
      <c r="AG56" s="148">
        <f>SUMPRODUCT(V$12:AE$12,V56:AE56)</f>
        <v>0</v>
      </c>
      <c r="AH56" s="148">
        <f t="shared" ref="AH56:AH89" si="42">AG56*AH$11</f>
        <v>0</v>
      </c>
      <c r="AI56" s="148">
        <f>AG56*AI$11</f>
        <v>0</v>
      </c>
      <c r="AJ56" s="149">
        <v>0</v>
      </c>
      <c r="AK56" s="150">
        <f>SUM(AG56:AJ56)</f>
        <v>0</v>
      </c>
      <c r="AL56" s="150">
        <f>(AG56+AH56)*AL$11</f>
        <v>0</v>
      </c>
      <c r="AN56" s="146"/>
      <c r="AO56" s="146"/>
      <c r="AP56" s="146"/>
      <c r="AQ56" s="146"/>
      <c r="AR56" s="146"/>
      <c r="AS56" s="146"/>
      <c r="AT56" s="146"/>
      <c r="AU56" s="146"/>
      <c r="AV56" s="146"/>
      <c r="AW56" s="146"/>
      <c r="AX56" s="147">
        <f>SUM(AN56:AW56)</f>
        <v>0</v>
      </c>
      <c r="AY56" s="148">
        <f>SUMPRODUCT(AN$12:AW$12,AN56:AW56)</f>
        <v>0</v>
      </c>
      <c r="AZ56" s="148">
        <f t="shared" ref="AZ56:AZ89" si="43">AY56*AZ$11</f>
        <v>0</v>
      </c>
      <c r="BA56" s="148">
        <f>AY56*BA$11</f>
        <v>0</v>
      </c>
      <c r="BB56" s="149">
        <v>0</v>
      </c>
      <c r="BC56" s="150">
        <f>SUM(AY56:BB56)</f>
        <v>0</v>
      </c>
      <c r="BD56" s="150">
        <f>(AY56+AZ56)*BD$11</f>
        <v>0</v>
      </c>
      <c r="BF56" s="165">
        <f t="shared" si="25"/>
        <v>0</v>
      </c>
      <c r="BG56" s="166">
        <f t="shared" si="25"/>
        <v>0</v>
      </c>
      <c r="BH56" s="166">
        <f t="shared" si="25"/>
        <v>0</v>
      </c>
      <c r="BI56" s="166">
        <f t="shared" si="25"/>
        <v>0</v>
      </c>
      <c r="BJ56" s="166">
        <f t="shared" si="25"/>
        <v>0</v>
      </c>
      <c r="BK56" s="166">
        <f t="shared" si="25"/>
        <v>0</v>
      </c>
      <c r="BL56" s="166">
        <f t="shared" si="25"/>
        <v>0</v>
      </c>
      <c r="BM56" s="166">
        <f t="shared" si="13"/>
        <v>0</v>
      </c>
      <c r="BN56" s="167">
        <f t="shared" si="12"/>
        <v>0</v>
      </c>
    </row>
    <row r="57" spans="2:66" ht="18" hidden="1" customHeight="1">
      <c r="B57" s="156" t="s">
        <v>13</v>
      </c>
      <c r="C57" s="168" t="s">
        <v>42</v>
      </c>
      <c r="D57" s="169"/>
      <c r="E57" s="146"/>
      <c r="F57" s="146"/>
      <c r="G57" s="146"/>
      <c r="H57" s="146"/>
      <c r="I57" s="146"/>
      <c r="J57" s="146"/>
      <c r="K57" s="146"/>
      <c r="L57" s="170"/>
      <c r="M57" s="171"/>
      <c r="N57" s="143">
        <f>SUM(D57:M57)</f>
        <v>0</v>
      </c>
      <c r="O57" s="144">
        <f>SUMPRODUCT(D$12:M$12,D57:M57)</f>
        <v>0</v>
      </c>
      <c r="P57" s="144">
        <f t="shared" si="41"/>
        <v>0</v>
      </c>
      <c r="Q57" s="144">
        <f>O57*Q$11</f>
        <v>0</v>
      </c>
      <c r="R57" s="144">
        <v>0</v>
      </c>
      <c r="S57" s="145">
        <f>SUM(O57:R57)</f>
        <v>0</v>
      </c>
      <c r="T57" s="145">
        <f>(O57+P57)*T$11</f>
        <v>0</v>
      </c>
      <c r="U57" s="1"/>
      <c r="V57" s="146"/>
      <c r="W57" s="146"/>
      <c r="X57" s="146"/>
      <c r="Y57" s="146"/>
      <c r="Z57" s="146"/>
      <c r="AA57" s="146"/>
      <c r="AB57" s="146"/>
      <c r="AC57" s="146"/>
      <c r="AD57" s="146"/>
      <c r="AE57" s="146"/>
      <c r="AF57" s="147">
        <f>SUM(V57:AE57)</f>
        <v>0</v>
      </c>
      <c r="AG57" s="148">
        <f>SUMPRODUCT(V$12:AE$12,V57:AE57)</f>
        <v>0</v>
      </c>
      <c r="AH57" s="148">
        <f t="shared" si="42"/>
        <v>0</v>
      </c>
      <c r="AI57" s="148">
        <f>AG57*AI$11</f>
        <v>0</v>
      </c>
      <c r="AJ57" s="149">
        <v>0</v>
      </c>
      <c r="AK57" s="150">
        <f>SUM(AG57:AJ57)</f>
        <v>0</v>
      </c>
      <c r="AL57" s="150">
        <f>(AG57+AH57)*AL$11</f>
        <v>0</v>
      </c>
      <c r="AN57" s="146"/>
      <c r="AO57" s="146"/>
      <c r="AP57" s="146"/>
      <c r="AQ57" s="146"/>
      <c r="AR57" s="146"/>
      <c r="AS57" s="146"/>
      <c r="AT57" s="146"/>
      <c r="AU57" s="146"/>
      <c r="AV57" s="146"/>
      <c r="AW57" s="146"/>
      <c r="AX57" s="147">
        <f>SUM(AN57:AW57)</f>
        <v>0</v>
      </c>
      <c r="AY57" s="148">
        <f>SUMPRODUCT(AN$12:AW$12,AN57:AW57)</f>
        <v>0</v>
      </c>
      <c r="AZ57" s="148">
        <f t="shared" si="43"/>
        <v>0</v>
      </c>
      <c r="BA57" s="148">
        <f>AY57*BA$11</f>
        <v>0</v>
      </c>
      <c r="BB57" s="149">
        <v>0</v>
      </c>
      <c r="BC57" s="150">
        <f>SUM(AY57:BB57)</f>
        <v>0</v>
      </c>
      <c r="BD57" s="150">
        <f>(AY57+AZ57)*BD$11</f>
        <v>0</v>
      </c>
      <c r="BF57" s="165">
        <f t="shared" si="25"/>
        <v>0</v>
      </c>
      <c r="BG57" s="166">
        <f t="shared" si="25"/>
        <v>0</v>
      </c>
      <c r="BH57" s="166">
        <f t="shared" si="25"/>
        <v>0</v>
      </c>
      <c r="BI57" s="166">
        <f t="shared" si="25"/>
        <v>0</v>
      </c>
      <c r="BJ57" s="166">
        <f t="shared" si="25"/>
        <v>0</v>
      </c>
      <c r="BK57" s="166">
        <f t="shared" si="25"/>
        <v>0</v>
      </c>
      <c r="BL57" s="166">
        <f t="shared" si="25"/>
        <v>0</v>
      </c>
      <c r="BM57" s="166">
        <f t="shared" si="13"/>
        <v>0</v>
      </c>
      <c r="BN57" s="167">
        <f t="shared" si="12"/>
        <v>0</v>
      </c>
    </row>
    <row r="58" spans="2:66" ht="18" hidden="1" customHeight="1">
      <c r="B58" s="156" t="s">
        <v>14</v>
      </c>
      <c r="C58" s="168" t="s">
        <v>43</v>
      </c>
      <c r="D58" s="169"/>
      <c r="E58" s="146"/>
      <c r="F58" s="146"/>
      <c r="G58" s="146"/>
      <c r="H58" s="146"/>
      <c r="I58" s="146"/>
      <c r="J58" s="146"/>
      <c r="K58" s="146"/>
      <c r="L58" s="170"/>
      <c r="M58" s="171"/>
      <c r="N58" s="143">
        <f>SUM(D58:M58)</f>
        <v>0</v>
      </c>
      <c r="O58" s="144">
        <f>SUMPRODUCT(D$12:M$12,D58:M58)</f>
        <v>0</v>
      </c>
      <c r="P58" s="144">
        <f t="shared" si="41"/>
        <v>0</v>
      </c>
      <c r="Q58" s="144">
        <f>O58*Q$11</f>
        <v>0</v>
      </c>
      <c r="R58" s="144">
        <v>0</v>
      </c>
      <c r="S58" s="145">
        <f>SUM(O58:R58)</f>
        <v>0</v>
      </c>
      <c r="T58" s="145">
        <f>(O58+P58)*T$11</f>
        <v>0</v>
      </c>
      <c r="U58" s="1"/>
      <c r="V58" s="146"/>
      <c r="W58" s="146"/>
      <c r="X58" s="146"/>
      <c r="Y58" s="146"/>
      <c r="Z58" s="146"/>
      <c r="AA58" s="146"/>
      <c r="AB58" s="146"/>
      <c r="AC58" s="146"/>
      <c r="AD58" s="146"/>
      <c r="AE58" s="146"/>
      <c r="AF58" s="147">
        <f>SUM(V58:AE58)</f>
        <v>0</v>
      </c>
      <c r="AG58" s="148">
        <f>SUMPRODUCT(V$12:AE$12,V58:AE58)</f>
        <v>0</v>
      </c>
      <c r="AH58" s="148">
        <f t="shared" si="42"/>
        <v>0</v>
      </c>
      <c r="AI58" s="148">
        <f>AG58*AI$11</f>
        <v>0</v>
      </c>
      <c r="AJ58" s="149">
        <v>0</v>
      </c>
      <c r="AK58" s="150">
        <f>SUM(AG58:AJ58)</f>
        <v>0</v>
      </c>
      <c r="AL58" s="150">
        <f>(AG58+AH58)*AL$11</f>
        <v>0</v>
      </c>
      <c r="AN58" s="146"/>
      <c r="AO58" s="146"/>
      <c r="AP58" s="146"/>
      <c r="AQ58" s="146"/>
      <c r="AR58" s="146"/>
      <c r="AS58" s="146"/>
      <c r="AT58" s="146"/>
      <c r="AU58" s="146"/>
      <c r="AV58" s="146"/>
      <c r="AW58" s="146"/>
      <c r="AX58" s="147">
        <f>SUM(AN58:AW58)</f>
        <v>0</v>
      </c>
      <c r="AY58" s="148">
        <f>SUMPRODUCT(AN$12:AW$12,AN58:AW58)</f>
        <v>0</v>
      </c>
      <c r="AZ58" s="148">
        <f t="shared" si="43"/>
        <v>0</v>
      </c>
      <c r="BA58" s="148">
        <f>AY58*BA$11</f>
        <v>0</v>
      </c>
      <c r="BB58" s="149">
        <v>0</v>
      </c>
      <c r="BC58" s="150">
        <f>SUM(AY58:BB58)</f>
        <v>0</v>
      </c>
      <c r="BD58" s="150">
        <f>(AY58+AZ58)*BD$11</f>
        <v>0</v>
      </c>
      <c r="BF58" s="165">
        <f t="shared" si="25"/>
        <v>0</v>
      </c>
      <c r="BG58" s="166">
        <f t="shared" si="25"/>
        <v>0</v>
      </c>
      <c r="BH58" s="166">
        <f t="shared" si="25"/>
        <v>0</v>
      </c>
      <c r="BI58" s="166">
        <f t="shared" si="25"/>
        <v>0</v>
      </c>
      <c r="BJ58" s="166">
        <f t="shared" si="25"/>
        <v>0</v>
      </c>
      <c r="BK58" s="166">
        <f t="shared" si="25"/>
        <v>0</v>
      </c>
      <c r="BL58" s="166">
        <f t="shared" si="25"/>
        <v>0</v>
      </c>
      <c r="BM58" s="166">
        <f t="shared" si="13"/>
        <v>0</v>
      </c>
      <c r="BN58" s="167">
        <f t="shared" si="12"/>
        <v>0</v>
      </c>
    </row>
    <row r="59" spans="2:66" ht="18" hidden="1" customHeight="1">
      <c r="B59" s="156" t="s">
        <v>71</v>
      </c>
      <c r="C59" s="168" t="s">
        <v>72</v>
      </c>
      <c r="D59" s="169"/>
      <c r="E59" s="146"/>
      <c r="F59" s="146"/>
      <c r="G59" s="146"/>
      <c r="H59" s="146"/>
      <c r="I59" s="146"/>
      <c r="J59" s="146"/>
      <c r="K59" s="146"/>
      <c r="L59" s="170"/>
      <c r="M59" s="171"/>
      <c r="N59" s="143">
        <f>SUM(D59:M59)</f>
        <v>0</v>
      </c>
      <c r="O59" s="144">
        <f>SUMPRODUCT(D$12:M$12,D59:M59)</f>
        <v>0</v>
      </c>
      <c r="P59" s="144">
        <f t="shared" si="41"/>
        <v>0</v>
      </c>
      <c r="Q59" s="144">
        <f>O59*Q$11</f>
        <v>0</v>
      </c>
      <c r="R59" s="144">
        <v>0</v>
      </c>
      <c r="S59" s="145">
        <f>SUM(O59:R59)</f>
        <v>0</v>
      </c>
      <c r="T59" s="145">
        <f>(O59+P59)*T$11</f>
        <v>0</v>
      </c>
      <c r="U59" s="1"/>
      <c r="V59" s="146"/>
      <c r="W59" s="146"/>
      <c r="X59" s="146"/>
      <c r="Y59" s="146"/>
      <c r="Z59" s="146"/>
      <c r="AA59" s="146"/>
      <c r="AB59" s="146"/>
      <c r="AC59" s="146"/>
      <c r="AD59" s="146"/>
      <c r="AE59" s="146"/>
      <c r="AF59" s="147">
        <f>SUM(V59:AE59)</f>
        <v>0</v>
      </c>
      <c r="AG59" s="148">
        <f>SUMPRODUCT(V$12:AE$12,V59:AE59)</f>
        <v>0</v>
      </c>
      <c r="AH59" s="148">
        <f t="shared" si="42"/>
        <v>0</v>
      </c>
      <c r="AI59" s="148">
        <f>AG59*AI$11</f>
        <v>0</v>
      </c>
      <c r="AJ59" s="149">
        <v>0</v>
      </c>
      <c r="AK59" s="150">
        <f>SUM(AG59:AJ59)</f>
        <v>0</v>
      </c>
      <c r="AL59" s="150">
        <f>(AG59+AH59)*AL$11</f>
        <v>0</v>
      </c>
      <c r="AN59" s="146"/>
      <c r="AO59" s="146"/>
      <c r="AP59" s="146"/>
      <c r="AQ59" s="146"/>
      <c r="AR59" s="146"/>
      <c r="AS59" s="146"/>
      <c r="AT59" s="146"/>
      <c r="AU59" s="146"/>
      <c r="AV59" s="146"/>
      <c r="AW59" s="146"/>
      <c r="AX59" s="147">
        <f>SUM(AN59:AW59)</f>
        <v>0</v>
      </c>
      <c r="AY59" s="148">
        <f>SUMPRODUCT(AN$12:AW$12,AN59:AW59)</f>
        <v>0</v>
      </c>
      <c r="AZ59" s="148">
        <f t="shared" si="43"/>
        <v>0</v>
      </c>
      <c r="BA59" s="148">
        <f>AY59*BA$11</f>
        <v>0</v>
      </c>
      <c r="BB59" s="149">
        <v>0</v>
      </c>
      <c r="BC59" s="150">
        <f>SUM(AY59:BB59)</f>
        <v>0</v>
      </c>
      <c r="BD59" s="150">
        <f>(AY59+AZ59)*BD$11</f>
        <v>0</v>
      </c>
      <c r="BF59" s="165">
        <f t="shared" si="25"/>
        <v>0</v>
      </c>
      <c r="BG59" s="166">
        <f t="shared" si="25"/>
        <v>0</v>
      </c>
      <c r="BH59" s="166">
        <f t="shared" si="25"/>
        <v>0</v>
      </c>
      <c r="BI59" s="166">
        <f t="shared" si="25"/>
        <v>0</v>
      </c>
      <c r="BJ59" s="166">
        <f t="shared" si="25"/>
        <v>0</v>
      </c>
      <c r="BK59" s="166">
        <f t="shared" si="25"/>
        <v>0</v>
      </c>
      <c r="BL59" s="166">
        <f t="shared" si="25"/>
        <v>0</v>
      </c>
      <c r="BM59" s="166">
        <f t="shared" si="13"/>
        <v>0</v>
      </c>
      <c r="BN59" s="167">
        <f t="shared" si="12"/>
        <v>0</v>
      </c>
    </row>
    <row r="60" spans="2:66" ht="18" hidden="1" customHeight="1">
      <c r="B60" s="156">
        <v>10</v>
      </c>
      <c r="C60" s="157" t="s">
        <v>143</v>
      </c>
      <c r="D60" s="158">
        <f>SUBTOTAL(9,D61:D64)</f>
        <v>0</v>
      </c>
      <c r="E60" s="159">
        <f t="shared" ref="E60:T60" si="44">SUBTOTAL(9,E61:E64)</f>
        <v>0</v>
      </c>
      <c r="F60" s="159">
        <f t="shared" si="44"/>
        <v>0</v>
      </c>
      <c r="G60" s="159">
        <f t="shared" si="44"/>
        <v>0</v>
      </c>
      <c r="H60" s="159">
        <f t="shared" si="44"/>
        <v>0</v>
      </c>
      <c r="I60" s="159">
        <f t="shared" si="44"/>
        <v>0</v>
      </c>
      <c r="J60" s="159">
        <f t="shared" si="44"/>
        <v>0</v>
      </c>
      <c r="K60" s="159">
        <f t="shared" si="44"/>
        <v>0</v>
      </c>
      <c r="L60" s="160">
        <f t="shared" si="44"/>
        <v>0</v>
      </c>
      <c r="M60" s="161">
        <f t="shared" si="44"/>
        <v>0</v>
      </c>
      <c r="N60" s="162">
        <f t="shared" si="44"/>
        <v>0</v>
      </c>
      <c r="O60" s="144">
        <f t="shared" si="44"/>
        <v>0</v>
      </c>
      <c r="P60" s="144">
        <f t="shared" si="44"/>
        <v>0</v>
      </c>
      <c r="Q60" s="144">
        <f t="shared" si="44"/>
        <v>0</v>
      </c>
      <c r="R60" s="144">
        <f t="shared" si="44"/>
        <v>0</v>
      </c>
      <c r="S60" s="163">
        <f t="shared" si="44"/>
        <v>0</v>
      </c>
      <c r="T60" s="163">
        <f t="shared" si="44"/>
        <v>0</v>
      </c>
      <c r="U60" s="1"/>
      <c r="V60" s="159">
        <f t="shared" ref="V60:AL60" si="45">SUBTOTAL(9,V61:V64)</f>
        <v>0</v>
      </c>
      <c r="W60" s="159">
        <f t="shared" si="45"/>
        <v>0</v>
      </c>
      <c r="X60" s="159">
        <f t="shared" si="45"/>
        <v>0</v>
      </c>
      <c r="Y60" s="159">
        <f t="shared" si="45"/>
        <v>0</v>
      </c>
      <c r="Z60" s="159">
        <f t="shared" si="45"/>
        <v>0</v>
      </c>
      <c r="AA60" s="159">
        <f t="shared" si="45"/>
        <v>0</v>
      </c>
      <c r="AB60" s="159">
        <f t="shared" si="45"/>
        <v>0</v>
      </c>
      <c r="AC60" s="159">
        <f t="shared" si="45"/>
        <v>0</v>
      </c>
      <c r="AD60" s="159">
        <f t="shared" si="45"/>
        <v>0</v>
      </c>
      <c r="AE60" s="159">
        <f t="shared" si="45"/>
        <v>0</v>
      </c>
      <c r="AF60" s="158">
        <f t="shared" si="45"/>
        <v>0</v>
      </c>
      <c r="AG60" s="148">
        <f t="shared" si="45"/>
        <v>0</v>
      </c>
      <c r="AH60" s="148">
        <f t="shared" si="45"/>
        <v>0</v>
      </c>
      <c r="AI60" s="148">
        <f t="shared" si="45"/>
        <v>0</v>
      </c>
      <c r="AJ60" s="148">
        <f t="shared" si="45"/>
        <v>0</v>
      </c>
      <c r="AK60" s="164">
        <f t="shared" si="45"/>
        <v>0</v>
      </c>
      <c r="AL60" s="164">
        <f t="shared" si="45"/>
        <v>0</v>
      </c>
      <c r="AN60" s="159">
        <f t="shared" ref="AN60:BD60" si="46">SUBTOTAL(9,AN61:AN64)</f>
        <v>0</v>
      </c>
      <c r="AO60" s="159">
        <f t="shared" si="46"/>
        <v>0</v>
      </c>
      <c r="AP60" s="159">
        <f t="shared" si="46"/>
        <v>0</v>
      </c>
      <c r="AQ60" s="159">
        <f t="shared" si="46"/>
        <v>0</v>
      </c>
      <c r="AR60" s="159">
        <f t="shared" si="46"/>
        <v>0</v>
      </c>
      <c r="AS60" s="159">
        <f t="shared" si="46"/>
        <v>0</v>
      </c>
      <c r="AT60" s="159">
        <f t="shared" si="46"/>
        <v>0</v>
      </c>
      <c r="AU60" s="159">
        <f t="shared" si="46"/>
        <v>0</v>
      </c>
      <c r="AV60" s="159">
        <f t="shared" si="46"/>
        <v>0</v>
      </c>
      <c r="AW60" s="159">
        <f t="shared" si="46"/>
        <v>0</v>
      </c>
      <c r="AX60" s="158">
        <f t="shared" si="46"/>
        <v>0</v>
      </c>
      <c r="AY60" s="148">
        <f t="shared" si="46"/>
        <v>0</v>
      </c>
      <c r="AZ60" s="148">
        <f t="shared" si="46"/>
        <v>0</v>
      </c>
      <c r="BA60" s="148">
        <f t="shared" si="46"/>
        <v>0</v>
      </c>
      <c r="BB60" s="148">
        <f t="shared" si="46"/>
        <v>0</v>
      </c>
      <c r="BC60" s="164">
        <f t="shared" si="46"/>
        <v>0</v>
      </c>
      <c r="BD60" s="164">
        <f t="shared" si="46"/>
        <v>0</v>
      </c>
      <c r="BF60" s="165">
        <f t="shared" si="25"/>
        <v>0</v>
      </c>
      <c r="BG60" s="166">
        <f t="shared" si="25"/>
        <v>0</v>
      </c>
      <c r="BH60" s="166">
        <f t="shared" si="25"/>
        <v>0</v>
      </c>
      <c r="BI60" s="166">
        <f t="shared" si="25"/>
        <v>0</v>
      </c>
      <c r="BJ60" s="166">
        <f t="shared" si="25"/>
        <v>0</v>
      </c>
      <c r="BK60" s="166">
        <f t="shared" si="25"/>
        <v>0</v>
      </c>
      <c r="BL60" s="166">
        <f t="shared" si="25"/>
        <v>0</v>
      </c>
      <c r="BM60" s="166">
        <f t="shared" si="13"/>
        <v>0</v>
      </c>
      <c r="BN60" s="167">
        <f t="shared" si="12"/>
        <v>0</v>
      </c>
    </row>
    <row r="61" spans="2:66" ht="18" hidden="1" customHeight="1">
      <c r="B61" s="156" t="s">
        <v>73</v>
      </c>
      <c r="C61" s="168" t="s">
        <v>74</v>
      </c>
      <c r="D61" s="169"/>
      <c r="E61" s="146"/>
      <c r="F61" s="146"/>
      <c r="G61" s="146"/>
      <c r="H61" s="146"/>
      <c r="I61" s="146"/>
      <c r="J61" s="146"/>
      <c r="K61" s="146"/>
      <c r="L61" s="170"/>
      <c r="M61" s="171"/>
      <c r="N61" s="143">
        <f>SUM(D61:M61)</f>
        <v>0</v>
      </c>
      <c r="O61" s="144">
        <f>SUMPRODUCT(D$12:M$12,D61:M61)</f>
        <v>0</v>
      </c>
      <c r="P61" s="144">
        <f t="shared" si="41"/>
        <v>0</v>
      </c>
      <c r="Q61" s="144">
        <f>O61*Q$11</f>
        <v>0</v>
      </c>
      <c r="R61" s="144">
        <v>0</v>
      </c>
      <c r="S61" s="145">
        <f>SUM(O61:R61)</f>
        <v>0</v>
      </c>
      <c r="T61" s="145">
        <f>(O61+P61)*T$11</f>
        <v>0</v>
      </c>
      <c r="U61" s="1"/>
      <c r="V61" s="146"/>
      <c r="W61" s="146"/>
      <c r="X61" s="146"/>
      <c r="Y61" s="146"/>
      <c r="Z61" s="146"/>
      <c r="AA61" s="146"/>
      <c r="AB61" s="146"/>
      <c r="AC61" s="146"/>
      <c r="AD61" s="146"/>
      <c r="AE61" s="146"/>
      <c r="AF61" s="147">
        <f>SUM(V61:AE61)</f>
        <v>0</v>
      </c>
      <c r="AG61" s="148">
        <f>SUMPRODUCT(V$12:AE$12,V61:AE61)</f>
        <v>0</v>
      </c>
      <c r="AH61" s="148">
        <f t="shared" si="42"/>
        <v>0</v>
      </c>
      <c r="AI61" s="148">
        <f>AG61*AI$11</f>
        <v>0</v>
      </c>
      <c r="AJ61" s="149">
        <v>0</v>
      </c>
      <c r="AK61" s="150">
        <f>SUM(AG61:AJ61)</f>
        <v>0</v>
      </c>
      <c r="AL61" s="150">
        <f>(AG61+AH61)*AL$11</f>
        <v>0</v>
      </c>
      <c r="AN61" s="146"/>
      <c r="AO61" s="146"/>
      <c r="AP61" s="146"/>
      <c r="AQ61" s="146"/>
      <c r="AR61" s="146"/>
      <c r="AS61" s="146"/>
      <c r="AT61" s="146"/>
      <c r="AU61" s="146"/>
      <c r="AV61" s="146"/>
      <c r="AW61" s="146"/>
      <c r="AX61" s="147">
        <f>SUM(AN61:AW61)</f>
        <v>0</v>
      </c>
      <c r="AY61" s="148">
        <f>SUMPRODUCT(AN$12:AW$12,AN61:AW61)</f>
        <v>0</v>
      </c>
      <c r="AZ61" s="148">
        <f t="shared" si="43"/>
        <v>0</v>
      </c>
      <c r="BA61" s="148">
        <f>AY61*BA$11</f>
        <v>0</v>
      </c>
      <c r="BB61" s="149">
        <v>0</v>
      </c>
      <c r="BC61" s="150">
        <f>SUM(AY61:BB61)</f>
        <v>0</v>
      </c>
      <c r="BD61" s="150">
        <f>(AY61+AZ61)*BD$11</f>
        <v>0</v>
      </c>
      <c r="BF61" s="165">
        <f t="shared" si="25"/>
        <v>0</v>
      </c>
      <c r="BG61" s="166">
        <f t="shared" si="25"/>
        <v>0</v>
      </c>
      <c r="BH61" s="166">
        <f t="shared" si="25"/>
        <v>0</v>
      </c>
      <c r="BI61" s="166">
        <f t="shared" si="25"/>
        <v>0</v>
      </c>
      <c r="BJ61" s="166">
        <f t="shared" si="25"/>
        <v>0</v>
      </c>
      <c r="BK61" s="166">
        <f t="shared" si="25"/>
        <v>0</v>
      </c>
      <c r="BL61" s="166">
        <f t="shared" si="25"/>
        <v>0</v>
      </c>
      <c r="BM61" s="166">
        <f t="shared" si="13"/>
        <v>0</v>
      </c>
      <c r="BN61" s="167">
        <f t="shared" si="12"/>
        <v>0</v>
      </c>
    </row>
    <row r="62" spans="2:66" ht="18" hidden="1" customHeight="1">
      <c r="B62" s="156" t="s">
        <v>98</v>
      </c>
      <c r="C62" s="168" t="s">
        <v>99</v>
      </c>
      <c r="D62" s="169"/>
      <c r="E62" s="146"/>
      <c r="F62" s="146"/>
      <c r="G62" s="146"/>
      <c r="H62" s="146"/>
      <c r="I62" s="146"/>
      <c r="J62" s="146"/>
      <c r="K62" s="146"/>
      <c r="L62" s="170"/>
      <c r="M62" s="171"/>
      <c r="N62" s="143">
        <f>SUM(D62:M62)</f>
        <v>0</v>
      </c>
      <c r="O62" s="144">
        <f>SUMPRODUCT(D$12:M$12,D62:M62)</f>
        <v>0</v>
      </c>
      <c r="P62" s="144">
        <f t="shared" si="41"/>
        <v>0</v>
      </c>
      <c r="Q62" s="144">
        <f>O62*Q$11</f>
        <v>0</v>
      </c>
      <c r="R62" s="144">
        <v>0</v>
      </c>
      <c r="S62" s="145">
        <f>SUM(O62:R62)</f>
        <v>0</v>
      </c>
      <c r="T62" s="145">
        <f>(O62+P62)*T$11</f>
        <v>0</v>
      </c>
      <c r="U62" s="1"/>
      <c r="V62" s="146"/>
      <c r="W62" s="146"/>
      <c r="X62" s="146"/>
      <c r="Y62" s="146"/>
      <c r="Z62" s="146"/>
      <c r="AA62" s="146"/>
      <c r="AB62" s="146"/>
      <c r="AC62" s="146"/>
      <c r="AD62" s="146"/>
      <c r="AE62" s="146"/>
      <c r="AF62" s="147">
        <f>SUM(V62:AE62)</f>
        <v>0</v>
      </c>
      <c r="AG62" s="148">
        <f>SUMPRODUCT(V$12:AE$12,V62:AE62)</f>
        <v>0</v>
      </c>
      <c r="AH62" s="148">
        <f t="shared" si="42"/>
        <v>0</v>
      </c>
      <c r="AI62" s="148">
        <f>AG62*AI$11</f>
        <v>0</v>
      </c>
      <c r="AJ62" s="149">
        <v>0</v>
      </c>
      <c r="AK62" s="150">
        <f>SUM(AG62:AJ62)</f>
        <v>0</v>
      </c>
      <c r="AL62" s="150">
        <f>(AG62+AH62)*AL$11</f>
        <v>0</v>
      </c>
      <c r="AN62" s="146"/>
      <c r="AO62" s="146"/>
      <c r="AP62" s="146"/>
      <c r="AQ62" s="146"/>
      <c r="AR62" s="146"/>
      <c r="AS62" s="146"/>
      <c r="AT62" s="146"/>
      <c r="AU62" s="146"/>
      <c r="AV62" s="146"/>
      <c r="AW62" s="146"/>
      <c r="AX62" s="147">
        <f>SUM(AN62:AW62)</f>
        <v>0</v>
      </c>
      <c r="AY62" s="148">
        <f>SUMPRODUCT(AN$12:AW$12,AN62:AW62)</f>
        <v>0</v>
      </c>
      <c r="AZ62" s="148">
        <f t="shared" si="43"/>
        <v>0</v>
      </c>
      <c r="BA62" s="148">
        <f>AY62*BA$11</f>
        <v>0</v>
      </c>
      <c r="BB62" s="149">
        <v>0</v>
      </c>
      <c r="BC62" s="150">
        <f>SUM(AY62:BB62)</f>
        <v>0</v>
      </c>
      <c r="BD62" s="150">
        <f>(AY62+AZ62)*BD$11</f>
        <v>0</v>
      </c>
      <c r="BF62" s="165">
        <f t="shared" si="25"/>
        <v>0</v>
      </c>
      <c r="BG62" s="166">
        <f t="shared" si="25"/>
        <v>0</v>
      </c>
      <c r="BH62" s="166">
        <f t="shared" si="25"/>
        <v>0</v>
      </c>
      <c r="BI62" s="166">
        <f t="shared" si="25"/>
        <v>0</v>
      </c>
      <c r="BJ62" s="166">
        <f t="shared" si="25"/>
        <v>0</v>
      </c>
      <c r="BK62" s="166">
        <f t="shared" si="25"/>
        <v>0</v>
      </c>
      <c r="BL62" s="166">
        <f t="shared" si="25"/>
        <v>0</v>
      </c>
      <c r="BM62" s="166">
        <f t="shared" si="13"/>
        <v>0</v>
      </c>
      <c r="BN62" s="167">
        <f t="shared" si="12"/>
        <v>0</v>
      </c>
    </row>
    <row r="63" spans="2:66" ht="18" hidden="1" customHeight="1">
      <c r="B63" s="156" t="s">
        <v>100</v>
      </c>
      <c r="C63" s="168" t="s">
        <v>101</v>
      </c>
      <c r="D63" s="169"/>
      <c r="E63" s="146"/>
      <c r="F63" s="146"/>
      <c r="G63" s="146"/>
      <c r="H63" s="146"/>
      <c r="I63" s="146"/>
      <c r="J63" s="146"/>
      <c r="K63" s="146"/>
      <c r="L63" s="170"/>
      <c r="M63" s="171"/>
      <c r="N63" s="143">
        <f>SUM(D63:M63)</f>
        <v>0</v>
      </c>
      <c r="O63" s="144">
        <f>SUMPRODUCT(D$12:M$12,D63:M63)</f>
        <v>0</v>
      </c>
      <c r="P63" s="144">
        <f t="shared" si="41"/>
        <v>0</v>
      </c>
      <c r="Q63" s="144">
        <f>O63*Q$11</f>
        <v>0</v>
      </c>
      <c r="R63" s="144">
        <v>0</v>
      </c>
      <c r="S63" s="145">
        <f>SUM(O63:R63)</f>
        <v>0</v>
      </c>
      <c r="T63" s="145">
        <f>(O63+P63)*T$11</f>
        <v>0</v>
      </c>
      <c r="U63" s="1"/>
      <c r="V63" s="146"/>
      <c r="W63" s="146"/>
      <c r="X63" s="146"/>
      <c r="Y63" s="146"/>
      <c r="Z63" s="146"/>
      <c r="AA63" s="146"/>
      <c r="AB63" s="146"/>
      <c r="AC63" s="146"/>
      <c r="AD63" s="146"/>
      <c r="AE63" s="146"/>
      <c r="AF63" s="147">
        <f>SUM(V63:AE63)</f>
        <v>0</v>
      </c>
      <c r="AG63" s="148">
        <f>SUMPRODUCT(V$12:AE$12,V63:AE63)</f>
        <v>0</v>
      </c>
      <c r="AH63" s="148">
        <f t="shared" si="42"/>
        <v>0</v>
      </c>
      <c r="AI63" s="148">
        <f>AG63*AI$11</f>
        <v>0</v>
      </c>
      <c r="AJ63" s="149">
        <v>0</v>
      </c>
      <c r="AK63" s="150">
        <f>SUM(AG63:AJ63)</f>
        <v>0</v>
      </c>
      <c r="AL63" s="150">
        <f>(AG63+AH63)*AL$11</f>
        <v>0</v>
      </c>
      <c r="AN63" s="146"/>
      <c r="AO63" s="146"/>
      <c r="AP63" s="146"/>
      <c r="AQ63" s="146"/>
      <c r="AR63" s="146"/>
      <c r="AS63" s="146"/>
      <c r="AT63" s="146"/>
      <c r="AU63" s="146"/>
      <c r="AV63" s="146"/>
      <c r="AW63" s="146"/>
      <c r="AX63" s="147">
        <f>SUM(AN63:AW63)</f>
        <v>0</v>
      </c>
      <c r="AY63" s="148">
        <f>SUMPRODUCT(AN$12:AW$12,AN63:AW63)</f>
        <v>0</v>
      </c>
      <c r="AZ63" s="148">
        <f t="shared" si="43"/>
        <v>0</v>
      </c>
      <c r="BA63" s="148">
        <f>AY63*BA$11</f>
        <v>0</v>
      </c>
      <c r="BB63" s="149">
        <v>0</v>
      </c>
      <c r="BC63" s="150">
        <f>SUM(AY63:BB63)</f>
        <v>0</v>
      </c>
      <c r="BD63" s="150">
        <f>(AY63+AZ63)*BD$11</f>
        <v>0</v>
      </c>
      <c r="BF63" s="165">
        <f t="shared" si="25"/>
        <v>0</v>
      </c>
      <c r="BG63" s="166">
        <f t="shared" si="25"/>
        <v>0</v>
      </c>
      <c r="BH63" s="166">
        <f t="shared" si="25"/>
        <v>0</v>
      </c>
      <c r="BI63" s="166">
        <f t="shared" si="25"/>
        <v>0</v>
      </c>
      <c r="BJ63" s="166">
        <f t="shared" si="25"/>
        <v>0</v>
      </c>
      <c r="BK63" s="166">
        <f t="shared" si="25"/>
        <v>0</v>
      </c>
      <c r="BL63" s="166">
        <f t="shared" si="25"/>
        <v>0</v>
      </c>
      <c r="BM63" s="166">
        <f t="shared" si="13"/>
        <v>0</v>
      </c>
      <c r="BN63" s="167">
        <f t="shared" si="12"/>
        <v>0</v>
      </c>
    </row>
    <row r="64" spans="2:66" ht="18" hidden="1" customHeight="1">
      <c r="B64" s="156" t="s">
        <v>102</v>
      </c>
      <c r="C64" s="168" t="s">
        <v>103</v>
      </c>
      <c r="D64" s="169"/>
      <c r="E64" s="146"/>
      <c r="F64" s="146"/>
      <c r="G64" s="146"/>
      <c r="H64" s="146"/>
      <c r="I64" s="146"/>
      <c r="J64" s="146"/>
      <c r="K64" s="146"/>
      <c r="L64" s="170"/>
      <c r="M64" s="171"/>
      <c r="N64" s="143">
        <f>SUM(D64:M64)</f>
        <v>0</v>
      </c>
      <c r="O64" s="144">
        <f>SUMPRODUCT(D$12:M$12,D64:M64)</f>
        <v>0</v>
      </c>
      <c r="P64" s="144">
        <f t="shared" si="41"/>
        <v>0</v>
      </c>
      <c r="Q64" s="144">
        <f>O64*Q$11</f>
        <v>0</v>
      </c>
      <c r="R64" s="144">
        <v>0</v>
      </c>
      <c r="S64" s="145">
        <f>SUM(O64:R64)</f>
        <v>0</v>
      </c>
      <c r="T64" s="145">
        <f>(O64+P64)*T$11</f>
        <v>0</v>
      </c>
      <c r="U64" s="1"/>
      <c r="V64" s="146"/>
      <c r="W64" s="146"/>
      <c r="X64" s="146"/>
      <c r="Y64" s="146"/>
      <c r="Z64" s="146"/>
      <c r="AA64" s="146"/>
      <c r="AB64" s="146"/>
      <c r="AC64" s="146"/>
      <c r="AD64" s="146"/>
      <c r="AE64" s="146"/>
      <c r="AF64" s="147">
        <f>SUM(V64:AE64)</f>
        <v>0</v>
      </c>
      <c r="AG64" s="148">
        <f>SUMPRODUCT(V$12:AE$12,V64:AE64)</f>
        <v>0</v>
      </c>
      <c r="AH64" s="148">
        <f t="shared" si="42"/>
        <v>0</v>
      </c>
      <c r="AI64" s="148">
        <f>AG64*AI$11</f>
        <v>0</v>
      </c>
      <c r="AJ64" s="149">
        <v>0</v>
      </c>
      <c r="AK64" s="150">
        <f>SUM(AG64:AJ64)</f>
        <v>0</v>
      </c>
      <c r="AL64" s="150">
        <f>(AG64+AH64)*AL$11</f>
        <v>0</v>
      </c>
      <c r="AN64" s="146"/>
      <c r="AO64" s="146"/>
      <c r="AP64" s="146"/>
      <c r="AQ64" s="146"/>
      <c r="AR64" s="146"/>
      <c r="AS64" s="146"/>
      <c r="AT64" s="146"/>
      <c r="AU64" s="146"/>
      <c r="AV64" s="146"/>
      <c r="AW64" s="146"/>
      <c r="AX64" s="147">
        <f>SUM(AN64:AW64)</f>
        <v>0</v>
      </c>
      <c r="AY64" s="148">
        <f>SUMPRODUCT(AN$12:AW$12,AN64:AW64)</f>
        <v>0</v>
      </c>
      <c r="AZ64" s="148">
        <f t="shared" si="43"/>
        <v>0</v>
      </c>
      <c r="BA64" s="148">
        <f>AY64*BA$11</f>
        <v>0</v>
      </c>
      <c r="BB64" s="149">
        <v>0</v>
      </c>
      <c r="BC64" s="150">
        <f>SUM(AY64:BB64)</f>
        <v>0</v>
      </c>
      <c r="BD64" s="150">
        <f>(AY64+AZ64)*BD$11</f>
        <v>0</v>
      </c>
      <c r="BF64" s="165">
        <f t="shared" si="25"/>
        <v>0</v>
      </c>
      <c r="BG64" s="166">
        <f t="shared" si="25"/>
        <v>0</v>
      </c>
      <c r="BH64" s="166">
        <f t="shared" si="25"/>
        <v>0</v>
      </c>
      <c r="BI64" s="166">
        <f t="shared" si="25"/>
        <v>0</v>
      </c>
      <c r="BJ64" s="166">
        <f t="shared" si="25"/>
        <v>0</v>
      </c>
      <c r="BK64" s="166">
        <f t="shared" si="25"/>
        <v>0</v>
      </c>
      <c r="BL64" s="166">
        <f t="shared" si="25"/>
        <v>0</v>
      </c>
      <c r="BM64" s="166">
        <f t="shared" si="13"/>
        <v>0</v>
      </c>
      <c r="BN64" s="167">
        <f t="shared" si="12"/>
        <v>0</v>
      </c>
    </row>
    <row r="65" spans="2:66" ht="18" hidden="1" customHeight="1">
      <c r="B65" s="156">
        <v>11</v>
      </c>
      <c r="C65" s="157" t="s">
        <v>144</v>
      </c>
      <c r="D65" s="158">
        <f>SUBTOTAL(9,D66:D69)</f>
        <v>0</v>
      </c>
      <c r="E65" s="159">
        <f t="shared" ref="E65:T65" si="47">SUBTOTAL(9,E66:E69)</f>
        <v>0</v>
      </c>
      <c r="F65" s="159">
        <f t="shared" si="47"/>
        <v>0</v>
      </c>
      <c r="G65" s="159">
        <f t="shared" si="47"/>
        <v>0</v>
      </c>
      <c r="H65" s="159">
        <f t="shared" si="47"/>
        <v>0</v>
      </c>
      <c r="I65" s="159">
        <f t="shared" si="47"/>
        <v>0</v>
      </c>
      <c r="J65" s="159">
        <f t="shared" si="47"/>
        <v>0</v>
      </c>
      <c r="K65" s="159">
        <f t="shared" si="47"/>
        <v>0</v>
      </c>
      <c r="L65" s="160">
        <f t="shared" si="47"/>
        <v>0</v>
      </c>
      <c r="M65" s="161">
        <f t="shared" si="47"/>
        <v>0</v>
      </c>
      <c r="N65" s="162">
        <f t="shared" si="47"/>
        <v>0</v>
      </c>
      <c r="O65" s="144">
        <f t="shared" si="47"/>
        <v>0</v>
      </c>
      <c r="P65" s="144">
        <f t="shared" si="47"/>
        <v>0</v>
      </c>
      <c r="Q65" s="144">
        <f t="shared" si="47"/>
        <v>0</v>
      </c>
      <c r="R65" s="144">
        <f t="shared" si="47"/>
        <v>0</v>
      </c>
      <c r="S65" s="163">
        <f t="shared" si="47"/>
        <v>0</v>
      </c>
      <c r="T65" s="163">
        <f t="shared" si="47"/>
        <v>0</v>
      </c>
      <c r="U65" s="1"/>
      <c r="V65" s="159">
        <f t="shared" ref="V65:AL65" si="48">SUBTOTAL(9,V66:V69)</f>
        <v>0</v>
      </c>
      <c r="W65" s="159">
        <f t="shared" si="48"/>
        <v>0</v>
      </c>
      <c r="X65" s="159">
        <f t="shared" si="48"/>
        <v>0</v>
      </c>
      <c r="Y65" s="159">
        <f t="shared" si="48"/>
        <v>0</v>
      </c>
      <c r="Z65" s="159">
        <f t="shared" si="48"/>
        <v>0</v>
      </c>
      <c r="AA65" s="159">
        <f t="shared" si="48"/>
        <v>0</v>
      </c>
      <c r="AB65" s="159">
        <f t="shared" si="48"/>
        <v>0</v>
      </c>
      <c r="AC65" s="159">
        <f t="shared" si="48"/>
        <v>0</v>
      </c>
      <c r="AD65" s="159">
        <f t="shared" si="48"/>
        <v>0</v>
      </c>
      <c r="AE65" s="159">
        <f t="shared" si="48"/>
        <v>0</v>
      </c>
      <c r="AF65" s="158">
        <f t="shared" si="48"/>
        <v>0</v>
      </c>
      <c r="AG65" s="148">
        <f t="shared" si="48"/>
        <v>0</v>
      </c>
      <c r="AH65" s="148">
        <f t="shared" si="48"/>
        <v>0</v>
      </c>
      <c r="AI65" s="148">
        <f t="shared" si="48"/>
        <v>0</v>
      </c>
      <c r="AJ65" s="148">
        <f t="shared" si="48"/>
        <v>0</v>
      </c>
      <c r="AK65" s="164">
        <f t="shared" si="48"/>
        <v>0</v>
      </c>
      <c r="AL65" s="164">
        <f t="shared" si="48"/>
        <v>0</v>
      </c>
      <c r="AN65" s="159">
        <f t="shared" ref="AN65:BD65" si="49">SUBTOTAL(9,AN66:AN69)</f>
        <v>0</v>
      </c>
      <c r="AO65" s="159">
        <f t="shared" si="49"/>
        <v>0</v>
      </c>
      <c r="AP65" s="159">
        <f t="shared" si="49"/>
        <v>0</v>
      </c>
      <c r="AQ65" s="159">
        <f t="shared" si="49"/>
        <v>0</v>
      </c>
      <c r="AR65" s="159">
        <f t="shared" si="49"/>
        <v>0</v>
      </c>
      <c r="AS65" s="159">
        <f t="shared" si="49"/>
        <v>0</v>
      </c>
      <c r="AT65" s="159">
        <f t="shared" si="49"/>
        <v>0</v>
      </c>
      <c r="AU65" s="159">
        <f t="shared" si="49"/>
        <v>0</v>
      </c>
      <c r="AV65" s="159">
        <f t="shared" si="49"/>
        <v>0</v>
      </c>
      <c r="AW65" s="159">
        <f t="shared" si="49"/>
        <v>0</v>
      </c>
      <c r="AX65" s="158">
        <f t="shared" si="49"/>
        <v>0</v>
      </c>
      <c r="AY65" s="148">
        <f t="shared" si="49"/>
        <v>0</v>
      </c>
      <c r="AZ65" s="148">
        <f t="shared" si="49"/>
        <v>0</v>
      </c>
      <c r="BA65" s="148">
        <f t="shared" si="49"/>
        <v>0</v>
      </c>
      <c r="BB65" s="148">
        <f t="shared" si="49"/>
        <v>0</v>
      </c>
      <c r="BC65" s="164">
        <f t="shared" si="49"/>
        <v>0</v>
      </c>
      <c r="BD65" s="164">
        <f t="shared" si="49"/>
        <v>0</v>
      </c>
      <c r="BF65" s="165">
        <f t="shared" si="25"/>
        <v>0</v>
      </c>
      <c r="BG65" s="166">
        <f t="shared" si="25"/>
        <v>0</v>
      </c>
      <c r="BH65" s="166">
        <f t="shared" si="25"/>
        <v>0</v>
      </c>
      <c r="BI65" s="166">
        <f t="shared" si="25"/>
        <v>0</v>
      </c>
      <c r="BJ65" s="166">
        <f t="shared" si="25"/>
        <v>0</v>
      </c>
      <c r="BK65" s="166">
        <f t="shared" si="25"/>
        <v>0</v>
      </c>
      <c r="BL65" s="166">
        <f t="shared" si="25"/>
        <v>0</v>
      </c>
      <c r="BM65" s="166">
        <f t="shared" si="13"/>
        <v>0</v>
      </c>
      <c r="BN65" s="167">
        <f t="shared" si="12"/>
        <v>0</v>
      </c>
    </row>
    <row r="66" spans="2:66" ht="18" hidden="1" customHeight="1">
      <c r="B66" s="156" t="s">
        <v>104</v>
      </c>
      <c r="C66" s="168" t="s">
        <v>105</v>
      </c>
      <c r="D66" s="169"/>
      <c r="E66" s="146"/>
      <c r="F66" s="146"/>
      <c r="G66" s="146"/>
      <c r="H66" s="146"/>
      <c r="I66" s="146"/>
      <c r="J66" s="146"/>
      <c r="K66" s="146"/>
      <c r="L66" s="170"/>
      <c r="M66" s="171"/>
      <c r="N66" s="143">
        <f>SUM(D66:M66)</f>
        <v>0</v>
      </c>
      <c r="O66" s="144">
        <f>SUMPRODUCT(D$12:M$12,D66:M66)</f>
        <v>0</v>
      </c>
      <c r="P66" s="144">
        <f t="shared" si="41"/>
        <v>0</v>
      </c>
      <c r="Q66" s="144">
        <f>O66*Q$11</f>
        <v>0</v>
      </c>
      <c r="R66" s="144">
        <v>0</v>
      </c>
      <c r="S66" s="145">
        <f>SUM(O66:R66)</f>
        <v>0</v>
      </c>
      <c r="T66" s="145">
        <f>(O66+P66)*T$11</f>
        <v>0</v>
      </c>
      <c r="U66" s="1"/>
      <c r="V66" s="146"/>
      <c r="W66" s="146"/>
      <c r="X66" s="146"/>
      <c r="Y66" s="146"/>
      <c r="Z66" s="146"/>
      <c r="AA66" s="146"/>
      <c r="AB66" s="146"/>
      <c r="AC66" s="146"/>
      <c r="AD66" s="146"/>
      <c r="AE66" s="146"/>
      <c r="AF66" s="147">
        <f>SUM(V66:AE66)</f>
        <v>0</v>
      </c>
      <c r="AG66" s="148">
        <f>SUMPRODUCT(V$12:AE$12,V66:AE66)</f>
        <v>0</v>
      </c>
      <c r="AH66" s="148">
        <f t="shared" si="42"/>
        <v>0</v>
      </c>
      <c r="AI66" s="148">
        <f>AG66*AI$11</f>
        <v>0</v>
      </c>
      <c r="AJ66" s="149">
        <v>0</v>
      </c>
      <c r="AK66" s="150">
        <f>SUM(AG66:AJ66)</f>
        <v>0</v>
      </c>
      <c r="AL66" s="150">
        <f>(AG66+AH66)*AL$11</f>
        <v>0</v>
      </c>
      <c r="AN66" s="146"/>
      <c r="AO66" s="146"/>
      <c r="AP66" s="146"/>
      <c r="AQ66" s="146"/>
      <c r="AR66" s="146"/>
      <c r="AS66" s="146"/>
      <c r="AT66" s="146"/>
      <c r="AU66" s="146"/>
      <c r="AV66" s="146"/>
      <c r="AW66" s="146"/>
      <c r="AX66" s="147">
        <f>SUM(AN66:AW66)</f>
        <v>0</v>
      </c>
      <c r="AY66" s="148">
        <f>SUMPRODUCT(AN$12:AW$12,AN66:AW66)</f>
        <v>0</v>
      </c>
      <c r="AZ66" s="148">
        <f t="shared" si="43"/>
        <v>0</v>
      </c>
      <c r="BA66" s="148">
        <f>AY66*BA$11</f>
        <v>0</v>
      </c>
      <c r="BB66" s="149">
        <v>0</v>
      </c>
      <c r="BC66" s="150">
        <f>SUM(AY66:BB66)</f>
        <v>0</v>
      </c>
      <c r="BD66" s="150">
        <f>(AY66+AZ66)*BD$11</f>
        <v>0</v>
      </c>
      <c r="BF66" s="165">
        <f t="shared" si="25"/>
        <v>0</v>
      </c>
      <c r="BG66" s="166">
        <f t="shared" si="25"/>
        <v>0</v>
      </c>
      <c r="BH66" s="166">
        <f t="shared" si="25"/>
        <v>0</v>
      </c>
      <c r="BI66" s="166">
        <f t="shared" si="25"/>
        <v>0</v>
      </c>
      <c r="BJ66" s="166">
        <f t="shared" si="25"/>
        <v>0</v>
      </c>
      <c r="BK66" s="166">
        <f t="shared" si="25"/>
        <v>0</v>
      </c>
      <c r="BL66" s="166">
        <f t="shared" si="25"/>
        <v>0</v>
      </c>
      <c r="BM66" s="166">
        <f t="shared" si="13"/>
        <v>0</v>
      </c>
      <c r="BN66" s="167">
        <f t="shared" si="12"/>
        <v>0</v>
      </c>
    </row>
    <row r="67" spans="2:66" ht="18" hidden="1" customHeight="1">
      <c r="B67" s="156" t="s">
        <v>106</v>
      </c>
      <c r="C67" s="168" t="s">
        <v>107</v>
      </c>
      <c r="D67" s="169"/>
      <c r="E67" s="146"/>
      <c r="F67" s="146"/>
      <c r="G67" s="146"/>
      <c r="H67" s="146"/>
      <c r="I67" s="146"/>
      <c r="J67" s="146"/>
      <c r="K67" s="146"/>
      <c r="L67" s="170"/>
      <c r="M67" s="171"/>
      <c r="N67" s="143">
        <f>SUM(D67:M67)</f>
        <v>0</v>
      </c>
      <c r="O67" s="144">
        <f>SUMPRODUCT(D$12:M$12,D67:M67)</f>
        <v>0</v>
      </c>
      <c r="P67" s="144">
        <f t="shared" si="41"/>
        <v>0</v>
      </c>
      <c r="Q67" s="144">
        <f>O67*Q$11</f>
        <v>0</v>
      </c>
      <c r="R67" s="144">
        <v>0</v>
      </c>
      <c r="S67" s="145">
        <f>SUM(O67:R67)</f>
        <v>0</v>
      </c>
      <c r="T67" s="145">
        <f>(O67+P67)*T$11</f>
        <v>0</v>
      </c>
      <c r="U67" s="1"/>
      <c r="V67" s="146"/>
      <c r="W67" s="146"/>
      <c r="X67" s="146"/>
      <c r="Y67" s="146"/>
      <c r="Z67" s="146"/>
      <c r="AA67" s="146"/>
      <c r="AB67" s="146"/>
      <c r="AC67" s="146"/>
      <c r="AD67" s="146"/>
      <c r="AE67" s="146"/>
      <c r="AF67" s="147">
        <f>SUM(V67:AE67)</f>
        <v>0</v>
      </c>
      <c r="AG67" s="148">
        <f>SUMPRODUCT(V$12:AE$12,V67:AE67)</f>
        <v>0</v>
      </c>
      <c r="AH67" s="148">
        <f t="shared" si="42"/>
        <v>0</v>
      </c>
      <c r="AI67" s="148">
        <f>AG67*AI$11</f>
        <v>0</v>
      </c>
      <c r="AJ67" s="149">
        <v>0</v>
      </c>
      <c r="AK67" s="150">
        <f>SUM(AG67:AJ67)</f>
        <v>0</v>
      </c>
      <c r="AL67" s="150">
        <f>(AG67+AH67)*AL$11</f>
        <v>0</v>
      </c>
      <c r="AN67" s="146"/>
      <c r="AO67" s="146"/>
      <c r="AP67" s="146"/>
      <c r="AQ67" s="146"/>
      <c r="AR67" s="146"/>
      <c r="AS67" s="146"/>
      <c r="AT67" s="146"/>
      <c r="AU67" s="146"/>
      <c r="AV67" s="146"/>
      <c r="AW67" s="146"/>
      <c r="AX67" s="147">
        <f>SUM(AN67:AW67)</f>
        <v>0</v>
      </c>
      <c r="AY67" s="148">
        <f>SUMPRODUCT(AN$12:AW$12,AN67:AW67)</f>
        <v>0</v>
      </c>
      <c r="AZ67" s="148">
        <f t="shared" si="43"/>
        <v>0</v>
      </c>
      <c r="BA67" s="148">
        <f>AY67*BA$11</f>
        <v>0</v>
      </c>
      <c r="BB67" s="149">
        <v>0</v>
      </c>
      <c r="BC67" s="150">
        <f>SUM(AY67:BB67)</f>
        <v>0</v>
      </c>
      <c r="BD67" s="150">
        <f>(AY67+AZ67)*BD$11</f>
        <v>0</v>
      </c>
      <c r="BF67" s="165">
        <f t="shared" si="25"/>
        <v>0</v>
      </c>
      <c r="BG67" s="166">
        <f t="shared" si="25"/>
        <v>0</v>
      </c>
      <c r="BH67" s="166">
        <f t="shared" si="25"/>
        <v>0</v>
      </c>
      <c r="BI67" s="166">
        <f t="shared" si="25"/>
        <v>0</v>
      </c>
      <c r="BJ67" s="166">
        <f t="shared" si="25"/>
        <v>0</v>
      </c>
      <c r="BK67" s="166">
        <f t="shared" si="25"/>
        <v>0</v>
      </c>
      <c r="BL67" s="166">
        <f t="shared" si="25"/>
        <v>0</v>
      </c>
      <c r="BM67" s="166">
        <f t="shared" si="13"/>
        <v>0</v>
      </c>
      <c r="BN67" s="167">
        <f t="shared" si="12"/>
        <v>0</v>
      </c>
    </row>
    <row r="68" spans="2:66" ht="18" hidden="1" customHeight="1">
      <c r="B68" s="156" t="s">
        <v>108</v>
      </c>
      <c r="C68" s="168" t="s">
        <v>109</v>
      </c>
      <c r="D68" s="169"/>
      <c r="E68" s="146"/>
      <c r="F68" s="146"/>
      <c r="G68" s="146"/>
      <c r="H68" s="146"/>
      <c r="I68" s="146"/>
      <c r="J68" s="146"/>
      <c r="K68" s="146"/>
      <c r="L68" s="170"/>
      <c r="M68" s="171"/>
      <c r="N68" s="143">
        <f>SUM(D68:M68)</f>
        <v>0</v>
      </c>
      <c r="O68" s="144">
        <f>SUMPRODUCT(D$12:M$12,D68:M68)</f>
        <v>0</v>
      </c>
      <c r="P68" s="144">
        <f t="shared" si="41"/>
        <v>0</v>
      </c>
      <c r="Q68" s="144">
        <f>O68*Q$11</f>
        <v>0</v>
      </c>
      <c r="R68" s="144">
        <v>0</v>
      </c>
      <c r="S68" s="145">
        <f>SUM(O68:R68)</f>
        <v>0</v>
      </c>
      <c r="T68" s="145">
        <f>(O68+P68)*T$11</f>
        <v>0</v>
      </c>
      <c r="U68" s="1"/>
      <c r="V68" s="146"/>
      <c r="W68" s="146"/>
      <c r="X68" s="146"/>
      <c r="Y68" s="146"/>
      <c r="Z68" s="146"/>
      <c r="AA68" s="146"/>
      <c r="AB68" s="146"/>
      <c r="AC68" s="146"/>
      <c r="AD68" s="146"/>
      <c r="AE68" s="146"/>
      <c r="AF68" s="147">
        <f>SUM(V68:AE68)</f>
        <v>0</v>
      </c>
      <c r="AG68" s="148">
        <f>SUMPRODUCT(V$12:AE$12,V68:AE68)</f>
        <v>0</v>
      </c>
      <c r="AH68" s="148">
        <f t="shared" si="42"/>
        <v>0</v>
      </c>
      <c r="AI68" s="148">
        <f>AG68*AI$11</f>
        <v>0</v>
      </c>
      <c r="AJ68" s="149">
        <v>0</v>
      </c>
      <c r="AK68" s="150">
        <f>SUM(AG68:AJ68)</f>
        <v>0</v>
      </c>
      <c r="AL68" s="150">
        <f>(AG68+AH68)*AL$11</f>
        <v>0</v>
      </c>
      <c r="AN68" s="146"/>
      <c r="AO68" s="146"/>
      <c r="AP68" s="146"/>
      <c r="AQ68" s="146"/>
      <c r="AR68" s="146"/>
      <c r="AS68" s="146"/>
      <c r="AT68" s="146"/>
      <c r="AU68" s="146"/>
      <c r="AV68" s="146"/>
      <c r="AW68" s="146"/>
      <c r="AX68" s="147">
        <f>SUM(AN68:AW68)</f>
        <v>0</v>
      </c>
      <c r="AY68" s="148">
        <f>SUMPRODUCT(AN$12:AW$12,AN68:AW68)</f>
        <v>0</v>
      </c>
      <c r="AZ68" s="148">
        <f t="shared" si="43"/>
        <v>0</v>
      </c>
      <c r="BA68" s="148">
        <f>AY68*BA$11</f>
        <v>0</v>
      </c>
      <c r="BB68" s="149">
        <v>0</v>
      </c>
      <c r="BC68" s="150">
        <f>SUM(AY68:BB68)</f>
        <v>0</v>
      </c>
      <c r="BD68" s="150">
        <f>(AY68+AZ68)*BD$11</f>
        <v>0</v>
      </c>
      <c r="BF68" s="165">
        <f t="shared" si="25"/>
        <v>0</v>
      </c>
      <c r="BG68" s="166">
        <f t="shared" si="25"/>
        <v>0</v>
      </c>
      <c r="BH68" s="166">
        <f t="shared" si="25"/>
        <v>0</v>
      </c>
      <c r="BI68" s="166">
        <f t="shared" si="25"/>
        <v>0</v>
      </c>
      <c r="BJ68" s="166">
        <f t="shared" si="25"/>
        <v>0</v>
      </c>
      <c r="BK68" s="166">
        <f t="shared" si="25"/>
        <v>0</v>
      </c>
      <c r="BL68" s="166">
        <f t="shared" si="25"/>
        <v>0</v>
      </c>
      <c r="BM68" s="166">
        <f t="shared" si="13"/>
        <v>0</v>
      </c>
      <c r="BN68" s="167">
        <f t="shared" si="12"/>
        <v>0</v>
      </c>
    </row>
    <row r="69" spans="2:66" ht="18" hidden="1" customHeight="1">
      <c r="B69" s="156" t="s">
        <v>110</v>
      </c>
      <c r="C69" s="168" t="s">
        <v>111</v>
      </c>
      <c r="D69" s="169"/>
      <c r="E69" s="146"/>
      <c r="F69" s="146"/>
      <c r="G69" s="146"/>
      <c r="H69" s="146"/>
      <c r="I69" s="146"/>
      <c r="J69" s="146"/>
      <c r="K69" s="146"/>
      <c r="L69" s="170"/>
      <c r="M69" s="171"/>
      <c r="N69" s="143">
        <f>SUM(D69:M69)</f>
        <v>0</v>
      </c>
      <c r="O69" s="144">
        <f>SUMPRODUCT(D$12:M$12,D69:M69)</f>
        <v>0</v>
      </c>
      <c r="P69" s="144">
        <f t="shared" si="41"/>
        <v>0</v>
      </c>
      <c r="Q69" s="144">
        <f>O69*Q$11</f>
        <v>0</v>
      </c>
      <c r="R69" s="144">
        <v>0</v>
      </c>
      <c r="S69" s="145">
        <f>SUM(O69:R69)</f>
        <v>0</v>
      </c>
      <c r="T69" s="145">
        <f>(O69+P69)*T$11</f>
        <v>0</v>
      </c>
      <c r="U69" s="1"/>
      <c r="V69" s="146"/>
      <c r="W69" s="146"/>
      <c r="X69" s="146"/>
      <c r="Y69" s="146"/>
      <c r="Z69" s="146"/>
      <c r="AA69" s="146"/>
      <c r="AB69" s="146"/>
      <c r="AC69" s="146"/>
      <c r="AD69" s="146"/>
      <c r="AE69" s="146"/>
      <c r="AF69" s="147">
        <f>SUM(V69:AE69)</f>
        <v>0</v>
      </c>
      <c r="AG69" s="148">
        <f>SUMPRODUCT(V$12:AE$12,V69:AE69)</f>
        <v>0</v>
      </c>
      <c r="AH69" s="148">
        <f t="shared" si="42"/>
        <v>0</v>
      </c>
      <c r="AI69" s="148">
        <f>AG69*AI$11</f>
        <v>0</v>
      </c>
      <c r="AJ69" s="149">
        <v>0</v>
      </c>
      <c r="AK69" s="150">
        <f>SUM(AG69:AJ69)</f>
        <v>0</v>
      </c>
      <c r="AL69" s="150">
        <f>(AG69+AH69)*AL$11</f>
        <v>0</v>
      </c>
      <c r="AN69" s="146"/>
      <c r="AO69" s="146"/>
      <c r="AP69" s="146"/>
      <c r="AQ69" s="146"/>
      <c r="AR69" s="146"/>
      <c r="AS69" s="146"/>
      <c r="AT69" s="146"/>
      <c r="AU69" s="146"/>
      <c r="AV69" s="146"/>
      <c r="AW69" s="146"/>
      <c r="AX69" s="147">
        <f>SUM(AN69:AW69)</f>
        <v>0</v>
      </c>
      <c r="AY69" s="148">
        <f>SUMPRODUCT(AN$12:AW$12,AN69:AW69)</f>
        <v>0</v>
      </c>
      <c r="AZ69" s="148">
        <f t="shared" si="43"/>
        <v>0</v>
      </c>
      <c r="BA69" s="148">
        <f>AY69*BA$11</f>
        <v>0</v>
      </c>
      <c r="BB69" s="149">
        <v>0</v>
      </c>
      <c r="BC69" s="150">
        <f>SUM(AY69:BB69)</f>
        <v>0</v>
      </c>
      <c r="BD69" s="150">
        <f>(AY69+AZ69)*BD$11</f>
        <v>0</v>
      </c>
      <c r="BF69" s="165">
        <f t="shared" si="25"/>
        <v>0</v>
      </c>
      <c r="BG69" s="166">
        <f t="shared" si="25"/>
        <v>0</v>
      </c>
      <c r="BH69" s="166">
        <f t="shared" si="25"/>
        <v>0</v>
      </c>
      <c r="BI69" s="166">
        <f t="shared" ref="BG69:BL89" si="50">SUMIF($D$10:$BC$10,BI$10,$D69:$BC69)</f>
        <v>0</v>
      </c>
      <c r="BJ69" s="166">
        <f t="shared" si="50"/>
        <v>0</v>
      </c>
      <c r="BK69" s="166">
        <f t="shared" si="50"/>
        <v>0</v>
      </c>
      <c r="BL69" s="166">
        <f t="shared" si="50"/>
        <v>0</v>
      </c>
      <c r="BM69" s="166">
        <f t="shared" si="13"/>
        <v>0</v>
      </c>
      <c r="BN69" s="167">
        <f t="shared" si="12"/>
        <v>0</v>
      </c>
    </row>
    <row r="70" spans="2:66" ht="18" hidden="1" customHeight="1">
      <c r="B70" s="156">
        <v>12</v>
      </c>
      <c r="C70" s="157" t="s">
        <v>145</v>
      </c>
      <c r="D70" s="158">
        <f>SUBTOTAL(9,D71:D74)</f>
        <v>0</v>
      </c>
      <c r="E70" s="159">
        <f t="shared" ref="E70:T70" si="51">SUBTOTAL(9,E71:E74)</f>
        <v>0</v>
      </c>
      <c r="F70" s="159">
        <f t="shared" si="51"/>
        <v>0</v>
      </c>
      <c r="G70" s="159">
        <f t="shared" si="51"/>
        <v>0</v>
      </c>
      <c r="H70" s="159">
        <f t="shared" si="51"/>
        <v>0</v>
      </c>
      <c r="I70" s="159">
        <f t="shared" si="51"/>
        <v>0</v>
      </c>
      <c r="J70" s="159">
        <f t="shared" si="51"/>
        <v>0</v>
      </c>
      <c r="K70" s="159">
        <f t="shared" si="51"/>
        <v>0</v>
      </c>
      <c r="L70" s="160">
        <f t="shared" si="51"/>
        <v>0</v>
      </c>
      <c r="M70" s="161">
        <f t="shared" si="51"/>
        <v>0</v>
      </c>
      <c r="N70" s="162">
        <f t="shared" si="51"/>
        <v>0</v>
      </c>
      <c r="O70" s="144">
        <f t="shared" si="51"/>
        <v>0</v>
      </c>
      <c r="P70" s="144">
        <f t="shared" si="51"/>
        <v>0</v>
      </c>
      <c r="Q70" s="144">
        <f t="shared" si="51"/>
        <v>0</v>
      </c>
      <c r="R70" s="144">
        <f t="shared" si="51"/>
        <v>0</v>
      </c>
      <c r="S70" s="163">
        <f t="shared" si="51"/>
        <v>0</v>
      </c>
      <c r="T70" s="163">
        <f t="shared" si="51"/>
        <v>0</v>
      </c>
      <c r="U70" s="1"/>
      <c r="V70" s="159">
        <f t="shared" ref="V70:AL70" si="52">SUBTOTAL(9,V71:V74)</f>
        <v>0</v>
      </c>
      <c r="W70" s="159">
        <f t="shared" si="52"/>
        <v>0</v>
      </c>
      <c r="X70" s="159">
        <f t="shared" si="52"/>
        <v>0</v>
      </c>
      <c r="Y70" s="159">
        <f t="shared" si="52"/>
        <v>0</v>
      </c>
      <c r="Z70" s="159">
        <f t="shared" si="52"/>
        <v>0</v>
      </c>
      <c r="AA70" s="159">
        <f t="shared" si="52"/>
        <v>0</v>
      </c>
      <c r="AB70" s="159">
        <f t="shared" si="52"/>
        <v>0</v>
      </c>
      <c r="AC70" s="159">
        <f t="shared" si="52"/>
        <v>0</v>
      </c>
      <c r="AD70" s="159">
        <f t="shared" si="52"/>
        <v>0</v>
      </c>
      <c r="AE70" s="159">
        <f t="shared" si="52"/>
        <v>0</v>
      </c>
      <c r="AF70" s="158">
        <f t="shared" si="52"/>
        <v>0</v>
      </c>
      <c r="AG70" s="148">
        <f t="shared" si="52"/>
        <v>0</v>
      </c>
      <c r="AH70" s="148">
        <f t="shared" si="52"/>
        <v>0</v>
      </c>
      <c r="AI70" s="148">
        <f t="shared" si="52"/>
        <v>0</v>
      </c>
      <c r="AJ70" s="148">
        <f t="shared" si="52"/>
        <v>0</v>
      </c>
      <c r="AK70" s="164">
        <f t="shared" si="52"/>
        <v>0</v>
      </c>
      <c r="AL70" s="164">
        <f t="shared" si="52"/>
        <v>0</v>
      </c>
      <c r="AN70" s="159">
        <f t="shared" ref="AN70:BD70" si="53">SUBTOTAL(9,AN71:AN74)</f>
        <v>0</v>
      </c>
      <c r="AO70" s="159">
        <f t="shared" si="53"/>
        <v>0</v>
      </c>
      <c r="AP70" s="159">
        <f t="shared" si="53"/>
        <v>0</v>
      </c>
      <c r="AQ70" s="159">
        <f t="shared" si="53"/>
        <v>0</v>
      </c>
      <c r="AR70" s="159">
        <f t="shared" si="53"/>
        <v>0</v>
      </c>
      <c r="AS70" s="159">
        <f t="shared" si="53"/>
        <v>0</v>
      </c>
      <c r="AT70" s="159">
        <f t="shared" si="53"/>
        <v>0</v>
      </c>
      <c r="AU70" s="159">
        <f t="shared" si="53"/>
        <v>0</v>
      </c>
      <c r="AV70" s="159">
        <f t="shared" si="53"/>
        <v>0</v>
      </c>
      <c r="AW70" s="159">
        <f t="shared" si="53"/>
        <v>0</v>
      </c>
      <c r="AX70" s="158">
        <f t="shared" si="53"/>
        <v>0</v>
      </c>
      <c r="AY70" s="148">
        <f t="shared" si="53"/>
        <v>0</v>
      </c>
      <c r="AZ70" s="148">
        <f t="shared" si="53"/>
        <v>0</v>
      </c>
      <c r="BA70" s="148">
        <f t="shared" si="53"/>
        <v>0</v>
      </c>
      <c r="BB70" s="148">
        <f t="shared" si="53"/>
        <v>0</v>
      </c>
      <c r="BC70" s="164">
        <f t="shared" si="53"/>
        <v>0</v>
      </c>
      <c r="BD70" s="164">
        <f t="shared" si="53"/>
        <v>0</v>
      </c>
      <c r="BF70" s="165">
        <f t="shared" ref="BF70:BF89" si="54">SUMIF($D$10:$BC$10,BF$10,$D70:$BC70)</f>
        <v>0</v>
      </c>
      <c r="BG70" s="166">
        <f t="shared" si="50"/>
        <v>0</v>
      </c>
      <c r="BH70" s="166">
        <f t="shared" si="50"/>
        <v>0</v>
      </c>
      <c r="BI70" s="166">
        <f t="shared" si="50"/>
        <v>0</v>
      </c>
      <c r="BJ70" s="166">
        <f t="shared" si="50"/>
        <v>0</v>
      </c>
      <c r="BK70" s="166">
        <f t="shared" si="50"/>
        <v>0</v>
      </c>
      <c r="BL70" s="166">
        <f t="shared" si="50"/>
        <v>0</v>
      </c>
      <c r="BM70" s="166">
        <f t="shared" si="13"/>
        <v>0</v>
      </c>
      <c r="BN70" s="167">
        <f t="shared" si="12"/>
        <v>0</v>
      </c>
    </row>
    <row r="71" spans="2:66" ht="18" hidden="1" customHeight="1">
      <c r="B71" s="156" t="s">
        <v>15</v>
      </c>
      <c r="C71" s="168" t="s">
        <v>112</v>
      </c>
      <c r="D71" s="169"/>
      <c r="E71" s="146"/>
      <c r="F71" s="146"/>
      <c r="G71" s="146"/>
      <c r="H71" s="146"/>
      <c r="I71" s="146"/>
      <c r="J71" s="146"/>
      <c r="K71" s="146"/>
      <c r="L71" s="170"/>
      <c r="M71" s="171"/>
      <c r="N71" s="143">
        <f>SUM(D71:M71)</f>
        <v>0</v>
      </c>
      <c r="O71" s="144">
        <f>SUMPRODUCT(D$12:M$12,D71:M71)</f>
        <v>0</v>
      </c>
      <c r="P71" s="144">
        <f t="shared" si="41"/>
        <v>0</v>
      </c>
      <c r="Q71" s="144">
        <f>O71*Q$11</f>
        <v>0</v>
      </c>
      <c r="R71" s="144">
        <v>0</v>
      </c>
      <c r="S71" s="145">
        <f>SUM(O71:R71)</f>
        <v>0</v>
      </c>
      <c r="T71" s="145">
        <f>(O71+P71)*T$11</f>
        <v>0</v>
      </c>
      <c r="U71" s="1"/>
      <c r="V71" s="146"/>
      <c r="W71" s="146"/>
      <c r="X71" s="146"/>
      <c r="Y71" s="146"/>
      <c r="Z71" s="146"/>
      <c r="AA71" s="146"/>
      <c r="AB71" s="146"/>
      <c r="AC71" s="146"/>
      <c r="AD71" s="146"/>
      <c r="AE71" s="146"/>
      <c r="AF71" s="147">
        <f>SUM(V71:AE71)</f>
        <v>0</v>
      </c>
      <c r="AG71" s="148">
        <f>SUMPRODUCT(V$12:AE$12,V71:AE71)</f>
        <v>0</v>
      </c>
      <c r="AH71" s="148">
        <f t="shared" si="42"/>
        <v>0</v>
      </c>
      <c r="AI71" s="148">
        <f>AG71*AI$11</f>
        <v>0</v>
      </c>
      <c r="AJ71" s="149">
        <v>0</v>
      </c>
      <c r="AK71" s="150">
        <f>SUM(AG71:AJ71)</f>
        <v>0</v>
      </c>
      <c r="AL71" s="150">
        <f>(AG71+AH71)*AL$11</f>
        <v>0</v>
      </c>
      <c r="AN71" s="146"/>
      <c r="AO71" s="146"/>
      <c r="AP71" s="146"/>
      <c r="AQ71" s="146"/>
      <c r="AR71" s="146"/>
      <c r="AS71" s="146"/>
      <c r="AT71" s="146"/>
      <c r="AU71" s="146"/>
      <c r="AV71" s="146"/>
      <c r="AW71" s="146"/>
      <c r="AX71" s="147">
        <f>SUM(AN71:AW71)</f>
        <v>0</v>
      </c>
      <c r="AY71" s="148">
        <f>SUMPRODUCT(AN$12:AW$12,AN71:AW71)</f>
        <v>0</v>
      </c>
      <c r="AZ71" s="148">
        <f t="shared" si="43"/>
        <v>0</v>
      </c>
      <c r="BA71" s="148">
        <f>AY71*BA$11</f>
        <v>0</v>
      </c>
      <c r="BB71" s="149">
        <v>0</v>
      </c>
      <c r="BC71" s="150">
        <f>SUM(AY71:BB71)</f>
        <v>0</v>
      </c>
      <c r="BD71" s="150">
        <f>(AY71+AZ71)*BD$11</f>
        <v>0</v>
      </c>
      <c r="BF71" s="165">
        <f t="shared" si="54"/>
        <v>0</v>
      </c>
      <c r="BG71" s="166">
        <f t="shared" si="50"/>
        <v>0</v>
      </c>
      <c r="BH71" s="166">
        <f t="shared" si="50"/>
        <v>0</v>
      </c>
      <c r="BI71" s="166">
        <f t="shared" si="50"/>
        <v>0</v>
      </c>
      <c r="BJ71" s="166">
        <f t="shared" si="50"/>
        <v>0</v>
      </c>
      <c r="BK71" s="166">
        <f t="shared" si="50"/>
        <v>0</v>
      </c>
      <c r="BL71" s="166">
        <f t="shared" si="50"/>
        <v>0</v>
      </c>
      <c r="BM71" s="166">
        <f t="shared" si="13"/>
        <v>0</v>
      </c>
      <c r="BN71" s="167">
        <f t="shared" si="12"/>
        <v>0</v>
      </c>
    </row>
    <row r="72" spans="2:66" ht="18" hidden="1" customHeight="1">
      <c r="B72" s="156" t="s">
        <v>113</v>
      </c>
      <c r="C72" s="168" t="s">
        <v>114</v>
      </c>
      <c r="D72" s="169"/>
      <c r="E72" s="146"/>
      <c r="F72" s="146"/>
      <c r="G72" s="146"/>
      <c r="H72" s="146"/>
      <c r="I72" s="146"/>
      <c r="J72" s="146"/>
      <c r="K72" s="146"/>
      <c r="L72" s="170"/>
      <c r="M72" s="171"/>
      <c r="N72" s="143">
        <f>SUM(D72:M72)</f>
        <v>0</v>
      </c>
      <c r="O72" s="144">
        <f>SUMPRODUCT(D$12:M$12,D72:M72)</f>
        <v>0</v>
      </c>
      <c r="P72" s="144">
        <f t="shared" si="41"/>
        <v>0</v>
      </c>
      <c r="Q72" s="144">
        <f>O72*Q$11</f>
        <v>0</v>
      </c>
      <c r="R72" s="144">
        <v>0</v>
      </c>
      <c r="S72" s="145">
        <f>SUM(O72:R72)</f>
        <v>0</v>
      </c>
      <c r="T72" s="145">
        <f>(O72+P72)*T$11</f>
        <v>0</v>
      </c>
      <c r="U72" s="1"/>
      <c r="V72" s="146"/>
      <c r="W72" s="146"/>
      <c r="X72" s="146"/>
      <c r="Y72" s="146"/>
      <c r="Z72" s="146"/>
      <c r="AA72" s="146"/>
      <c r="AB72" s="146"/>
      <c r="AC72" s="146"/>
      <c r="AD72" s="146"/>
      <c r="AE72" s="146"/>
      <c r="AF72" s="147">
        <f>SUM(V72:AE72)</f>
        <v>0</v>
      </c>
      <c r="AG72" s="148">
        <f>SUMPRODUCT(V$12:AE$12,V72:AE72)</f>
        <v>0</v>
      </c>
      <c r="AH72" s="148">
        <f t="shared" si="42"/>
        <v>0</v>
      </c>
      <c r="AI72" s="148">
        <f>AG72*AI$11</f>
        <v>0</v>
      </c>
      <c r="AJ72" s="149">
        <v>0</v>
      </c>
      <c r="AK72" s="150">
        <f>SUM(AG72:AJ72)</f>
        <v>0</v>
      </c>
      <c r="AL72" s="150">
        <f>(AG72+AH72)*AL$11</f>
        <v>0</v>
      </c>
      <c r="AN72" s="146"/>
      <c r="AO72" s="146"/>
      <c r="AP72" s="146"/>
      <c r="AQ72" s="146"/>
      <c r="AR72" s="146"/>
      <c r="AS72" s="146"/>
      <c r="AT72" s="146"/>
      <c r="AU72" s="146"/>
      <c r="AV72" s="146"/>
      <c r="AW72" s="146"/>
      <c r="AX72" s="147">
        <f>SUM(AN72:AW72)</f>
        <v>0</v>
      </c>
      <c r="AY72" s="148">
        <f>SUMPRODUCT(AN$12:AW$12,AN72:AW72)</f>
        <v>0</v>
      </c>
      <c r="AZ72" s="148">
        <f t="shared" si="43"/>
        <v>0</v>
      </c>
      <c r="BA72" s="148">
        <f>AY72*BA$11</f>
        <v>0</v>
      </c>
      <c r="BB72" s="149">
        <v>0</v>
      </c>
      <c r="BC72" s="150">
        <f>SUM(AY72:BB72)</f>
        <v>0</v>
      </c>
      <c r="BD72" s="150">
        <f>(AY72+AZ72)*BD$11</f>
        <v>0</v>
      </c>
      <c r="BF72" s="165">
        <f t="shared" si="54"/>
        <v>0</v>
      </c>
      <c r="BG72" s="166">
        <f t="shared" si="50"/>
        <v>0</v>
      </c>
      <c r="BH72" s="166">
        <f t="shared" si="50"/>
        <v>0</v>
      </c>
      <c r="BI72" s="166">
        <f t="shared" si="50"/>
        <v>0</v>
      </c>
      <c r="BJ72" s="166">
        <f t="shared" si="50"/>
        <v>0</v>
      </c>
      <c r="BK72" s="166">
        <f t="shared" si="50"/>
        <v>0</v>
      </c>
      <c r="BL72" s="166">
        <f t="shared" si="50"/>
        <v>0</v>
      </c>
      <c r="BM72" s="166">
        <f t="shared" si="13"/>
        <v>0</v>
      </c>
      <c r="BN72" s="167">
        <f t="shared" si="12"/>
        <v>0</v>
      </c>
    </row>
    <row r="73" spans="2:66" ht="18" hidden="1" customHeight="1">
      <c r="B73" s="156" t="s">
        <v>115</v>
      </c>
      <c r="C73" s="168" t="s">
        <v>116</v>
      </c>
      <c r="D73" s="169"/>
      <c r="E73" s="146"/>
      <c r="F73" s="146"/>
      <c r="G73" s="146"/>
      <c r="H73" s="146"/>
      <c r="I73" s="146"/>
      <c r="J73" s="146"/>
      <c r="K73" s="146"/>
      <c r="L73" s="170"/>
      <c r="M73" s="171"/>
      <c r="N73" s="143">
        <f>SUM(D73:M73)</f>
        <v>0</v>
      </c>
      <c r="O73" s="144">
        <f>SUMPRODUCT(D$12:M$12,D73:M73)</f>
        <v>0</v>
      </c>
      <c r="P73" s="144">
        <f t="shared" si="41"/>
        <v>0</v>
      </c>
      <c r="Q73" s="144">
        <f>O73*Q$11</f>
        <v>0</v>
      </c>
      <c r="R73" s="144">
        <v>0</v>
      </c>
      <c r="S73" s="145">
        <f>SUM(O73:R73)</f>
        <v>0</v>
      </c>
      <c r="T73" s="145">
        <f>(O73+P73)*T$11</f>
        <v>0</v>
      </c>
      <c r="U73" s="1"/>
      <c r="V73" s="146"/>
      <c r="W73" s="146"/>
      <c r="X73" s="146"/>
      <c r="Y73" s="146"/>
      <c r="Z73" s="146"/>
      <c r="AA73" s="146"/>
      <c r="AB73" s="146"/>
      <c r="AC73" s="146"/>
      <c r="AD73" s="146"/>
      <c r="AE73" s="146"/>
      <c r="AF73" s="147">
        <f>SUM(V73:AE73)</f>
        <v>0</v>
      </c>
      <c r="AG73" s="148">
        <f>SUMPRODUCT(V$12:AE$12,V73:AE73)</f>
        <v>0</v>
      </c>
      <c r="AH73" s="148">
        <f t="shared" si="42"/>
        <v>0</v>
      </c>
      <c r="AI73" s="148">
        <f>AG73*AI$11</f>
        <v>0</v>
      </c>
      <c r="AJ73" s="149">
        <v>0</v>
      </c>
      <c r="AK73" s="150">
        <f>SUM(AG73:AJ73)</f>
        <v>0</v>
      </c>
      <c r="AL73" s="150">
        <f>(AG73+AH73)*AL$11</f>
        <v>0</v>
      </c>
      <c r="AN73" s="146"/>
      <c r="AO73" s="146"/>
      <c r="AP73" s="146"/>
      <c r="AQ73" s="146"/>
      <c r="AR73" s="146"/>
      <c r="AS73" s="146"/>
      <c r="AT73" s="146"/>
      <c r="AU73" s="146"/>
      <c r="AV73" s="146"/>
      <c r="AW73" s="146"/>
      <c r="AX73" s="147">
        <f>SUM(AN73:AW73)</f>
        <v>0</v>
      </c>
      <c r="AY73" s="148">
        <f>SUMPRODUCT(AN$12:AW$12,AN73:AW73)</f>
        <v>0</v>
      </c>
      <c r="AZ73" s="148">
        <f t="shared" si="43"/>
        <v>0</v>
      </c>
      <c r="BA73" s="148">
        <f>AY73*BA$11</f>
        <v>0</v>
      </c>
      <c r="BB73" s="149">
        <v>0</v>
      </c>
      <c r="BC73" s="150">
        <f>SUM(AY73:BB73)</f>
        <v>0</v>
      </c>
      <c r="BD73" s="150">
        <f>(AY73+AZ73)*BD$11</f>
        <v>0</v>
      </c>
      <c r="BF73" s="165">
        <f t="shared" si="54"/>
        <v>0</v>
      </c>
      <c r="BG73" s="166">
        <f t="shared" si="50"/>
        <v>0</v>
      </c>
      <c r="BH73" s="166">
        <f t="shared" si="50"/>
        <v>0</v>
      </c>
      <c r="BI73" s="166">
        <f t="shared" si="50"/>
        <v>0</v>
      </c>
      <c r="BJ73" s="166">
        <f t="shared" si="50"/>
        <v>0</v>
      </c>
      <c r="BK73" s="166">
        <f t="shared" si="50"/>
        <v>0</v>
      </c>
      <c r="BL73" s="166">
        <f t="shared" si="50"/>
        <v>0</v>
      </c>
      <c r="BM73" s="166">
        <f t="shared" si="13"/>
        <v>0</v>
      </c>
      <c r="BN73" s="167">
        <f t="shared" si="12"/>
        <v>0</v>
      </c>
    </row>
    <row r="74" spans="2:66" ht="18" hidden="1" customHeight="1">
      <c r="B74" s="156" t="s">
        <v>117</v>
      </c>
      <c r="C74" s="168" t="s">
        <v>118</v>
      </c>
      <c r="D74" s="169"/>
      <c r="E74" s="146"/>
      <c r="F74" s="146"/>
      <c r="G74" s="146"/>
      <c r="H74" s="146"/>
      <c r="I74" s="146"/>
      <c r="J74" s="146"/>
      <c r="K74" s="146"/>
      <c r="L74" s="170"/>
      <c r="M74" s="171"/>
      <c r="N74" s="143">
        <f>SUM(D74:M74)</f>
        <v>0</v>
      </c>
      <c r="O74" s="144">
        <f>SUMPRODUCT(D$12:M$12,D74:M74)</f>
        <v>0</v>
      </c>
      <c r="P74" s="144">
        <f t="shared" si="41"/>
        <v>0</v>
      </c>
      <c r="Q74" s="144">
        <f>O74*Q$11</f>
        <v>0</v>
      </c>
      <c r="R74" s="144">
        <v>0</v>
      </c>
      <c r="S74" s="145">
        <f>SUM(O74:R74)</f>
        <v>0</v>
      </c>
      <c r="T74" s="145">
        <f>(O74+P74)*T$11</f>
        <v>0</v>
      </c>
      <c r="U74" s="1"/>
      <c r="V74" s="146"/>
      <c r="W74" s="146"/>
      <c r="X74" s="146"/>
      <c r="Y74" s="146"/>
      <c r="Z74" s="146"/>
      <c r="AA74" s="146"/>
      <c r="AB74" s="146"/>
      <c r="AC74" s="146"/>
      <c r="AD74" s="146"/>
      <c r="AE74" s="146"/>
      <c r="AF74" s="147">
        <f>SUM(V74:AE74)</f>
        <v>0</v>
      </c>
      <c r="AG74" s="148">
        <f>SUMPRODUCT(V$12:AE$12,V74:AE74)</f>
        <v>0</v>
      </c>
      <c r="AH74" s="148">
        <f t="shared" si="42"/>
        <v>0</v>
      </c>
      <c r="AI74" s="148">
        <f>AG74*AI$11</f>
        <v>0</v>
      </c>
      <c r="AJ74" s="149">
        <v>0</v>
      </c>
      <c r="AK74" s="150">
        <f>SUM(AG74:AJ74)</f>
        <v>0</v>
      </c>
      <c r="AL74" s="150">
        <f>(AG74+AH74)*AL$11</f>
        <v>0</v>
      </c>
      <c r="AN74" s="146"/>
      <c r="AO74" s="146"/>
      <c r="AP74" s="146"/>
      <c r="AQ74" s="146"/>
      <c r="AR74" s="146"/>
      <c r="AS74" s="146"/>
      <c r="AT74" s="146"/>
      <c r="AU74" s="146"/>
      <c r="AV74" s="146"/>
      <c r="AW74" s="146"/>
      <c r="AX74" s="147">
        <f>SUM(AN74:AW74)</f>
        <v>0</v>
      </c>
      <c r="AY74" s="148">
        <f>SUMPRODUCT(AN$12:AW$12,AN74:AW74)</f>
        <v>0</v>
      </c>
      <c r="AZ74" s="148">
        <f t="shared" si="43"/>
        <v>0</v>
      </c>
      <c r="BA74" s="148">
        <f>AY74*BA$11</f>
        <v>0</v>
      </c>
      <c r="BB74" s="149">
        <v>0</v>
      </c>
      <c r="BC74" s="150">
        <f>SUM(AY74:BB74)</f>
        <v>0</v>
      </c>
      <c r="BD74" s="150">
        <f>(AY74+AZ74)*BD$11</f>
        <v>0</v>
      </c>
      <c r="BF74" s="165">
        <f t="shared" si="54"/>
        <v>0</v>
      </c>
      <c r="BG74" s="166">
        <f t="shared" si="50"/>
        <v>0</v>
      </c>
      <c r="BH74" s="166">
        <f t="shared" si="50"/>
        <v>0</v>
      </c>
      <c r="BI74" s="166">
        <f t="shared" si="50"/>
        <v>0</v>
      </c>
      <c r="BJ74" s="166">
        <f t="shared" si="50"/>
        <v>0</v>
      </c>
      <c r="BK74" s="166">
        <f t="shared" si="50"/>
        <v>0</v>
      </c>
      <c r="BL74" s="166">
        <f t="shared" si="50"/>
        <v>0</v>
      </c>
      <c r="BM74" s="166">
        <f t="shared" si="13"/>
        <v>0</v>
      </c>
      <c r="BN74" s="167">
        <f t="shared" si="12"/>
        <v>0</v>
      </c>
    </row>
    <row r="75" spans="2:66" ht="18" hidden="1" customHeight="1">
      <c r="B75" s="156">
        <v>13</v>
      </c>
      <c r="C75" s="157" t="s">
        <v>146</v>
      </c>
      <c r="D75" s="158">
        <f>SUBTOTAL(9,D76:D79)</f>
        <v>0</v>
      </c>
      <c r="E75" s="159">
        <f t="shared" ref="E75:T75" si="55">SUBTOTAL(9,E76:E79)</f>
        <v>0</v>
      </c>
      <c r="F75" s="159">
        <f t="shared" si="55"/>
        <v>0</v>
      </c>
      <c r="G75" s="159">
        <f t="shared" si="55"/>
        <v>0</v>
      </c>
      <c r="H75" s="159">
        <f t="shared" si="55"/>
        <v>0</v>
      </c>
      <c r="I75" s="159">
        <f t="shared" si="55"/>
        <v>0</v>
      </c>
      <c r="J75" s="159">
        <f t="shared" si="55"/>
        <v>0</v>
      </c>
      <c r="K75" s="159">
        <f t="shared" si="55"/>
        <v>0</v>
      </c>
      <c r="L75" s="160">
        <f t="shared" si="55"/>
        <v>0</v>
      </c>
      <c r="M75" s="161">
        <f t="shared" si="55"/>
        <v>0</v>
      </c>
      <c r="N75" s="162">
        <f t="shared" si="55"/>
        <v>0</v>
      </c>
      <c r="O75" s="144">
        <f t="shared" si="55"/>
        <v>0</v>
      </c>
      <c r="P75" s="144">
        <f t="shared" si="55"/>
        <v>0</v>
      </c>
      <c r="Q75" s="144">
        <f t="shared" si="55"/>
        <v>0</v>
      </c>
      <c r="R75" s="144">
        <f t="shared" si="55"/>
        <v>0</v>
      </c>
      <c r="S75" s="163">
        <f t="shared" si="55"/>
        <v>0</v>
      </c>
      <c r="T75" s="163">
        <f t="shared" si="55"/>
        <v>0</v>
      </c>
      <c r="U75" s="1"/>
      <c r="V75" s="159">
        <f t="shared" ref="V75:AL75" si="56">SUBTOTAL(9,V76:V79)</f>
        <v>0</v>
      </c>
      <c r="W75" s="159">
        <f t="shared" si="56"/>
        <v>0</v>
      </c>
      <c r="X75" s="159">
        <f t="shared" si="56"/>
        <v>0</v>
      </c>
      <c r="Y75" s="159">
        <f t="shared" si="56"/>
        <v>0</v>
      </c>
      <c r="Z75" s="159">
        <f t="shared" si="56"/>
        <v>0</v>
      </c>
      <c r="AA75" s="159">
        <f t="shared" si="56"/>
        <v>0</v>
      </c>
      <c r="AB75" s="159">
        <f t="shared" si="56"/>
        <v>0</v>
      </c>
      <c r="AC75" s="159">
        <f t="shared" si="56"/>
        <v>0</v>
      </c>
      <c r="AD75" s="159">
        <f t="shared" si="56"/>
        <v>0</v>
      </c>
      <c r="AE75" s="159">
        <f t="shared" si="56"/>
        <v>0</v>
      </c>
      <c r="AF75" s="158">
        <f t="shared" si="56"/>
        <v>0</v>
      </c>
      <c r="AG75" s="148">
        <f t="shared" si="56"/>
        <v>0</v>
      </c>
      <c r="AH75" s="148">
        <f t="shared" si="56"/>
        <v>0</v>
      </c>
      <c r="AI75" s="148">
        <f t="shared" si="56"/>
        <v>0</v>
      </c>
      <c r="AJ75" s="148">
        <f t="shared" si="56"/>
        <v>0</v>
      </c>
      <c r="AK75" s="164">
        <f t="shared" si="56"/>
        <v>0</v>
      </c>
      <c r="AL75" s="164">
        <f t="shared" si="56"/>
        <v>0</v>
      </c>
      <c r="AN75" s="159">
        <f t="shared" ref="AN75:BD75" si="57">SUBTOTAL(9,AN76:AN79)</f>
        <v>0</v>
      </c>
      <c r="AO75" s="159">
        <f t="shared" si="57"/>
        <v>0</v>
      </c>
      <c r="AP75" s="159">
        <f t="shared" si="57"/>
        <v>0</v>
      </c>
      <c r="AQ75" s="159">
        <f t="shared" si="57"/>
        <v>0</v>
      </c>
      <c r="AR75" s="159">
        <f t="shared" si="57"/>
        <v>0</v>
      </c>
      <c r="AS75" s="159">
        <f t="shared" si="57"/>
        <v>0</v>
      </c>
      <c r="AT75" s="159">
        <f t="shared" si="57"/>
        <v>0</v>
      </c>
      <c r="AU75" s="159">
        <f t="shared" si="57"/>
        <v>0</v>
      </c>
      <c r="AV75" s="159">
        <f t="shared" si="57"/>
        <v>0</v>
      </c>
      <c r="AW75" s="159">
        <f t="shared" si="57"/>
        <v>0</v>
      </c>
      <c r="AX75" s="158">
        <f t="shared" si="57"/>
        <v>0</v>
      </c>
      <c r="AY75" s="148">
        <f t="shared" si="57"/>
        <v>0</v>
      </c>
      <c r="AZ75" s="148">
        <f t="shared" si="57"/>
        <v>0</v>
      </c>
      <c r="BA75" s="148">
        <f t="shared" si="57"/>
        <v>0</v>
      </c>
      <c r="BB75" s="148">
        <f t="shared" si="57"/>
        <v>0</v>
      </c>
      <c r="BC75" s="164">
        <f t="shared" si="57"/>
        <v>0</v>
      </c>
      <c r="BD75" s="164">
        <f t="shared" si="57"/>
        <v>0</v>
      </c>
      <c r="BF75" s="165">
        <f t="shared" si="54"/>
        <v>0</v>
      </c>
      <c r="BG75" s="166">
        <f t="shared" si="50"/>
        <v>0</v>
      </c>
      <c r="BH75" s="166">
        <f t="shared" si="50"/>
        <v>0</v>
      </c>
      <c r="BI75" s="166">
        <f t="shared" si="50"/>
        <v>0</v>
      </c>
      <c r="BJ75" s="166">
        <f t="shared" si="50"/>
        <v>0</v>
      </c>
      <c r="BK75" s="166">
        <f t="shared" si="50"/>
        <v>0</v>
      </c>
      <c r="BL75" s="166">
        <f t="shared" si="50"/>
        <v>0</v>
      </c>
      <c r="BM75" s="166">
        <f t="shared" si="13"/>
        <v>0</v>
      </c>
      <c r="BN75" s="167">
        <f t="shared" si="12"/>
        <v>0</v>
      </c>
    </row>
    <row r="76" spans="2:66" ht="18" hidden="1" customHeight="1">
      <c r="B76" s="156" t="s">
        <v>16</v>
      </c>
      <c r="C76" s="168" t="s">
        <v>119</v>
      </c>
      <c r="D76" s="169"/>
      <c r="E76" s="146"/>
      <c r="F76" s="146"/>
      <c r="G76" s="146"/>
      <c r="H76" s="146"/>
      <c r="I76" s="146"/>
      <c r="J76" s="146"/>
      <c r="K76" s="146"/>
      <c r="L76" s="170"/>
      <c r="M76" s="171"/>
      <c r="N76" s="143">
        <f>SUM(D76:M76)</f>
        <v>0</v>
      </c>
      <c r="O76" s="144">
        <f>SUMPRODUCT(D$12:M$12,D76:M76)</f>
        <v>0</v>
      </c>
      <c r="P76" s="144">
        <f t="shared" si="41"/>
        <v>0</v>
      </c>
      <c r="Q76" s="144">
        <f>O76*Q$11</f>
        <v>0</v>
      </c>
      <c r="R76" s="144">
        <v>0</v>
      </c>
      <c r="S76" s="145">
        <f>SUM(O76:R76)</f>
        <v>0</v>
      </c>
      <c r="T76" s="145">
        <f>(O76+P76)*T$11</f>
        <v>0</v>
      </c>
      <c r="U76" s="1"/>
      <c r="V76" s="146"/>
      <c r="W76" s="146"/>
      <c r="X76" s="146"/>
      <c r="Y76" s="146"/>
      <c r="Z76" s="146"/>
      <c r="AA76" s="146"/>
      <c r="AB76" s="146"/>
      <c r="AC76" s="146"/>
      <c r="AD76" s="146"/>
      <c r="AE76" s="146"/>
      <c r="AF76" s="147">
        <f>SUM(V76:AE76)</f>
        <v>0</v>
      </c>
      <c r="AG76" s="148">
        <f>SUMPRODUCT(V$12:AE$12,V76:AE76)</f>
        <v>0</v>
      </c>
      <c r="AH76" s="148">
        <f t="shared" si="42"/>
        <v>0</v>
      </c>
      <c r="AI76" s="148">
        <f>AG76*AI$11</f>
        <v>0</v>
      </c>
      <c r="AJ76" s="149">
        <v>0</v>
      </c>
      <c r="AK76" s="150">
        <f>SUM(AG76:AJ76)</f>
        <v>0</v>
      </c>
      <c r="AL76" s="150">
        <f>(AG76+AH76)*AL$11</f>
        <v>0</v>
      </c>
      <c r="AN76" s="146"/>
      <c r="AO76" s="146"/>
      <c r="AP76" s="146"/>
      <c r="AQ76" s="146"/>
      <c r="AR76" s="146"/>
      <c r="AS76" s="146"/>
      <c r="AT76" s="146"/>
      <c r="AU76" s="146"/>
      <c r="AV76" s="146"/>
      <c r="AW76" s="146"/>
      <c r="AX76" s="147">
        <f>SUM(AN76:AW76)</f>
        <v>0</v>
      </c>
      <c r="AY76" s="148">
        <f>SUMPRODUCT(AN$12:AW$12,AN76:AW76)</f>
        <v>0</v>
      </c>
      <c r="AZ76" s="148">
        <f t="shared" si="43"/>
        <v>0</v>
      </c>
      <c r="BA76" s="148">
        <f>AY76*BA$11</f>
        <v>0</v>
      </c>
      <c r="BB76" s="149">
        <v>0</v>
      </c>
      <c r="BC76" s="150">
        <f>SUM(AY76:BB76)</f>
        <v>0</v>
      </c>
      <c r="BD76" s="150">
        <f>(AY76+AZ76)*BD$11</f>
        <v>0</v>
      </c>
      <c r="BF76" s="165">
        <f t="shared" si="54"/>
        <v>0</v>
      </c>
      <c r="BG76" s="166">
        <f t="shared" si="50"/>
        <v>0</v>
      </c>
      <c r="BH76" s="166">
        <f t="shared" si="50"/>
        <v>0</v>
      </c>
      <c r="BI76" s="166">
        <f t="shared" si="50"/>
        <v>0</v>
      </c>
      <c r="BJ76" s="166">
        <f t="shared" si="50"/>
        <v>0</v>
      </c>
      <c r="BK76" s="166">
        <f t="shared" si="50"/>
        <v>0</v>
      </c>
      <c r="BL76" s="166">
        <f t="shared" si="50"/>
        <v>0</v>
      </c>
      <c r="BM76" s="166">
        <f t="shared" si="13"/>
        <v>0</v>
      </c>
      <c r="BN76" s="167">
        <f t="shared" si="12"/>
        <v>0</v>
      </c>
    </row>
    <row r="77" spans="2:66" ht="18" hidden="1" customHeight="1">
      <c r="B77" s="156" t="s">
        <v>120</v>
      </c>
      <c r="C77" s="168" t="s">
        <v>121</v>
      </c>
      <c r="D77" s="169"/>
      <c r="E77" s="146"/>
      <c r="F77" s="146"/>
      <c r="G77" s="146"/>
      <c r="H77" s="146"/>
      <c r="I77" s="146"/>
      <c r="J77" s="146"/>
      <c r="K77" s="146"/>
      <c r="L77" s="170"/>
      <c r="M77" s="171"/>
      <c r="N77" s="143">
        <f>SUM(D77:M77)</f>
        <v>0</v>
      </c>
      <c r="O77" s="144">
        <f>SUMPRODUCT(D$12:M$12,D77:M77)</f>
        <v>0</v>
      </c>
      <c r="P77" s="144">
        <f t="shared" si="41"/>
        <v>0</v>
      </c>
      <c r="Q77" s="144">
        <f>O77*Q$11</f>
        <v>0</v>
      </c>
      <c r="R77" s="144">
        <v>0</v>
      </c>
      <c r="S77" s="145">
        <f>SUM(O77:R77)</f>
        <v>0</v>
      </c>
      <c r="T77" s="145">
        <f>(O77+P77)*T$11</f>
        <v>0</v>
      </c>
      <c r="U77" s="1"/>
      <c r="V77" s="146"/>
      <c r="W77" s="146"/>
      <c r="X77" s="146"/>
      <c r="Y77" s="146"/>
      <c r="Z77" s="146"/>
      <c r="AA77" s="146"/>
      <c r="AB77" s="146"/>
      <c r="AC77" s="146"/>
      <c r="AD77" s="146"/>
      <c r="AE77" s="146"/>
      <c r="AF77" s="147">
        <f>SUM(V77:AE77)</f>
        <v>0</v>
      </c>
      <c r="AG77" s="148">
        <f>SUMPRODUCT(V$12:AE$12,V77:AE77)</f>
        <v>0</v>
      </c>
      <c r="AH77" s="148">
        <f t="shared" si="42"/>
        <v>0</v>
      </c>
      <c r="AI77" s="148">
        <f>AG77*AI$11</f>
        <v>0</v>
      </c>
      <c r="AJ77" s="149">
        <v>0</v>
      </c>
      <c r="AK77" s="150">
        <f>SUM(AG77:AJ77)</f>
        <v>0</v>
      </c>
      <c r="AL77" s="150">
        <f>(AG77+AH77)*AL$11</f>
        <v>0</v>
      </c>
      <c r="AN77" s="146"/>
      <c r="AO77" s="146"/>
      <c r="AP77" s="146"/>
      <c r="AQ77" s="146"/>
      <c r="AR77" s="146"/>
      <c r="AS77" s="146"/>
      <c r="AT77" s="146"/>
      <c r="AU77" s="146"/>
      <c r="AV77" s="146"/>
      <c r="AW77" s="146"/>
      <c r="AX77" s="147">
        <f>SUM(AN77:AW77)</f>
        <v>0</v>
      </c>
      <c r="AY77" s="148">
        <f>SUMPRODUCT(AN$12:AW$12,AN77:AW77)</f>
        <v>0</v>
      </c>
      <c r="AZ77" s="148">
        <f t="shared" si="43"/>
        <v>0</v>
      </c>
      <c r="BA77" s="148">
        <f>AY77*BA$11</f>
        <v>0</v>
      </c>
      <c r="BB77" s="149">
        <v>0</v>
      </c>
      <c r="BC77" s="150">
        <f>SUM(AY77:BB77)</f>
        <v>0</v>
      </c>
      <c r="BD77" s="150">
        <f>(AY77+AZ77)*BD$11</f>
        <v>0</v>
      </c>
      <c r="BF77" s="165">
        <f t="shared" si="54"/>
        <v>0</v>
      </c>
      <c r="BG77" s="166">
        <f t="shared" si="50"/>
        <v>0</v>
      </c>
      <c r="BH77" s="166">
        <f t="shared" si="50"/>
        <v>0</v>
      </c>
      <c r="BI77" s="166">
        <f t="shared" si="50"/>
        <v>0</v>
      </c>
      <c r="BJ77" s="166">
        <f t="shared" si="50"/>
        <v>0</v>
      </c>
      <c r="BK77" s="166">
        <f t="shared" si="50"/>
        <v>0</v>
      </c>
      <c r="BL77" s="166">
        <f t="shared" si="50"/>
        <v>0</v>
      </c>
      <c r="BM77" s="166">
        <f t="shared" si="13"/>
        <v>0</v>
      </c>
      <c r="BN77" s="167">
        <f t="shared" si="12"/>
        <v>0</v>
      </c>
    </row>
    <row r="78" spans="2:66" ht="18" hidden="1" customHeight="1">
      <c r="B78" s="156" t="s">
        <v>122</v>
      </c>
      <c r="C78" s="168" t="s">
        <v>123</v>
      </c>
      <c r="D78" s="169"/>
      <c r="E78" s="146"/>
      <c r="F78" s="146"/>
      <c r="G78" s="146"/>
      <c r="H78" s="146"/>
      <c r="I78" s="146"/>
      <c r="J78" s="146"/>
      <c r="K78" s="146"/>
      <c r="L78" s="170"/>
      <c r="M78" s="171"/>
      <c r="N78" s="143">
        <f>SUM(D78:M78)</f>
        <v>0</v>
      </c>
      <c r="O78" s="144">
        <f>SUMPRODUCT(D$12:M$12,D78:M78)</f>
        <v>0</v>
      </c>
      <c r="P78" s="144">
        <f t="shared" si="41"/>
        <v>0</v>
      </c>
      <c r="Q78" s="144">
        <f>O78*Q$11</f>
        <v>0</v>
      </c>
      <c r="R78" s="144">
        <v>0</v>
      </c>
      <c r="S78" s="145">
        <f>SUM(O78:R78)</f>
        <v>0</v>
      </c>
      <c r="T78" s="145">
        <f>(O78+P78)*T$11</f>
        <v>0</v>
      </c>
      <c r="U78" s="1"/>
      <c r="V78" s="146"/>
      <c r="W78" s="146"/>
      <c r="X78" s="146"/>
      <c r="Y78" s="146"/>
      <c r="Z78" s="146"/>
      <c r="AA78" s="146"/>
      <c r="AB78" s="146"/>
      <c r="AC78" s="146"/>
      <c r="AD78" s="146"/>
      <c r="AE78" s="146"/>
      <c r="AF78" s="147">
        <f>SUM(V78:AE78)</f>
        <v>0</v>
      </c>
      <c r="AG78" s="148">
        <f>SUMPRODUCT(V$12:AE$12,V78:AE78)</f>
        <v>0</v>
      </c>
      <c r="AH78" s="148">
        <f t="shared" si="42"/>
        <v>0</v>
      </c>
      <c r="AI78" s="148">
        <f>AG78*AI$11</f>
        <v>0</v>
      </c>
      <c r="AJ78" s="149">
        <v>0</v>
      </c>
      <c r="AK78" s="150">
        <f>SUM(AG78:AJ78)</f>
        <v>0</v>
      </c>
      <c r="AL78" s="150">
        <f>(AG78+AH78)*AL$11</f>
        <v>0</v>
      </c>
      <c r="AN78" s="146"/>
      <c r="AO78" s="146"/>
      <c r="AP78" s="146"/>
      <c r="AQ78" s="146"/>
      <c r="AR78" s="146"/>
      <c r="AS78" s="146"/>
      <c r="AT78" s="146"/>
      <c r="AU78" s="146"/>
      <c r="AV78" s="146"/>
      <c r="AW78" s="146"/>
      <c r="AX78" s="147">
        <f>SUM(AN78:AW78)</f>
        <v>0</v>
      </c>
      <c r="AY78" s="148">
        <f>SUMPRODUCT(AN$12:AW$12,AN78:AW78)</f>
        <v>0</v>
      </c>
      <c r="AZ78" s="148">
        <f t="shared" si="43"/>
        <v>0</v>
      </c>
      <c r="BA78" s="148">
        <f>AY78*BA$11</f>
        <v>0</v>
      </c>
      <c r="BB78" s="149">
        <v>0</v>
      </c>
      <c r="BC78" s="150">
        <f>SUM(AY78:BB78)</f>
        <v>0</v>
      </c>
      <c r="BD78" s="150">
        <f>(AY78+AZ78)*BD$11</f>
        <v>0</v>
      </c>
      <c r="BF78" s="165">
        <f t="shared" si="54"/>
        <v>0</v>
      </c>
      <c r="BG78" s="166">
        <f t="shared" si="50"/>
        <v>0</v>
      </c>
      <c r="BH78" s="166">
        <f t="shared" si="50"/>
        <v>0</v>
      </c>
      <c r="BI78" s="166">
        <f t="shared" si="50"/>
        <v>0</v>
      </c>
      <c r="BJ78" s="166">
        <f t="shared" si="50"/>
        <v>0</v>
      </c>
      <c r="BK78" s="166">
        <f t="shared" si="50"/>
        <v>0</v>
      </c>
      <c r="BL78" s="166">
        <f t="shared" si="50"/>
        <v>0</v>
      </c>
      <c r="BM78" s="166">
        <f t="shared" si="13"/>
        <v>0</v>
      </c>
      <c r="BN78" s="167">
        <f t="shared" si="12"/>
        <v>0</v>
      </c>
    </row>
    <row r="79" spans="2:66" ht="18" hidden="1" customHeight="1">
      <c r="B79" s="156" t="s">
        <v>124</v>
      </c>
      <c r="C79" s="168" t="s">
        <v>125</v>
      </c>
      <c r="D79" s="169"/>
      <c r="E79" s="146"/>
      <c r="F79" s="146"/>
      <c r="G79" s="146"/>
      <c r="H79" s="146"/>
      <c r="I79" s="146"/>
      <c r="J79" s="146"/>
      <c r="K79" s="146"/>
      <c r="L79" s="170"/>
      <c r="M79" s="171"/>
      <c r="N79" s="143">
        <f>SUM(D79:M79)</f>
        <v>0</v>
      </c>
      <c r="O79" s="144">
        <f>SUMPRODUCT(D$12:M$12,D79:M79)</f>
        <v>0</v>
      </c>
      <c r="P79" s="144">
        <f t="shared" si="41"/>
        <v>0</v>
      </c>
      <c r="Q79" s="144">
        <f>O79*Q$11</f>
        <v>0</v>
      </c>
      <c r="R79" s="144">
        <v>0</v>
      </c>
      <c r="S79" s="145">
        <f>SUM(O79:R79)</f>
        <v>0</v>
      </c>
      <c r="T79" s="145">
        <f>(O79+P79)*T$11</f>
        <v>0</v>
      </c>
      <c r="U79" s="1"/>
      <c r="V79" s="146"/>
      <c r="W79" s="146"/>
      <c r="X79" s="146"/>
      <c r="Y79" s="146"/>
      <c r="Z79" s="146"/>
      <c r="AA79" s="146"/>
      <c r="AB79" s="146"/>
      <c r="AC79" s="146"/>
      <c r="AD79" s="146"/>
      <c r="AE79" s="146"/>
      <c r="AF79" s="147">
        <f>SUM(V79:AE79)</f>
        <v>0</v>
      </c>
      <c r="AG79" s="148">
        <f>SUMPRODUCT(V$12:AE$12,V79:AE79)</f>
        <v>0</v>
      </c>
      <c r="AH79" s="148">
        <f t="shared" si="42"/>
        <v>0</v>
      </c>
      <c r="AI79" s="148">
        <f>AG79*AI$11</f>
        <v>0</v>
      </c>
      <c r="AJ79" s="149">
        <v>0</v>
      </c>
      <c r="AK79" s="150">
        <f>SUM(AG79:AJ79)</f>
        <v>0</v>
      </c>
      <c r="AL79" s="150">
        <f>(AG79+AH79)*AL$11</f>
        <v>0</v>
      </c>
      <c r="AN79" s="146"/>
      <c r="AO79" s="146"/>
      <c r="AP79" s="146"/>
      <c r="AQ79" s="146"/>
      <c r="AR79" s="146"/>
      <c r="AS79" s="146"/>
      <c r="AT79" s="146"/>
      <c r="AU79" s="146"/>
      <c r="AV79" s="146"/>
      <c r="AW79" s="146"/>
      <c r="AX79" s="147">
        <f>SUM(AN79:AW79)</f>
        <v>0</v>
      </c>
      <c r="AY79" s="148">
        <f>SUMPRODUCT(AN$12:AW$12,AN79:AW79)</f>
        <v>0</v>
      </c>
      <c r="AZ79" s="148">
        <f t="shared" si="43"/>
        <v>0</v>
      </c>
      <c r="BA79" s="148">
        <f>AY79*BA$11</f>
        <v>0</v>
      </c>
      <c r="BB79" s="149">
        <v>0</v>
      </c>
      <c r="BC79" s="150">
        <f>SUM(AY79:BB79)</f>
        <v>0</v>
      </c>
      <c r="BD79" s="150">
        <f>(AY79+AZ79)*BD$11</f>
        <v>0</v>
      </c>
      <c r="BF79" s="165">
        <f t="shared" si="54"/>
        <v>0</v>
      </c>
      <c r="BG79" s="166">
        <f t="shared" si="50"/>
        <v>0</v>
      </c>
      <c r="BH79" s="166">
        <f t="shared" si="50"/>
        <v>0</v>
      </c>
      <c r="BI79" s="166">
        <f t="shared" si="50"/>
        <v>0</v>
      </c>
      <c r="BJ79" s="166">
        <f t="shared" si="50"/>
        <v>0</v>
      </c>
      <c r="BK79" s="166">
        <f t="shared" si="50"/>
        <v>0</v>
      </c>
      <c r="BL79" s="166">
        <f t="shared" si="50"/>
        <v>0</v>
      </c>
      <c r="BM79" s="166">
        <f t="shared" si="13"/>
        <v>0</v>
      </c>
      <c r="BN79" s="167">
        <f t="shared" si="12"/>
        <v>0</v>
      </c>
    </row>
    <row r="80" spans="2:66" ht="18" hidden="1" customHeight="1">
      <c r="B80" s="156">
        <v>14</v>
      </c>
      <c r="C80" s="157" t="s">
        <v>147</v>
      </c>
      <c r="D80" s="158">
        <f>SUBTOTAL(9,D81:D84)</f>
        <v>0</v>
      </c>
      <c r="E80" s="159">
        <f t="shared" ref="E80:T80" si="58">SUBTOTAL(9,E81:E84)</f>
        <v>0</v>
      </c>
      <c r="F80" s="159">
        <f t="shared" si="58"/>
        <v>0</v>
      </c>
      <c r="G80" s="159">
        <f t="shared" si="58"/>
        <v>0</v>
      </c>
      <c r="H80" s="159">
        <f t="shared" si="58"/>
        <v>0</v>
      </c>
      <c r="I80" s="159">
        <f t="shared" si="58"/>
        <v>0</v>
      </c>
      <c r="J80" s="159">
        <f t="shared" si="58"/>
        <v>0</v>
      </c>
      <c r="K80" s="159">
        <f t="shared" si="58"/>
        <v>0</v>
      </c>
      <c r="L80" s="160">
        <f t="shared" si="58"/>
        <v>0</v>
      </c>
      <c r="M80" s="161">
        <f t="shared" si="58"/>
        <v>0</v>
      </c>
      <c r="N80" s="162">
        <f t="shared" si="58"/>
        <v>0</v>
      </c>
      <c r="O80" s="144">
        <f t="shared" si="58"/>
        <v>0</v>
      </c>
      <c r="P80" s="144">
        <f t="shared" si="58"/>
        <v>0</v>
      </c>
      <c r="Q80" s="144">
        <f t="shared" si="58"/>
        <v>0</v>
      </c>
      <c r="R80" s="144">
        <f t="shared" si="58"/>
        <v>0</v>
      </c>
      <c r="S80" s="163">
        <f t="shared" si="58"/>
        <v>0</v>
      </c>
      <c r="T80" s="163">
        <f t="shared" si="58"/>
        <v>0</v>
      </c>
      <c r="U80" s="1"/>
      <c r="V80" s="159">
        <f t="shared" ref="V80:AL80" si="59">SUBTOTAL(9,V81:V84)</f>
        <v>0</v>
      </c>
      <c r="W80" s="159">
        <f t="shared" si="59"/>
        <v>0</v>
      </c>
      <c r="X80" s="159">
        <f t="shared" si="59"/>
        <v>0</v>
      </c>
      <c r="Y80" s="159">
        <f t="shared" si="59"/>
        <v>0</v>
      </c>
      <c r="Z80" s="159">
        <f t="shared" si="59"/>
        <v>0</v>
      </c>
      <c r="AA80" s="159">
        <f t="shared" si="59"/>
        <v>0</v>
      </c>
      <c r="AB80" s="159">
        <f t="shared" si="59"/>
        <v>0</v>
      </c>
      <c r="AC80" s="159">
        <f t="shared" si="59"/>
        <v>0</v>
      </c>
      <c r="AD80" s="159">
        <f t="shared" si="59"/>
        <v>0</v>
      </c>
      <c r="AE80" s="159">
        <f t="shared" si="59"/>
        <v>0</v>
      </c>
      <c r="AF80" s="158">
        <f t="shared" si="59"/>
        <v>0</v>
      </c>
      <c r="AG80" s="148">
        <f t="shared" si="59"/>
        <v>0</v>
      </c>
      <c r="AH80" s="148">
        <f t="shared" si="59"/>
        <v>0</v>
      </c>
      <c r="AI80" s="148">
        <f t="shared" si="59"/>
        <v>0</v>
      </c>
      <c r="AJ80" s="148">
        <f t="shared" si="59"/>
        <v>0</v>
      </c>
      <c r="AK80" s="164">
        <f t="shared" si="59"/>
        <v>0</v>
      </c>
      <c r="AL80" s="164">
        <f t="shared" si="59"/>
        <v>0</v>
      </c>
      <c r="AN80" s="159">
        <f t="shared" ref="AN80:BD80" si="60">SUBTOTAL(9,AN81:AN84)</f>
        <v>0</v>
      </c>
      <c r="AO80" s="159">
        <f t="shared" si="60"/>
        <v>0</v>
      </c>
      <c r="AP80" s="159">
        <f t="shared" si="60"/>
        <v>0</v>
      </c>
      <c r="AQ80" s="159">
        <f t="shared" si="60"/>
        <v>0</v>
      </c>
      <c r="AR80" s="159">
        <f t="shared" si="60"/>
        <v>0</v>
      </c>
      <c r="AS80" s="159">
        <f t="shared" si="60"/>
        <v>0</v>
      </c>
      <c r="AT80" s="159">
        <f t="shared" si="60"/>
        <v>0</v>
      </c>
      <c r="AU80" s="159">
        <f t="shared" si="60"/>
        <v>0</v>
      </c>
      <c r="AV80" s="159">
        <f t="shared" si="60"/>
        <v>0</v>
      </c>
      <c r="AW80" s="159">
        <f t="shared" si="60"/>
        <v>0</v>
      </c>
      <c r="AX80" s="158">
        <f t="shared" si="60"/>
        <v>0</v>
      </c>
      <c r="AY80" s="148">
        <f t="shared" si="60"/>
        <v>0</v>
      </c>
      <c r="AZ80" s="148">
        <f t="shared" si="60"/>
        <v>0</v>
      </c>
      <c r="BA80" s="148">
        <f t="shared" si="60"/>
        <v>0</v>
      </c>
      <c r="BB80" s="148">
        <f t="shared" si="60"/>
        <v>0</v>
      </c>
      <c r="BC80" s="164">
        <f t="shared" si="60"/>
        <v>0</v>
      </c>
      <c r="BD80" s="164">
        <f t="shared" si="60"/>
        <v>0</v>
      </c>
      <c r="BF80" s="165">
        <f t="shared" si="54"/>
        <v>0</v>
      </c>
      <c r="BG80" s="166">
        <f t="shared" si="50"/>
        <v>0</v>
      </c>
      <c r="BH80" s="166">
        <f t="shared" si="50"/>
        <v>0</v>
      </c>
      <c r="BI80" s="166">
        <f t="shared" si="50"/>
        <v>0</v>
      </c>
      <c r="BJ80" s="166">
        <f t="shared" si="50"/>
        <v>0</v>
      </c>
      <c r="BK80" s="166">
        <f t="shared" si="50"/>
        <v>0</v>
      </c>
      <c r="BL80" s="166">
        <f t="shared" si="50"/>
        <v>0</v>
      </c>
      <c r="BM80" s="166">
        <f t="shared" si="13"/>
        <v>0</v>
      </c>
      <c r="BN80" s="167">
        <f t="shared" ref="BN80:BN89" si="61">(BK80-BJ80)/(BK$90-BJ$90)</f>
        <v>0</v>
      </c>
    </row>
    <row r="81" spans="2:66" ht="18" hidden="1" customHeight="1">
      <c r="B81" s="156" t="s">
        <v>17</v>
      </c>
      <c r="C81" s="172" t="s">
        <v>126</v>
      </c>
      <c r="D81" s="169"/>
      <c r="E81" s="146"/>
      <c r="F81" s="146"/>
      <c r="G81" s="146"/>
      <c r="H81" s="146"/>
      <c r="I81" s="146"/>
      <c r="J81" s="146"/>
      <c r="K81" s="146"/>
      <c r="L81" s="170"/>
      <c r="M81" s="171"/>
      <c r="N81" s="143">
        <f>SUM(D81:M81)</f>
        <v>0</v>
      </c>
      <c r="O81" s="144">
        <f>SUMPRODUCT(D$12:M$12,D81:M81)</f>
        <v>0</v>
      </c>
      <c r="P81" s="144">
        <f t="shared" si="41"/>
        <v>0</v>
      </c>
      <c r="Q81" s="144">
        <f>O81*Q$11</f>
        <v>0</v>
      </c>
      <c r="R81" s="144">
        <v>0</v>
      </c>
      <c r="S81" s="145">
        <f>SUM(O81:R81)</f>
        <v>0</v>
      </c>
      <c r="T81" s="145">
        <f>(O81+P81)*T$11</f>
        <v>0</v>
      </c>
      <c r="U81" s="1"/>
      <c r="V81" s="146"/>
      <c r="W81" s="146"/>
      <c r="X81" s="146"/>
      <c r="Y81" s="146"/>
      <c r="Z81" s="146"/>
      <c r="AA81" s="146"/>
      <c r="AB81" s="146"/>
      <c r="AC81" s="146"/>
      <c r="AD81" s="146"/>
      <c r="AE81" s="146"/>
      <c r="AF81" s="147">
        <f>SUM(V81:AE81)</f>
        <v>0</v>
      </c>
      <c r="AG81" s="148">
        <f>SUMPRODUCT(V$12:AE$12,V81:AE81)</f>
        <v>0</v>
      </c>
      <c r="AH81" s="148">
        <f t="shared" si="42"/>
        <v>0</v>
      </c>
      <c r="AI81" s="148">
        <f>AG81*AI$11</f>
        <v>0</v>
      </c>
      <c r="AJ81" s="149">
        <v>0</v>
      </c>
      <c r="AK81" s="150">
        <f>SUM(AG81:AJ81)</f>
        <v>0</v>
      </c>
      <c r="AL81" s="150">
        <f>(AG81+AH81)*AL$11</f>
        <v>0</v>
      </c>
      <c r="AN81" s="146"/>
      <c r="AO81" s="146"/>
      <c r="AP81" s="146"/>
      <c r="AQ81" s="146"/>
      <c r="AR81" s="146"/>
      <c r="AS81" s="146"/>
      <c r="AT81" s="146"/>
      <c r="AU81" s="146"/>
      <c r="AV81" s="146"/>
      <c r="AW81" s="146"/>
      <c r="AX81" s="147">
        <f>SUM(AN81:AW81)</f>
        <v>0</v>
      </c>
      <c r="AY81" s="148">
        <f>SUMPRODUCT(AN$12:AW$12,AN81:AW81)</f>
        <v>0</v>
      </c>
      <c r="AZ81" s="148">
        <f t="shared" si="43"/>
        <v>0</v>
      </c>
      <c r="BA81" s="148">
        <f>AY81*BA$11</f>
        <v>0</v>
      </c>
      <c r="BB81" s="149">
        <v>0</v>
      </c>
      <c r="BC81" s="150">
        <f>SUM(AY81:BB81)</f>
        <v>0</v>
      </c>
      <c r="BD81" s="150">
        <f>(AY81+AZ81)*BD$11</f>
        <v>0</v>
      </c>
      <c r="BF81" s="165">
        <f t="shared" si="54"/>
        <v>0</v>
      </c>
      <c r="BG81" s="166">
        <f t="shared" si="50"/>
        <v>0</v>
      </c>
      <c r="BH81" s="166">
        <f t="shared" si="50"/>
        <v>0</v>
      </c>
      <c r="BI81" s="166">
        <f t="shared" si="50"/>
        <v>0</v>
      </c>
      <c r="BJ81" s="166">
        <f t="shared" si="50"/>
        <v>0</v>
      </c>
      <c r="BK81" s="166">
        <f t="shared" si="50"/>
        <v>0</v>
      </c>
      <c r="BL81" s="166">
        <f t="shared" si="50"/>
        <v>0</v>
      </c>
      <c r="BM81" s="166">
        <f t="shared" ref="BM81:BM89" si="62">BK81+BL81</f>
        <v>0</v>
      </c>
      <c r="BN81" s="167">
        <f t="shared" si="61"/>
        <v>0</v>
      </c>
    </row>
    <row r="82" spans="2:66" ht="18" hidden="1" customHeight="1">
      <c r="B82" s="156" t="s">
        <v>75</v>
      </c>
      <c r="C82" s="172" t="s">
        <v>127</v>
      </c>
      <c r="D82" s="169"/>
      <c r="E82" s="146"/>
      <c r="F82" s="146"/>
      <c r="G82" s="146"/>
      <c r="H82" s="146"/>
      <c r="I82" s="146"/>
      <c r="J82" s="146"/>
      <c r="K82" s="146"/>
      <c r="L82" s="170"/>
      <c r="M82" s="171"/>
      <c r="N82" s="143">
        <f>SUM(D82:M82)</f>
        <v>0</v>
      </c>
      <c r="O82" s="144">
        <f>SUMPRODUCT(D$12:M$12,D82:M82)</f>
        <v>0</v>
      </c>
      <c r="P82" s="144">
        <f t="shared" si="41"/>
        <v>0</v>
      </c>
      <c r="Q82" s="144">
        <f>O82*Q$11</f>
        <v>0</v>
      </c>
      <c r="R82" s="144">
        <v>0</v>
      </c>
      <c r="S82" s="145">
        <f>SUM(O82:R82)</f>
        <v>0</v>
      </c>
      <c r="T82" s="145">
        <f>(O82+P82)*T$11</f>
        <v>0</v>
      </c>
      <c r="U82" s="1"/>
      <c r="V82" s="146"/>
      <c r="W82" s="146"/>
      <c r="X82" s="146"/>
      <c r="Y82" s="146"/>
      <c r="Z82" s="146"/>
      <c r="AA82" s="146"/>
      <c r="AB82" s="146"/>
      <c r="AC82" s="146"/>
      <c r="AD82" s="146"/>
      <c r="AE82" s="146"/>
      <c r="AF82" s="147">
        <f>SUM(V82:AE82)</f>
        <v>0</v>
      </c>
      <c r="AG82" s="148">
        <f>SUMPRODUCT(V$12:AE$12,V82:AE82)</f>
        <v>0</v>
      </c>
      <c r="AH82" s="148">
        <f t="shared" si="42"/>
        <v>0</v>
      </c>
      <c r="AI82" s="148">
        <f>AG82*AI$11</f>
        <v>0</v>
      </c>
      <c r="AJ82" s="149">
        <v>0</v>
      </c>
      <c r="AK82" s="150">
        <f>SUM(AG82:AJ82)</f>
        <v>0</v>
      </c>
      <c r="AL82" s="150">
        <f>(AG82+AH82)*AL$11</f>
        <v>0</v>
      </c>
      <c r="AN82" s="146"/>
      <c r="AO82" s="146"/>
      <c r="AP82" s="146"/>
      <c r="AQ82" s="146"/>
      <c r="AR82" s="146"/>
      <c r="AS82" s="146"/>
      <c r="AT82" s="146"/>
      <c r="AU82" s="146"/>
      <c r="AV82" s="146"/>
      <c r="AW82" s="146"/>
      <c r="AX82" s="147">
        <f>SUM(AN82:AW82)</f>
        <v>0</v>
      </c>
      <c r="AY82" s="148">
        <f>SUMPRODUCT(AN$12:AW$12,AN82:AW82)</f>
        <v>0</v>
      </c>
      <c r="AZ82" s="148">
        <f t="shared" si="43"/>
        <v>0</v>
      </c>
      <c r="BA82" s="148">
        <f>AY82*BA$11</f>
        <v>0</v>
      </c>
      <c r="BB82" s="149">
        <v>0</v>
      </c>
      <c r="BC82" s="150">
        <f>SUM(AY82:BB82)</f>
        <v>0</v>
      </c>
      <c r="BD82" s="150">
        <f>(AY82+AZ82)*BD$11</f>
        <v>0</v>
      </c>
      <c r="BF82" s="165">
        <f t="shared" si="54"/>
        <v>0</v>
      </c>
      <c r="BG82" s="166">
        <f t="shared" si="50"/>
        <v>0</v>
      </c>
      <c r="BH82" s="166">
        <f t="shared" si="50"/>
        <v>0</v>
      </c>
      <c r="BI82" s="166">
        <f t="shared" si="50"/>
        <v>0</v>
      </c>
      <c r="BJ82" s="166">
        <f t="shared" si="50"/>
        <v>0</v>
      </c>
      <c r="BK82" s="166">
        <f t="shared" si="50"/>
        <v>0</v>
      </c>
      <c r="BL82" s="166">
        <f t="shared" si="50"/>
        <v>0</v>
      </c>
      <c r="BM82" s="166">
        <f t="shared" si="62"/>
        <v>0</v>
      </c>
      <c r="BN82" s="167">
        <f t="shared" si="61"/>
        <v>0</v>
      </c>
    </row>
    <row r="83" spans="2:66" ht="18" hidden="1" customHeight="1">
      <c r="B83" s="156" t="s">
        <v>76</v>
      </c>
      <c r="C83" s="172" t="s">
        <v>128</v>
      </c>
      <c r="D83" s="169"/>
      <c r="E83" s="146"/>
      <c r="F83" s="146"/>
      <c r="G83" s="146"/>
      <c r="H83" s="146"/>
      <c r="I83" s="146"/>
      <c r="J83" s="146"/>
      <c r="K83" s="146"/>
      <c r="L83" s="170"/>
      <c r="M83" s="171"/>
      <c r="N83" s="143">
        <f>SUM(D83:M83)</f>
        <v>0</v>
      </c>
      <c r="O83" s="144">
        <f>SUMPRODUCT(D$12:M$12,D83:M83)</f>
        <v>0</v>
      </c>
      <c r="P83" s="144">
        <f t="shared" si="41"/>
        <v>0</v>
      </c>
      <c r="Q83" s="144">
        <f>O83*Q$11</f>
        <v>0</v>
      </c>
      <c r="R83" s="144">
        <v>0</v>
      </c>
      <c r="S83" s="145">
        <f>SUM(O83:R83)</f>
        <v>0</v>
      </c>
      <c r="T83" s="145">
        <f>(O83+P83)*T$11</f>
        <v>0</v>
      </c>
      <c r="U83" s="1"/>
      <c r="V83" s="146"/>
      <c r="W83" s="146"/>
      <c r="X83" s="146"/>
      <c r="Y83" s="146"/>
      <c r="Z83" s="146"/>
      <c r="AA83" s="146"/>
      <c r="AB83" s="146"/>
      <c r="AC83" s="146"/>
      <c r="AD83" s="146"/>
      <c r="AE83" s="146"/>
      <c r="AF83" s="147">
        <f>SUM(V83:AE83)</f>
        <v>0</v>
      </c>
      <c r="AG83" s="148">
        <f>SUMPRODUCT(V$12:AE$12,V83:AE83)</f>
        <v>0</v>
      </c>
      <c r="AH83" s="148">
        <f t="shared" si="42"/>
        <v>0</v>
      </c>
      <c r="AI83" s="148">
        <f>AG83*AI$11</f>
        <v>0</v>
      </c>
      <c r="AJ83" s="149">
        <v>0</v>
      </c>
      <c r="AK83" s="150">
        <f>SUM(AG83:AJ83)</f>
        <v>0</v>
      </c>
      <c r="AL83" s="150">
        <f>(AG83+AH83)*AL$11</f>
        <v>0</v>
      </c>
      <c r="AN83" s="146"/>
      <c r="AO83" s="146"/>
      <c r="AP83" s="146"/>
      <c r="AQ83" s="146"/>
      <c r="AR83" s="146"/>
      <c r="AS83" s="146"/>
      <c r="AT83" s="146"/>
      <c r="AU83" s="146"/>
      <c r="AV83" s="146"/>
      <c r="AW83" s="146"/>
      <c r="AX83" s="147">
        <f>SUM(AN83:AW83)</f>
        <v>0</v>
      </c>
      <c r="AY83" s="148">
        <f>SUMPRODUCT(AN$12:AW$12,AN83:AW83)</f>
        <v>0</v>
      </c>
      <c r="AZ83" s="148">
        <f t="shared" si="43"/>
        <v>0</v>
      </c>
      <c r="BA83" s="148">
        <f>AY83*BA$11</f>
        <v>0</v>
      </c>
      <c r="BB83" s="149">
        <v>0</v>
      </c>
      <c r="BC83" s="150">
        <f>SUM(AY83:BB83)</f>
        <v>0</v>
      </c>
      <c r="BD83" s="150">
        <f>(AY83+AZ83)*BD$11</f>
        <v>0</v>
      </c>
      <c r="BF83" s="165">
        <f t="shared" si="54"/>
        <v>0</v>
      </c>
      <c r="BG83" s="166">
        <f t="shared" si="50"/>
        <v>0</v>
      </c>
      <c r="BH83" s="166">
        <f t="shared" si="50"/>
        <v>0</v>
      </c>
      <c r="BI83" s="166">
        <f t="shared" si="50"/>
        <v>0</v>
      </c>
      <c r="BJ83" s="166">
        <f t="shared" si="50"/>
        <v>0</v>
      </c>
      <c r="BK83" s="166">
        <f t="shared" si="50"/>
        <v>0</v>
      </c>
      <c r="BL83" s="166">
        <f t="shared" si="50"/>
        <v>0</v>
      </c>
      <c r="BM83" s="166">
        <f t="shared" si="62"/>
        <v>0</v>
      </c>
      <c r="BN83" s="167">
        <f t="shared" si="61"/>
        <v>0</v>
      </c>
    </row>
    <row r="84" spans="2:66" ht="18" hidden="1" customHeight="1">
      <c r="B84" s="156" t="s">
        <v>77</v>
      </c>
      <c r="C84" s="172" t="s">
        <v>129</v>
      </c>
      <c r="D84" s="169"/>
      <c r="E84" s="146"/>
      <c r="F84" s="146"/>
      <c r="G84" s="146"/>
      <c r="H84" s="146"/>
      <c r="I84" s="146"/>
      <c r="J84" s="146"/>
      <c r="K84" s="146"/>
      <c r="L84" s="170"/>
      <c r="M84" s="171"/>
      <c r="N84" s="143">
        <f>SUM(D84:M84)</f>
        <v>0</v>
      </c>
      <c r="O84" s="144">
        <f>SUMPRODUCT(D$12:M$12,D84:M84)</f>
        <v>0</v>
      </c>
      <c r="P84" s="144">
        <f t="shared" si="41"/>
        <v>0</v>
      </c>
      <c r="Q84" s="144">
        <f>O84*Q$11</f>
        <v>0</v>
      </c>
      <c r="R84" s="144">
        <v>0</v>
      </c>
      <c r="S84" s="145">
        <f>SUM(O84:R84)</f>
        <v>0</v>
      </c>
      <c r="T84" s="145">
        <f>(O84+P84)*T$11</f>
        <v>0</v>
      </c>
      <c r="U84" s="1"/>
      <c r="V84" s="146"/>
      <c r="W84" s="146"/>
      <c r="X84" s="146"/>
      <c r="Y84" s="146"/>
      <c r="Z84" s="146"/>
      <c r="AA84" s="146"/>
      <c r="AB84" s="146"/>
      <c r="AC84" s="146"/>
      <c r="AD84" s="146"/>
      <c r="AE84" s="146"/>
      <c r="AF84" s="147">
        <f>SUM(V84:AE84)</f>
        <v>0</v>
      </c>
      <c r="AG84" s="148">
        <f>SUMPRODUCT(V$12:AE$12,V84:AE84)</f>
        <v>0</v>
      </c>
      <c r="AH84" s="148">
        <f t="shared" si="42"/>
        <v>0</v>
      </c>
      <c r="AI84" s="148">
        <f>AG84*AI$11</f>
        <v>0</v>
      </c>
      <c r="AJ84" s="149">
        <v>0</v>
      </c>
      <c r="AK84" s="150">
        <f>SUM(AG84:AJ84)</f>
        <v>0</v>
      </c>
      <c r="AL84" s="150">
        <f>(AG84+AH84)*AL$11</f>
        <v>0</v>
      </c>
      <c r="AN84" s="146"/>
      <c r="AO84" s="146"/>
      <c r="AP84" s="146"/>
      <c r="AQ84" s="146"/>
      <c r="AR84" s="146"/>
      <c r="AS84" s="146"/>
      <c r="AT84" s="146"/>
      <c r="AU84" s="146"/>
      <c r="AV84" s="146"/>
      <c r="AW84" s="146"/>
      <c r="AX84" s="147">
        <f>SUM(AN84:AW84)</f>
        <v>0</v>
      </c>
      <c r="AY84" s="148">
        <f>SUMPRODUCT(AN$12:AW$12,AN84:AW84)</f>
        <v>0</v>
      </c>
      <c r="AZ84" s="148">
        <f t="shared" si="43"/>
        <v>0</v>
      </c>
      <c r="BA84" s="148">
        <f>AY84*BA$11</f>
        <v>0</v>
      </c>
      <c r="BB84" s="149">
        <v>0</v>
      </c>
      <c r="BC84" s="150">
        <f>SUM(AY84:BB84)</f>
        <v>0</v>
      </c>
      <c r="BD84" s="150">
        <f>(AY84+AZ84)*BD$11</f>
        <v>0</v>
      </c>
      <c r="BF84" s="165">
        <f t="shared" si="54"/>
        <v>0</v>
      </c>
      <c r="BG84" s="166">
        <f t="shared" si="50"/>
        <v>0</v>
      </c>
      <c r="BH84" s="166">
        <f t="shared" si="50"/>
        <v>0</v>
      </c>
      <c r="BI84" s="166">
        <f t="shared" si="50"/>
        <v>0</v>
      </c>
      <c r="BJ84" s="166">
        <f t="shared" si="50"/>
        <v>0</v>
      </c>
      <c r="BK84" s="166">
        <f t="shared" si="50"/>
        <v>0</v>
      </c>
      <c r="BL84" s="166">
        <f t="shared" si="50"/>
        <v>0</v>
      </c>
      <c r="BM84" s="166">
        <f t="shared" si="62"/>
        <v>0</v>
      </c>
      <c r="BN84" s="167">
        <f t="shared" si="61"/>
        <v>0</v>
      </c>
    </row>
    <row r="85" spans="2:66" ht="18" hidden="1" customHeight="1">
      <c r="B85" s="156">
        <v>15</v>
      </c>
      <c r="C85" s="157" t="s">
        <v>148</v>
      </c>
      <c r="D85" s="158">
        <f>SUBTOTAL(9,D86:D89)</f>
        <v>0</v>
      </c>
      <c r="E85" s="159">
        <f t="shared" ref="E85:T85" si="63">SUBTOTAL(9,E86:E89)</f>
        <v>0</v>
      </c>
      <c r="F85" s="159">
        <f t="shared" si="63"/>
        <v>0</v>
      </c>
      <c r="G85" s="159">
        <f t="shared" si="63"/>
        <v>0</v>
      </c>
      <c r="H85" s="159">
        <f t="shared" si="63"/>
        <v>0</v>
      </c>
      <c r="I85" s="159">
        <f t="shared" si="63"/>
        <v>0</v>
      </c>
      <c r="J85" s="159">
        <f t="shared" si="63"/>
        <v>0</v>
      </c>
      <c r="K85" s="159">
        <f t="shared" si="63"/>
        <v>0</v>
      </c>
      <c r="L85" s="160">
        <f t="shared" si="63"/>
        <v>0</v>
      </c>
      <c r="M85" s="161">
        <f t="shared" si="63"/>
        <v>0</v>
      </c>
      <c r="N85" s="162">
        <f t="shared" si="63"/>
        <v>0</v>
      </c>
      <c r="O85" s="144">
        <f t="shared" si="63"/>
        <v>0</v>
      </c>
      <c r="P85" s="144">
        <f t="shared" si="63"/>
        <v>0</v>
      </c>
      <c r="Q85" s="144">
        <f t="shared" si="63"/>
        <v>0</v>
      </c>
      <c r="R85" s="144">
        <f t="shared" si="63"/>
        <v>0</v>
      </c>
      <c r="S85" s="163">
        <f t="shared" si="63"/>
        <v>0</v>
      </c>
      <c r="T85" s="163">
        <f t="shared" si="63"/>
        <v>0</v>
      </c>
      <c r="U85" s="1"/>
      <c r="V85" s="159">
        <f t="shared" ref="V85:AL85" si="64">SUBTOTAL(9,V86:V89)</f>
        <v>0</v>
      </c>
      <c r="W85" s="159">
        <f t="shared" si="64"/>
        <v>0</v>
      </c>
      <c r="X85" s="159">
        <f t="shared" si="64"/>
        <v>0</v>
      </c>
      <c r="Y85" s="159">
        <f t="shared" si="64"/>
        <v>0</v>
      </c>
      <c r="Z85" s="159">
        <f t="shared" si="64"/>
        <v>0</v>
      </c>
      <c r="AA85" s="159">
        <f t="shared" si="64"/>
        <v>0</v>
      </c>
      <c r="AB85" s="159">
        <f t="shared" si="64"/>
        <v>0</v>
      </c>
      <c r="AC85" s="159">
        <f t="shared" si="64"/>
        <v>0</v>
      </c>
      <c r="AD85" s="159">
        <f t="shared" si="64"/>
        <v>0</v>
      </c>
      <c r="AE85" s="159">
        <f t="shared" si="64"/>
        <v>0</v>
      </c>
      <c r="AF85" s="158">
        <f t="shared" si="64"/>
        <v>0</v>
      </c>
      <c r="AG85" s="148">
        <f t="shared" si="64"/>
        <v>0</v>
      </c>
      <c r="AH85" s="148">
        <f t="shared" si="64"/>
        <v>0</v>
      </c>
      <c r="AI85" s="148">
        <f t="shared" si="64"/>
        <v>0</v>
      </c>
      <c r="AJ85" s="148">
        <f t="shared" si="64"/>
        <v>0</v>
      </c>
      <c r="AK85" s="164">
        <f t="shared" si="64"/>
        <v>0</v>
      </c>
      <c r="AL85" s="164">
        <f t="shared" si="64"/>
        <v>0</v>
      </c>
      <c r="AN85" s="159">
        <f t="shared" ref="AN85:BD85" si="65">SUBTOTAL(9,AN86:AN89)</f>
        <v>0</v>
      </c>
      <c r="AO85" s="159">
        <f t="shared" si="65"/>
        <v>0</v>
      </c>
      <c r="AP85" s="159">
        <f t="shared" si="65"/>
        <v>0</v>
      </c>
      <c r="AQ85" s="159">
        <f t="shared" si="65"/>
        <v>0</v>
      </c>
      <c r="AR85" s="159">
        <f t="shared" si="65"/>
        <v>0</v>
      </c>
      <c r="AS85" s="159">
        <f t="shared" si="65"/>
        <v>0</v>
      </c>
      <c r="AT85" s="159">
        <f t="shared" si="65"/>
        <v>0</v>
      </c>
      <c r="AU85" s="159">
        <f t="shared" si="65"/>
        <v>0</v>
      </c>
      <c r="AV85" s="159">
        <f t="shared" si="65"/>
        <v>0</v>
      </c>
      <c r="AW85" s="159">
        <f t="shared" si="65"/>
        <v>0</v>
      </c>
      <c r="AX85" s="158">
        <f t="shared" si="65"/>
        <v>0</v>
      </c>
      <c r="AY85" s="148">
        <f t="shared" si="65"/>
        <v>0</v>
      </c>
      <c r="AZ85" s="148">
        <f t="shared" si="65"/>
        <v>0</v>
      </c>
      <c r="BA85" s="148">
        <f t="shared" si="65"/>
        <v>0</v>
      </c>
      <c r="BB85" s="148">
        <f t="shared" si="65"/>
        <v>0</v>
      </c>
      <c r="BC85" s="164">
        <f t="shared" si="65"/>
        <v>0</v>
      </c>
      <c r="BD85" s="164">
        <f t="shared" si="65"/>
        <v>0</v>
      </c>
      <c r="BF85" s="165">
        <f t="shared" si="54"/>
        <v>0</v>
      </c>
      <c r="BG85" s="166">
        <f t="shared" si="50"/>
        <v>0</v>
      </c>
      <c r="BH85" s="166">
        <f t="shared" si="50"/>
        <v>0</v>
      </c>
      <c r="BI85" s="166">
        <f t="shared" si="50"/>
        <v>0</v>
      </c>
      <c r="BJ85" s="166">
        <f t="shared" si="50"/>
        <v>0</v>
      </c>
      <c r="BK85" s="166">
        <f t="shared" si="50"/>
        <v>0</v>
      </c>
      <c r="BL85" s="166">
        <f t="shared" si="50"/>
        <v>0</v>
      </c>
      <c r="BM85" s="166">
        <f t="shared" si="62"/>
        <v>0</v>
      </c>
      <c r="BN85" s="167">
        <f t="shared" si="61"/>
        <v>0</v>
      </c>
    </row>
    <row r="86" spans="2:66" ht="18" hidden="1" customHeight="1">
      <c r="B86" s="156" t="s">
        <v>18</v>
      </c>
      <c r="C86" s="172" t="s">
        <v>130</v>
      </c>
      <c r="D86" s="169"/>
      <c r="E86" s="146"/>
      <c r="F86" s="146"/>
      <c r="G86" s="146"/>
      <c r="H86" s="146"/>
      <c r="I86" s="146"/>
      <c r="J86" s="146"/>
      <c r="K86" s="146"/>
      <c r="L86" s="170"/>
      <c r="M86" s="171"/>
      <c r="N86" s="143">
        <f>SUM(D86:M86)</f>
        <v>0</v>
      </c>
      <c r="O86" s="144">
        <f>SUMPRODUCT(D$12:M$12,D86:M86)</f>
        <v>0</v>
      </c>
      <c r="P86" s="144">
        <f t="shared" si="41"/>
        <v>0</v>
      </c>
      <c r="Q86" s="144">
        <f>O86*Q$11</f>
        <v>0</v>
      </c>
      <c r="R86" s="144">
        <v>0</v>
      </c>
      <c r="S86" s="145">
        <f>SUM(O86:R86)</f>
        <v>0</v>
      </c>
      <c r="T86" s="145">
        <f>(O86+P86)*T$11</f>
        <v>0</v>
      </c>
      <c r="U86" s="1"/>
      <c r="V86" s="146"/>
      <c r="W86" s="146"/>
      <c r="X86" s="146"/>
      <c r="Y86" s="146"/>
      <c r="Z86" s="146"/>
      <c r="AA86" s="146"/>
      <c r="AB86" s="146"/>
      <c r="AC86" s="146"/>
      <c r="AD86" s="146"/>
      <c r="AE86" s="146"/>
      <c r="AF86" s="147">
        <f>SUM(V86:AE86)</f>
        <v>0</v>
      </c>
      <c r="AG86" s="148">
        <f>SUMPRODUCT(V$12:AE$12,V86:AE86)</f>
        <v>0</v>
      </c>
      <c r="AH86" s="148">
        <f t="shared" si="42"/>
        <v>0</v>
      </c>
      <c r="AI86" s="148">
        <f>AG86*AI$11</f>
        <v>0</v>
      </c>
      <c r="AJ86" s="149">
        <v>0</v>
      </c>
      <c r="AK86" s="150">
        <f>SUM(AG86:AJ86)</f>
        <v>0</v>
      </c>
      <c r="AL86" s="150">
        <f>(AG86+AH86)*AL$11</f>
        <v>0</v>
      </c>
      <c r="AN86" s="146"/>
      <c r="AO86" s="146"/>
      <c r="AP86" s="146"/>
      <c r="AQ86" s="146"/>
      <c r="AR86" s="146"/>
      <c r="AS86" s="146"/>
      <c r="AT86" s="146"/>
      <c r="AU86" s="146"/>
      <c r="AV86" s="146"/>
      <c r="AW86" s="146"/>
      <c r="AX86" s="147">
        <f>SUM(AN86:AW86)</f>
        <v>0</v>
      </c>
      <c r="AY86" s="148">
        <f>SUMPRODUCT(AN$12:AW$12,AN86:AW86)</f>
        <v>0</v>
      </c>
      <c r="AZ86" s="148">
        <f t="shared" si="43"/>
        <v>0</v>
      </c>
      <c r="BA86" s="148">
        <f>AY86*BA$11</f>
        <v>0</v>
      </c>
      <c r="BB86" s="149">
        <v>0</v>
      </c>
      <c r="BC86" s="150">
        <f>SUM(AY86:BB86)</f>
        <v>0</v>
      </c>
      <c r="BD86" s="150">
        <f>(AY86+AZ86)*BD$11</f>
        <v>0</v>
      </c>
      <c r="BF86" s="165">
        <f t="shared" si="54"/>
        <v>0</v>
      </c>
      <c r="BG86" s="166">
        <f t="shared" si="50"/>
        <v>0</v>
      </c>
      <c r="BH86" s="166">
        <f t="shared" si="50"/>
        <v>0</v>
      </c>
      <c r="BI86" s="166">
        <f t="shared" si="50"/>
        <v>0</v>
      </c>
      <c r="BJ86" s="166">
        <f t="shared" si="50"/>
        <v>0</v>
      </c>
      <c r="BK86" s="166">
        <f t="shared" si="50"/>
        <v>0</v>
      </c>
      <c r="BL86" s="166">
        <f t="shared" si="50"/>
        <v>0</v>
      </c>
      <c r="BM86" s="166">
        <f t="shared" si="62"/>
        <v>0</v>
      </c>
      <c r="BN86" s="167">
        <f t="shared" si="61"/>
        <v>0</v>
      </c>
    </row>
    <row r="87" spans="2:66" ht="18" hidden="1" customHeight="1">
      <c r="B87" s="156" t="s">
        <v>19</v>
      </c>
      <c r="C87" s="172" t="s">
        <v>131</v>
      </c>
      <c r="D87" s="169"/>
      <c r="E87" s="146"/>
      <c r="F87" s="146"/>
      <c r="G87" s="146"/>
      <c r="H87" s="146"/>
      <c r="I87" s="146"/>
      <c r="J87" s="146"/>
      <c r="K87" s="146"/>
      <c r="L87" s="170"/>
      <c r="M87" s="171"/>
      <c r="N87" s="143">
        <f>SUM(D87:M87)</f>
        <v>0</v>
      </c>
      <c r="O87" s="144">
        <f>SUMPRODUCT(D$12:M$12,D87:M87)</f>
        <v>0</v>
      </c>
      <c r="P87" s="144">
        <f t="shared" si="41"/>
        <v>0</v>
      </c>
      <c r="Q87" s="144">
        <f>O87*Q$11</f>
        <v>0</v>
      </c>
      <c r="R87" s="144">
        <v>0</v>
      </c>
      <c r="S87" s="145">
        <f>SUM(O87:R87)</f>
        <v>0</v>
      </c>
      <c r="T87" s="145">
        <f>(O87+P87)*T$11</f>
        <v>0</v>
      </c>
      <c r="U87" s="1"/>
      <c r="V87" s="146"/>
      <c r="W87" s="146"/>
      <c r="X87" s="146"/>
      <c r="Y87" s="146"/>
      <c r="Z87" s="146"/>
      <c r="AA87" s="146"/>
      <c r="AB87" s="146"/>
      <c r="AC87" s="146"/>
      <c r="AD87" s="146"/>
      <c r="AE87" s="146"/>
      <c r="AF87" s="147">
        <f>SUM(V87:AE87)</f>
        <v>0</v>
      </c>
      <c r="AG87" s="148">
        <f>SUMPRODUCT(V$12:AE$12,V87:AE87)</f>
        <v>0</v>
      </c>
      <c r="AH87" s="148">
        <f t="shared" si="42"/>
        <v>0</v>
      </c>
      <c r="AI87" s="148">
        <f>AG87*AI$11</f>
        <v>0</v>
      </c>
      <c r="AJ87" s="149">
        <v>0</v>
      </c>
      <c r="AK87" s="150">
        <f>SUM(AG87:AJ87)</f>
        <v>0</v>
      </c>
      <c r="AL87" s="150">
        <f>(AG87+AH87)*AL$11</f>
        <v>0</v>
      </c>
      <c r="AN87" s="146"/>
      <c r="AO87" s="146"/>
      <c r="AP87" s="146"/>
      <c r="AQ87" s="146"/>
      <c r="AR87" s="146"/>
      <c r="AS87" s="146"/>
      <c r="AT87" s="146"/>
      <c r="AU87" s="146"/>
      <c r="AV87" s="146"/>
      <c r="AW87" s="146"/>
      <c r="AX87" s="147">
        <f>SUM(AN87:AW87)</f>
        <v>0</v>
      </c>
      <c r="AY87" s="148">
        <f>SUMPRODUCT(AN$12:AW$12,AN87:AW87)</f>
        <v>0</v>
      </c>
      <c r="AZ87" s="148">
        <f t="shared" si="43"/>
        <v>0</v>
      </c>
      <c r="BA87" s="148">
        <f>AY87*BA$11</f>
        <v>0</v>
      </c>
      <c r="BB87" s="149">
        <v>0</v>
      </c>
      <c r="BC87" s="150">
        <f>SUM(AY87:BB87)</f>
        <v>0</v>
      </c>
      <c r="BD87" s="150">
        <f>(AY87+AZ87)*BD$11</f>
        <v>0</v>
      </c>
      <c r="BF87" s="165">
        <f t="shared" si="54"/>
        <v>0</v>
      </c>
      <c r="BG87" s="166">
        <f t="shared" si="50"/>
        <v>0</v>
      </c>
      <c r="BH87" s="166">
        <f t="shared" si="50"/>
        <v>0</v>
      </c>
      <c r="BI87" s="166">
        <f t="shared" si="50"/>
        <v>0</v>
      </c>
      <c r="BJ87" s="166">
        <f t="shared" si="50"/>
        <v>0</v>
      </c>
      <c r="BK87" s="166">
        <f t="shared" si="50"/>
        <v>0</v>
      </c>
      <c r="BL87" s="166">
        <f t="shared" si="50"/>
        <v>0</v>
      </c>
      <c r="BM87" s="166">
        <f t="shared" si="62"/>
        <v>0</v>
      </c>
      <c r="BN87" s="167">
        <f t="shared" si="61"/>
        <v>0</v>
      </c>
    </row>
    <row r="88" spans="2:66" ht="18" hidden="1" customHeight="1">
      <c r="B88" s="156" t="s">
        <v>132</v>
      </c>
      <c r="C88" s="172" t="s">
        <v>133</v>
      </c>
      <c r="D88" s="169"/>
      <c r="E88" s="146"/>
      <c r="F88" s="146"/>
      <c r="G88" s="146"/>
      <c r="H88" s="146"/>
      <c r="I88" s="146"/>
      <c r="J88" s="146"/>
      <c r="K88" s="146"/>
      <c r="L88" s="170"/>
      <c r="M88" s="171"/>
      <c r="N88" s="143">
        <f>SUM(D88:M88)</f>
        <v>0</v>
      </c>
      <c r="O88" s="144">
        <f>SUMPRODUCT(D$12:M$12,D88:M88)</f>
        <v>0</v>
      </c>
      <c r="P88" s="144">
        <f t="shared" si="41"/>
        <v>0</v>
      </c>
      <c r="Q88" s="144">
        <f>O88*Q$11</f>
        <v>0</v>
      </c>
      <c r="R88" s="144">
        <v>0</v>
      </c>
      <c r="S88" s="145">
        <f>SUM(O88:R88)</f>
        <v>0</v>
      </c>
      <c r="T88" s="145">
        <f>(O88+P88)*T$11</f>
        <v>0</v>
      </c>
      <c r="U88" s="1"/>
      <c r="V88" s="146"/>
      <c r="W88" s="146"/>
      <c r="X88" s="146"/>
      <c r="Y88" s="146"/>
      <c r="Z88" s="146"/>
      <c r="AA88" s="146"/>
      <c r="AB88" s="146"/>
      <c r="AC88" s="146"/>
      <c r="AD88" s="146"/>
      <c r="AE88" s="146"/>
      <c r="AF88" s="147">
        <f>SUM(V88:AE88)</f>
        <v>0</v>
      </c>
      <c r="AG88" s="148">
        <f>SUMPRODUCT(V$12:AE$12,V88:AE88)</f>
        <v>0</v>
      </c>
      <c r="AH88" s="148">
        <f t="shared" si="42"/>
        <v>0</v>
      </c>
      <c r="AI88" s="148">
        <f>AG88*AI$11</f>
        <v>0</v>
      </c>
      <c r="AJ88" s="149">
        <v>0</v>
      </c>
      <c r="AK88" s="150">
        <f>SUM(AG88:AJ88)</f>
        <v>0</v>
      </c>
      <c r="AL88" s="150">
        <f>(AG88+AH88)*AL$11</f>
        <v>0</v>
      </c>
      <c r="AN88" s="146"/>
      <c r="AO88" s="146"/>
      <c r="AP88" s="146"/>
      <c r="AQ88" s="146"/>
      <c r="AR88" s="146"/>
      <c r="AS88" s="146"/>
      <c r="AT88" s="146"/>
      <c r="AU88" s="146"/>
      <c r="AV88" s="146"/>
      <c r="AW88" s="146"/>
      <c r="AX88" s="147">
        <f>SUM(AN88:AW88)</f>
        <v>0</v>
      </c>
      <c r="AY88" s="148">
        <f>SUMPRODUCT(AN$12:AW$12,AN88:AW88)</f>
        <v>0</v>
      </c>
      <c r="AZ88" s="148">
        <f t="shared" si="43"/>
        <v>0</v>
      </c>
      <c r="BA88" s="148">
        <f>AY88*BA$11</f>
        <v>0</v>
      </c>
      <c r="BB88" s="149">
        <v>0</v>
      </c>
      <c r="BC88" s="150">
        <f>SUM(AY88:BB88)</f>
        <v>0</v>
      </c>
      <c r="BD88" s="150">
        <f>(AY88+AZ88)*BD$11</f>
        <v>0</v>
      </c>
      <c r="BF88" s="165">
        <f t="shared" si="54"/>
        <v>0</v>
      </c>
      <c r="BG88" s="166">
        <f t="shared" si="50"/>
        <v>0</v>
      </c>
      <c r="BH88" s="166">
        <f t="shared" si="50"/>
        <v>0</v>
      </c>
      <c r="BI88" s="166">
        <f t="shared" si="50"/>
        <v>0</v>
      </c>
      <c r="BJ88" s="166">
        <f t="shared" si="50"/>
        <v>0</v>
      </c>
      <c r="BK88" s="166">
        <f t="shared" si="50"/>
        <v>0</v>
      </c>
      <c r="BL88" s="166">
        <f t="shared" si="50"/>
        <v>0</v>
      </c>
      <c r="BM88" s="166">
        <f t="shared" si="62"/>
        <v>0</v>
      </c>
      <c r="BN88" s="167">
        <f t="shared" si="61"/>
        <v>0</v>
      </c>
    </row>
    <row r="89" spans="2:66" ht="18" hidden="1" customHeight="1">
      <c r="B89" s="156" t="s">
        <v>134</v>
      </c>
      <c r="C89" s="172" t="s">
        <v>135</v>
      </c>
      <c r="D89" s="169"/>
      <c r="E89" s="146"/>
      <c r="F89" s="146"/>
      <c r="G89" s="146"/>
      <c r="H89" s="146"/>
      <c r="I89" s="146"/>
      <c r="J89" s="146"/>
      <c r="K89" s="146"/>
      <c r="L89" s="170"/>
      <c r="M89" s="171"/>
      <c r="N89" s="143">
        <f>SUM(D89:M89)</f>
        <v>0</v>
      </c>
      <c r="O89" s="144">
        <f>SUMPRODUCT(D$12:M$12,D89:M89)</f>
        <v>0</v>
      </c>
      <c r="P89" s="144">
        <f t="shared" si="41"/>
        <v>0</v>
      </c>
      <c r="Q89" s="144">
        <f>O89*Q$11</f>
        <v>0</v>
      </c>
      <c r="R89" s="144">
        <v>0</v>
      </c>
      <c r="S89" s="145">
        <f>SUM(O89:R89)</f>
        <v>0</v>
      </c>
      <c r="T89" s="145">
        <f>(O89+P89)*T$11</f>
        <v>0</v>
      </c>
      <c r="U89" s="1"/>
      <c r="V89" s="146"/>
      <c r="W89" s="146"/>
      <c r="X89" s="146"/>
      <c r="Y89" s="146"/>
      <c r="Z89" s="146"/>
      <c r="AA89" s="146"/>
      <c r="AB89" s="146"/>
      <c r="AC89" s="146"/>
      <c r="AD89" s="146"/>
      <c r="AE89" s="146"/>
      <c r="AF89" s="147">
        <f>SUM(V89:AE89)</f>
        <v>0</v>
      </c>
      <c r="AG89" s="148">
        <f>SUMPRODUCT(V$12:AE$12,V89:AE89)</f>
        <v>0</v>
      </c>
      <c r="AH89" s="148">
        <f t="shared" si="42"/>
        <v>0</v>
      </c>
      <c r="AI89" s="148">
        <f>AG89*AI$11</f>
        <v>0</v>
      </c>
      <c r="AJ89" s="149">
        <v>0</v>
      </c>
      <c r="AK89" s="150">
        <f>SUM(AG89:AJ89)</f>
        <v>0</v>
      </c>
      <c r="AL89" s="150">
        <f>(AG89+AH89)*AL$11</f>
        <v>0</v>
      </c>
      <c r="AN89" s="146"/>
      <c r="AO89" s="146"/>
      <c r="AP89" s="146"/>
      <c r="AQ89" s="146"/>
      <c r="AR89" s="146"/>
      <c r="AS89" s="146"/>
      <c r="AT89" s="146"/>
      <c r="AU89" s="146"/>
      <c r="AV89" s="146"/>
      <c r="AW89" s="146"/>
      <c r="AX89" s="147">
        <f>SUM(AN89:AW89)</f>
        <v>0</v>
      </c>
      <c r="AY89" s="148">
        <f>SUMPRODUCT(AN$12:AW$12,AN89:AW89)</f>
        <v>0</v>
      </c>
      <c r="AZ89" s="148">
        <f t="shared" si="43"/>
        <v>0</v>
      </c>
      <c r="BA89" s="148">
        <f>AY89*BA$11</f>
        <v>0</v>
      </c>
      <c r="BB89" s="149">
        <v>0</v>
      </c>
      <c r="BC89" s="150">
        <f>SUM(AY89:BB89)</f>
        <v>0</v>
      </c>
      <c r="BD89" s="150">
        <f>(AY89+AZ89)*BD$11</f>
        <v>0</v>
      </c>
      <c r="BF89" s="165">
        <f t="shared" si="54"/>
        <v>0</v>
      </c>
      <c r="BG89" s="166">
        <f t="shared" si="50"/>
        <v>0</v>
      </c>
      <c r="BH89" s="166">
        <f t="shared" si="50"/>
        <v>0</v>
      </c>
      <c r="BI89" s="166">
        <f t="shared" si="50"/>
        <v>0</v>
      </c>
      <c r="BJ89" s="166">
        <f t="shared" si="50"/>
        <v>0</v>
      </c>
      <c r="BK89" s="166">
        <f t="shared" si="50"/>
        <v>0</v>
      </c>
      <c r="BL89" s="166">
        <f t="shared" si="50"/>
        <v>0</v>
      </c>
      <c r="BM89" s="166">
        <f t="shared" si="62"/>
        <v>0</v>
      </c>
      <c r="BN89" s="167">
        <f t="shared" si="61"/>
        <v>0</v>
      </c>
    </row>
    <row r="90" spans="2:66" s="37" customFormat="1" ht="13.5" thickBot="1">
      <c r="B90" s="173"/>
      <c r="C90" s="174" t="s">
        <v>23</v>
      </c>
      <c r="D90" s="175">
        <f>SUBTOTAL(9,D15:D89)</f>
        <v>5</v>
      </c>
      <c r="E90" s="176">
        <f t="shared" ref="E90:T90" si="66">SUBTOTAL(9,E15:E89)</f>
        <v>0</v>
      </c>
      <c r="F90" s="176">
        <f t="shared" si="66"/>
        <v>0</v>
      </c>
      <c r="G90" s="176">
        <f t="shared" si="66"/>
        <v>0</v>
      </c>
      <c r="H90" s="176">
        <f t="shared" si="66"/>
        <v>0</v>
      </c>
      <c r="I90" s="176">
        <f t="shared" si="66"/>
        <v>0</v>
      </c>
      <c r="J90" s="176">
        <f t="shared" si="66"/>
        <v>0</v>
      </c>
      <c r="K90" s="176">
        <f t="shared" si="66"/>
        <v>0</v>
      </c>
      <c r="L90" s="177">
        <f t="shared" si="66"/>
        <v>0</v>
      </c>
      <c r="M90" s="178">
        <f t="shared" si="66"/>
        <v>516</v>
      </c>
      <c r="N90" s="179">
        <f t="shared" si="66"/>
        <v>521</v>
      </c>
      <c r="O90" s="180">
        <f t="shared" si="66"/>
        <v>156.81074999999998</v>
      </c>
      <c r="P90" s="180">
        <f t="shared" si="66"/>
        <v>235.21612499999998</v>
      </c>
      <c r="Q90" s="180">
        <f t="shared" si="66"/>
        <v>0</v>
      </c>
      <c r="R90" s="180">
        <f t="shared" si="66"/>
        <v>516.25</v>
      </c>
      <c r="S90" s="181">
        <f t="shared" si="66"/>
        <v>908.27687500000002</v>
      </c>
      <c r="T90" s="181">
        <f t="shared" si="66"/>
        <v>35.282418749999998</v>
      </c>
      <c r="U90" s="43"/>
      <c r="V90" s="182">
        <f t="shared" ref="V90:AL90" si="67">SUBTOTAL(9,V15:V89)</f>
        <v>0</v>
      </c>
      <c r="W90" s="182">
        <f t="shared" si="67"/>
        <v>0</v>
      </c>
      <c r="X90" s="182">
        <f t="shared" si="67"/>
        <v>0</v>
      </c>
      <c r="Y90" s="182">
        <f t="shared" si="67"/>
        <v>0</v>
      </c>
      <c r="Z90" s="182">
        <f t="shared" si="67"/>
        <v>0</v>
      </c>
      <c r="AA90" s="182">
        <f t="shared" si="67"/>
        <v>0</v>
      </c>
      <c r="AB90" s="182">
        <f t="shared" si="67"/>
        <v>0</v>
      </c>
      <c r="AC90" s="182">
        <f t="shared" si="67"/>
        <v>0</v>
      </c>
      <c r="AD90" s="182">
        <f t="shared" si="67"/>
        <v>0</v>
      </c>
      <c r="AE90" s="182">
        <f t="shared" si="67"/>
        <v>0</v>
      </c>
      <c r="AF90" s="183">
        <f t="shared" si="67"/>
        <v>0</v>
      </c>
      <c r="AG90" s="184">
        <f t="shared" si="67"/>
        <v>0</v>
      </c>
      <c r="AH90" s="184">
        <f t="shared" si="67"/>
        <v>0</v>
      </c>
      <c r="AI90" s="184">
        <f t="shared" si="67"/>
        <v>0</v>
      </c>
      <c r="AJ90" s="184">
        <f t="shared" si="67"/>
        <v>0</v>
      </c>
      <c r="AK90" s="185">
        <f t="shared" si="67"/>
        <v>0</v>
      </c>
      <c r="AL90" s="185">
        <f t="shared" si="67"/>
        <v>0</v>
      </c>
      <c r="AM90" s="43"/>
      <c r="AN90" s="182">
        <f t="shared" ref="AN90:BD90" si="68">SUBTOTAL(9,AN15:AN89)</f>
        <v>0</v>
      </c>
      <c r="AO90" s="182">
        <f t="shared" si="68"/>
        <v>0</v>
      </c>
      <c r="AP90" s="182">
        <f t="shared" si="68"/>
        <v>0</v>
      </c>
      <c r="AQ90" s="182">
        <f t="shared" si="68"/>
        <v>0</v>
      </c>
      <c r="AR90" s="182">
        <f t="shared" si="68"/>
        <v>0</v>
      </c>
      <c r="AS90" s="182">
        <f t="shared" si="68"/>
        <v>0</v>
      </c>
      <c r="AT90" s="182">
        <f t="shared" si="68"/>
        <v>0</v>
      </c>
      <c r="AU90" s="182">
        <f t="shared" si="68"/>
        <v>0</v>
      </c>
      <c r="AV90" s="182">
        <f t="shared" si="68"/>
        <v>0</v>
      </c>
      <c r="AW90" s="182">
        <f t="shared" si="68"/>
        <v>0</v>
      </c>
      <c r="AX90" s="183">
        <f t="shared" si="68"/>
        <v>0</v>
      </c>
      <c r="AY90" s="184">
        <f t="shared" si="68"/>
        <v>0</v>
      </c>
      <c r="AZ90" s="184">
        <f t="shared" si="68"/>
        <v>0</v>
      </c>
      <c r="BA90" s="184">
        <f t="shared" si="68"/>
        <v>0</v>
      </c>
      <c r="BB90" s="184">
        <f t="shared" si="68"/>
        <v>0</v>
      </c>
      <c r="BC90" s="185">
        <f t="shared" si="68"/>
        <v>0</v>
      </c>
      <c r="BD90" s="185">
        <f t="shared" si="68"/>
        <v>0</v>
      </c>
      <c r="BE90" s="43"/>
      <c r="BF90" s="186">
        <f>SUMIF($D$10:$BC$10,BF$10,$D90:$BC90)</f>
        <v>521</v>
      </c>
      <c r="BG90" s="187">
        <f t="shared" ref="BG90:BL90" si="69">SUMIF($D$10:$BC$10,BG$10,$D90:$BC90)</f>
        <v>156.81074999999998</v>
      </c>
      <c r="BH90" s="187">
        <f t="shared" si="69"/>
        <v>235.21612499999998</v>
      </c>
      <c r="BI90" s="187">
        <f t="shared" si="69"/>
        <v>0</v>
      </c>
      <c r="BJ90" s="187">
        <f t="shared" si="69"/>
        <v>516.25</v>
      </c>
      <c r="BK90" s="187">
        <f t="shared" si="69"/>
        <v>908.27687500000002</v>
      </c>
      <c r="BL90" s="187">
        <f t="shared" si="69"/>
        <v>35.282418749999998</v>
      </c>
      <c r="BM90" s="188">
        <f>BK90+BL90</f>
        <v>943.55929375000005</v>
      </c>
      <c r="BN90" s="189">
        <f>BK90/(BJ90+BK90)</f>
        <v>0.63759897474731742</v>
      </c>
    </row>
    <row r="91" spans="2:66" ht="13.5" thickTop="1">
      <c r="B91" s="190"/>
      <c r="C91" s="191"/>
      <c r="D91" s="191"/>
      <c r="E91" s="191"/>
      <c r="F91" s="191"/>
      <c r="G91" s="191"/>
      <c r="H91" s="191"/>
      <c r="I91" s="191"/>
      <c r="J91" s="191"/>
      <c r="K91" s="191"/>
      <c r="L91" s="191"/>
      <c r="M91" s="191"/>
      <c r="N91" s="191"/>
      <c r="O91" s="192"/>
      <c r="P91" s="192"/>
      <c r="Q91" s="192"/>
      <c r="R91" s="192"/>
      <c r="S91" s="192"/>
      <c r="T91" s="193"/>
      <c r="U91" s="1"/>
      <c r="V91" s="2"/>
      <c r="W91" s="2"/>
      <c r="X91" s="2"/>
      <c r="Y91" s="2"/>
      <c r="Z91" s="2"/>
      <c r="AA91" s="2"/>
      <c r="AB91" s="2"/>
      <c r="AC91" s="2"/>
      <c r="AD91" s="2"/>
      <c r="AE91" s="2"/>
      <c r="AF91" s="2"/>
      <c r="AG91" s="194"/>
      <c r="AH91" s="194"/>
      <c r="AI91" s="194"/>
      <c r="AJ91" s="194"/>
      <c r="AK91" s="195"/>
      <c r="AL91" s="195"/>
      <c r="AN91" s="2"/>
      <c r="AO91" s="2"/>
      <c r="AP91" s="2"/>
      <c r="AQ91" s="2"/>
      <c r="AR91" s="2"/>
      <c r="AS91" s="2"/>
      <c r="AT91" s="2"/>
      <c r="AU91" s="2"/>
      <c r="AV91" s="2"/>
      <c r="AW91" s="2"/>
      <c r="AX91" s="2"/>
      <c r="AY91" s="194"/>
      <c r="AZ91" s="194"/>
      <c r="BA91" s="194"/>
      <c r="BB91" s="194"/>
      <c r="BC91" s="195"/>
      <c r="BD91" s="195"/>
      <c r="BF91" s="196"/>
      <c r="BG91" s="197"/>
      <c r="BH91" s="197"/>
      <c r="BI91" s="197"/>
      <c r="BJ91" s="197"/>
      <c r="BK91" s="197"/>
      <c r="BL91" s="197"/>
      <c r="BM91" s="197"/>
      <c r="BN91" s="198"/>
    </row>
    <row r="92" spans="2:66" ht="18" customHeight="1" thickBot="1">
      <c r="B92" s="695" t="s">
        <v>35</v>
      </c>
      <c r="C92" s="696"/>
      <c r="D92" s="199"/>
      <c r="E92" s="199"/>
      <c r="F92" s="199"/>
      <c r="G92" s="199"/>
      <c r="H92" s="199"/>
      <c r="I92" s="199"/>
      <c r="J92" s="199"/>
      <c r="K92" s="199"/>
      <c r="L92" s="199"/>
      <c r="M92" s="199"/>
      <c r="N92" s="199"/>
      <c r="O92" s="200"/>
      <c r="P92" s="200"/>
      <c r="Q92" s="200"/>
      <c r="R92" s="200"/>
      <c r="S92" s="200"/>
      <c r="T92" s="201"/>
      <c r="U92" s="1"/>
      <c r="V92" s="112"/>
      <c r="W92" s="112"/>
      <c r="X92" s="112"/>
      <c r="Y92" s="112"/>
      <c r="Z92" s="112"/>
      <c r="AA92" s="112"/>
      <c r="AB92" s="112"/>
      <c r="AC92" s="112"/>
      <c r="AD92" s="112"/>
      <c r="AE92" s="112"/>
      <c r="AF92" s="114"/>
      <c r="AG92" s="115"/>
      <c r="AH92" s="116"/>
      <c r="AI92" s="116"/>
      <c r="AJ92" s="115"/>
      <c r="AK92" s="118"/>
      <c r="AL92" s="118"/>
      <c r="AN92" s="112"/>
      <c r="AO92" s="112"/>
      <c r="AP92" s="112"/>
      <c r="AQ92" s="112"/>
      <c r="AR92" s="112"/>
      <c r="AS92" s="112"/>
      <c r="AT92" s="112"/>
      <c r="AU92" s="112"/>
      <c r="AV92" s="112"/>
      <c r="AW92" s="112"/>
      <c r="AX92" s="114"/>
      <c r="AY92" s="115"/>
      <c r="AZ92" s="116"/>
      <c r="BA92" s="116"/>
      <c r="BB92" s="115"/>
      <c r="BC92" s="118"/>
      <c r="BD92" s="118"/>
      <c r="BF92" s="202"/>
      <c r="BG92" s="200"/>
      <c r="BH92" s="200"/>
      <c r="BI92" s="200"/>
      <c r="BJ92" s="200"/>
      <c r="BK92" s="200"/>
      <c r="BL92" s="200"/>
      <c r="BM92" s="201"/>
      <c r="BN92" s="198"/>
    </row>
    <row r="93" spans="2:66" ht="69.75" customHeight="1">
      <c r="B93" s="203" t="s">
        <v>27</v>
      </c>
      <c r="C93" s="204" t="s">
        <v>150</v>
      </c>
      <c r="D93" s="205">
        <f>SUBTOTAL(9,D94:D97)</f>
        <v>0</v>
      </c>
      <c r="E93" s="205">
        <f t="shared" ref="E93:T93" si="70">SUBTOTAL(9,E94:E97)</f>
        <v>0</v>
      </c>
      <c r="F93" s="205">
        <f t="shared" si="70"/>
        <v>0</v>
      </c>
      <c r="G93" s="205">
        <f t="shared" si="70"/>
        <v>0</v>
      </c>
      <c r="H93" s="205">
        <f t="shared" si="70"/>
        <v>0</v>
      </c>
      <c r="I93" s="205">
        <f t="shared" si="70"/>
        <v>0</v>
      </c>
      <c r="J93" s="205">
        <f t="shared" si="70"/>
        <v>0</v>
      </c>
      <c r="K93" s="205">
        <f t="shared" si="70"/>
        <v>0</v>
      </c>
      <c r="L93" s="206">
        <f t="shared" si="70"/>
        <v>0</v>
      </c>
      <c r="M93" s="207">
        <f t="shared" si="70"/>
        <v>0</v>
      </c>
      <c r="N93" s="208">
        <f t="shared" si="70"/>
        <v>0</v>
      </c>
      <c r="O93" s="209">
        <f t="shared" si="70"/>
        <v>0</v>
      </c>
      <c r="P93" s="209">
        <f t="shared" si="70"/>
        <v>0</v>
      </c>
      <c r="Q93" s="209">
        <f t="shared" si="70"/>
        <v>0</v>
      </c>
      <c r="R93" s="209">
        <f t="shared" si="70"/>
        <v>0</v>
      </c>
      <c r="S93" s="210">
        <f t="shared" si="70"/>
        <v>0</v>
      </c>
      <c r="T93" s="163">
        <f t="shared" si="70"/>
        <v>0</v>
      </c>
      <c r="U93" s="1"/>
      <c r="V93" s="159">
        <f t="shared" ref="V93:AL93" si="71">SUBTOTAL(9,V94:V97)</f>
        <v>0</v>
      </c>
      <c r="W93" s="159">
        <f t="shared" si="71"/>
        <v>0</v>
      </c>
      <c r="X93" s="159">
        <f t="shared" si="71"/>
        <v>0</v>
      </c>
      <c r="Y93" s="159">
        <f t="shared" si="71"/>
        <v>0</v>
      </c>
      <c r="Z93" s="159">
        <f t="shared" si="71"/>
        <v>0</v>
      </c>
      <c r="AA93" s="159">
        <f t="shared" si="71"/>
        <v>0</v>
      </c>
      <c r="AB93" s="159">
        <f t="shared" si="71"/>
        <v>0</v>
      </c>
      <c r="AC93" s="159">
        <f t="shared" si="71"/>
        <v>0</v>
      </c>
      <c r="AD93" s="159">
        <f t="shared" si="71"/>
        <v>0</v>
      </c>
      <c r="AE93" s="159">
        <f t="shared" si="71"/>
        <v>0</v>
      </c>
      <c r="AF93" s="158">
        <f t="shared" si="71"/>
        <v>0</v>
      </c>
      <c r="AG93" s="148">
        <f t="shared" si="71"/>
        <v>0</v>
      </c>
      <c r="AH93" s="148">
        <f t="shared" si="71"/>
        <v>0</v>
      </c>
      <c r="AI93" s="148">
        <f t="shared" si="71"/>
        <v>0</v>
      </c>
      <c r="AJ93" s="148">
        <f t="shared" si="71"/>
        <v>0</v>
      </c>
      <c r="AK93" s="164">
        <f t="shared" si="71"/>
        <v>0</v>
      </c>
      <c r="AL93" s="164">
        <f t="shared" si="71"/>
        <v>0</v>
      </c>
      <c r="AN93" s="159">
        <f t="shared" ref="AN93:BD93" si="72">SUBTOTAL(9,AN94:AN97)</f>
        <v>0</v>
      </c>
      <c r="AO93" s="159">
        <f t="shared" si="72"/>
        <v>0</v>
      </c>
      <c r="AP93" s="159">
        <f t="shared" si="72"/>
        <v>0</v>
      </c>
      <c r="AQ93" s="159">
        <f t="shared" si="72"/>
        <v>0</v>
      </c>
      <c r="AR93" s="159">
        <f t="shared" si="72"/>
        <v>0</v>
      </c>
      <c r="AS93" s="159">
        <f t="shared" si="72"/>
        <v>0</v>
      </c>
      <c r="AT93" s="159">
        <f t="shared" si="72"/>
        <v>0</v>
      </c>
      <c r="AU93" s="159">
        <f t="shared" si="72"/>
        <v>0</v>
      </c>
      <c r="AV93" s="159">
        <f t="shared" si="72"/>
        <v>0</v>
      </c>
      <c r="AW93" s="159">
        <f t="shared" si="72"/>
        <v>0</v>
      </c>
      <c r="AX93" s="158">
        <f t="shared" si="72"/>
        <v>0</v>
      </c>
      <c r="AY93" s="148">
        <f t="shared" si="72"/>
        <v>0</v>
      </c>
      <c r="AZ93" s="148">
        <f t="shared" si="72"/>
        <v>0</v>
      </c>
      <c r="BA93" s="148">
        <f t="shared" si="72"/>
        <v>0</v>
      </c>
      <c r="BB93" s="148">
        <f t="shared" si="72"/>
        <v>0</v>
      </c>
      <c r="BC93" s="164">
        <f t="shared" si="72"/>
        <v>0</v>
      </c>
      <c r="BD93" s="164">
        <f t="shared" si="72"/>
        <v>0</v>
      </c>
      <c r="BF93" s="208">
        <f t="shared" ref="BF93:BL118" si="73">SUMIF($D$10:$BC$10,BF$10,$D93:$BC93)</f>
        <v>0</v>
      </c>
      <c r="BG93" s="209">
        <f t="shared" si="73"/>
        <v>0</v>
      </c>
      <c r="BH93" s="209">
        <f t="shared" si="73"/>
        <v>0</v>
      </c>
      <c r="BI93" s="209">
        <f t="shared" si="73"/>
        <v>0</v>
      </c>
      <c r="BJ93" s="209">
        <f t="shared" si="73"/>
        <v>0</v>
      </c>
      <c r="BK93" s="209">
        <f t="shared" si="73"/>
        <v>0</v>
      </c>
      <c r="BL93" s="209">
        <f t="shared" si="73"/>
        <v>0</v>
      </c>
      <c r="BM93" s="210">
        <f t="shared" ref="BM93:BM118" si="74">BK93+BL93</f>
        <v>0</v>
      </c>
      <c r="BN93" s="198"/>
    </row>
    <row r="94" spans="2:66" ht="18" customHeight="1">
      <c r="B94" s="137" t="s">
        <v>224</v>
      </c>
      <c r="C94" s="211" t="s">
        <v>163</v>
      </c>
      <c r="D94" s="212"/>
      <c r="E94" s="212"/>
      <c r="F94" s="212"/>
      <c r="G94" s="212"/>
      <c r="H94" s="212"/>
      <c r="I94" s="212"/>
      <c r="J94" s="212"/>
      <c r="K94" s="212"/>
      <c r="L94" s="141"/>
      <c r="M94" s="142"/>
      <c r="N94" s="151">
        <f>SUM(D94:M94)</f>
        <v>0</v>
      </c>
      <c r="O94" s="152">
        <f>SUMPRODUCT(D$12:M$12,D94:M94)</f>
        <v>0</v>
      </c>
      <c r="P94" s="152">
        <f t="shared" ref="P94:P117" si="75">O94*P$11</f>
        <v>0</v>
      </c>
      <c r="Q94" s="152">
        <f t="shared" ref="Q94:Q117" si="76">O94*Q$11</f>
        <v>0</v>
      </c>
      <c r="R94" s="152">
        <v>0</v>
      </c>
      <c r="S94" s="145">
        <f>SUM(O94:R94)</f>
        <v>0</v>
      </c>
      <c r="T94" s="145">
        <f t="shared" ref="T94:T117" si="77">(O94+P94)*T$11</f>
        <v>0</v>
      </c>
      <c r="U94" s="1"/>
      <c r="V94" s="146"/>
      <c r="W94" s="146"/>
      <c r="X94" s="146"/>
      <c r="Y94" s="146"/>
      <c r="Z94" s="146"/>
      <c r="AA94" s="146"/>
      <c r="AB94" s="146"/>
      <c r="AC94" s="146"/>
      <c r="AD94" s="146"/>
      <c r="AE94" s="146"/>
      <c r="AF94" s="147">
        <f>SUM(V94:AE94)</f>
        <v>0</v>
      </c>
      <c r="AG94" s="148">
        <f>SUMPRODUCT(V$12:AE$12,V94:AE94)</f>
        <v>0</v>
      </c>
      <c r="AH94" s="148">
        <f t="shared" ref="AH94:AH117" si="78">AG94*AH$11</f>
        <v>0</v>
      </c>
      <c r="AI94" s="148">
        <f>AG94*AI$11</f>
        <v>0</v>
      </c>
      <c r="AJ94" s="149">
        <v>0</v>
      </c>
      <c r="AK94" s="150">
        <f>SUM(AG94:AJ94)</f>
        <v>0</v>
      </c>
      <c r="AL94" s="150">
        <f>(AG94+AH94)*AL$11</f>
        <v>0</v>
      </c>
      <c r="AN94" s="146"/>
      <c r="AO94" s="146"/>
      <c r="AP94" s="146"/>
      <c r="AQ94" s="146"/>
      <c r="AR94" s="146"/>
      <c r="AS94" s="146"/>
      <c r="AT94" s="146"/>
      <c r="AU94" s="146"/>
      <c r="AV94" s="146"/>
      <c r="AW94" s="146"/>
      <c r="AX94" s="147">
        <f>SUM(AN94:AW94)</f>
        <v>0</v>
      </c>
      <c r="AY94" s="148">
        <f>SUMPRODUCT(AN$12:AW$12,AN94:AW94)</f>
        <v>0</v>
      </c>
      <c r="AZ94" s="148">
        <f t="shared" ref="AZ94:AZ117" si="79">AY94*AZ$11</f>
        <v>0</v>
      </c>
      <c r="BA94" s="148">
        <f>AY94*BA$11</f>
        <v>0</v>
      </c>
      <c r="BB94" s="149">
        <v>0</v>
      </c>
      <c r="BC94" s="150">
        <f>SUM(AY94:BB94)</f>
        <v>0</v>
      </c>
      <c r="BD94" s="150">
        <f>(AY94+AZ94)*BD$11</f>
        <v>0</v>
      </c>
      <c r="BF94" s="151">
        <f t="shared" si="73"/>
        <v>0</v>
      </c>
      <c r="BG94" s="152">
        <f t="shared" si="73"/>
        <v>0</v>
      </c>
      <c r="BH94" s="152">
        <f t="shared" si="73"/>
        <v>0</v>
      </c>
      <c r="BI94" s="152">
        <f t="shared" si="73"/>
        <v>0</v>
      </c>
      <c r="BJ94" s="152">
        <f t="shared" si="73"/>
        <v>0</v>
      </c>
      <c r="BK94" s="152">
        <f t="shared" si="73"/>
        <v>0</v>
      </c>
      <c r="BL94" s="152">
        <f t="shared" si="73"/>
        <v>0</v>
      </c>
      <c r="BM94" s="145">
        <f t="shared" si="74"/>
        <v>0</v>
      </c>
      <c r="BN94" s="198"/>
    </row>
    <row r="95" spans="2:66" ht="18" customHeight="1">
      <c r="B95" s="137" t="s">
        <v>223</v>
      </c>
      <c r="C95" s="211" t="s">
        <v>163</v>
      </c>
      <c r="D95" s="212"/>
      <c r="E95" s="212"/>
      <c r="F95" s="212"/>
      <c r="G95" s="212"/>
      <c r="H95" s="212"/>
      <c r="I95" s="212"/>
      <c r="J95" s="212"/>
      <c r="K95" s="212"/>
      <c r="L95" s="141"/>
      <c r="M95" s="142"/>
      <c r="N95" s="151">
        <f>SUM(D95:M95)</f>
        <v>0</v>
      </c>
      <c r="O95" s="152">
        <f>SUMPRODUCT(D$12:M$12,D95:M95)</f>
        <v>0</v>
      </c>
      <c r="P95" s="152">
        <f t="shared" si="75"/>
        <v>0</v>
      </c>
      <c r="Q95" s="152">
        <f t="shared" si="76"/>
        <v>0</v>
      </c>
      <c r="R95" s="152">
        <v>0</v>
      </c>
      <c r="S95" s="145">
        <f>SUM(O95:R95)</f>
        <v>0</v>
      </c>
      <c r="T95" s="145">
        <f t="shared" si="77"/>
        <v>0</v>
      </c>
      <c r="U95" s="1"/>
      <c r="V95" s="146"/>
      <c r="W95" s="146"/>
      <c r="X95" s="146"/>
      <c r="Y95" s="146"/>
      <c r="Z95" s="146"/>
      <c r="AA95" s="146"/>
      <c r="AB95" s="146"/>
      <c r="AC95" s="146"/>
      <c r="AD95" s="146"/>
      <c r="AE95" s="146"/>
      <c r="AF95" s="147">
        <f>SUM(V95:AE95)</f>
        <v>0</v>
      </c>
      <c r="AG95" s="148">
        <f>SUMPRODUCT(V$12:AE$12,V95:AE95)</f>
        <v>0</v>
      </c>
      <c r="AH95" s="148">
        <f t="shared" si="78"/>
        <v>0</v>
      </c>
      <c r="AI95" s="148">
        <f>AG95*AI$11</f>
        <v>0</v>
      </c>
      <c r="AJ95" s="149">
        <v>0</v>
      </c>
      <c r="AK95" s="150">
        <f>SUM(AG95:AJ95)</f>
        <v>0</v>
      </c>
      <c r="AL95" s="150">
        <f>(AG95+AH95)*AL$11</f>
        <v>0</v>
      </c>
      <c r="AN95" s="146"/>
      <c r="AO95" s="146"/>
      <c r="AP95" s="146"/>
      <c r="AQ95" s="146"/>
      <c r="AR95" s="146"/>
      <c r="AS95" s="146"/>
      <c r="AT95" s="146"/>
      <c r="AU95" s="146"/>
      <c r="AV95" s="146"/>
      <c r="AW95" s="146"/>
      <c r="AX95" s="147">
        <f>SUM(AN95:AW95)</f>
        <v>0</v>
      </c>
      <c r="AY95" s="148">
        <f>SUMPRODUCT(AN$12:AW$12,AN95:AW95)</f>
        <v>0</v>
      </c>
      <c r="AZ95" s="148">
        <f t="shared" si="79"/>
        <v>0</v>
      </c>
      <c r="BA95" s="148">
        <f>AY95*BA$11</f>
        <v>0</v>
      </c>
      <c r="BB95" s="149">
        <v>0</v>
      </c>
      <c r="BC95" s="150">
        <f>SUM(AY95:BB95)</f>
        <v>0</v>
      </c>
      <c r="BD95" s="150">
        <f>(AY95+AZ95)*BD$11</f>
        <v>0</v>
      </c>
      <c r="BF95" s="151">
        <f t="shared" si="73"/>
        <v>0</v>
      </c>
      <c r="BG95" s="152">
        <f t="shared" si="73"/>
        <v>0</v>
      </c>
      <c r="BH95" s="152">
        <f t="shared" si="73"/>
        <v>0</v>
      </c>
      <c r="BI95" s="152">
        <f t="shared" si="73"/>
        <v>0</v>
      </c>
      <c r="BJ95" s="152">
        <f t="shared" si="73"/>
        <v>0</v>
      </c>
      <c r="BK95" s="152">
        <f t="shared" si="73"/>
        <v>0</v>
      </c>
      <c r="BL95" s="152">
        <f t="shared" si="73"/>
        <v>0</v>
      </c>
      <c r="BM95" s="145">
        <f t="shared" si="74"/>
        <v>0</v>
      </c>
      <c r="BN95" s="198"/>
    </row>
    <row r="96" spans="2:66" ht="18" hidden="1" customHeight="1">
      <c r="B96" s="137"/>
      <c r="C96" s="213"/>
      <c r="D96" s="214"/>
      <c r="E96" s="214"/>
      <c r="F96" s="214"/>
      <c r="G96" s="214"/>
      <c r="H96" s="214"/>
      <c r="I96" s="214"/>
      <c r="J96" s="214"/>
      <c r="K96" s="214"/>
      <c r="L96" s="170"/>
      <c r="M96" s="171"/>
      <c r="N96" s="151">
        <f>SUM(D96:M96)</f>
        <v>0</v>
      </c>
      <c r="O96" s="152">
        <f>SUMPRODUCT(D$12:M$12,D96:M96)</f>
        <v>0</v>
      </c>
      <c r="P96" s="152">
        <f t="shared" si="75"/>
        <v>0</v>
      </c>
      <c r="Q96" s="152">
        <f t="shared" si="76"/>
        <v>0</v>
      </c>
      <c r="R96" s="152">
        <v>0</v>
      </c>
      <c r="S96" s="145">
        <f>SUM(O96:R96)</f>
        <v>0</v>
      </c>
      <c r="T96" s="145">
        <f t="shared" si="77"/>
        <v>0</v>
      </c>
      <c r="U96" s="1"/>
      <c r="V96" s="146"/>
      <c r="W96" s="146"/>
      <c r="X96" s="146"/>
      <c r="Y96" s="146"/>
      <c r="Z96" s="146"/>
      <c r="AA96" s="146"/>
      <c r="AB96" s="146"/>
      <c r="AC96" s="146"/>
      <c r="AD96" s="146"/>
      <c r="AE96" s="146"/>
      <c r="AF96" s="147">
        <f>SUM(V96:AE96)</f>
        <v>0</v>
      </c>
      <c r="AG96" s="148">
        <f>SUMPRODUCT(V$12:AE$12,V96:AE96)</f>
        <v>0</v>
      </c>
      <c r="AH96" s="148">
        <f t="shared" si="78"/>
        <v>0</v>
      </c>
      <c r="AI96" s="148">
        <f>AG96*AI$11</f>
        <v>0</v>
      </c>
      <c r="AJ96" s="149">
        <v>0</v>
      </c>
      <c r="AK96" s="150">
        <f>SUM(AG96:AJ96)</f>
        <v>0</v>
      </c>
      <c r="AL96" s="150">
        <f>(AG96+AH96)*AL$11</f>
        <v>0</v>
      </c>
      <c r="AN96" s="146"/>
      <c r="AO96" s="146"/>
      <c r="AP96" s="146"/>
      <c r="AQ96" s="146"/>
      <c r="AR96" s="146"/>
      <c r="AS96" s="146"/>
      <c r="AT96" s="146"/>
      <c r="AU96" s="146"/>
      <c r="AV96" s="146"/>
      <c r="AW96" s="146"/>
      <c r="AX96" s="147">
        <f>SUM(AN96:AW96)</f>
        <v>0</v>
      </c>
      <c r="AY96" s="148">
        <f>SUMPRODUCT(AN$12:AW$12,AN96:AW96)</f>
        <v>0</v>
      </c>
      <c r="AZ96" s="148">
        <f t="shared" si="79"/>
        <v>0</v>
      </c>
      <c r="BA96" s="148">
        <f>AY96*BA$11</f>
        <v>0</v>
      </c>
      <c r="BB96" s="149">
        <v>0</v>
      </c>
      <c r="BC96" s="150">
        <f>SUM(AY96:BB96)</f>
        <v>0</v>
      </c>
      <c r="BD96" s="150">
        <f>(AY96+AZ96)*BD$11</f>
        <v>0</v>
      </c>
      <c r="BF96" s="151">
        <f t="shared" si="73"/>
        <v>0</v>
      </c>
      <c r="BG96" s="152">
        <f t="shared" si="73"/>
        <v>0</v>
      </c>
      <c r="BH96" s="152">
        <f t="shared" si="73"/>
        <v>0</v>
      </c>
      <c r="BI96" s="152">
        <f t="shared" si="73"/>
        <v>0</v>
      </c>
      <c r="BJ96" s="152">
        <f t="shared" si="73"/>
        <v>0</v>
      </c>
      <c r="BK96" s="152">
        <f t="shared" si="73"/>
        <v>0</v>
      </c>
      <c r="BL96" s="152">
        <f t="shared" si="73"/>
        <v>0</v>
      </c>
      <c r="BM96" s="145">
        <f t="shared" si="74"/>
        <v>0</v>
      </c>
      <c r="BN96" s="198"/>
    </row>
    <row r="97" spans="2:66" ht="18" hidden="1" customHeight="1">
      <c r="B97" s="137"/>
      <c r="C97" s="213"/>
      <c r="D97" s="214"/>
      <c r="E97" s="214"/>
      <c r="F97" s="214"/>
      <c r="G97" s="214"/>
      <c r="H97" s="214"/>
      <c r="I97" s="214"/>
      <c r="J97" s="214"/>
      <c r="K97" s="214"/>
      <c r="L97" s="170"/>
      <c r="M97" s="171"/>
      <c r="N97" s="151">
        <f>SUM(D97:M97)</f>
        <v>0</v>
      </c>
      <c r="O97" s="152">
        <f>SUMPRODUCT(D$12:M$12,D97:M97)</f>
        <v>0</v>
      </c>
      <c r="P97" s="152">
        <f t="shared" si="75"/>
        <v>0</v>
      </c>
      <c r="Q97" s="152">
        <f t="shared" si="76"/>
        <v>0</v>
      </c>
      <c r="R97" s="152">
        <v>0</v>
      </c>
      <c r="S97" s="145">
        <f>SUM(O97:R97)</f>
        <v>0</v>
      </c>
      <c r="T97" s="145">
        <f t="shared" si="77"/>
        <v>0</v>
      </c>
      <c r="U97" s="1"/>
      <c r="V97" s="146"/>
      <c r="W97" s="146"/>
      <c r="X97" s="146"/>
      <c r="Y97" s="146"/>
      <c r="Z97" s="146"/>
      <c r="AA97" s="146"/>
      <c r="AB97" s="146"/>
      <c r="AC97" s="146"/>
      <c r="AD97" s="146"/>
      <c r="AE97" s="146"/>
      <c r="AF97" s="147">
        <f>SUM(V97:AE97)</f>
        <v>0</v>
      </c>
      <c r="AG97" s="148">
        <f>SUMPRODUCT(V$12:AE$12,V97:AE97)</f>
        <v>0</v>
      </c>
      <c r="AH97" s="148">
        <f t="shared" si="78"/>
        <v>0</v>
      </c>
      <c r="AI97" s="148">
        <f>AG97*AI$11</f>
        <v>0</v>
      </c>
      <c r="AJ97" s="149">
        <v>0</v>
      </c>
      <c r="AK97" s="150">
        <f>SUM(AG97:AJ97)</f>
        <v>0</v>
      </c>
      <c r="AL97" s="150">
        <f>(AG97+AH97)*AL$11</f>
        <v>0</v>
      </c>
      <c r="AN97" s="146"/>
      <c r="AO97" s="146"/>
      <c r="AP97" s="146"/>
      <c r="AQ97" s="146"/>
      <c r="AR97" s="146"/>
      <c r="AS97" s="146"/>
      <c r="AT97" s="146"/>
      <c r="AU97" s="146"/>
      <c r="AV97" s="146"/>
      <c r="AW97" s="146"/>
      <c r="AX97" s="147">
        <f>SUM(AN97:AW97)</f>
        <v>0</v>
      </c>
      <c r="AY97" s="148">
        <f>SUMPRODUCT(AN$12:AW$12,AN97:AW97)</f>
        <v>0</v>
      </c>
      <c r="AZ97" s="148">
        <f t="shared" si="79"/>
        <v>0</v>
      </c>
      <c r="BA97" s="148">
        <f>AY97*BA$11</f>
        <v>0</v>
      </c>
      <c r="BB97" s="149">
        <v>0</v>
      </c>
      <c r="BC97" s="150">
        <f>SUM(AY97:BB97)</f>
        <v>0</v>
      </c>
      <c r="BD97" s="150">
        <f>(AY97+AZ97)*BD$11</f>
        <v>0</v>
      </c>
      <c r="BF97" s="151">
        <f t="shared" si="73"/>
        <v>0</v>
      </c>
      <c r="BG97" s="152">
        <f t="shared" si="73"/>
        <v>0</v>
      </c>
      <c r="BH97" s="152">
        <f t="shared" si="73"/>
        <v>0</v>
      </c>
      <c r="BI97" s="152">
        <f t="shared" si="73"/>
        <v>0</v>
      </c>
      <c r="BJ97" s="152">
        <f t="shared" si="73"/>
        <v>0</v>
      </c>
      <c r="BK97" s="152">
        <f t="shared" si="73"/>
        <v>0</v>
      </c>
      <c r="BL97" s="152">
        <f t="shared" si="73"/>
        <v>0</v>
      </c>
      <c r="BM97" s="145">
        <f t="shared" si="74"/>
        <v>0</v>
      </c>
      <c r="BN97" s="198"/>
    </row>
    <row r="98" spans="2:66" ht="66" customHeight="1">
      <c r="B98" s="137" t="s">
        <v>78</v>
      </c>
      <c r="C98" s="215" t="s">
        <v>150</v>
      </c>
      <c r="D98" s="216">
        <f>SUBTOTAL(9,D99:D102)</f>
        <v>0</v>
      </c>
      <c r="E98" s="216">
        <f t="shared" ref="E98:T98" si="80">SUBTOTAL(9,E99:E102)</f>
        <v>0</v>
      </c>
      <c r="F98" s="216">
        <f t="shared" si="80"/>
        <v>0</v>
      </c>
      <c r="G98" s="216">
        <f t="shared" si="80"/>
        <v>0</v>
      </c>
      <c r="H98" s="216">
        <f t="shared" si="80"/>
        <v>0</v>
      </c>
      <c r="I98" s="216">
        <f t="shared" si="80"/>
        <v>0</v>
      </c>
      <c r="J98" s="216">
        <f t="shared" si="80"/>
        <v>0</v>
      </c>
      <c r="K98" s="216">
        <f t="shared" si="80"/>
        <v>0</v>
      </c>
      <c r="L98" s="206">
        <f t="shared" si="80"/>
        <v>0</v>
      </c>
      <c r="M98" s="217">
        <f t="shared" si="80"/>
        <v>0</v>
      </c>
      <c r="N98" s="151">
        <f t="shared" si="80"/>
        <v>0</v>
      </c>
      <c r="O98" s="152">
        <f t="shared" si="80"/>
        <v>0</v>
      </c>
      <c r="P98" s="152">
        <f t="shared" si="80"/>
        <v>0</v>
      </c>
      <c r="Q98" s="152">
        <f t="shared" si="80"/>
        <v>0</v>
      </c>
      <c r="R98" s="152">
        <f t="shared" si="80"/>
        <v>0</v>
      </c>
      <c r="S98" s="145">
        <f t="shared" si="80"/>
        <v>0</v>
      </c>
      <c r="T98" s="163">
        <f t="shared" si="80"/>
        <v>0</v>
      </c>
      <c r="U98" s="1"/>
      <c r="V98" s="159">
        <f t="shared" ref="V98:AL98" si="81">SUBTOTAL(9,V99:V102)</f>
        <v>0</v>
      </c>
      <c r="W98" s="159">
        <f t="shared" si="81"/>
        <v>0</v>
      </c>
      <c r="X98" s="159">
        <f t="shared" si="81"/>
        <v>0</v>
      </c>
      <c r="Y98" s="159">
        <f t="shared" si="81"/>
        <v>0</v>
      </c>
      <c r="Z98" s="159">
        <f t="shared" si="81"/>
        <v>0</v>
      </c>
      <c r="AA98" s="159">
        <f t="shared" si="81"/>
        <v>0</v>
      </c>
      <c r="AB98" s="159">
        <f t="shared" si="81"/>
        <v>0</v>
      </c>
      <c r="AC98" s="159">
        <f t="shared" si="81"/>
        <v>0</v>
      </c>
      <c r="AD98" s="159">
        <f t="shared" si="81"/>
        <v>0</v>
      </c>
      <c r="AE98" s="159">
        <f t="shared" si="81"/>
        <v>0</v>
      </c>
      <c r="AF98" s="158">
        <f t="shared" si="81"/>
        <v>0</v>
      </c>
      <c r="AG98" s="148">
        <f t="shared" si="81"/>
        <v>0</v>
      </c>
      <c r="AH98" s="148">
        <f t="shared" si="81"/>
        <v>0</v>
      </c>
      <c r="AI98" s="148">
        <f t="shared" si="81"/>
        <v>0</v>
      </c>
      <c r="AJ98" s="148">
        <f t="shared" si="81"/>
        <v>0</v>
      </c>
      <c r="AK98" s="164">
        <f t="shared" si="81"/>
        <v>0</v>
      </c>
      <c r="AL98" s="164">
        <f t="shared" si="81"/>
        <v>0</v>
      </c>
      <c r="AN98" s="159">
        <f t="shared" ref="AN98:BD98" si="82">SUBTOTAL(9,AN99:AN102)</f>
        <v>0</v>
      </c>
      <c r="AO98" s="159">
        <f t="shared" si="82"/>
        <v>0</v>
      </c>
      <c r="AP98" s="159">
        <f t="shared" si="82"/>
        <v>0</v>
      </c>
      <c r="AQ98" s="159">
        <f t="shared" si="82"/>
        <v>0</v>
      </c>
      <c r="AR98" s="159">
        <f t="shared" si="82"/>
        <v>0</v>
      </c>
      <c r="AS98" s="159">
        <f t="shared" si="82"/>
        <v>0</v>
      </c>
      <c r="AT98" s="159">
        <f t="shared" si="82"/>
        <v>0</v>
      </c>
      <c r="AU98" s="159">
        <f t="shared" si="82"/>
        <v>0</v>
      </c>
      <c r="AV98" s="159">
        <f t="shared" si="82"/>
        <v>0</v>
      </c>
      <c r="AW98" s="159">
        <f t="shared" si="82"/>
        <v>0</v>
      </c>
      <c r="AX98" s="158">
        <f t="shared" si="82"/>
        <v>0</v>
      </c>
      <c r="AY98" s="148">
        <f t="shared" si="82"/>
        <v>0</v>
      </c>
      <c r="AZ98" s="148">
        <f t="shared" si="82"/>
        <v>0</v>
      </c>
      <c r="BA98" s="148">
        <f t="shared" si="82"/>
        <v>0</v>
      </c>
      <c r="BB98" s="148">
        <f t="shared" si="82"/>
        <v>0</v>
      </c>
      <c r="BC98" s="164">
        <f t="shared" si="82"/>
        <v>0</v>
      </c>
      <c r="BD98" s="164">
        <f t="shared" si="82"/>
        <v>0</v>
      </c>
      <c r="BF98" s="151">
        <f t="shared" si="73"/>
        <v>0</v>
      </c>
      <c r="BG98" s="152">
        <f t="shared" si="73"/>
        <v>0</v>
      </c>
      <c r="BH98" s="152">
        <f t="shared" si="73"/>
        <v>0</v>
      </c>
      <c r="BI98" s="152">
        <f t="shared" si="73"/>
        <v>0</v>
      </c>
      <c r="BJ98" s="152">
        <f t="shared" si="73"/>
        <v>0</v>
      </c>
      <c r="BK98" s="152">
        <f t="shared" si="73"/>
        <v>0</v>
      </c>
      <c r="BL98" s="152">
        <f t="shared" si="73"/>
        <v>0</v>
      </c>
      <c r="BM98" s="145">
        <f t="shared" si="74"/>
        <v>0</v>
      </c>
      <c r="BN98" s="198"/>
    </row>
    <row r="99" spans="2:66" ht="18" customHeight="1">
      <c r="B99" s="137" t="s">
        <v>225</v>
      </c>
      <c r="C99" s="211" t="s">
        <v>163</v>
      </c>
      <c r="D99" s="212"/>
      <c r="E99" s="212"/>
      <c r="F99" s="212"/>
      <c r="G99" s="212"/>
      <c r="H99" s="212"/>
      <c r="I99" s="212"/>
      <c r="J99" s="212"/>
      <c r="K99" s="212"/>
      <c r="L99" s="141"/>
      <c r="M99" s="142"/>
      <c r="N99" s="151">
        <f>SUM(D99:M99)</f>
        <v>0</v>
      </c>
      <c r="O99" s="152">
        <f>SUMPRODUCT(D$12:M$12,D99:M99)</f>
        <v>0</v>
      </c>
      <c r="P99" s="152">
        <f t="shared" si="75"/>
        <v>0</v>
      </c>
      <c r="Q99" s="152">
        <f t="shared" si="76"/>
        <v>0</v>
      </c>
      <c r="R99" s="152">
        <v>0</v>
      </c>
      <c r="S99" s="145">
        <f>SUM(O99:R99)</f>
        <v>0</v>
      </c>
      <c r="T99" s="145">
        <f t="shared" si="77"/>
        <v>0</v>
      </c>
      <c r="U99" s="1"/>
      <c r="V99" s="146"/>
      <c r="W99" s="146"/>
      <c r="X99" s="146"/>
      <c r="Y99" s="146"/>
      <c r="Z99" s="146"/>
      <c r="AA99" s="146"/>
      <c r="AB99" s="146"/>
      <c r="AC99" s="146"/>
      <c r="AD99" s="146"/>
      <c r="AE99" s="146"/>
      <c r="AF99" s="147">
        <f>SUM(V99:AE99)</f>
        <v>0</v>
      </c>
      <c r="AG99" s="148">
        <f>SUMPRODUCT(V$12:AE$12,V99:AE99)</f>
        <v>0</v>
      </c>
      <c r="AH99" s="148">
        <f t="shared" si="78"/>
        <v>0</v>
      </c>
      <c r="AI99" s="148">
        <f>AG99*AI$11</f>
        <v>0</v>
      </c>
      <c r="AJ99" s="149">
        <v>0</v>
      </c>
      <c r="AK99" s="150">
        <f>SUM(AG99:AJ99)</f>
        <v>0</v>
      </c>
      <c r="AL99" s="150">
        <f>(AG99+AH99)*AL$11</f>
        <v>0</v>
      </c>
      <c r="AN99" s="146"/>
      <c r="AO99" s="146"/>
      <c r="AP99" s="146"/>
      <c r="AQ99" s="146"/>
      <c r="AR99" s="146"/>
      <c r="AS99" s="146"/>
      <c r="AT99" s="146"/>
      <c r="AU99" s="146"/>
      <c r="AV99" s="146"/>
      <c r="AW99" s="146"/>
      <c r="AX99" s="147">
        <f>SUM(AN99:AW99)</f>
        <v>0</v>
      </c>
      <c r="AY99" s="148">
        <f>SUMPRODUCT(AN$12:AW$12,AN99:AW99)</f>
        <v>0</v>
      </c>
      <c r="AZ99" s="148">
        <f t="shared" si="79"/>
        <v>0</v>
      </c>
      <c r="BA99" s="148">
        <f>AY99*BA$11</f>
        <v>0</v>
      </c>
      <c r="BB99" s="149">
        <v>0</v>
      </c>
      <c r="BC99" s="150">
        <f>SUM(AY99:BB99)</f>
        <v>0</v>
      </c>
      <c r="BD99" s="150">
        <f>(AY99+AZ99)*BD$11</f>
        <v>0</v>
      </c>
      <c r="BF99" s="151">
        <f t="shared" si="73"/>
        <v>0</v>
      </c>
      <c r="BG99" s="152">
        <f t="shared" si="73"/>
        <v>0</v>
      </c>
      <c r="BH99" s="152">
        <f t="shared" si="73"/>
        <v>0</v>
      </c>
      <c r="BI99" s="152">
        <f t="shared" si="73"/>
        <v>0</v>
      </c>
      <c r="BJ99" s="152">
        <f t="shared" si="73"/>
        <v>0</v>
      </c>
      <c r="BK99" s="152">
        <f t="shared" si="73"/>
        <v>0</v>
      </c>
      <c r="BL99" s="152">
        <f t="shared" si="73"/>
        <v>0</v>
      </c>
      <c r="BM99" s="145">
        <f t="shared" si="74"/>
        <v>0</v>
      </c>
      <c r="BN99" s="198"/>
    </row>
    <row r="100" spans="2:66" ht="18" customHeight="1">
      <c r="B100" s="137" t="s">
        <v>226</v>
      </c>
      <c r="C100" s="211" t="s">
        <v>163</v>
      </c>
      <c r="D100" s="212"/>
      <c r="E100" s="212"/>
      <c r="F100" s="212"/>
      <c r="G100" s="212"/>
      <c r="H100" s="212"/>
      <c r="I100" s="212"/>
      <c r="J100" s="212"/>
      <c r="K100" s="212"/>
      <c r="L100" s="141"/>
      <c r="M100" s="142"/>
      <c r="N100" s="151">
        <f>SUM(D100:M100)</f>
        <v>0</v>
      </c>
      <c r="O100" s="152">
        <f>SUMPRODUCT(D$12:M$12,D100:M100)</f>
        <v>0</v>
      </c>
      <c r="P100" s="152">
        <f t="shared" si="75"/>
        <v>0</v>
      </c>
      <c r="Q100" s="152">
        <f t="shared" si="76"/>
        <v>0</v>
      </c>
      <c r="R100" s="152">
        <v>0</v>
      </c>
      <c r="S100" s="145">
        <f>SUM(O100:R100)</f>
        <v>0</v>
      </c>
      <c r="T100" s="145">
        <f t="shared" si="77"/>
        <v>0</v>
      </c>
      <c r="U100" s="1"/>
      <c r="V100" s="146"/>
      <c r="W100" s="146"/>
      <c r="X100" s="146"/>
      <c r="Y100" s="146"/>
      <c r="Z100" s="146"/>
      <c r="AA100" s="146"/>
      <c r="AB100" s="146"/>
      <c r="AC100" s="146"/>
      <c r="AD100" s="146"/>
      <c r="AE100" s="146"/>
      <c r="AF100" s="147">
        <f>SUM(V100:AE100)</f>
        <v>0</v>
      </c>
      <c r="AG100" s="148">
        <f>SUMPRODUCT(V$12:AE$12,V100:AE100)</f>
        <v>0</v>
      </c>
      <c r="AH100" s="148">
        <f t="shared" si="78"/>
        <v>0</v>
      </c>
      <c r="AI100" s="148">
        <f>AG100*AI$11</f>
        <v>0</v>
      </c>
      <c r="AJ100" s="149">
        <v>0</v>
      </c>
      <c r="AK100" s="150">
        <f>SUM(AG100:AJ100)</f>
        <v>0</v>
      </c>
      <c r="AL100" s="150">
        <f>(AG100+AH100)*AL$11</f>
        <v>0</v>
      </c>
      <c r="AN100" s="146"/>
      <c r="AO100" s="146"/>
      <c r="AP100" s="146"/>
      <c r="AQ100" s="146"/>
      <c r="AR100" s="146"/>
      <c r="AS100" s="146"/>
      <c r="AT100" s="146"/>
      <c r="AU100" s="146"/>
      <c r="AV100" s="146"/>
      <c r="AW100" s="146"/>
      <c r="AX100" s="147">
        <f>SUM(AN100:AW100)</f>
        <v>0</v>
      </c>
      <c r="AY100" s="148">
        <f>SUMPRODUCT(AN$12:AW$12,AN100:AW100)</f>
        <v>0</v>
      </c>
      <c r="AZ100" s="148">
        <f t="shared" si="79"/>
        <v>0</v>
      </c>
      <c r="BA100" s="148">
        <f>AY100*BA$11</f>
        <v>0</v>
      </c>
      <c r="BB100" s="149">
        <v>0</v>
      </c>
      <c r="BC100" s="150">
        <f>SUM(AY100:BB100)</f>
        <v>0</v>
      </c>
      <c r="BD100" s="150">
        <f>(AY100+AZ100)*BD$11</f>
        <v>0</v>
      </c>
      <c r="BF100" s="151">
        <f t="shared" si="73"/>
        <v>0</v>
      </c>
      <c r="BG100" s="152">
        <f t="shared" si="73"/>
        <v>0</v>
      </c>
      <c r="BH100" s="152">
        <f t="shared" si="73"/>
        <v>0</v>
      </c>
      <c r="BI100" s="152">
        <f t="shared" si="73"/>
        <v>0</v>
      </c>
      <c r="BJ100" s="152">
        <f t="shared" si="73"/>
        <v>0</v>
      </c>
      <c r="BK100" s="152">
        <f t="shared" si="73"/>
        <v>0</v>
      </c>
      <c r="BL100" s="152">
        <f t="shared" si="73"/>
        <v>0</v>
      </c>
      <c r="BM100" s="145">
        <f t="shared" si="74"/>
        <v>0</v>
      </c>
      <c r="BN100" s="198"/>
    </row>
    <row r="101" spans="2:66" ht="18" hidden="1" customHeight="1">
      <c r="B101" s="156"/>
      <c r="C101" s="218"/>
      <c r="D101" s="214"/>
      <c r="E101" s="214"/>
      <c r="F101" s="214"/>
      <c r="G101" s="214"/>
      <c r="H101" s="214"/>
      <c r="I101" s="214"/>
      <c r="J101" s="214"/>
      <c r="K101" s="214"/>
      <c r="L101" s="170"/>
      <c r="M101" s="171"/>
      <c r="N101" s="151">
        <f>SUM(D101:M101)</f>
        <v>0</v>
      </c>
      <c r="O101" s="152">
        <f>SUMPRODUCT(D$12:M$12,D101:M101)</f>
        <v>0</v>
      </c>
      <c r="P101" s="152">
        <f t="shared" si="75"/>
        <v>0</v>
      </c>
      <c r="Q101" s="152">
        <f t="shared" si="76"/>
        <v>0</v>
      </c>
      <c r="R101" s="152">
        <v>0</v>
      </c>
      <c r="S101" s="145">
        <f>SUM(O101:R101)</f>
        <v>0</v>
      </c>
      <c r="T101" s="145">
        <f t="shared" si="77"/>
        <v>0</v>
      </c>
      <c r="U101" s="1"/>
      <c r="V101" s="146"/>
      <c r="W101" s="146"/>
      <c r="X101" s="146"/>
      <c r="Y101" s="146"/>
      <c r="Z101" s="146"/>
      <c r="AA101" s="146"/>
      <c r="AB101" s="146"/>
      <c r="AC101" s="146"/>
      <c r="AD101" s="146"/>
      <c r="AE101" s="146"/>
      <c r="AF101" s="147">
        <f>SUM(V101:AE101)</f>
        <v>0</v>
      </c>
      <c r="AG101" s="148">
        <f>SUMPRODUCT(V$12:AE$12,V101:AE101)</f>
        <v>0</v>
      </c>
      <c r="AH101" s="148">
        <f t="shared" si="78"/>
        <v>0</v>
      </c>
      <c r="AI101" s="148">
        <f>AG101*AI$11</f>
        <v>0</v>
      </c>
      <c r="AJ101" s="149">
        <v>0</v>
      </c>
      <c r="AK101" s="150">
        <f>SUM(AG101:AJ101)</f>
        <v>0</v>
      </c>
      <c r="AL101" s="150">
        <f>(AG101+AH101)*AL$11</f>
        <v>0</v>
      </c>
      <c r="AN101" s="146"/>
      <c r="AO101" s="146"/>
      <c r="AP101" s="146"/>
      <c r="AQ101" s="146"/>
      <c r="AR101" s="146"/>
      <c r="AS101" s="146"/>
      <c r="AT101" s="146"/>
      <c r="AU101" s="146"/>
      <c r="AV101" s="146"/>
      <c r="AW101" s="146"/>
      <c r="AX101" s="147">
        <f>SUM(AN101:AW101)</f>
        <v>0</v>
      </c>
      <c r="AY101" s="148">
        <f>SUMPRODUCT(AN$12:AW$12,AN101:AW101)</f>
        <v>0</v>
      </c>
      <c r="AZ101" s="148">
        <f t="shared" si="79"/>
        <v>0</v>
      </c>
      <c r="BA101" s="148">
        <f>AY101*BA$11</f>
        <v>0</v>
      </c>
      <c r="BB101" s="149">
        <v>0</v>
      </c>
      <c r="BC101" s="150">
        <f>SUM(AY101:BB101)</f>
        <v>0</v>
      </c>
      <c r="BD101" s="150">
        <f>(AY101+AZ101)*BD$11</f>
        <v>0</v>
      </c>
      <c r="BF101" s="151">
        <f t="shared" si="73"/>
        <v>0</v>
      </c>
      <c r="BG101" s="152">
        <f t="shared" si="73"/>
        <v>0</v>
      </c>
      <c r="BH101" s="152">
        <f t="shared" si="73"/>
        <v>0</v>
      </c>
      <c r="BI101" s="152">
        <f t="shared" si="73"/>
        <v>0</v>
      </c>
      <c r="BJ101" s="152">
        <f t="shared" si="73"/>
        <v>0</v>
      </c>
      <c r="BK101" s="152">
        <f t="shared" si="73"/>
        <v>0</v>
      </c>
      <c r="BL101" s="152">
        <f t="shared" si="73"/>
        <v>0</v>
      </c>
      <c r="BM101" s="145">
        <f t="shared" si="74"/>
        <v>0</v>
      </c>
      <c r="BN101" s="198"/>
    </row>
    <row r="102" spans="2:66" ht="18" hidden="1" customHeight="1">
      <c r="B102" s="156"/>
      <c r="C102" s="218"/>
      <c r="D102" s="214"/>
      <c r="E102" s="214"/>
      <c r="F102" s="214"/>
      <c r="G102" s="214"/>
      <c r="H102" s="214"/>
      <c r="I102" s="214"/>
      <c r="J102" s="214"/>
      <c r="K102" s="214"/>
      <c r="L102" s="170"/>
      <c r="M102" s="171"/>
      <c r="N102" s="151">
        <f>SUM(D102:M102)</f>
        <v>0</v>
      </c>
      <c r="O102" s="152">
        <f>SUMPRODUCT(D$12:M$12,D102:M102)</f>
        <v>0</v>
      </c>
      <c r="P102" s="152">
        <f t="shared" si="75"/>
        <v>0</v>
      </c>
      <c r="Q102" s="152">
        <f t="shared" si="76"/>
        <v>0</v>
      </c>
      <c r="R102" s="152">
        <v>0</v>
      </c>
      <c r="S102" s="145">
        <f>SUM(O102:R102)</f>
        <v>0</v>
      </c>
      <c r="T102" s="145">
        <f t="shared" si="77"/>
        <v>0</v>
      </c>
      <c r="U102" s="1"/>
      <c r="V102" s="146"/>
      <c r="W102" s="146"/>
      <c r="X102" s="146"/>
      <c r="Y102" s="146"/>
      <c r="Z102" s="146"/>
      <c r="AA102" s="146"/>
      <c r="AB102" s="146"/>
      <c r="AC102" s="146"/>
      <c r="AD102" s="146"/>
      <c r="AE102" s="146"/>
      <c r="AF102" s="147">
        <f>SUM(V102:AE102)</f>
        <v>0</v>
      </c>
      <c r="AG102" s="148">
        <f>SUMPRODUCT(V$12:AE$12,V102:AE102)</f>
        <v>0</v>
      </c>
      <c r="AH102" s="148">
        <f t="shared" si="78"/>
        <v>0</v>
      </c>
      <c r="AI102" s="148">
        <f>AG102*AI$11</f>
        <v>0</v>
      </c>
      <c r="AJ102" s="149">
        <v>0</v>
      </c>
      <c r="AK102" s="150">
        <f>SUM(AG102:AJ102)</f>
        <v>0</v>
      </c>
      <c r="AL102" s="150">
        <f>(AG102+AH102)*AL$11</f>
        <v>0</v>
      </c>
      <c r="AN102" s="146"/>
      <c r="AO102" s="146"/>
      <c r="AP102" s="146"/>
      <c r="AQ102" s="146"/>
      <c r="AR102" s="146"/>
      <c r="AS102" s="146"/>
      <c r="AT102" s="146"/>
      <c r="AU102" s="146"/>
      <c r="AV102" s="146"/>
      <c r="AW102" s="146"/>
      <c r="AX102" s="147">
        <f>SUM(AN102:AW102)</f>
        <v>0</v>
      </c>
      <c r="AY102" s="148">
        <f>SUMPRODUCT(AN$12:AW$12,AN102:AW102)</f>
        <v>0</v>
      </c>
      <c r="AZ102" s="148">
        <f t="shared" si="79"/>
        <v>0</v>
      </c>
      <c r="BA102" s="148">
        <f>AY102*BA$11</f>
        <v>0</v>
      </c>
      <c r="BB102" s="149">
        <v>0</v>
      </c>
      <c r="BC102" s="150">
        <f>SUM(AY102:BB102)</f>
        <v>0</v>
      </c>
      <c r="BD102" s="150">
        <f>(AY102+AZ102)*BD$11</f>
        <v>0</v>
      </c>
      <c r="BF102" s="151">
        <f t="shared" si="73"/>
        <v>0</v>
      </c>
      <c r="BG102" s="152">
        <f t="shared" si="73"/>
        <v>0</v>
      </c>
      <c r="BH102" s="152">
        <f t="shared" si="73"/>
        <v>0</v>
      </c>
      <c r="BI102" s="152">
        <f t="shared" si="73"/>
        <v>0</v>
      </c>
      <c r="BJ102" s="152">
        <f t="shared" si="73"/>
        <v>0</v>
      </c>
      <c r="BK102" s="152">
        <f t="shared" si="73"/>
        <v>0</v>
      </c>
      <c r="BL102" s="152">
        <f t="shared" si="73"/>
        <v>0</v>
      </c>
      <c r="BM102" s="145">
        <f t="shared" si="74"/>
        <v>0</v>
      </c>
      <c r="BN102" s="198"/>
    </row>
    <row r="103" spans="2:66" ht="51" hidden="1">
      <c r="B103" s="156" t="s">
        <v>79</v>
      </c>
      <c r="C103" s="219" t="s">
        <v>150</v>
      </c>
      <c r="D103" s="165">
        <f>SUBTOTAL(9,D104:D107)</f>
        <v>0</v>
      </c>
      <c r="E103" s="165">
        <f t="shared" ref="E103:T103" si="83">SUBTOTAL(9,E104:E107)</f>
        <v>0</v>
      </c>
      <c r="F103" s="165">
        <f t="shared" si="83"/>
        <v>0</v>
      </c>
      <c r="G103" s="165">
        <f t="shared" si="83"/>
        <v>0</v>
      </c>
      <c r="H103" s="165">
        <f t="shared" si="83"/>
        <v>0</v>
      </c>
      <c r="I103" s="165">
        <f t="shared" si="83"/>
        <v>0</v>
      </c>
      <c r="J103" s="165">
        <f t="shared" si="83"/>
        <v>0</v>
      </c>
      <c r="K103" s="165">
        <f t="shared" si="83"/>
        <v>0</v>
      </c>
      <c r="L103" s="160">
        <f t="shared" si="83"/>
        <v>0</v>
      </c>
      <c r="M103" s="161">
        <f t="shared" si="83"/>
        <v>0</v>
      </c>
      <c r="N103" s="151">
        <f t="shared" si="83"/>
        <v>0</v>
      </c>
      <c r="O103" s="152">
        <f t="shared" si="83"/>
        <v>0</v>
      </c>
      <c r="P103" s="152">
        <f t="shared" si="83"/>
        <v>0</v>
      </c>
      <c r="Q103" s="152">
        <f t="shared" si="83"/>
        <v>0</v>
      </c>
      <c r="R103" s="152">
        <f t="shared" si="83"/>
        <v>0</v>
      </c>
      <c r="S103" s="145">
        <f t="shared" si="83"/>
        <v>0</v>
      </c>
      <c r="T103" s="163">
        <f t="shared" si="83"/>
        <v>0</v>
      </c>
      <c r="U103" s="1"/>
      <c r="V103" s="159">
        <f t="shared" ref="V103:AL103" si="84">SUBTOTAL(9,V104:V107)</f>
        <v>0</v>
      </c>
      <c r="W103" s="159">
        <f t="shared" si="84"/>
        <v>0</v>
      </c>
      <c r="X103" s="159">
        <f t="shared" si="84"/>
        <v>0</v>
      </c>
      <c r="Y103" s="159">
        <f t="shared" si="84"/>
        <v>0</v>
      </c>
      <c r="Z103" s="159">
        <f t="shared" si="84"/>
        <v>0</v>
      </c>
      <c r="AA103" s="159">
        <f t="shared" si="84"/>
        <v>0</v>
      </c>
      <c r="AB103" s="159">
        <f t="shared" si="84"/>
        <v>0</v>
      </c>
      <c r="AC103" s="159">
        <f t="shared" si="84"/>
        <v>0</v>
      </c>
      <c r="AD103" s="159">
        <f t="shared" si="84"/>
        <v>0</v>
      </c>
      <c r="AE103" s="159">
        <f t="shared" si="84"/>
        <v>0</v>
      </c>
      <c r="AF103" s="158">
        <f t="shared" si="84"/>
        <v>0</v>
      </c>
      <c r="AG103" s="148">
        <f t="shared" si="84"/>
        <v>0</v>
      </c>
      <c r="AH103" s="148">
        <f t="shared" si="84"/>
        <v>0</v>
      </c>
      <c r="AI103" s="148">
        <f t="shared" si="84"/>
        <v>0</v>
      </c>
      <c r="AJ103" s="148">
        <f t="shared" si="84"/>
        <v>0</v>
      </c>
      <c r="AK103" s="164">
        <f t="shared" si="84"/>
        <v>0</v>
      </c>
      <c r="AL103" s="164">
        <f t="shared" si="84"/>
        <v>0</v>
      </c>
      <c r="AN103" s="159">
        <f t="shared" ref="AN103:BD103" si="85">SUBTOTAL(9,AN104:AN107)</f>
        <v>0</v>
      </c>
      <c r="AO103" s="159">
        <f t="shared" si="85"/>
        <v>0</v>
      </c>
      <c r="AP103" s="159">
        <f t="shared" si="85"/>
        <v>0</v>
      </c>
      <c r="AQ103" s="159">
        <f t="shared" si="85"/>
        <v>0</v>
      </c>
      <c r="AR103" s="159">
        <f t="shared" si="85"/>
        <v>0</v>
      </c>
      <c r="AS103" s="159">
        <f t="shared" si="85"/>
        <v>0</v>
      </c>
      <c r="AT103" s="159">
        <f t="shared" si="85"/>
        <v>0</v>
      </c>
      <c r="AU103" s="159">
        <f t="shared" si="85"/>
        <v>0</v>
      </c>
      <c r="AV103" s="159">
        <f t="shared" si="85"/>
        <v>0</v>
      </c>
      <c r="AW103" s="159">
        <f t="shared" si="85"/>
        <v>0</v>
      </c>
      <c r="AX103" s="158">
        <f t="shared" si="85"/>
        <v>0</v>
      </c>
      <c r="AY103" s="148">
        <f t="shared" si="85"/>
        <v>0</v>
      </c>
      <c r="AZ103" s="148">
        <f t="shared" si="85"/>
        <v>0</v>
      </c>
      <c r="BA103" s="148">
        <f t="shared" si="85"/>
        <v>0</v>
      </c>
      <c r="BB103" s="148">
        <f t="shared" si="85"/>
        <v>0</v>
      </c>
      <c r="BC103" s="164">
        <f t="shared" si="85"/>
        <v>0</v>
      </c>
      <c r="BD103" s="164">
        <f t="shared" si="85"/>
        <v>0</v>
      </c>
      <c r="BF103" s="151">
        <f t="shared" si="73"/>
        <v>0</v>
      </c>
      <c r="BG103" s="152">
        <f t="shared" si="73"/>
        <v>0</v>
      </c>
      <c r="BH103" s="152">
        <f t="shared" si="73"/>
        <v>0</v>
      </c>
      <c r="BI103" s="152">
        <f t="shared" si="73"/>
        <v>0</v>
      </c>
      <c r="BJ103" s="152">
        <f t="shared" si="73"/>
        <v>0</v>
      </c>
      <c r="BK103" s="152">
        <f t="shared" si="73"/>
        <v>0</v>
      </c>
      <c r="BL103" s="152">
        <f t="shared" si="73"/>
        <v>0</v>
      </c>
      <c r="BM103" s="145">
        <f t="shared" si="74"/>
        <v>0</v>
      </c>
      <c r="BN103" s="198"/>
    </row>
    <row r="104" spans="2:66" ht="18" hidden="1" customHeight="1">
      <c r="B104" s="156"/>
      <c r="C104" s="220"/>
      <c r="D104" s="214"/>
      <c r="E104" s="214"/>
      <c r="F104" s="214"/>
      <c r="G104" s="214"/>
      <c r="H104" s="214"/>
      <c r="I104" s="214"/>
      <c r="J104" s="214"/>
      <c r="K104" s="214"/>
      <c r="L104" s="170"/>
      <c r="M104" s="171"/>
      <c r="N104" s="151">
        <f>SUM(D104:M104)</f>
        <v>0</v>
      </c>
      <c r="O104" s="152">
        <f>SUMPRODUCT(D$12:M$12,D104:M104)</f>
        <v>0</v>
      </c>
      <c r="P104" s="152">
        <f t="shared" si="75"/>
        <v>0</v>
      </c>
      <c r="Q104" s="152">
        <f t="shared" si="76"/>
        <v>0</v>
      </c>
      <c r="R104" s="152">
        <v>0</v>
      </c>
      <c r="S104" s="145">
        <f>SUM(O104:R104)</f>
        <v>0</v>
      </c>
      <c r="T104" s="145">
        <f t="shared" si="77"/>
        <v>0</v>
      </c>
      <c r="U104" s="1"/>
      <c r="V104" s="146"/>
      <c r="W104" s="146"/>
      <c r="X104" s="146"/>
      <c r="Y104" s="146"/>
      <c r="Z104" s="146"/>
      <c r="AA104" s="146"/>
      <c r="AB104" s="146"/>
      <c r="AC104" s="146"/>
      <c r="AD104" s="146"/>
      <c r="AE104" s="146"/>
      <c r="AF104" s="147">
        <f>SUM(V104:AE104)</f>
        <v>0</v>
      </c>
      <c r="AG104" s="148">
        <f>SUMPRODUCT(V$12:AE$12,V104:AE104)</f>
        <v>0</v>
      </c>
      <c r="AH104" s="148">
        <f t="shared" si="78"/>
        <v>0</v>
      </c>
      <c r="AI104" s="148">
        <f>AG104*AI$11</f>
        <v>0</v>
      </c>
      <c r="AJ104" s="149">
        <v>0</v>
      </c>
      <c r="AK104" s="150">
        <f>SUM(AG104:AJ104)</f>
        <v>0</v>
      </c>
      <c r="AL104" s="150">
        <f>(AG104+AH104)*AL$11</f>
        <v>0</v>
      </c>
      <c r="AN104" s="146"/>
      <c r="AO104" s="146"/>
      <c r="AP104" s="146"/>
      <c r="AQ104" s="146"/>
      <c r="AR104" s="146"/>
      <c r="AS104" s="146"/>
      <c r="AT104" s="146"/>
      <c r="AU104" s="146"/>
      <c r="AV104" s="146"/>
      <c r="AW104" s="146"/>
      <c r="AX104" s="147">
        <f>SUM(AN104:AW104)</f>
        <v>0</v>
      </c>
      <c r="AY104" s="148">
        <f>SUMPRODUCT(AN$12:AW$12,AN104:AW104)</f>
        <v>0</v>
      </c>
      <c r="AZ104" s="148">
        <f t="shared" si="79"/>
        <v>0</v>
      </c>
      <c r="BA104" s="148">
        <f>AY104*BA$11</f>
        <v>0</v>
      </c>
      <c r="BB104" s="149">
        <v>0</v>
      </c>
      <c r="BC104" s="150">
        <f>SUM(AY104:BB104)</f>
        <v>0</v>
      </c>
      <c r="BD104" s="150">
        <f>(AY104+AZ104)*BD$11</f>
        <v>0</v>
      </c>
      <c r="BF104" s="151">
        <f t="shared" si="73"/>
        <v>0</v>
      </c>
      <c r="BG104" s="152">
        <f t="shared" si="73"/>
        <v>0</v>
      </c>
      <c r="BH104" s="152">
        <f t="shared" si="73"/>
        <v>0</v>
      </c>
      <c r="BI104" s="152">
        <f t="shared" si="73"/>
        <v>0</v>
      </c>
      <c r="BJ104" s="152">
        <f t="shared" si="73"/>
        <v>0</v>
      </c>
      <c r="BK104" s="152">
        <f t="shared" si="73"/>
        <v>0</v>
      </c>
      <c r="BL104" s="152">
        <f t="shared" si="73"/>
        <v>0</v>
      </c>
      <c r="BM104" s="145">
        <f t="shared" si="74"/>
        <v>0</v>
      </c>
      <c r="BN104" s="198"/>
    </row>
    <row r="105" spans="2:66" ht="18" hidden="1" customHeight="1">
      <c r="B105" s="156"/>
      <c r="C105" s="218"/>
      <c r="D105" s="214"/>
      <c r="E105" s="214"/>
      <c r="F105" s="214"/>
      <c r="G105" s="214"/>
      <c r="H105" s="214"/>
      <c r="I105" s="214"/>
      <c r="J105" s="214"/>
      <c r="K105" s="214"/>
      <c r="L105" s="170"/>
      <c r="M105" s="171"/>
      <c r="N105" s="151">
        <f>SUM(D105:M105)</f>
        <v>0</v>
      </c>
      <c r="O105" s="152">
        <f>SUMPRODUCT(D$12:M$12,D105:M105)</f>
        <v>0</v>
      </c>
      <c r="P105" s="152">
        <f t="shared" si="75"/>
        <v>0</v>
      </c>
      <c r="Q105" s="152">
        <f t="shared" si="76"/>
        <v>0</v>
      </c>
      <c r="R105" s="152">
        <v>0</v>
      </c>
      <c r="S105" s="145">
        <f>SUM(O105:R105)</f>
        <v>0</v>
      </c>
      <c r="T105" s="145">
        <f t="shared" si="77"/>
        <v>0</v>
      </c>
      <c r="U105" s="1"/>
      <c r="V105" s="146"/>
      <c r="W105" s="146"/>
      <c r="X105" s="146"/>
      <c r="Y105" s="146"/>
      <c r="Z105" s="146"/>
      <c r="AA105" s="146"/>
      <c r="AB105" s="146"/>
      <c r="AC105" s="146"/>
      <c r="AD105" s="146"/>
      <c r="AE105" s="146"/>
      <c r="AF105" s="147">
        <f>SUM(V105:AE105)</f>
        <v>0</v>
      </c>
      <c r="AG105" s="148">
        <f>SUMPRODUCT(V$12:AE$12,V105:AE105)</f>
        <v>0</v>
      </c>
      <c r="AH105" s="148">
        <f t="shared" si="78"/>
        <v>0</v>
      </c>
      <c r="AI105" s="148">
        <f>AG105*AI$11</f>
        <v>0</v>
      </c>
      <c r="AJ105" s="149">
        <v>0</v>
      </c>
      <c r="AK105" s="150">
        <f>SUM(AG105:AJ105)</f>
        <v>0</v>
      </c>
      <c r="AL105" s="150">
        <f>(AG105+AH105)*AL$11</f>
        <v>0</v>
      </c>
      <c r="AN105" s="146"/>
      <c r="AO105" s="146"/>
      <c r="AP105" s="146"/>
      <c r="AQ105" s="146"/>
      <c r="AR105" s="146"/>
      <c r="AS105" s="146"/>
      <c r="AT105" s="146"/>
      <c r="AU105" s="146"/>
      <c r="AV105" s="146"/>
      <c r="AW105" s="146"/>
      <c r="AX105" s="147">
        <f>SUM(AN105:AW105)</f>
        <v>0</v>
      </c>
      <c r="AY105" s="148">
        <f>SUMPRODUCT(AN$12:AW$12,AN105:AW105)</f>
        <v>0</v>
      </c>
      <c r="AZ105" s="148">
        <f t="shared" si="79"/>
        <v>0</v>
      </c>
      <c r="BA105" s="148">
        <f>AY105*BA$11</f>
        <v>0</v>
      </c>
      <c r="BB105" s="149">
        <v>0</v>
      </c>
      <c r="BC105" s="150">
        <f>SUM(AY105:BB105)</f>
        <v>0</v>
      </c>
      <c r="BD105" s="150">
        <f>(AY105+AZ105)*BD$11</f>
        <v>0</v>
      </c>
      <c r="BF105" s="151">
        <f t="shared" si="73"/>
        <v>0</v>
      </c>
      <c r="BG105" s="152">
        <f t="shared" si="73"/>
        <v>0</v>
      </c>
      <c r="BH105" s="152">
        <f t="shared" si="73"/>
        <v>0</v>
      </c>
      <c r="BI105" s="152">
        <f t="shared" si="73"/>
        <v>0</v>
      </c>
      <c r="BJ105" s="152">
        <f t="shared" si="73"/>
        <v>0</v>
      </c>
      <c r="BK105" s="152">
        <f t="shared" si="73"/>
        <v>0</v>
      </c>
      <c r="BL105" s="152">
        <f t="shared" si="73"/>
        <v>0</v>
      </c>
      <c r="BM105" s="145">
        <f t="shared" si="74"/>
        <v>0</v>
      </c>
      <c r="BN105" s="198"/>
    </row>
    <row r="106" spans="2:66" ht="18" hidden="1" customHeight="1">
      <c r="B106" s="156"/>
      <c r="C106" s="218"/>
      <c r="D106" s="214"/>
      <c r="E106" s="214"/>
      <c r="F106" s="214"/>
      <c r="G106" s="214"/>
      <c r="H106" s="214"/>
      <c r="I106" s="214"/>
      <c r="J106" s="214"/>
      <c r="K106" s="214"/>
      <c r="L106" s="170"/>
      <c r="M106" s="171"/>
      <c r="N106" s="151">
        <f>SUM(D106:M106)</f>
        <v>0</v>
      </c>
      <c r="O106" s="152">
        <f>SUMPRODUCT(D$12:M$12,D106:M106)</f>
        <v>0</v>
      </c>
      <c r="P106" s="152">
        <f t="shared" si="75"/>
        <v>0</v>
      </c>
      <c r="Q106" s="152">
        <f t="shared" si="76"/>
        <v>0</v>
      </c>
      <c r="R106" s="152">
        <v>0</v>
      </c>
      <c r="S106" s="145">
        <f>SUM(O106:R106)</f>
        <v>0</v>
      </c>
      <c r="T106" s="145">
        <f t="shared" si="77"/>
        <v>0</v>
      </c>
      <c r="U106" s="1"/>
      <c r="V106" s="146"/>
      <c r="W106" s="146"/>
      <c r="X106" s="146"/>
      <c r="Y106" s="146"/>
      <c r="Z106" s="146"/>
      <c r="AA106" s="146"/>
      <c r="AB106" s="146"/>
      <c r="AC106" s="146"/>
      <c r="AD106" s="146"/>
      <c r="AE106" s="146"/>
      <c r="AF106" s="147">
        <f>SUM(V106:AE106)</f>
        <v>0</v>
      </c>
      <c r="AG106" s="148">
        <f>SUMPRODUCT(V$12:AE$12,V106:AE106)</f>
        <v>0</v>
      </c>
      <c r="AH106" s="148">
        <f t="shared" si="78"/>
        <v>0</v>
      </c>
      <c r="AI106" s="148">
        <f>AG106*AI$11</f>
        <v>0</v>
      </c>
      <c r="AJ106" s="149">
        <v>0</v>
      </c>
      <c r="AK106" s="150">
        <f>SUM(AG106:AJ106)</f>
        <v>0</v>
      </c>
      <c r="AL106" s="150">
        <f>(AG106+AH106)*AL$11</f>
        <v>0</v>
      </c>
      <c r="AN106" s="146"/>
      <c r="AO106" s="146"/>
      <c r="AP106" s="146"/>
      <c r="AQ106" s="146"/>
      <c r="AR106" s="146"/>
      <c r="AS106" s="146"/>
      <c r="AT106" s="146"/>
      <c r="AU106" s="146"/>
      <c r="AV106" s="146"/>
      <c r="AW106" s="146"/>
      <c r="AX106" s="147">
        <f>SUM(AN106:AW106)</f>
        <v>0</v>
      </c>
      <c r="AY106" s="148">
        <f>SUMPRODUCT(AN$12:AW$12,AN106:AW106)</f>
        <v>0</v>
      </c>
      <c r="AZ106" s="148">
        <f t="shared" si="79"/>
        <v>0</v>
      </c>
      <c r="BA106" s="148">
        <f>AY106*BA$11</f>
        <v>0</v>
      </c>
      <c r="BB106" s="149">
        <v>0</v>
      </c>
      <c r="BC106" s="150">
        <f>SUM(AY106:BB106)</f>
        <v>0</v>
      </c>
      <c r="BD106" s="150">
        <f>(AY106+AZ106)*BD$11</f>
        <v>0</v>
      </c>
      <c r="BF106" s="151">
        <f t="shared" si="73"/>
        <v>0</v>
      </c>
      <c r="BG106" s="152">
        <f t="shared" si="73"/>
        <v>0</v>
      </c>
      <c r="BH106" s="152">
        <f t="shared" si="73"/>
        <v>0</v>
      </c>
      <c r="BI106" s="152">
        <f t="shared" si="73"/>
        <v>0</v>
      </c>
      <c r="BJ106" s="152">
        <f t="shared" si="73"/>
        <v>0</v>
      </c>
      <c r="BK106" s="152">
        <f t="shared" si="73"/>
        <v>0</v>
      </c>
      <c r="BL106" s="152">
        <f t="shared" si="73"/>
        <v>0</v>
      </c>
      <c r="BM106" s="145">
        <f t="shared" si="74"/>
        <v>0</v>
      </c>
      <c r="BN106" s="198"/>
    </row>
    <row r="107" spans="2:66" ht="18" hidden="1" customHeight="1">
      <c r="B107" s="156"/>
      <c r="C107" s="218"/>
      <c r="D107" s="214"/>
      <c r="E107" s="214"/>
      <c r="F107" s="214"/>
      <c r="G107" s="214"/>
      <c r="H107" s="214"/>
      <c r="I107" s="214"/>
      <c r="J107" s="214"/>
      <c r="K107" s="214"/>
      <c r="L107" s="170"/>
      <c r="M107" s="171"/>
      <c r="N107" s="151">
        <f>SUM(D107:M107)</f>
        <v>0</v>
      </c>
      <c r="O107" s="152">
        <f>SUMPRODUCT(D$12:M$12,D107:M107)</f>
        <v>0</v>
      </c>
      <c r="P107" s="152">
        <f t="shared" si="75"/>
        <v>0</v>
      </c>
      <c r="Q107" s="152">
        <f t="shared" si="76"/>
        <v>0</v>
      </c>
      <c r="R107" s="152">
        <v>0</v>
      </c>
      <c r="S107" s="145">
        <f>SUM(O107:R107)</f>
        <v>0</v>
      </c>
      <c r="T107" s="145">
        <f t="shared" si="77"/>
        <v>0</v>
      </c>
      <c r="U107" s="1"/>
      <c r="V107" s="146"/>
      <c r="W107" s="146"/>
      <c r="X107" s="146"/>
      <c r="Y107" s="146"/>
      <c r="Z107" s="146"/>
      <c r="AA107" s="146"/>
      <c r="AB107" s="146"/>
      <c r="AC107" s="146"/>
      <c r="AD107" s="146"/>
      <c r="AE107" s="146"/>
      <c r="AF107" s="147">
        <f>SUM(V107:AE107)</f>
        <v>0</v>
      </c>
      <c r="AG107" s="148">
        <f>SUMPRODUCT(V$12:AE$12,V107:AE107)</f>
        <v>0</v>
      </c>
      <c r="AH107" s="148">
        <f t="shared" si="78"/>
        <v>0</v>
      </c>
      <c r="AI107" s="148">
        <f>AG107*AI$11</f>
        <v>0</v>
      </c>
      <c r="AJ107" s="149">
        <v>0</v>
      </c>
      <c r="AK107" s="150">
        <f>SUM(AG107:AJ107)</f>
        <v>0</v>
      </c>
      <c r="AL107" s="150">
        <f>(AG107+AH107)*AL$11</f>
        <v>0</v>
      </c>
      <c r="AN107" s="146"/>
      <c r="AO107" s="146"/>
      <c r="AP107" s="146"/>
      <c r="AQ107" s="146"/>
      <c r="AR107" s="146"/>
      <c r="AS107" s="146"/>
      <c r="AT107" s="146"/>
      <c r="AU107" s="146"/>
      <c r="AV107" s="146"/>
      <c r="AW107" s="146"/>
      <c r="AX107" s="147">
        <f>SUM(AN107:AW107)</f>
        <v>0</v>
      </c>
      <c r="AY107" s="148">
        <f>SUMPRODUCT(AN$12:AW$12,AN107:AW107)</f>
        <v>0</v>
      </c>
      <c r="AZ107" s="148">
        <f t="shared" si="79"/>
        <v>0</v>
      </c>
      <c r="BA107" s="148">
        <f>AY107*BA$11</f>
        <v>0</v>
      </c>
      <c r="BB107" s="149">
        <v>0</v>
      </c>
      <c r="BC107" s="150">
        <f>SUM(AY107:BB107)</f>
        <v>0</v>
      </c>
      <c r="BD107" s="150">
        <f>(AY107+AZ107)*BD$11</f>
        <v>0</v>
      </c>
      <c r="BF107" s="151">
        <f t="shared" si="73"/>
        <v>0</v>
      </c>
      <c r="BG107" s="152">
        <f t="shared" si="73"/>
        <v>0</v>
      </c>
      <c r="BH107" s="152">
        <f t="shared" si="73"/>
        <v>0</v>
      </c>
      <c r="BI107" s="152">
        <f t="shared" si="73"/>
        <v>0</v>
      </c>
      <c r="BJ107" s="152">
        <f t="shared" si="73"/>
        <v>0</v>
      </c>
      <c r="BK107" s="152">
        <f t="shared" si="73"/>
        <v>0</v>
      </c>
      <c r="BL107" s="152">
        <f t="shared" si="73"/>
        <v>0</v>
      </c>
      <c r="BM107" s="145">
        <f t="shared" si="74"/>
        <v>0</v>
      </c>
      <c r="BN107" s="198"/>
    </row>
    <row r="108" spans="2:66" ht="51" hidden="1">
      <c r="B108" s="156" t="s">
        <v>28</v>
      </c>
      <c r="C108" s="219" t="s">
        <v>150</v>
      </c>
      <c r="D108" s="165">
        <f>SUBTOTAL(9,D109:D112)</f>
        <v>0</v>
      </c>
      <c r="E108" s="165">
        <f t="shared" ref="E108:T108" si="86">SUBTOTAL(9,E109:E112)</f>
        <v>0</v>
      </c>
      <c r="F108" s="165">
        <f t="shared" si="86"/>
        <v>0</v>
      </c>
      <c r="G108" s="165">
        <f t="shared" si="86"/>
        <v>0</v>
      </c>
      <c r="H108" s="165">
        <f t="shared" si="86"/>
        <v>0</v>
      </c>
      <c r="I108" s="165">
        <f t="shared" si="86"/>
        <v>0</v>
      </c>
      <c r="J108" s="165">
        <f t="shared" si="86"/>
        <v>0</v>
      </c>
      <c r="K108" s="165">
        <f t="shared" si="86"/>
        <v>0</v>
      </c>
      <c r="L108" s="160">
        <f t="shared" si="86"/>
        <v>0</v>
      </c>
      <c r="M108" s="161">
        <f t="shared" si="86"/>
        <v>0</v>
      </c>
      <c r="N108" s="151">
        <f t="shared" si="86"/>
        <v>0</v>
      </c>
      <c r="O108" s="152">
        <f t="shared" si="86"/>
        <v>0</v>
      </c>
      <c r="P108" s="152">
        <f t="shared" si="86"/>
        <v>0</v>
      </c>
      <c r="Q108" s="152">
        <f t="shared" si="86"/>
        <v>0</v>
      </c>
      <c r="R108" s="152">
        <f t="shared" si="86"/>
        <v>0</v>
      </c>
      <c r="S108" s="145">
        <f t="shared" si="86"/>
        <v>0</v>
      </c>
      <c r="T108" s="163">
        <f t="shared" si="86"/>
        <v>0</v>
      </c>
      <c r="U108" s="1"/>
      <c r="V108" s="159">
        <f t="shared" ref="V108:AL108" si="87">SUBTOTAL(9,V109:V112)</f>
        <v>0</v>
      </c>
      <c r="W108" s="159">
        <f t="shared" si="87"/>
        <v>0</v>
      </c>
      <c r="X108" s="159">
        <f t="shared" si="87"/>
        <v>0</v>
      </c>
      <c r="Y108" s="159">
        <f t="shared" si="87"/>
        <v>0</v>
      </c>
      <c r="Z108" s="159">
        <f t="shared" si="87"/>
        <v>0</v>
      </c>
      <c r="AA108" s="159">
        <f t="shared" si="87"/>
        <v>0</v>
      </c>
      <c r="AB108" s="159">
        <f t="shared" si="87"/>
        <v>0</v>
      </c>
      <c r="AC108" s="159">
        <f t="shared" si="87"/>
        <v>0</v>
      </c>
      <c r="AD108" s="159">
        <f t="shared" si="87"/>
        <v>0</v>
      </c>
      <c r="AE108" s="159">
        <f t="shared" si="87"/>
        <v>0</v>
      </c>
      <c r="AF108" s="158">
        <f t="shared" si="87"/>
        <v>0</v>
      </c>
      <c r="AG108" s="148">
        <f t="shared" si="87"/>
        <v>0</v>
      </c>
      <c r="AH108" s="148">
        <f t="shared" si="87"/>
        <v>0</v>
      </c>
      <c r="AI108" s="148">
        <f t="shared" si="87"/>
        <v>0</v>
      </c>
      <c r="AJ108" s="148">
        <f t="shared" si="87"/>
        <v>0</v>
      </c>
      <c r="AK108" s="164">
        <f t="shared" si="87"/>
        <v>0</v>
      </c>
      <c r="AL108" s="164">
        <f t="shared" si="87"/>
        <v>0</v>
      </c>
      <c r="AN108" s="159">
        <f t="shared" ref="AN108:BD108" si="88">SUBTOTAL(9,AN109:AN112)</f>
        <v>0</v>
      </c>
      <c r="AO108" s="159">
        <f t="shared" si="88"/>
        <v>0</v>
      </c>
      <c r="AP108" s="159">
        <f t="shared" si="88"/>
        <v>0</v>
      </c>
      <c r="AQ108" s="159">
        <f t="shared" si="88"/>
        <v>0</v>
      </c>
      <c r="AR108" s="159">
        <f t="shared" si="88"/>
        <v>0</v>
      </c>
      <c r="AS108" s="159">
        <f t="shared" si="88"/>
        <v>0</v>
      </c>
      <c r="AT108" s="159">
        <f t="shared" si="88"/>
        <v>0</v>
      </c>
      <c r="AU108" s="159">
        <f t="shared" si="88"/>
        <v>0</v>
      </c>
      <c r="AV108" s="159">
        <f t="shared" si="88"/>
        <v>0</v>
      </c>
      <c r="AW108" s="159">
        <f t="shared" si="88"/>
        <v>0</v>
      </c>
      <c r="AX108" s="158">
        <f t="shared" si="88"/>
        <v>0</v>
      </c>
      <c r="AY108" s="148">
        <f t="shared" si="88"/>
        <v>0</v>
      </c>
      <c r="AZ108" s="148">
        <f t="shared" si="88"/>
        <v>0</v>
      </c>
      <c r="BA108" s="148">
        <f t="shared" si="88"/>
        <v>0</v>
      </c>
      <c r="BB108" s="148">
        <f t="shared" si="88"/>
        <v>0</v>
      </c>
      <c r="BC108" s="164">
        <f t="shared" si="88"/>
        <v>0</v>
      </c>
      <c r="BD108" s="164">
        <f t="shared" si="88"/>
        <v>0</v>
      </c>
      <c r="BF108" s="151">
        <f t="shared" si="73"/>
        <v>0</v>
      </c>
      <c r="BG108" s="152">
        <f t="shared" si="73"/>
        <v>0</v>
      </c>
      <c r="BH108" s="152">
        <f t="shared" si="73"/>
        <v>0</v>
      </c>
      <c r="BI108" s="152">
        <f t="shared" si="73"/>
        <v>0</v>
      </c>
      <c r="BJ108" s="152">
        <f t="shared" si="73"/>
        <v>0</v>
      </c>
      <c r="BK108" s="152">
        <f t="shared" si="73"/>
        <v>0</v>
      </c>
      <c r="BL108" s="152">
        <f t="shared" si="73"/>
        <v>0</v>
      </c>
      <c r="BM108" s="145">
        <f t="shared" si="74"/>
        <v>0</v>
      </c>
      <c r="BN108" s="198"/>
    </row>
    <row r="109" spans="2:66" ht="18" hidden="1" customHeight="1">
      <c r="B109" s="156"/>
      <c r="C109" s="218"/>
      <c r="D109" s="214"/>
      <c r="E109" s="214"/>
      <c r="F109" s="214"/>
      <c r="G109" s="214"/>
      <c r="H109" s="214"/>
      <c r="I109" s="214"/>
      <c r="J109" s="214"/>
      <c r="K109" s="214"/>
      <c r="L109" s="170"/>
      <c r="M109" s="171"/>
      <c r="N109" s="151">
        <f>SUM(D109:M109)</f>
        <v>0</v>
      </c>
      <c r="O109" s="152">
        <f>SUMPRODUCT(D$12:M$12,D109:M109)</f>
        <v>0</v>
      </c>
      <c r="P109" s="152">
        <f t="shared" si="75"/>
        <v>0</v>
      </c>
      <c r="Q109" s="152">
        <f t="shared" si="76"/>
        <v>0</v>
      </c>
      <c r="R109" s="152">
        <v>0</v>
      </c>
      <c r="S109" s="145">
        <f>SUM(O109:R109)</f>
        <v>0</v>
      </c>
      <c r="T109" s="145">
        <f t="shared" si="77"/>
        <v>0</v>
      </c>
      <c r="U109" s="1"/>
      <c r="V109" s="146"/>
      <c r="W109" s="146"/>
      <c r="X109" s="146"/>
      <c r="Y109" s="146"/>
      <c r="Z109" s="146"/>
      <c r="AA109" s="146"/>
      <c r="AB109" s="146"/>
      <c r="AC109" s="146"/>
      <c r="AD109" s="146"/>
      <c r="AE109" s="146"/>
      <c r="AF109" s="147">
        <f>SUM(V109:AE109)</f>
        <v>0</v>
      </c>
      <c r="AG109" s="148">
        <f>SUMPRODUCT(V$12:AE$12,V109:AE109)</f>
        <v>0</v>
      </c>
      <c r="AH109" s="148">
        <f t="shared" si="78"/>
        <v>0</v>
      </c>
      <c r="AI109" s="148">
        <f>AG109*AI$11</f>
        <v>0</v>
      </c>
      <c r="AJ109" s="149">
        <v>0</v>
      </c>
      <c r="AK109" s="150">
        <f>SUM(AG109:AJ109)</f>
        <v>0</v>
      </c>
      <c r="AL109" s="150">
        <f>(AG109+AH109)*AL$11</f>
        <v>0</v>
      </c>
      <c r="AN109" s="146"/>
      <c r="AO109" s="146"/>
      <c r="AP109" s="146"/>
      <c r="AQ109" s="146"/>
      <c r="AR109" s="146"/>
      <c r="AS109" s="146"/>
      <c r="AT109" s="146"/>
      <c r="AU109" s="146"/>
      <c r="AV109" s="146"/>
      <c r="AW109" s="146"/>
      <c r="AX109" s="147">
        <f>SUM(AN109:AW109)</f>
        <v>0</v>
      </c>
      <c r="AY109" s="148">
        <f>SUMPRODUCT(AN$12:AW$12,AN109:AW109)</f>
        <v>0</v>
      </c>
      <c r="AZ109" s="148">
        <f t="shared" si="79"/>
        <v>0</v>
      </c>
      <c r="BA109" s="148">
        <f>AY109*BA$11</f>
        <v>0</v>
      </c>
      <c r="BB109" s="149">
        <v>0</v>
      </c>
      <c r="BC109" s="150">
        <f>SUM(AY109:BB109)</f>
        <v>0</v>
      </c>
      <c r="BD109" s="150">
        <f>(AY109+AZ109)*BD$11</f>
        <v>0</v>
      </c>
      <c r="BF109" s="151">
        <f t="shared" si="73"/>
        <v>0</v>
      </c>
      <c r="BG109" s="152">
        <f t="shared" si="73"/>
        <v>0</v>
      </c>
      <c r="BH109" s="152">
        <f t="shared" si="73"/>
        <v>0</v>
      </c>
      <c r="BI109" s="152">
        <f t="shared" si="73"/>
        <v>0</v>
      </c>
      <c r="BJ109" s="152">
        <f t="shared" si="73"/>
        <v>0</v>
      </c>
      <c r="BK109" s="152">
        <f t="shared" si="73"/>
        <v>0</v>
      </c>
      <c r="BL109" s="152">
        <f t="shared" si="73"/>
        <v>0</v>
      </c>
      <c r="BM109" s="145">
        <f t="shared" si="74"/>
        <v>0</v>
      </c>
      <c r="BN109" s="198"/>
    </row>
    <row r="110" spans="2:66" ht="18" hidden="1" customHeight="1">
      <c r="B110" s="156"/>
      <c r="C110" s="218"/>
      <c r="D110" s="214"/>
      <c r="E110" s="214"/>
      <c r="F110" s="214"/>
      <c r="G110" s="214"/>
      <c r="H110" s="214"/>
      <c r="I110" s="214"/>
      <c r="J110" s="214"/>
      <c r="K110" s="214"/>
      <c r="L110" s="170"/>
      <c r="M110" s="171"/>
      <c r="N110" s="151">
        <f>SUM(D110:M110)</f>
        <v>0</v>
      </c>
      <c r="O110" s="152">
        <f>SUMPRODUCT(D$12:M$12,D110:M110)</f>
        <v>0</v>
      </c>
      <c r="P110" s="152">
        <f t="shared" si="75"/>
        <v>0</v>
      </c>
      <c r="Q110" s="152">
        <f t="shared" si="76"/>
        <v>0</v>
      </c>
      <c r="R110" s="152">
        <v>0</v>
      </c>
      <c r="S110" s="145">
        <f>SUM(O110:R110)</f>
        <v>0</v>
      </c>
      <c r="T110" s="145">
        <f t="shared" si="77"/>
        <v>0</v>
      </c>
      <c r="U110" s="1"/>
      <c r="V110" s="146"/>
      <c r="W110" s="146"/>
      <c r="X110" s="146"/>
      <c r="Y110" s="146"/>
      <c r="Z110" s="146"/>
      <c r="AA110" s="146"/>
      <c r="AB110" s="146"/>
      <c r="AC110" s="146"/>
      <c r="AD110" s="146"/>
      <c r="AE110" s="146"/>
      <c r="AF110" s="147">
        <f>SUM(V110:AE110)</f>
        <v>0</v>
      </c>
      <c r="AG110" s="148">
        <f>SUMPRODUCT(V$12:AE$12,V110:AE110)</f>
        <v>0</v>
      </c>
      <c r="AH110" s="148">
        <f t="shared" si="78"/>
        <v>0</v>
      </c>
      <c r="AI110" s="148">
        <f>AG110*AI$11</f>
        <v>0</v>
      </c>
      <c r="AJ110" s="149">
        <v>0</v>
      </c>
      <c r="AK110" s="150">
        <f>SUM(AG110:AJ110)</f>
        <v>0</v>
      </c>
      <c r="AL110" s="150">
        <f>(AG110+AH110)*AL$11</f>
        <v>0</v>
      </c>
      <c r="AN110" s="146"/>
      <c r="AO110" s="146"/>
      <c r="AP110" s="146"/>
      <c r="AQ110" s="146"/>
      <c r="AR110" s="146"/>
      <c r="AS110" s="146"/>
      <c r="AT110" s="146"/>
      <c r="AU110" s="146"/>
      <c r="AV110" s="146"/>
      <c r="AW110" s="146"/>
      <c r="AX110" s="147">
        <f>SUM(AN110:AW110)</f>
        <v>0</v>
      </c>
      <c r="AY110" s="148">
        <f>SUMPRODUCT(AN$12:AW$12,AN110:AW110)</f>
        <v>0</v>
      </c>
      <c r="AZ110" s="148">
        <f t="shared" si="79"/>
        <v>0</v>
      </c>
      <c r="BA110" s="148">
        <f>AY110*BA$11</f>
        <v>0</v>
      </c>
      <c r="BB110" s="149">
        <v>0</v>
      </c>
      <c r="BC110" s="150">
        <f>SUM(AY110:BB110)</f>
        <v>0</v>
      </c>
      <c r="BD110" s="150">
        <f>(AY110+AZ110)*BD$11</f>
        <v>0</v>
      </c>
      <c r="BF110" s="151">
        <f t="shared" si="73"/>
        <v>0</v>
      </c>
      <c r="BG110" s="152">
        <f t="shared" si="73"/>
        <v>0</v>
      </c>
      <c r="BH110" s="152">
        <f t="shared" si="73"/>
        <v>0</v>
      </c>
      <c r="BI110" s="152">
        <f t="shared" si="73"/>
        <v>0</v>
      </c>
      <c r="BJ110" s="152">
        <f t="shared" si="73"/>
        <v>0</v>
      </c>
      <c r="BK110" s="152">
        <f t="shared" si="73"/>
        <v>0</v>
      </c>
      <c r="BL110" s="152">
        <f t="shared" si="73"/>
        <v>0</v>
      </c>
      <c r="BM110" s="145">
        <f t="shared" si="74"/>
        <v>0</v>
      </c>
      <c r="BN110" s="198"/>
    </row>
    <row r="111" spans="2:66" ht="18" hidden="1" customHeight="1">
      <c r="B111" s="156"/>
      <c r="C111" s="218"/>
      <c r="D111" s="214"/>
      <c r="E111" s="214"/>
      <c r="F111" s="214"/>
      <c r="G111" s="214"/>
      <c r="H111" s="214"/>
      <c r="I111" s="214"/>
      <c r="J111" s="214"/>
      <c r="K111" s="214"/>
      <c r="L111" s="170"/>
      <c r="M111" s="171"/>
      <c r="N111" s="151">
        <f>SUM(D111:M111)</f>
        <v>0</v>
      </c>
      <c r="O111" s="152">
        <f>SUMPRODUCT(D$12:M$12,D111:M111)</f>
        <v>0</v>
      </c>
      <c r="P111" s="152">
        <f t="shared" si="75"/>
        <v>0</v>
      </c>
      <c r="Q111" s="152">
        <f t="shared" si="76"/>
        <v>0</v>
      </c>
      <c r="R111" s="152">
        <v>0</v>
      </c>
      <c r="S111" s="145">
        <f>SUM(O111:R111)</f>
        <v>0</v>
      </c>
      <c r="T111" s="145">
        <f t="shared" si="77"/>
        <v>0</v>
      </c>
      <c r="U111" s="1"/>
      <c r="V111" s="146"/>
      <c r="W111" s="146"/>
      <c r="X111" s="146"/>
      <c r="Y111" s="146"/>
      <c r="Z111" s="146"/>
      <c r="AA111" s="146"/>
      <c r="AB111" s="146"/>
      <c r="AC111" s="146"/>
      <c r="AD111" s="146"/>
      <c r="AE111" s="146"/>
      <c r="AF111" s="147">
        <f>SUM(V111:AE111)</f>
        <v>0</v>
      </c>
      <c r="AG111" s="148">
        <f>SUMPRODUCT(V$12:AE$12,V111:AE111)</f>
        <v>0</v>
      </c>
      <c r="AH111" s="148">
        <f t="shared" si="78"/>
        <v>0</v>
      </c>
      <c r="AI111" s="148">
        <f>AG111*AI$11</f>
        <v>0</v>
      </c>
      <c r="AJ111" s="149">
        <v>0</v>
      </c>
      <c r="AK111" s="150">
        <f>SUM(AG111:AJ111)</f>
        <v>0</v>
      </c>
      <c r="AL111" s="150">
        <f>(AG111+AH111)*AL$11</f>
        <v>0</v>
      </c>
      <c r="AN111" s="146"/>
      <c r="AO111" s="146"/>
      <c r="AP111" s="146"/>
      <c r="AQ111" s="146"/>
      <c r="AR111" s="146"/>
      <c r="AS111" s="146"/>
      <c r="AT111" s="146"/>
      <c r="AU111" s="146"/>
      <c r="AV111" s="146"/>
      <c r="AW111" s="146"/>
      <c r="AX111" s="147">
        <f>SUM(AN111:AW111)</f>
        <v>0</v>
      </c>
      <c r="AY111" s="148">
        <f>SUMPRODUCT(AN$12:AW$12,AN111:AW111)</f>
        <v>0</v>
      </c>
      <c r="AZ111" s="148">
        <f t="shared" si="79"/>
        <v>0</v>
      </c>
      <c r="BA111" s="148">
        <f>AY111*BA$11</f>
        <v>0</v>
      </c>
      <c r="BB111" s="149">
        <v>0</v>
      </c>
      <c r="BC111" s="150">
        <f>SUM(AY111:BB111)</f>
        <v>0</v>
      </c>
      <c r="BD111" s="150">
        <f>(AY111+AZ111)*BD$11</f>
        <v>0</v>
      </c>
      <c r="BF111" s="151">
        <f t="shared" si="73"/>
        <v>0</v>
      </c>
      <c r="BG111" s="152">
        <f t="shared" si="73"/>
        <v>0</v>
      </c>
      <c r="BH111" s="152">
        <f t="shared" si="73"/>
        <v>0</v>
      </c>
      <c r="BI111" s="152">
        <f t="shared" si="73"/>
        <v>0</v>
      </c>
      <c r="BJ111" s="152">
        <f t="shared" si="73"/>
        <v>0</v>
      </c>
      <c r="BK111" s="152">
        <f t="shared" si="73"/>
        <v>0</v>
      </c>
      <c r="BL111" s="152">
        <f t="shared" si="73"/>
        <v>0</v>
      </c>
      <c r="BM111" s="145">
        <f t="shared" si="74"/>
        <v>0</v>
      </c>
      <c r="BN111" s="198"/>
    </row>
    <row r="112" spans="2:66" ht="18" hidden="1" customHeight="1">
      <c r="B112" s="156"/>
      <c r="C112" s="221"/>
      <c r="D112" s="214"/>
      <c r="E112" s="214"/>
      <c r="F112" s="214"/>
      <c r="G112" s="214"/>
      <c r="H112" s="214"/>
      <c r="I112" s="214"/>
      <c r="J112" s="214"/>
      <c r="K112" s="214"/>
      <c r="L112" s="170"/>
      <c r="M112" s="171"/>
      <c r="N112" s="151">
        <f>SUM(D112:M112)</f>
        <v>0</v>
      </c>
      <c r="O112" s="152">
        <f>SUMPRODUCT(D$12:M$12,D112:M112)</f>
        <v>0</v>
      </c>
      <c r="P112" s="152">
        <f t="shared" si="75"/>
        <v>0</v>
      </c>
      <c r="Q112" s="152">
        <f t="shared" si="76"/>
        <v>0</v>
      </c>
      <c r="R112" s="152">
        <v>0</v>
      </c>
      <c r="S112" s="145">
        <f>SUM(O112:R112)</f>
        <v>0</v>
      </c>
      <c r="T112" s="145">
        <f t="shared" si="77"/>
        <v>0</v>
      </c>
      <c r="U112" s="1"/>
      <c r="V112" s="146"/>
      <c r="W112" s="146"/>
      <c r="X112" s="146"/>
      <c r="Y112" s="146"/>
      <c r="Z112" s="146"/>
      <c r="AA112" s="146"/>
      <c r="AB112" s="146"/>
      <c r="AC112" s="146"/>
      <c r="AD112" s="146"/>
      <c r="AE112" s="146"/>
      <c r="AF112" s="147">
        <f>SUM(V112:AE112)</f>
        <v>0</v>
      </c>
      <c r="AG112" s="148">
        <f>SUMPRODUCT(V$12:AE$12,V112:AE112)</f>
        <v>0</v>
      </c>
      <c r="AH112" s="148">
        <f t="shared" si="78"/>
        <v>0</v>
      </c>
      <c r="AI112" s="148">
        <f>AG112*AI$11</f>
        <v>0</v>
      </c>
      <c r="AJ112" s="149">
        <v>0</v>
      </c>
      <c r="AK112" s="150">
        <f>SUM(AG112:AJ112)</f>
        <v>0</v>
      </c>
      <c r="AL112" s="150">
        <f>(AG112+AH112)*AL$11</f>
        <v>0</v>
      </c>
      <c r="AN112" s="146"/>
      <c r="AO112" s="146"/>
      <c r="AP112" s="146"/>
      <c r="AQ112" s="146"/>
      <c r="AR112" s="146"/>
      <c r="AS112" s="146"/>
      <c r="AT112" s="146"/>
      <c r="AU112" s="146"/>
      <c r="AV112" s="146"/>
      <c r="AW112" s="146"/>
      <c r="AX112" s="147">
        <f>SUM(AN112:AW112)</f>
        <v>0</v>
      </c>
      <c r="AY112" s="148">
        <f>SUMPRODUCT(AN$12:AW$12,AN112:AW112)</f>
        <v>0</v>
      </c>
      <c r="AZ112" s="148">
        <f t="shared" si="79"/>
        <v>0</v>
      </c>
      <c r="BA112" s="148">
        <f>AY112*BA$11</f>
        <v>0</v>
      </c>
      <c r="BB112" s="149">
        <v>0</v>
      </c>
      <c r="BC112" s="150">
        <f>SUM(AY112:BB112)</f>
        <v>0</v>
      </c>
      <c r="BD112" s="150">
        <f>(AY112+AZ112)*BD$11</f>
        <v>0</v>
      </c>
      <c r="BF112" s="151">
        <f t="shared" si="73"/>
        <v>0</v>
      </c>
      <c r="BG112" s="152">
        <f t="shared" si="73"/>
        <v>0</v>
      </c>
      <c r="BH112" s="152">
        <f t="shared" si="73"/>
        <v>0</v>
      </c>
      <c r="BI112" s="152">
        <f t="shared" si="73"/>
        <v>0</v>
      </c>
      <c r="BJ112" s="152">
        <f t="shared" si="73"/>
        <v>0</v>
      </c>
      <c r="BK112" s="152">
        <f t="shared" si="73"/>
        <v>0</v>
      </c>
      <c r="BL112" s="152">
        <f t="shared" si="73"/>
        <v>0</v>
      </c>
      <c r="BM112" s="145">
        <f t="shared" si="74"/>
        <v>0</v>
      </c>
      <c r="BN112" s="198"/>
    </row>
    <row r="113" spans="2:66" ht="51" hidden="1">
      <c r="B113" s="156" t="s">
        <v>80</v>
      </c>
      <c r="C113" s="219" t="s">
        <v>150</v>
      </c>
      <c r="D113" s="165">
        <f>SUBTOTAL(9,D114:D117)</f>
        <v>0</v>
      </c>
      <c r="E113" s="165">
        <f t="shared" ref="E113:T113" si="89">SUBTOTAL(9,E114:E117)</f>
        <v>0</v>
      </c>
      <c r="F113" s="165">
        <f t="shared" si="89"/>
        <v>0</v>
      </c>
      <c r="G113" s="165">
        <f t="shared" si="89"/>
        <v>0</v>
      </c>
      <c r="H113" s="165">
        <f t="shared" si="89"/>
        <v>0</v>
      </c>
      <c r="I113" s="165">
        <f t="shared" si="89"/>
        <v>0</v>
      </c>
      <c r="J113" s="165">
        <f t="shared" si="89"/>
        <v>0</v>
      </c>
      <c r="K113" s="165">
        <f t="shared" si="89"/>
        <v>0</v>
      </c>
      <c r="L113" s="160">
        <f t="shared" si="89"/>
        <v>0</v>
      </c>
      <c r="M113" s="161">
        <f t="shared" si="89"/>
        <v>0</v>
      </c>
      <c r="N113" s="151">
        <f t="shared" si="89"/>
        <v>0</v>
      </c>
      <c r="O113" s="152">
        <f t="shared" si="89"/>
        <v>0</v>
      </c>
      <c r="P113" s="152">
        <f t="shared" si="89"/>
        <v>0</v>
      </c>
      <c r="Q113" s="152">
        <f t="shared" si="89"/>
        <v>0</v>
      </c>
      <c r="R113" s="152">
        <f t="shared" si="89"/>
        <v>0</v>
      </c>
      <c r="S113" s="145">
        <f t="shared" si="89"/>
        <v>0</v>
      </c>
      <c r="T113" s="163">
        <f t="shared" si="89"/>
        <v>0</v>
      </c>
      <c r="U113" s="1"/>
      <c r="V113" s="159">
        <f t="shared" ref="V113:AL113" si="90">SUBTOTAL(9,V114:V117)</f>
        <v>0</v>
      </c>
      <c r="W113" s="159">
        <f t="shared" si="90"/>
        <v>0</v>
      </c>
      <c r="X113" s="159">
        <f t="shared" si="90"/>
        <v>0</v>
      </c>
      <c r="Y113" s="159">
        <f t="shared" si="90"/>
        <v>0</v>
      </c>
      <c r="Z113" s="159">
        <f t="shared" si="90"/>
        <v>0</v>
      </c>
      <c r="AA113" s="159">
        <f t="shared" si="90"/>
        <v>0</v>
      </c>
      <c r="AB113" s="159">
        <f t="shared" si="90"/>
        <v>0</v>
      </c>
      <c r="AC113" s="159">
        <f t="shared" si="90"/>
        <v>0</v>
      </c>
      <c r="AD113" s="159">
        <f t="shared" si="90"/>
        <v>0</v>
      </c>
      <c r="AE113" s="159">
        <f t="shared" si="90"/>
        <v>0</v>
      </c>
      <c r="AF113" s="158">
        <f t="shared" si="90"/>
        <v>0</v>
      </c>
      <c r="AG113" s="148">
        <f t="shared" si="90"/>
        <v>0</v>
      </c>
      <c r="AH113" s="148">
        <f t="shared" si="90"/>
        <v>0</v>
      </c>
      <c r="AI113" s="148">
        <f t="shared" si="90"/>
        <v>0</v>
      </c>
      <c r="AJ113" s="148">
        <f t="shared" si="90"/>
        <v>0</v>
      </c>
      <c r="AK113" s="164">
        <f t="shared" si="90"/>
        <v>0</v>
      </c>
      <c r="AL113" s="164">
        <f t="shared" si="90"/>
        <v>0</v>
      </c>
      <c r="AN113" s="159">
        <f t="shared" ref="AN113:BD113" si="91">SUBTOTAL(9,AN114:AN117)</f>
        <v>0</v>
      </c>
      <c r="AO113" s="159">
        <f t="shared" si="91"/>
        <v>0</v>
      </c>
      <c r="AP113" s="159">
        <f t="shared" si="91"/>
        <v>0</v>
      </c>
      <c r="AQ113" s="159">
        <f t="shared" si="91"/>
        <v>0</v>
      </c>
      <c r="AR113" s="159">
        <f t="shared" si="91"/>
        <v>0</v>
      </c>
      <c r="AS113" s="159">
        <f t="shared" si="91"/>
        <v>0</v>
      </c>
      <c r="AT113" s="159">
        <f t="shared" si="91"/>
        <v>0</v>
      </c>
      <c r="AU113" s="159">
        <f t="shared" si="91"/>
        <v>0</v>
      </c>
      <c r="AV113" s="159">
        <f t="shared" si="91"/>
        <v>0</v>
      </c>
      <c r="AW113" s="159">
        <f t="shared" si="91"/>
        <v>0</v>
      </c>
      <c r="AX113" s="158">
        <f t="shared" si="91"/>
        <v>0</v>
      </c>
      <c r="AY113" s="148">
        <f t="shared" si="91"/>
        <v>0</v>
      </c>
      <c r="AZ113" s="148">
        <f t="shared" si="91"/>
        <v>0</v>
      </c>
      <c r="BA113" s="148">
        <f t="shared" si="91"/>
        <v>0</v>
      </c>
      <c r="BB113" s="148">
        <f t="shared" si="91"/>
        <v>0</v>
      </c>
      <c r="BC113" s="164">
        <f t="shared" si="91"/>
        <v>0</v>
      </c>
      <c r="BD113" s="164">
        <f t="shared" si="91"/>
        <v>0</v>
      </c>
      <c r="BF113" s="151">
        <f t="shared" si="73"/>
        <v>0</v>
      </c>
      <c r="BG113" s="152">
        <f t="shared" si="73"/>
        <v>0</v>
      </c>
      <c r="BH113" s="152">
        <f t="shared" si="73"/>
        <v>0</v>
      </c>
      <c r="BI113" s="152">
        <f t="shared" si="73"/>
        <v>0</v>
      </c>
      <c r="BJ113" s="152">
        <f t="shared" si="73"/>
        <v>0</v>
      </c>
      <c r="BK113" s="152">
        <f t="shared" si="73"/>
        <v>0</v>
      </c>
      <c r="BL113" s="152">
        <f t="shared" si="73"/>
        <v>0</v>
      </c>
      <c r="BM113" s="145">
        <f t="shared" si="74"/>
        <v>0</v>
      </c>
      <c r="BN113" s="198"/>
    </row>
    <row r="114" spans="2:66" ht="18" hidden="1" customHeight="1">
      <c r="B114" s="156"/>
      <c r="C114" s="218"/>
      <c r="D114" s="214"/>
      <c r="E114" s="214"/>
      <c r="F114" s="214"/>
      <c r="G114" s="214"/>
      <c r="H114" s="214"/>
      <c r="I114" s="214"/>
      <c r="J114" s="214"/>
      <c r="K114" s="214"/>
      <c r="L114" s="170"/>
      <c r="M114" s="171"/>
      <c r="N114" s="151">
        <f>SUM(D114:M114)</f>
        <v>0</v>
      </c>
      <c r="O114" s="152">
        <f>SUMPRODUCT(D$12:M$12,D114:M114)</f>
        <v>0</v>
      </c>
      <c r="P114" s="152">
        <f t="shared" si="75"/>
        <v>0</v>
      </c>
      <c r="Q114" s="152">
        <f t="shared" si="76"/>
        <v>0</v>
      </c>
      <c r="R114" s="152">
        <v>0</v>
      </c>
      <c r="S114" s="145">
        <f>SUM(O114:R114)</f>
        <v>0</v>
      </c>
      <c r="T114" s="145">
        <f t="shared" si="77"/>
        <v>0</v>
      </c>
      <c r="U114" s="1"/>
      <c r="V114" s="146"/>
      <c r="W114" s="146"/>
      <c r="X114" s="146"/>
      <c r="Y114" s="146"/>
      <c r="Z114" s="146"/>
      <c r="AA114" s="146"/>
      <c r="AB114" s="146"/>
      <c r="AC114" s="146"/>
      <c r="AD114" s="146"/>
      <c r="AE114" s="146"/>
      <c r="AF114" s="147">
        <f>SUM(V114:AE114)</f>
        <v>0</v>
      </c>
      <c r="AG114" s="148">
        <f>SUMPRODUCT(V$12:AE$12,V114:AE114)</f>
        <v>0</v>
      </c>
      <c r="AH114" s="148">
        <f t="shared" si="78"/>
        <v>0</v>
      </c>
      <c r="AI114" s="148">
        <f>AG114*AI$11</f>
        <v>0</v>
      </c>
      <c r="AJ114" s="149">
        <v>0</v>
      </c>
      <c r="AK114" s="150">
        <f>SUM(AG114:AJ114)</f>
        <v>0</v>
      </c>
      <c r="AL114" s="150">
        <f>(AG114+AH114)*AL$11</f>
        <v>0</v>
      </c>
      <c r="AN114" s="146"/>
      <c r="AO114" s="146"/>
      <c r="AP114" s="146"/>
      <c r="AQ114" s="146"/>
      <c r="AR114" s="146"/>
      <c r="AS114" s="146"/>
      <c r="AT114" s="146"/>
      <c r="AU114" s="146"/>
      <c r="AV114" s="146"/>
      <c r="AW114" s="146"/>
      <c r="AX114" s="147">
        <f>SUM(AN114:AW114)</f>
        <v>0</v>
      </c>
      <c r="AY114" s="148">
        <f>SUMPRODUCT(AN$12:AW$12,AN114:AW114)</f>
        <v>0</v>
      </c>
      <c r="AZ114" s="148">
        <f t="shared" si="79"/>
        <v>0</v>
      </c>
      <c r="BA114" s="148">
        <f>AY114*BA$11</f>
        <v>0</v>
      </c>
      <c r="BB114" s="149">
        <v>0</v>
      </c>
      <c r="BC114" s="150">
        <f>SUM(AY114:BB114)</f>
        <v>0</v>
      </c>
      <c r="BD114" s="150">
        <f>(AY114+AZ114)*BD$11</f>
        <v>0</v>
      </c>
      <c r="BF114" s="151">
        <f t="shared" si="73"/>
        <v>0</v>
      </c>
      <c r="BG114" s="152">
        <f t="shared" si="73"/>
        <v>0</v>
      </c>
      <c r="BH114" s="152">
        <f t="shared" si="73"/>
        <v>0</v>
      </c>
      <c r="BI114" s="152">
        <f t="shared" si="73"/>
        <v>0</v>
      </c>
      <c r="BJ114" s="152">
        <f t="shared" si="73"/>
        <v>0</v>
      </c>
      <c r="BK114" s="152">
        <f t="shared" si="73"/>
        <v>0</v>
      </c>
      <c r="BL114" s="152">
        <f t="shared" si="73"/>
        <v>0</v>
      </c>
      <c r="BM114" s="145">
        <f t="shared" si="74"/>
        <v>0</v>
      </c>
      <c r="BN114" s="198"/>
    </row>
    <row r="115" spans="2:66" ht="18" hidden="1" customHeight="1">
      <c r="B115" s="156"/>
      <c r="C115" s="218"/>
      <c r="D115" s="214"/>
      <c r="E115" s="214"/>
      <c r="F115" s="214"/>
      <c r="G115" s="214"/>
      <c r="H115" s="214"/>
      <c r="I115" s="214"/>
      <c r="J115" s="214"/>
      <c r="K115" s="214"/>
      <c r="L115" s="170"/>
      <c r="M115" s="171"/>
      <c r="N115" s="151">
        <f>SUM(D115:M115)</f>
        <v>0</v>
      </c>
      <c r="O115" s="152">
        <f>SUMPRODUCT(D$12:M$12,D115:M115)</f>
        <v>0</v>
      </c>
      <c r="P115" s="152">
        <f t="shared" si="75"/>
        <v>0</v>
      </c>
      <c r="Q115" s="152">
        <f t="shared" si="76"/>
        <v>0</v>
      </c>
      <c r="R115" s="152">
        <v>0</v>
      </c>
      <c r="S115" s="145">
        <f>SUM(O115:R115)</f>
        <v>0</v>
      </c>
      <c r="T115" s="145">
        <f t="shared" si="77"/>
        <v>0</v>
      </c>
      <c r="U115" s="1"/>
      <c r="V115" s="146"/>
      <c r="W115" s="146"/>
      <c r="X115" s="146"/>
      <c r="Y115" s="146"/>
      <c r="Z115" s="146"/>
      <c r="AA115" s="146"/>
      <c r="AB115" s="146"/>
      <c r="AC115" s="146"/>
      <c r="AD115" s="146"/>
      <c r="AE115" s="146"/>
      <c r="AF115" s="147">
        <f>SUM(V115:AE115)</f>
        <v>0</v>
      </c>
      <c r="AG115" s="148">
        <f>SUMPRODUCT(V$12:AE$12,V115:AE115)</f>
        <v>0</v>
      </c>
      <c r="AH115" s="148">
        <f t="shared" si="78"/>
        <v>0</v>
      </c>
      <c r="AI115" s="148">
        <f>AG115*AI$11</f>
        <v>0</v>
      </c>
      <c r="AJ115" s="149">
        <v>0</v>
      </c>
      <c r="AK115" s="150">
        <f>SUM(AG115:AJ115)</f>
        <v>0</v>
      </c>
      <c r="AL115" s="150">
        <f>(AG115+AH115)*AL$11</f>
        <v>0</v>
      </c>
      <c r="AN115" s="146"/>
      <c r="AO115" s="146"/>
      <c r="AP115" s="146"/>
      <c r="AQ115" s="146"/>
      <c r="AR115" s="146"/>
      <c r="AS115" s="146"/>
      <c r="AT115" s="146"/>
      <c r="AU115" s="146"/>
      <c r="AV115" s="146"/>
      <c r="AW115" s="146"/>
      <c r="AX115" s="147">
        <f>SUM(AN115:AW115)</f>
        <v>0</v>
      </c>
      <c r="AY115" s="148">
        <f>SUMPRODUCT(AN$12:AW$12,AN115:AW115)</f>
        <v>0</v>
      </c>
      <c r="AZ115" s="148">
        <f t="shared" si="79"/>
        <v>0</v>
      </c>
      <c r="BA115" s="148">
        <f>AY115*BA$11</f>
        <v>0</v>
      </c>
      <c r="BB115" s="149">
        <v>0</v>
      </c>
      <c r="BC115" s="150">
        <f>SUM(AY115:BB115)</f>
        <v>0</v>
      </c>
      <c r="BD115" s="150">
        <f>(AY115+AZ115)*BD$11</f>
        <v>0</v>
      </c>
      <c r="BF115" s="151">
        <f t="shared" si="73"/>
        <v>0</v>
      </c>
      <c r="BG115" s="152">
        <f t="shared" si="73"/>
        <v>0</v>
      </c>
      <c r="BH115" s="152">
        <f t="shared" si="73"/>
        <v>0</v>
      </c>
      <c r="BI115" s="152">
        <f t="shared" si="73"/>
        <v>0</v>
      </c>
      <c r="BJ115" s="152">
        <f t="shared" si="73"/>
        <v>0</v>
      </c>
      <c r="BK115" s="152">
        <f t="shared" si="73"/>
        <v>0</v>
      </c>
      <c r="BL115" s="152">
        <f t="shared" si="73"/>
        <v>0</v>
      </c>
      <c r="BM115" s="145">
        <f t="shared" si="74"/>
        <v>0</v>
      </c>
      <c r="BN115" s="198"/>
    </row>
    <row r="116" spans="2:66" ht="18" hidden="1" customHeight="1">
      <c r="B116" s="156"/>
      <c r="C116" s="218"/>
      <c r="D116" s="214"/>
      <c r="E116" s="214"/>
      <c r="F116" s="214"/>
      <c r="G116" s="214"/>
      <c r="H116" s="214"/>
      <c r="I116" s="214"/>
      <c r="J116" s="214"/>
      <c r="K116" s="214"/>
      <c r="L116" s="170"/>
      <c r="M116" s="171"/>
      <c r="N116" s="151">
        <f>SUM(D116:M116)</f>
        <v>0</v>
      </c>
      <c r="O116" s="152">
        <f>SUMPRODUCT(D$12:M$12,D116:M116)</f>
        <v>0</v>
      </c>
      <c r="P116" s="152">
        <f t="shared" si="75"/>
        <v>0</v>
      </c>
      <c r="Q116" s="152">
        <f t="shared" si="76"/>
        <v>0</v>
      </c>
      <c r="R116" s="152">
        <v>0</v>
      </c>
      <c r="S116" s="145">
        <f>SUM(O116:R116)</f>
        <v>0</v>
      </c>
      <c r="T116" s="145">
        <f t="shared" si="77"/>
        <v>0</v>
      </c>
      <c r="U116" s="1"/>
      <c r="V116" s="146"/>
      <c r="W116" s="146"/>
      <c r="X116" s="146"/>
      <c r="Y116" s="146"/>
      <c r="Z116" s="146"/>
      <c r="AA116" s="146"/>
      <c r="AB116" s="146"/>
      <c r="AC116" s="146"/>
      <c r="AD116" s="146"/>
      <c r="AE116" s="146"/>
      <c r="AF116" s="147">
        <f>SUM(V116:AE116)</f>
        <v>0</v>
      </c>
      <c r="AG116" s="148">
        <f>SUMPRODUCT(V$12:AE$12,V116:AE116)</f>
        <v>0</v>
      </c>
      <c r="AH116" s="148">
        <f t="shared" si="78"/>
        <v>0</v>
      </c>
      <c r="AI116" s="148">
        <f>AG116*AI$11</f>
        <v>0</v>
      </c>
      <c r="AJ116" s="149">
        <v>0</v>
      </c>
      <c r="AK116" s="150">
        <f>SUM(AG116:AJ116)</f>
        <v>0</v>
      </c>
      <c r="AL116" s="150">
        <f>(AG116+AH116)*AL$11</f>
        <v>0</v>
      </c>
      <c r="AN116" s="146"/>
      <c r="AO116" s="146"/>
      <c r="AP116" s="146"/>
      <c r="AQ116" s="146"/>
      <c r="AR116" s="146"/>
      <c r="AS116" s="146"/>
      <c r="AT116" s="146"/>
      <c r="AU116" s="146"/>
      <c r="AV116" s="146"/>
      <c r="AW116" s="146"/>
      <c r="AX116" s="147">
        <f>SUM(AN116:AW116)</f>
        <v>0</v>
      </c>
      <c r="AY116" s="148">
        <f>SUMPRODUCT(AN$12:AW$12,AN116:AW116)</f>
        <v>0</v>
      </c>
      <c r="AZ116" s="148">
        <f t="shared" si="79"/>
        <v>0</v>
      </c>
      <c r="BA116" s="148">
        <f>AY116*BA$11</f>
        <v>0</v>
      </c>
      <c r="BB116" s="149">
        <v>0</v>
      </c>
      <c r="BC116" s="150">
        <f>SUM(AY116:BB116)</f>
        <v>0</v>
      </c>
      <c r="BD116" s="150">
        <f>(AY116+AZ116)*BD$11</f>
        <v>0</v>
      </c>
      <c r="BF116" s="151">
        <f t="shared" si="73"/>
        <v>0</v>
      </c>
      <c r="BG116" s="152">
        <f t="shared" si="73"/>
        <v>0</v>
      </c>
      <c r="BH116" s="152">
        <f t="shared" si="73"/>
        <v>0</v>
      </c>
      <c r="BI116" s="152">
        <f t="shared" si="73"/>
        <v>0</v>
      </c>
      <c r="BJ116" s="152">
        <f t="shared" si="73"/>
        <v>0</v>
      </c>
      <c r="BK116" s="152">
        <f t="shared" si="73"/>
        <v>0</v>
      </c>
      <c r="BL116" s="152">
        <f t="shared" si="73"/>
        <v>0</v>
      </c>
      <c r="BM116" s="145">
        <f t="shared" si="74"/>
        <v>0</v>
      </c>
      <c r="BN116" s="198"/>
    </row>
    <row r="117" spans="2:66" ht="18" hidden="1" customHeight="1">
      <c r="B117" s="156"/>
      <c r="C117" s="221"/>
      <c r="D117" s="214"/>
      <c r="E117" s="214"/>
      <c r="F117" s="214"/>
      <c r="G117" s="214"/>
      <c r="H117" s="214"/>
      <c r="I117" s="214"/>
      <c r="J117" s="214"/>
      <c r="K117" s="214"/>
      <c r="L117" s="170"/>
      <c r="M117" s="171"/>
      <c r="N117" s="151">
        <f>SUM(D117:M117)</f>
        <v>0</v>
      </c>
      <c r="O117" s="152">
        <f>SUMPRODUCT(D$12:M$12,D117:M117)</f>
        <v>0</v>
      </c>
      <c r="P117" s="152">
        <f t="shared" si="75"/>
        <v>0</v>
      </c>
      <c r="Q117" s="152">
        <f t="shared" si="76"/>
        <v>0</v>
      </c>
      <c r="R117" s="152">
        <v>0</v>
      </c>
      <c r="S117" s="145">
        <f>SUM(O117:R117)</f>
        <v>0</v>
      </c>
      <c r="T117" s="145">
        <f t="shared" si="77"/>
        <v>0</v>
      </c>
      <c r="U117" s="1"/>
      <c r="V117" s="146"/>
      <c r="W117" s="146"/>
      <c r="X117" s="146"/>
      <c r="Y117" s="146"/>
      <c r="Z117" s="146"/>
      <c r="AA117" s="146"/>
      <c r="AB117" s="146"/>
      <c r="AC117" s="146"/>
      <c r="AD117" s="146"/>
      <c r="AE117" s="146"/>
      <c r="AF117" s="147">
        <f>SUM(V117:AE117)</f>
        <v>0</v>
      </c>
      <c r="AG117" s="148">
        <f>SUMPRODUCT(V$12:AE$12,V117:AE117)</f>
        <v>0</v>
      </c>
      <c r="AH117" s="148">
        <f t="shared" si="78"/>
        <v>0</v>
      </c>
      <c r="AI117" s="148">
        <f>AG117*AI$11</f>
        <v>0</v>
      </c>
      <c r="AJ117" s="149">
        <v>0</v>
      </c>
      <c r="AK117" s="150">
        <f>SUM(AG117:AJ117)</f>
        <v>0</v>
      </c>
      <c r="AL117" s="150">
        <f>(AG117+AH117)*AL$11</f>
        <v>0</v>
      </c>
      <c r="AN117" s="146"/>
      <c r="AO117" s="146"/>
      <c r="AP117" s="146"/>
      <c r="AQ117" s="146"/>
      <c r="AR117" s="146"/>
      <c r="AS117" s="146"/>
      <c r="AT117" s="146"/>
      <c r="AU117" s="146"/>
      <c r="AV117" s="146"/>
      <c r="AW117" s="146"/>
      <c r="AX117" s="147">
        <f>SUM(AN117:AW117)</f>
        <v>0</v>
      </c>
      <c r="AY117" s="148">
        <f>SUMPRODUCT(AN$12:AW$12,AN117:AW117)</f>
        <v>0</v>
      </c>
      <c r="AZ117" s="148">
        <f t="shared" si="79"/>
        <v>0</v>
      </c>
      <c r="BA117" s="148">
        <f>AY117*BA$11</f>
        <v>0</v>
      </c>
      <c r="BB117" s="149">
        <v>0</v>
      </c>
      <c r="BC117" s="150">
        <f>SUM(AY117:BB117)</f>
        <v>0</v>
      </c>
      <c r="BD117" s="150">
        <f>(AY117+AZ117)*BD$11</f>
        <v>0</v>
      </c>
      <c r="BF117" s="151">
        <f t="shared" si="73"/>
        <v>0</v>
      </c>
      <c r="BG117" s="152">
        <f t="shared" si="73"/>
        <v>0</v>
      </c>
      <c r="BH117" s="152">
        <f t="shared" si="73"/>
        <v>0</v>
      </c>
      <c r="BI117" s="152">
        <f t="shared" si="73"/>
        <v>0</v>
      </c>
      <c r="BJ117" s="152">
        <f t="shared" si="73"/>
        <v>0</v>
      </c>
      <c r="BK117" s="152">
        <f t="shared" si="73"/>
        <v>0</v>
      </c>
      <c r="BL117" s="152">
        <f t="shared" si="73"/>
        <v>0</v>
      </c>
      <c r="BM117" s="145">
        <f t="shared" si="74"/>
        <v>0</v>
      </c>
      <c r="BN117" s="198"/>
    </row>
    <row r="118" spans="2:66" s="37" customFormat="1" ht="13.5" thickBot="1">
      <c r="B118" s="173"/>
      <c r="C118" s="222" t="s">
        <v>25</v>
      </c>
      <c r="D118" s="176">
        <f t="shared" ref="D118:T118" si="92">SUBTOTAL(9,D93:D117)</f>
        <v>0</v>
      </c>
      <c r="E118" s="176">
        <f t="shared" si="92"/>
        <v>0</v>
      </c>
      <c r="F118" s="176">
        <f t="shared" si="92"/>
        <v>0</v>
      </c>
      <c r="G118" s="176">
        <f t="shared" si="92"/>
        <v>0</v>
      </c>
      <c r="H118" s="176">
        <f t="shared" si="92"/>
        <v>0</v>
      </c>
      <c r="I118" s="176">
        <f t="shared" si="92"/>
        <v>0</v>
      </c>
      <c r="J118" s="176">
        <f t="shared" si="92"/>
        <v>0</v>
      </c>
      <c r="K118" s="176">
        <f t="shared" si="92"/>
        <v>0</v>
      </c>
      <c r="L118" s="177">
        <f t="shared" si="92"/>
        <v>0</v>
      </c>
      <c r="M118" s="178">
        <f t="shared" si="92"/>
        <v>0</v>
      </c>
      <c r="N118" s="175">
        <f t="shared" si="92"/>
        <v>0</v>
      </c>
      <c r="O118" s="223">
        <f t="shared" si="92"/>
        <v>0</v>
      </c>
      <c r="P118" s="223">
        <f t="shared" si="92"/>
        <v>0</v>
      </c>
      <c r="Q118" s="223">
        <f t="shared" si="92"/>
        <v>0</v>
      </c>
      <c r="R118" s="180">
        <f t="shared" si="92"/>
        <v>0</v>
      </c>
      <c r="S118" s="224">
        <f t="shared" si="92"/>
        <v>0</v>
      </c>
      <c r="T118" s="224">
        <f t="shared" si="92"/>
        <v>0</v>
      </c>
      <c r="U118" s="225"/>
      <c r="V118" s="182">
        <f t="shared" ref="V118:AL118" si="93">SUBTOTAL(9,V93:V117)</f>
        <v>0</v>
      </c>
      <c r="W118" s="182">
        <f t="shared" si="93"/>
        <v>0</v>
      </c>
      <c r="X118" s="182">
        <f t="shared" si="93"/>
        <v>0</v>
      </c>
      <c r="Y118" s="182">
        <f t="shared" si="93"/>
        <v>0</v>
      </c>
      <c r="Z118" s="182">
        <f t="shared" si="93"/>
        <v>0</v>
      </c>
      <c r="AA118" s="182">
        <f t="shared" si="93"/>
        <v>0</v>
      </c>
      <c r="AB118" s="182">
        <f t="shared" si="93"/>
        <v>0</v>
      </c>
      <c r="AC118" s="182">
        <f t="shared" si="93"/>
        <v>0</v>
      </c>
      <c r="AD118" s="182">
        <f t="shared" si="93"/>
        <v>0</v>
      </c>
      <c r="AE118" s="182">
        <f t="shared" si="93"/>
        <v>0</v>
      </c>
      <c r="AF118" s="182">
        <f t="shared" si="93"/>
        <v>0</v>
      </c>
      <c r="AG118" s="226">
        <f t="shared" si="93"/>
        <v>0</v>
      </c>
      <c r="AH118" s="226">
        <f t="shared" si="93"/>
        <v>0</v>
      </c>
      <c r="AI118" s="226">
        <f t="shared" si="93"/>
        <v>0</v>
      </c>
      <c r="AJ118" s="184">
        <f t="shared" si="93"/>
        <v>0</v>
      </c>
      <c r="AK118" s="226">
        <f t="shared" si="93"/>
        <v>0</v>
      </c>
      <c r="AL118" s="226">
        <f t="shared" si="93"/>
        <v>0</v>
      </c>
      <c r="AM118" s="225"/>
      <c r="AN118" s="182">
        <f t="shared" ref="AN118:BD118" si="94">SUBTOTAL(9,AN93:AN117)</f>
        <v>0</v>
      </c>
      <c r="AO118" s="182">
        <f t="shared" si="94"/>
        <v>0</v>
      </c>
      <c r="AP118" s="182">
        <f t="shared" si="94"/>
        <v>0</v>
      </c>
      <c r="AQ118" s="182">
        <f t="shared" si="94"/>
        <v>0</v>
      </c>
      <c r="AR118" s="182">
        <f t="shared" si="94"/>
        <v>0</v>
      </c>
      <c r="AS118" s="182">
        <f t="shared" si="94"/>
        <v>0</v>
      </c>
      <c r="AT118" s="182">
        <f t="shared" si="94"/>
        <v>0</v>
      </c>
      <c r="AU118" s="182">
        <f t="shared" si="94"/>
        <v>0</v>
      </c>
      <c r="AV118" s="182">
        <f t="shared" si="94"/>
        <v>0</v>
      </c>
      <c r="AW118" s="182">
        <f t="shared" si="94"/>
        <v>0</v>
      </c>
      <c r="AX118" s="182">
        <f t="shared" si="94"/>
        <v>0</v>
      </c>
      <c r="AY118" s="226">
        <f t="shared" si="94"/>
        <v>0</v>
      </c>
      <c r="AZ118" s="226">
        <f t="shared" si="94"/>
        <v>0</v>
      </c>
      <c r="BA118" s="226">
        <f t="shared" si="94"/>
        <v>0</v>
      </c>
      <c r="BB118" s="184">
        <f t="shared" si="94"/>
        <v>0</v>
      </c>
      <c r="BC118" s="226">
        <f t="shared" si="94"/>
        <v>0</v>
      </c>
      <c r="BD118" s="226">
        <f t="shared" si="94"/>
        <v>0</v>
      </c>
      <c r="BE118" s="225"/>
      <c r="BF118" s="227">
        <f t="shared" si="73"/>
        <v>0</v>
      </c>
      <c r="BG118" s="223">
        <f t="shared" si="73"/>
        <v>0</v>
      </c>
      <c r="BH118" s="223">
        <f t="shared" si="73"/>
        <v>0</v>
      </c>
      <c r="BI118" s="223">
        <f t="shared" si="73"/>
        <v>0</v>
      </c>
      <c r="BJ118" s="223">
        <f t="shared" si="73"/>
        <v>0</v>
      </c>
      <c r="BK118" s="223">
        <f t="shared" si="73"/>
        <v>0</v>
      </c>
      <c r="BL118" s="223">
        <f t="shared" si="73"/>
        <v>0</v>
      </c>
      <c r="BM118" s="224">
        <f t="shared" si="74"/>
        <v>0</v>
      </c>
      <c r="BN118" s="46"/>
    </row>
    <row r="119" spans="2:66" ht="13.5" thickTop="1">
      <c r="B119" s="228"/>
      <c r="C119" s="229"/>
      <c r="D119" s="229"/>
      <c r="E119" s="229"/>
      <c r="F119" s="229"/>
      <c r="G119" s="229"/>
      <c r="H119" s="229"/>
      <c r="I119" s="229"/>
      <c r="J119" s="229"/>
      <c r="K119" s="229"/>
      <c r="L119" s="229"/>
      <c r="M119" s="229"/>
      <c r="N119" s="229"/>
      <c r="O119" s="230"/>
      <c r="P119" s="230"/>
      <c r="Q119" s="230"/>
      <c r="R119" s="230"/>
      <c r="S119" s="230"/>
      <c r="T119" s="193"/>
      <c r="U119" s="1"/>
      <c r="V119" s="2"/>
      <c r="W119" s="2"/>
      <c r="X119" s="2"/>
      <c r="Y119" s="2"/>
      <c r="Z119" s="2"/>
      <c r="AA119" s="2"/>
      <c r="AB119" s="2"/>
      <c r="AC119" s="2"/>
      <c r="AD119" s="2"/>
      <c r="AE119" s="2"/>
      <c r="AF119" s="2"/>
      <c r="AG119" s="194"/>
      <c r="AH119" s="194"/>
      <c r="AI119" s="194"/>
      <c r="AJ119" s="194"/>
      <c r="AK119" s="194"/>
      <c r="AL119" s="194"/>
      <c r="AN119" s="2"/>
      <c r="AO119" s="2"/>
      <c r="AP119" s="2"/>
      <c r="AQ119" s="2"/>
      <c r="AR119" s="2"/>
      <c r="AS119" s="2"/>
      <c r="AT119" s="2"/>
      <c r="AU119" s="2"/>
      <c r="AV119" s="2"/>
      <c r="AW119" s="2"/>
      <c r="AX119" s="2"/>
      <c r="AY119" s="194"/>
      <c r="AZ119" s="194"/>
      <c r="BA119" s="194"/>
      <c r="BB119" s="194"/>
      <c r="BC119" s="194"/>
      <c r="BD119" s="194"/>
      <c r="BF119" s="231"/>
      <c r="BG119" s="230"/>
      <c r="BH119" s="230"/>
      <c r="BI119" s="230"/>
      <c r="BJ119" s="230"/>
      <c r="BK119" s="230"/>
      <c r="BL119" s="230"/>
      <c r="BM119" s="230"/>
      <c r="BN119" s="198"/>
    </row>
    <row r="120" spans="2:66" ht="13.5" thickBot="1">
      <c r="B120" s="228"/>
      <c r="C120" s="229"/>
      <c r="D120" s="229"/>
      <c r="E120" s="229"/>
      <c r="F120" s="229"/>
      <c r="G120" s="229"/>
      <c r="H120" s="229"/>
      <c r="I120" s="229"/>
      <c r="J120" s="229"/>
      <c r="K120" s="229"/>
      <c r="L120" s="229"/>
      <c r="M120" s="229"/>
      <c r="N120" s="229"/>
      <c r="O120" s="230"/>
      <c r="P120" s="230"/>
      <c r="Q120" s="230"/>
      <c r="R120" s="230"/>
      <c r="S120" s="230"/>
      <c r="T120" s="232"/>
      <c r="U120" s="1"/>
      <c r="V120" s="2"/>
      <c r="W120" s="2"/>
      <c r="X120" s="2"/>
      <c r="Y120" s="2"/>
      <c r="Z120" s="2"/>
      <c r="AA120" s="2"/>
      <c r="AB120" s="2"/>
      <c r="AC120" s="2"/>
      <c r="AD120" s="2"/>
      <c r="AE120" s="2"/>
      <c r="AF120" s="2"/>
      <c r="AG120" s="194"/>
      <c r="AH120" s="194"/>
      <c r="AI120" s="194"/>
      <c r="AJ120" s="194"/>
      <c r="AK120" s="194"/>
      <c r="AL120" s="194"/>
      <c r="AN120" s="2"/>
      <c r="AO120" s="2"/>
      <c r="AP120" s="2"/>
      <c r="AQ120" s="2"/>
      <c r="AR120" s="2"/>
      <c r="AS120" s="2"/>
      <c r="AT120" s="2"/>
      <c r="AU120" s="2"/>
      <c r="AV120" s="2"/>
      <c r="AW120" s="2"/>
      <c r="AX120" s="2"/>
      <c r="AY120" s="194"/>
      <c r="AZ120" s="194"/>
      <c r="BA120" s="194"/>
      <c r="BB120" s="194"/>
      <c r="BC120" s="194"/>
      <c r="BD120" s="194"/>
      <c r="BF120" s="233"/>
      <c r="BG120" s="230"/>
      <c r="BH120" s="230"/>
      <c r="BI120" s="230"/>
      <c r="BJ120" s="230"/>
      <c r="BK120" s="230"/>
      <c r="BL120" s="230"/>
      <c r="BM120" s="230"/>
      <c r="BN120" s="198"/>
    </row>
    <row r="121" spans="2:66" s="245" customFormat="1" ht="16.5" customHeight="1" thickBot="1">
      <c r="B121" s="234"/>
      <c r="C121" s="235" t="s">
        <v>26</v>
      </c>
      <c r="D121" s="236">
        <f t="shared" ref="D121:BM121" si="95">D118+D90</f>
        <v>5</v>
      </c>
      <c r="E121" s="236">
        <f t="shared" si="95"/>
        <v>0</v>
      </c>
      <c r="F121" s="236">
        <f t="shared" si="95"/>
        <v>0</v>
      </c>
      <c r="G121" s="236">
        <f t="shared" si="95"/>
        <v>0</v>
      </c>
      <c r="H121" s="236">
        <f t="shared" si="95"/>
        <v>0</v>
      </c>
      <c r="I121" s="236">
        <f t="shared" si="95"/>
        <v>0</v>
      </c>
      <c r="J121" s="236">
        <f t="shared" si="95"/>
        <v>0</v>
      </c>
      <c r="K121" s="236">
        <f t="shared" si="95"/>
        <v>0</v>
      </c>
      <c r="L121" s="237">
        <f t="shared" si="95"/>
        <v>0</v>
      </c>
      <c r="M121" s="238">
        <f t="shared" si="95"/>
        <v>516</v>
      </c>
      <c r="N121" s="239">
        <f t="shared" si="95"/>
        <v>521</v>
      </c>
      <c r="O121" s="240">
        <f t="shared" si="95"/>
        <v>156.81074999999998</v>
      </c>
      <c r="P121" s="240">
        <f t="shared" si="95"/>
        <v>235.21612499999998</v>
      </c>
      <c r="Q121" s="240">
        <f t="shared" si="95"/>
        <v>0</v>
      </c>
      <c r="R121" s="240">
        <f t="shared" si="95"/>
        <v>516.25</v>
      </c>
      <c r="S121" s="241">
        <f t="shared" si="95"/>
        <v>908.27687500000002</v>
      </c>
      <c r="T121" s="241">
        <f t="shared" si="95"/>
        <v>35.282418749999998</v>
      </c>
      <c r="U121" s="242">
        <f t="shared" si="95"/>
        <v>0</v>
      </c>
      <c r="V121" s="236">
        <f t="shared" si="95"/>
        <v>0</v>
      </c>
      <c r="W121" s="236">
        <f t="shared" si="95"/>
        <v>0</v>
      </c>
      <c r="X121" s="236">
        <f t="shared" si="95"/>
        <v>0</v>
      </c>
      <c r="Y121" s="236">
        <f t="shared" si="95"/>
        <v>0</v>
      </c>
      <c r="Z121" s="236">
        <f t="shared" si="95"/>
        <v>0</v>
      </c>
      <c r="AA121" s="236">
        <f t="shared" si="95"/>
        <v>0</v>
      </c>
      <c r="AB121" s="236">
        <f t="shared" si="95"/>
        <v>0</v>
      </c>
      <c r="AC121" s="236">
        <f t="shared" si="95"/>
        <v>0</v>
      </c>
      <c r="AD121" s="236">
        <f t="shared" si="95"/>
        <v>0</v>
      </c>
      <c r="AE121" s="236">
        <f t="shared" si="95"/>
        <v>0</v>
      </c>
      <c r="AF121" s="240">
        <f t="shared" si="95"/>
        <v>0</v>
      </c>
      <c r="AG121" s="240">
        <f t="shared" si="95"/>
        <v>0</v>
      </c>
      <c r="AH121" s="240">
        <f t="shared" si="95"/>
        <v>0</v>
      </c>
      <c r="AI121" s="240">
        <f t="shared" si="95"/>
        <v>0</v>
      </c>
      <c r="AJ121" s="240">
        <f t="shared" si="95"/>
        <v>0</v>
      </c>
      <c r="AK121" s="241">
        <f t="shared" si="95"/>
        <v>0</v>
      </c>
      <c r="AL121" s="241">
        <f t="shared" si="95"/>
        <v>0</v>
      </c>
      <c r="AM121" s="243">
        <f t="shared" si="95"/>
        <v>0</v>
      </c>
      <c r="AN121" s="236">
        <f t="shared" si="95"/>
        <v>0</v>
      </c>
      <c r="AO121" s="236">
        <f t="shared" si="95"/>
        <v>0</v>
      </c>
      <c r="AP121" s="236">
        <f t="shared" si="95"/>
        <v>0</v>
      </c>
      <c r="AQ121" s="236">
        <f t="shared" si="95"/>
        <v>0</v>
      </c>
      <c r="AR121" s="236">
        <f t="shared" si="95"/>
        <v>0</v>
      </c>
      <c r="AS121" s="236">
        <f t="shared" si="95"/>
        <v>0</v>
      </c>
      <c r="AT121" s="236">
        <f t="shared" si="95"/>
        <v>0</v>
      </c>
      <c r="AU121" s="236">
        <f t="shared" si="95"/>
        <v>0</v>
      </c>
      <c r="AV121" s="236">
        <f t="shared" si="95"/>
        <v>0</v>
      </c>
      <c r="AW121" s="236">
        <f t="shared" si="95"/>
        <v>0</v>
      </c>
      <c r="AX121" s="240">
        <f t="shared" si="95"/>
        <v>0</v>
      </c>
      <c r="AY121" s="240">
        <f t="shared" si="95"/>
        <v>0</v>
      </c>
      <c r="AZ121" s="240">
        <f t="shared" si="95"/>
        <v>0</v>
      </c>
      <c r="BA121" s="240">
        <f t="shared" si="95"/>
        <v>0</v>
      </c>
      <c r="BB121" s="240">
        <f t="shared" si="95"/>
        <v>0</v>
      </c>
      <c r="BC121" s="241">
        <f t="shared" si="95"/>
        <v>0</v>
      </c>
      <c r="BD121" s="241">
        <f t="shared" si="95"/>
        <v>0</v>
      </c>
      <c r="BE121" s="243">
        <f t="shared" si="95"/>
        <v>0</v>
      </c>
      <c r="BF121" s="241">
        <f t="shared" si="95"/>
        <v>521</v>
      </c>
      <c r="BG121" s="241">
        <f t="shared" si="95"/>
        <v>156.81074999999998</v>
      </c>
      <c r="BH121" s="241">
        <f t="shared" si="95"/>
        <v>235.21612499999998</v>
      </c>
      <c r="BI121" s="241">
        <f t="shared" si="95"/>
        <v>0</v>
      </c>
      <c r="BJ121" s="241">
        <f t="shared" si="95"/>
        <v>516.25</v>
      </c>
      <c r="BK121" s="241">
        <f t="shared" si="95"/>
        <v>908.27687500000002</v>
      </c>
      <c r="BL121" s="241">
        <f t="shared" si="95"/>
        <v>35.282418749999998</v>
      </c>
      <c r="BM121" s="241">
        <f t="shared" si="95"/>
        <v>943.55929375000005</v>
      </c>
      <c r="BN121" s="244"/>
    </row>
    <row r="122" spans="2:66">
      <c r="N122" s="25"/>
      <c r="O122" s="26"/>
      <c r="P122" s="26"/>
      <c r="Q122" s="26"/>
      <c r="R122" s="26"/>
      <c r="S122" s="26"/>
      <c r="T122" s="26"/>
      <c r="AF122" s="25"/>
      <c r="AG122" s="26"/>
      <c r="AH122" s="26"/>
      <c r="AI122" s="26"/>
      <c r="AJ122" s="26"/>
      <c r="AK122" s="26"/>
      <c r="AL122" s="26"/>
      <c r="AX122" s="25"/>
      <c r="AY122" s="26"/>
      <c r="AZ122" s="26"/>
      <c r="BA122" s="26"/>
      <c r="BB122" s="26"/>
      <c r="BC122" s="26"/>
      <c r="BD122" s="26"/>
    </row>
    <row r="123" spans="2:66">
      <c r="N123" s="25"/>
      <c r="O123" s="26"/>
      <c r="P123" s="26"/>
      <c r="Q123" s="26"/>
      <c r="R123" s="26"/>
      <c r="S123" s="26"/>
      <c r="T123" s="26"/>
      <c r="AF123" s="25"/>
      <c r="AG123" s="26"/>
      <c r="AH123" s="26"/>
      <c r="AI123" s="26"/>
      <c r="AJ123" s="26"/>
      <c r="AK123" s="26"/>
      <c r="AL123" s="26"/>
      <c r="AX123" s="25"/>
      <c r="AY123" s="26"/>
      <c r="AZ123" s="26"/>
      <c r="BA123" s="26"/>
      <c r="BB123" s="26"/>
      <c r="BC123" s="26"/>
      <c r="BD123" s="26"/>
    </row>
    <row r="124" spans="2:66">
      <c r="N124" s="25"/>
      <c r="O124" s="26"/>
      <c r="P124" s="26"/>
      <c r="Q124" s="26"/>
      <c r="R124" s="26"/>
      <c r="S124" s="26"/>
      <c r="T124" s="26"/>
      <c r="AF124" s="25"/>
      <c r="AG124" s="26"/>
      <c r="AH124" s="26"/>
      <c r="AI124" s="26"/>
      <c r="AJ124" s="26"/>
      <c r="AK124" s="26"/>
      <c r="AL124" s="26"/>
      <c r="AX124" s="25"/>
      <c r="AY124" s="26"/>
      <c r="AZ124" s="26"/>
      <c r="BA124" s="26"/>
      <c r="BB124" s="26"/>
      <c r="BC124" s="26"/>
      <c r="BD124" s="26"/>
    </row>
    <row r="125" spans="2:66">
      <c r="N125" s="25"/>
      <c r="O125" s="26"/>
      <c r="P125" s="26"/>
      <c r="Q125" s="26"/>
      <c r="R125" s="26"/>
      <c r="S125" s="26"/>
      <c r="T125" s="26"/>
      <c r="AF125" s="25"/>
      <c r="AG125" s="26"/>
      <c r="AH125" s="26"/>
      <c r="AI125" s="26"/>
      <c r="AJ125" s="26"/>
      <c r="AK125" s="26"/>
      <c r="AL125" s="26"/>
      <c r="AX125" s="25"/>
      <c r="AY125" s="26"/>
      <c r="AZ125" s="26"/>
      <c r="BA125" s="26"/>
      <c r="BB125" s="26"/>
      <c r="BC125" s="26"/>
      <c r="BD125" s="26"/>
    </row>
    <row r="126" spans="2:66">
      <c r="N126" s="25"/>
      <c r="O126" s="26"/>
      <c r="P126" s="26"/>
      <c r="Q126" s="26"/>
      <c r="R126" s="26"/>
      <c r="S126" s="26"/>
      <c r="T126" s="26"/>
      <c r="AF126" s="25"/>
      <c r="AG126" s="26"/>
      <c r="AH126" s="26"/>
      <c r="AI126" s="26"/>
      <c r="AJ126" s="26"/>
      <c r="AK126" s="26"/>
      <c r="AL126" s="26"/>
      <c r="AX126" s="25"/>
      <c r="AY126" s="26"/>
      <c r="AZ126" s="26"/>
      <c r="BA126" s="26"/>
      <c r="BB126" s="26"/>
      <c r="BC126" s="26"/>
      <c r="BD126" s="26"/>
    </row>
    <row r="127" spans="2:66">
      <c r="N127" s="25"/>
      <c r="O127" s="26"/>
      <c r="P127" s="26"/>
      <c r="Q127" s="26"/>
      <c r="R127" s="26"/>
      <c r="S127" s="26"/>
      <c r="T127" s="26"/>
      <c r="AF127" s="25"/>
      <c r="AG127" s="26"/>
      <c r="AH127" s="26"/>
      <c r="AI127" s="26"/>
      <c r="AJ127" s="26"/>
      <c r="AK127" s="26"/>
      <c r="AL127" s="26"/>
      <c r="AX127" s="25"/>
      <c r="AY127" s="26"/>
      <c r="AZ127" s="26"/>
      <c r="BA127" s="26"/>
      <c r="BB127" s="26"/>
      <c r="BC127" s="26"/>
      <c r="BD127" s="26"/>
    </row>
    <row r="128" spans="2:66">
      <c r="N128" s="25"/>
      <c r="O128" s="26"/>
      <c r="P128" s="26"/>
      <c r="Q128" s="26"/>
      <c r="R128" s="26"/>
      <c r="S128" s="26"/>
      <c r="T128" s="26"/>
      <c r="AF128" s="25"/>
      <c r="AG128" s="26"/>
      <c r="AH128" s="26"/>
      <c r="AI128" s="26"/>
      <c r="AJ128" s="26"/>
      <c r="AK128" s="26"/>
      <c r="AL128" s="26"/>
      <c r="AX128" s="25"/>
      <c r="AY128" s="26"/>
      <c r="AZ128" s="26"/>
      <c r="BA128" s="26"/>
      <c r="BB128" s="26"/>
      <c r="BC128" s="26"/>
      <c r="BD128" s="26"/>
    </row>
    <row r="129" spans="14:56">
      <c r="N129" s="25"/>
      <c r="O129" s="26"/>
      <c r="P129" s="26"/>
      <c r="Q129" s="26"/>
      <c r="R129" s="26"/>
      <c r="S129" s="26"/>
      <c r="T129" s="26"/>
      <c r="AF129" s="25"/>
      <c r="AG129" s="26"/>
      <c r="AH129" s="26"/>
      <c r="AI129" s="26"/>
      <c r="AJ129" s="26"/>
      <c r="AK129" s="26"/>
      <c r="AL129" s="26"/>
      <c r="AX129" s="25"/>
      <c r="AY129" s="26"/>
      <c r="AZ129" s="26"/>
      <c r="BA129" s="26"/>
      <c r="BB129" s="26"/>
      <c r="BC129" s="26"/>
      <c r="BD129" s="26"/>
    </row>
    <row r="130" spans="14:56">
      <c r="N130" s="25"/>
      <c r="O130" s="26"/>
      <c r="P130" s="26"/>
      <c r="Q130" s="26"/>
      <c r="R130" s="26"/>
      <c r="S130" s="26"/>
      <c r="T130" s="26"/>
      <c r="AF130" s="25"/>
      <c r="AG130" s="26"/>
      <c r="AH130" s="26"/>
      <c r="AI130" s="26"/>
      <c r="AJ130" s="26"/>
      <c r="AK130" s="26"/>
      <c r="AL130" s="26"/>
      <c r="AX130" s="25"/>
      <c r="AY130" s="26"/>
      <c r="AZ130" s="26"/>
      <c r="BA130" s="26"/>
      <c r="BB130" s="26"/>
      <c r="BC130" s="26"/>
      <c r="BD130" s="26"/>
    </row>
    <row r="131" spans="14:56">
      <c r="N131" s="25"/>
      <c r="O131" s="26"/>
      <c r="P131" s="26"/>
      <c r="Q131" s="26"/>
      <c r="R131" s="26"/>
      <c r="S131" s="26"/>
      <c r="T131" s="26"/>
      <c r="AF131" s="25"/>
      <c r="AG131" s="26"/>
      <c r="AH131" s="26"/>
      <c r="AI131" s="26"/>
      <c r="AJ131" s="26"/>
      <c r="AK131" s="26"/>
      <c r="AL131" s="26"/>
      <c r="AX131" s="25"/>
      <c r="AY131" s="26"/>
      <c r="AZ131" s="26"/>
      <c r="BA131" s="26"/>
      <c r="BB131" s="26"/>
      <c r="BC131" s="26"/>
      <c r="BD131" s="26"/>
    </row>
    <row r="132" spans="14:56">
      <c r="N132" s="25"/>
      <c r="O132" s="26"/>
      <c r="P132" s="26"/>
      <c r="Q132" s="26"/>
      <c r="R132" s="26"/>
      <c r="S132" s="26"/>
      <c r="T132" s="26"/>
      <c r="AF132" s="25"/>
      <c r="AG132" s="26"/>
      <c r="AH132" s="26"/>
      <c r="AI132" s="26"/>
      <c r="AJ132" s="26"/>
      <c r="AK132" s="26"/>
      <c r="AL132" s="26"/>
      <c r="AX132" s="25"/>
      <c r="AY132" s="26"/>
      <c r="AZ132" s="26"/>
      <c r="BA132" s="26"/>
      <c r="BB132" s="26"/>
      <c r="BC132" s="26"/>
      <c r="BD132" s="26"/>
    </row>
    <row r="133" spans="14:56">
      <c r="N133" s="25"/>
      <c r="O133" s="26"/>
      <c r="P133" s="26"/>
      <c r="Q133" s="26"/>
      <c r="R133" s="26"/>
      <c r="S133" s="26"/>
      <c r="T133" s="26"/>
      <c r="AF133" s="25"/>
      <c r="AG133" s="26"/>
      <c r="AH133" s="26"/>
      <c r="AI133" s="26"/>
      <c r="AJ133" s="26"/>
      <c r="AK133" s="26"/>
      <c r="AL133" s="26"/>
      <c r="AX133" s="25"/>
      <c r="AY133" s="26"/>
      <c r="AZ133" s="26"/>
      <c r="BA133" s="26"/>
      <c r="BB133" s="26"/>
      <c r="BC133" s="26"/>
      <c r="BD133" s="26"/>
    </row>
    <row r="134" spans="14:56">
      <c r="N134" s="25"/>
      <c r="O134" s="26"/>
      <c r="P134" s="26"/>
      <c r="Q134" s="26"/>
      <c r="R134" s="26"/>
      <c r="S134" s="26"/>
      <c r="T134" s="26"/>
      <c r="AF134" s="25"/>
      <c r="AG134" s="26"/>
      <c r="AH134" s="26"/>
      <c r="AI134" s="26"/>
      <c r="AJ134" s="26"/>
      <c r="AK134" s="26"/>
      <c r="AL134" s="26"/>
      <c r="AX134" s="25"/>
      <c r="AY134" s="26"/>
      <c r="AZ134" s="26"/>
      <c r="BA134" s="26"/>
      <c r="BB134" s="26"/>
      <c r="BC134" s="26"/>
      <c r="BD134" s="26"/>
    </row>
    <row r="135" spans="14:56">
      <c r="N135" s="25"/>
      <c r="O135" s="26"/>
      <c r="P135" s="26"/>
      <c r="Q135" s="26"/>
      <c r="R135" s="26"/>
      <c r="S135" s="26"/>
      <c r="T135" s="26"/>
      <c r="AF135" s="25"/>
      <c r="AG135" s="26"/>
      <c r="AH135" s="26"/>
      <c r="AI135" s="26"/>
      <c r="AJ135" s="26"/>
      <c r="AK135" s="26"/>
      <c r="AL135" s="26"/>
      <c r="AX135" s="25"/>
      <c r="AY135" s="26"/>
      <c r="AZ135" s="26"/>
      <c r="BA135" s="26"/>
      <c r="BB135" s="26"/>
      <c r="BC135" s="26"/>
      <c r="BD135" s="26"/>
    </row>
    <row r="136" spans="14:56">
      <c r="N136" s="25"/>
      <c r="O136" s="26"/>
      <c r="P136" s="26"/>
      <c r="Q136" s="26"/>
      <c r="R136" s="26"/>
      <c r="S136" s="26"/>
      <c r="T136" s="26"/>
      <c r="AF136" s="25"/>
      <c r="AG136" s="26"/>
      <c r="AH136" s="26"/>
      <c r="AI136" s="26"/>
      <c r="AJ136" s="26"/>
      <c r="AK136" s="26"/>
      <c r="AL136" s="26"/>
      <c r="AX136" s="25"/>
      <c r="AY136" s="26"/>
      <c r="AZ136" s="26"/>
      <c r="BA136" s="26"/>
      <c r="BB136" s="26"/>
      <c r="BC136" s="26"/>
      <c r="BD136" s="26"/>
    </row>
    <row r="137" spans="14:56">
      <c r="N137" s="25"/>
      <c r="O137" s="26"/>
      <c r="P137" s="26"/>
      <c r="Q137" s="26"/>
      <c r="R137" s="26"/>
      <c r="S137" s="26"/>
      <c r="T137" s="26"/>
      <c r="AF137" s="25"/>
      <c r="AG137" s="26"/>
      <c r="AH137" s="26"/>
      <c r="AI137" s="26"/>
      <c r="AJ137" s="26"/>
      <c r="AK137" s="26"/>
      <c r="AL137" s="26"/>
      <c r="AX137" s="25"/>
      <c r="AY137" s="26"/>
      <c r="AZ137" s="26"/>
      <c r="BA137" s="26"/>
      <c r="BB137" s="26"/>
      <c r="BC137" s="26"/>
      <c r="BD137" s="26"/>
    </row>
    <row r="138" spans="14:56">
      <c r="N138" s="25"/>
      <c r="O138" s="26"/>
      <c r="P138" s="26"/>
      <c r="Q138" s="26"/>
      <c r="R138" s="26"/>
      <c r="S138" s="26"/>
      <c r="T138" s="26"/>
      <c r="AF138" s="25"/>
      <c r="AG138" s="26"/>
      <c r="AH138" s="26"/>
      <c r="AI138" s="26"/>
      <c r="AJ138" s="26"/>
      <c r="AK138" s="26"/>
      <c r="AL138" s="26"/>
      <c r="AX138" s="25"/>
      <c r="AY138" s="26"/>
      <c r="AZ138" s="26"/>
      <c r="BA138" s="26"/>
      <c r="BB138" s="26"/>
      <c r="BC138" s="26"/>
      <c r="BD138" s="26"/>
    </row>
    <row r="139" spans="14:56">
      <c r="N139" s="25"/>
      <c r="O139" s="26"/>
      <c r="P139" s="26"/>
      <c r="Q139" s="26"/>
      <c r="R139" s="26"/>
      <c r="S139" s="26"/>
      <c r="T139" s="26"/>
      <c r="AF139" s="25"/>
      <c r="AG139" s="26"/>
      <c r="AH139" s="26"/>
      <c r="AI139" s="26"/>
      <c r="AJ139" s="26"/>
      <c r="AK139" s="26"/>
      <c r="AL139" s="26"/>
      <c r="AX139" s="25"/>
      <c r="AY139" s="26"/>
      <c r="AZ139" s="26"/>
      <c r="BA139" s="26"/>
      <c r="BB139" s="26"/>
      <c r="BC139" s="26"/>
      <c r="BD139" s="26"/>
    </row>
    <row r="140" spans="14:56">
      <c r="N140" s="25"/>
      <c r="O140" s="26"/>
      <c r="P140" s="26"/>
      <c r="Q140" s="26"/>
      <c r="R140" s="26"/>
      <c r="S140" s="26"/>
      <c r="T140" s="26"/>
      <c r="AF140" s="25"/>
      <c r="AG140" s="26"/>
      <c r="AH140" s="26"/>
      <c r="AI140" s="26"/>
      <c r="AJ140" s="26"/>
      <c r="AK140" s="26"/>
      <c r="AL140" s="26"/>
      <c r="AX140" s="25"/>
      <c r="AY140" s="26"/>
      <c r="AZ140" s="26"/>
      <c r="BA140" s="26"/>
      <c r="BB140" s="26"/>
      <c r="BC140" s="26"/>
      <c r="BD140" s="26"/>
    </row>
    <row r="141" spans="14:56">
      <c r="N141" s="25"/>
      <c r="O141" s="26"/>
      <c r="P141" s="26"/>
      <c r="Q141" s="26"/>
      <c r="R141" s="26"/>
      <c r="S141" s="26"/>
      <c r="T141" s="26"/>
      <c r="AF141" s="25"/>
      <c r="AG141" s="26"/>
      <c r="AH141" s="26"/>
      <c r="AI141" s="26"/>
      <c r="AJ141" s="26"/>
      <c r="AK141" s="26"/>
      <c r="AL141" s="26"/>
      <c r="AX141" s="25"/>
      <c r="AY141" s="26"/>
      <c r="AZ141" s="26"/>
      <c r="BA141" s="26"/>
      <c r="BB141" s="26"/>
      <c r="BC141" s="26"/>
      <c r="BD141" s="26"/>
    </row>
    <row r="142" spans="14:56">
      <c r="N142" s="25"/>
      <c r="O142" s="26"/>
      <c r="P142" s="26"/>
      <c r="Q142" s="26"/>
      <c r="R142" s="26"/>
      <c r="S142" s="26"/>
      <c r="T142" s="26"/>
      <c r="AF142" s="25"/>
      <c r="AG142" s="26"/>
      <c r="AH142" s="26"/>
      <c r="AI142" s="26"/>
      <c r="AJ142" s="26"/>
      <c r="AK142" s="26"/>
      <c r="AL142" s="26"/>
      <c r="AX142" s="25"/>
      <c r="AY142" s="26"/>
      <c r="AZ142" s="26"/>
      <c r="BA142" s="26"/>
      <c r="BB142" s="26"/>
      <c r="BC142" s="26"/>
      <c r="BD142" s="26"/>
    </row>
    <row r="143" spans="14:56">
      <c r="N143" s="25"/>
      <c r="O143" s="26"/>
      <c r="P143" s="26"/>
      <c r="Q143" s="26"/>
      <c r="R143" s="26"/>
      <c r="S143" s="26"/>
      <c r="T143" s="26"/>
      <c r="AF143" s="25"/>
      <c r="AG143" s="26"/>
      <c r="AH143" s="26"/>
      <c r="AI143" s="26"/>
      <c r="AJ143" s="26"/>
      <c r="AK143" s="26"/>
      <c r="AL143" s="26"/>
      <c r="AX143" s="25"/>
      <c r="AY143" s="26"/>
      <c r="AZ143" s="26"/>
      <c r="BA143" s="26"/>
      <c r="BB143" s="26"/>
      <c r="BC143" s="26"/>
      <c r="BD143" s="26"/>
    </row>
    <row r="144" spans="14:56">
      <c r="N144" s="25"/>
      <c r="O144" s="26"/>
      <c r="P144" s="26"/>
      <c r="Q144" s="26"/>
      <c r="R144" s="26"/>
      <c r="S144" s="26"/>
      <c r="T144" s="26"/>
      <c r="AF144" s="25"/>
      <c r="AG144" s="26"/>
      <c r="AH144" s="26"/>
      <c r="AI144" s="26"/>
      <c r="AJ144" s="26"/>
      <c r="AK144" s="26"/>
      <c r="AL144" s="26"/>
      <c r="AX144" s="25"/>
      <c r="AY144" s="26"/>
      <c r="AZ144" s="26"/>
      <c r="BA144" s="26"/>
      <c r="BB144" s="26"/>
      <c r="BC144" s="26"/>
      <c r="BD144" s="26"/>
    </row>
    <row r="145" spans="14:56">
      <c r="N145" s="25"/>
      <c r="O145" s="26"/>
      <c r="P145" s="26"/>
      <c r="Q145" s="26"/>
      <c r="R145" s="26"/>
      <c r="S145" s="26"/>
      <c r="T145" s="26"/>
      <c r="AF145" s="25"/>
      <c r="AG145" s="26"/>
      <c r="AH145" s="26"/>
      <c r="AI145" s="26"/>
      <c r="AJ145" s="26"/>
      <c r="AK145" s="26"/>
      <c r="AL145" s="26"/>
      <c r="AX145" s="25"/>
      <c r="AY145" s="26"/>
      <c r="AZ145" s="26"/>
      <c r="BA145" s="26"/>
      <c r="BB145" s="26"/>
      <c r="BC145" s="26"/>
      <c r="BD145" s="26"/>
    </row>
    <row r="146" spans="14:56">
      <c r="N146" s="25"/>
      <c r="O146" s="26"/>
      <c r="P146" s="26"/>
      <c r="Q146" s="26"/>
      <c r="R146" s="26"/>
      <c r="S146" s="26"/>
      <c r="T146" s="26"/>
      <c r="AF146" s="25"/>
      <c r="AG146" s="26"/>
      <c r="AH146" s="26"/>
      <c r="AI146" s="26"/>
      <c r="AJ146" s="26"/>
      <c r="AK146" s="26"/>
      <c r="AL146" s="26"/>
      <c r="AX146" s="25"/>
      <c r="AY146" s="26"/>
      <c r="AZ146" s="26"/>
      <c r="BA146" s="26"/>
      <c r="BB146" s="26"/>
      <c r="BC146" s="26"/>
      <c r="BD146" s="26"/>
    </row>
    <row r="147" spans="14:56">
      <c r="N147" s="25"/>
      <c r="O147" s="26"/>
      <c r="P147" s="26"/>
      <c r="Q147" s="26"/>
      <c r="R147" s="26"/>
      <c r="S147" s="26"/>
      <c r="T147" s="26"/>
      <c r="AF147" s="25"/>
      <c r="AG147" s="26"/>
      <c r="AH147" s="26"/>
      <c r="AI147" s="26"/>
      <c r="AJ147" s="26"/>
      <c r="AK147" s="26"/>
      <c r="AL147" s="26"/>
      <c r="AX147" s="25"/>
      <c r="AY147" s="26"/>
      <c r="AZ147" s="26"/>
      <c r="BA147" s="26"/>
      <c r="BB147" s="26"/>
      <c r="BC147" s="26"/>
      <c r="BD147" s="26"/>
    </row>
    <row r="148" spans="14:56">
      <c r="N148" s="25"/>
      <c r="O148" s="26"/>
      <c r="P148" s="26"/>
      <c r="Q148" s="26"/>
      <c r="R148" s="26"/>
      <c r="S148" s="26"/>
      <c r="T148" s="26"/>
      <c r="AF148" s="25"/>
      <c r="AG148" s="26"/>
      <c r="AH148" s="26"/>
      <c r="AI148" s="26"/>
      <c r="AJ148" s="26"/>
      <c r="AK148" s="26"/>
      <c r="AL148" s="26"/>
      <c r="AX148" s="25"/>
      <c r="AY148" s="26"/>
      <c r="AZ148" s="26"/>
      <c r="BA148" s="26"/>
      <c r="BB148" s="26"/>
      <c r="BC148" s="26"/>
      <c r="BD148" s="26"/>
    </row>
    <row r="149" spans="14:56">
      <c r="N149" s="25"/>
      <c r="O149" s="26"/>
      <c r="P149" s="26"/>
      <c r="Q149" s="26"/>
      <c r="R149" s="26"/>
      <c r="S149" s="26"/>
      <c r="T149" s="26"/>
      <c r="AF149" s="25"/>
      <c r="AG149" s="26"/>
      <c r="AH149" s="26"/>
      <c r="AI149" s="26"/>
      <c r="AJ149" s="26"/>
      <c r="AK149" s="26"/>
      <c r="AL149" s="26"/>
      <c r="AX149" s="25"/>
      <c r="AY149" s="26"/>
      <c r="AZ149" s="26"/>
      <c r="BA149" s="26"/>
      <c r="BB149" s="26"/>
      <c r="BC149" s="26"/>
      <c r="BD149" s="26"/>
    </row>
    <row r="150" spans="14:56">
      <c r="N150" s="25"/>
      <c r="O150" s="26"/>
      <c r="P150" s="26"/>
      <c r="Q150" s="26"/>
      <c r="R150" s="26"/>
      <c r="S150" s="26"/>
      <c r="T150" s="26"/>
      <c r="AF150" s="25"/>
      <c r="AG150" s="26"/>
      <c r="AH150" s="26"/>
      <c r="AI150" s="26"/>
      <c r="AJ150" s="26"/>
      <c r="AK150" s="26"/>
      <c r="AL150" s="26"/>
      <c r="AX150" s="25"/>
      <c r="AY150" s="26"/>
      <c r="AZ150" s="26"/>
      <c r="BA150" s="26"/>
      <c r="BB150" s="26"/>
      <c r="BC150" s="26"/>
      <c r="BD150" s="26"/>
    </row>
    <row r="151" spans="14:56">
      <c r="N151" s="25"/>
      <c r="O151" s="26"/>
      <c r="P151" s="26"/>
      <c r="Q151" s="26"/>
      <c r="R151" s="26"/>
      <c r="S151" s="26"/>
      <c r="T151" s="26"/>
      <c r="AF151" s="25"/>
      <c r="AG151" s="26"/>
      <c r="AH151" s="26"/>
      <c r="AI151" s="26"/>
      <c r="AJ151" s="26"/>
      <c r="AK151" s="26"/>
      <c r="AL151" s="26"/>
      <c r="AX151" s="25"/>
      <c r="AY151" s="26"/>
      <c r="AZ151" s="26"/>
      <c r="BA151" s="26"/>
      <c r="BB151" s="26"/>
      <c r="BC151" s="26"/>
      <c r="BD151" s="26"/>
    </row>
    <row r="152" spans="14:56">
      <c r="N152" s="25"/>
      <c r="O152" s="26"/>
      <c r="P152" s="26"/>
      <c r="Q152" s="26"/>
      <c r="R152" s="26"/>
      <c r="S152" s="26"/>
      <c r="T152" s="26"/>
      <c r="AF152" s="25"/>
      <c r="AG152" s="26"/>
      <c r="AH152" s="26"/>
      <c r="AI152" s="26"/>
      <c r="AJ152" s="26"/>
      <c r="AK152" s="26"/>
      <c r="AL152" s="26"/>
      <c r="AX152" s="25"/>
      <c r="AY152" s="26"/>
      <c r="AZ152" s="26"/>
      <c r="BA152" s="26"/>
      <c r="BB152" s="26"/>
      <c r="BC152" s="26"/>
      <c r="BD152" s="26"/>
    </row>
    <row r="153" spans="14:56">
      <c r="N153" s="25"/>
      <c r="O153" s="26"/>
      <c r="P153" s="26"/>
      <c r="Q153" s="26"/>
      <c r="R153" s="26"/>
      <c r="S153" s="26"/>
      <c r="T153" s="26"/>
      <c r="AF153" s="25"/>
      <c r="AG153" s="26"/>
      <c r="AH153" s="26"/>
      <c r="AI153" s="26"/>
      <c r="AJ153" s="26"/>
      <c r="AK153" s="26"/>
      <c r="AL153" s="26"/>
      <c r="AX153" s="25"/>
      <c r="AY153" s="26"/>
      <c r="AZ153" s="26"/>
      <c r="BA153" s="26"/>
      <c r="BB153" s="26"/>
      <c r="BC153" s="26"/>
      <c r="BD153" s="26"/>
    </row>
    <row r="154" spans="14:56">
      <c r="N154" s="25"/>
      <c r="O154" s="26"/>
      <c r="P154" s="26"/>
      <c r="Q154" s="26"/>
      <c r="R154" s="26"/>
      <c r="S154" s="26"/>
      <c r="T154" s="26"/>
      <c r="AF154" s="25"/>
      <c r="AG154" s="26"/>
      <c r="AH154" s="26"/>
      <c r="AI154" s="26"/>
      <c r="AJ154" s="26"/>
      <c r="AK154" s="26"/>
      <c r="AL154" s="26"/>
      <c r="AX154" s="25"/>
      <c r="AY154" s="26"/>
      <c r="AZ154" s="26"/>
      <c r="BA154" s="26"/>
      <c r="BB154" s="26"/>
      <c r="BC154" s="26"/>
      <c r="BD154" s="26"/>
    </row>
    <row r="155" spans="14:56">
      <c r="N155" s="25"/>
      <c r="O155" s="26"/>
      <c r="P155" s="26"/>
      <c r="Q155" s="26"/>
      <c r="R155" s="26"/>
      <c r="S155" s="26"/>
      <c r="T155" s="26"/>
      <c r="AF155" s="25"/>
      <c r="AG155" s="26"/>
      <c r="AH155" s="26"/>
      <c r="AI155" s="26"/>
      <c r="AJ155" s="26"/>
      <c r="AK155" s="26"/>
      <c r="AL155" s="26"/>
      <c r="AX155" s="25"/>
      <c r="AY155" s="26"/>
      <c r="AZ155" s="26"/>
      <c r="BA155" s="26"/>
      <c r="BB155" s="26"/>
      <c r="BC155" s="26"/>
      <c r="BD155" s="26"/>
    </row>
    <row r="156" spans="14:56">
      <c r="N156" s="25"/>
      <c r="O156" s="26"/>
      <c r="P156" s="26"/>
      <c r="Q156" s="26"/>
      <c r="R156" s="26"/>
      <c r="S156" s="26"/>
      <c r="T156" s="26"/>
      <c r="AF156" s="25"/>
      <c r="AG156" s="26"/>
      <c r="AH156" s="26"/>
      <c r="AI156" s="26"/>
      <c r="AJ156" s="26"/>
      <c r="AK156" s="26"/>
      <c r="AL156" s="26"/>
      <c r="AX156" s="25"/>
      <c r="AY156" s="26"/>
      <c r="AZ156" s="26"/>
      <c r="BA156" s="26"/>
      <c r="BB156" s="26"/>
      <c r="BC156" s="26"/>
      <c r="BD156" s="26"/>
    </row>
    <row r="157" spans="14:56">
      <c r="N157" s="25"/>
      <c r="O157" s="26"/>
      <c r="P157" s="26"/>
      <c r="Q157" s="26"/>
      <c r="R157" s="26"/>
      <c r="S157" s="26"/>
      <c r="T157" s="26"/>
      <c r="AF157" s="25"/>
      <c r="AG157" s="26"/>
      <c r="AH157" s="26"/>
      <c r="AI157" s="26"/>
      <c r="AJ157" s="26"/>
      <c r="AK157" s="26"/>
      <c r="AL157" s="26"/>
      <c r="AX157" s="25"/>
      <c r="AY157" s="26"/>
      <c r="AZ157" s="26"/>
      <c r="BA157" s="26"/>
      <c r="BB157" s="26"/>
      <c r="BC157" s="26"/>
      <c r="BD157" s="26"/>
    </row>
    <row r="158" spans="14:56">
      <c r="N158" s="25"/>
      <c r="O158" s="26"/>
      <c r="P158" s="26"/>
      <c r="Q158" s="26"/>
      <c r="R158" s="26"/>
      <c r="S158" s="26"/>
      <c r="T158" s="26"/>
      <c r="AF158" s="25"/>
      <c r="AG158" s="26"/>
      <c r="AH158" s="26"/>
      <c r="AI158" s="26"/>
      <c r="AJ158" s="26"/>
      <c r="AK158" s="26"/>
      <c r="AL158" s="26"/>
      <c r="AX158" s="25"/>
      <c r="AY158" s="26"/>
      <c r="AZ158" s="26"/>
      <c r="BA158" s="26"/>
      <c r="BB158" s="26"/>
      <c r="BC158" s="26"/>
      <c r="BD158" s="26"/>
    </row>
    <row r="159" spans="14:56">
      <c r="N159" s="25"/>
      <c r="O159" s="26"/>
      <c r="P159" s="26"/>
      <c r="Q159" s="26"/>
      <c r="R159" s="26"/>
      <c r="S159" s="26"/>
      <c r="T159" s="26"/>
      <c r="AF159" s="25"/>
      <c r="AG159" s="26"/>
      <c r="AH159" s="26"/>
      <c r="AI159" s="26"/>
      <c r="AJ159" s="26"/>
      <c r="AK159" s="26"/>
      <c r="AL159" s="26"/>
      <c r="AX159" s="25"/>
      <c r="AY159" s="26"/>
      <c r="AZ159" s="26"/>
      <c r="BA159" s="26"/>
      <c r="BB159" s="26"/>
      <c r="BC159" s="26"/>
      <c r="BD159" s="26"/>
    </row>
    <row r="160" spans="14:56">
      <c r="N160" s="25"/>
      <c r="O160" s="26"/>
      <c r="P160" s="26"/>
      <c r="Q160" s="26"/>
      <c r="R160" s="26"/>
      <c r="S160" s="26"/>
      <c r="T160" s="26"/>
      <c r="AF160" s="25"/>
      <c r="AG160" s="26"/>
      <c r="AH160" s="26"/>
      <c r="AI160" s="26"/>
      <c r="AJ160" s="26"/>
      <c r="AK160" s="26"/>
      <c r="AL160" s="26"/>
      <c r="AX160" s="25"/>
      <c r="AY160" s="26"/>
      <c r="AZ160" s="26"/>
      <c r="BA160" s="26"/>
      <c r="BB160" s="26"/>
      <c r="BC160" s="26"/>
      <c r="BD160" s="26"/>
    </row>
    <row r="161" spans="14:56">
      <c r="N161" s="25"/>
      <c r="O161" s="26"/>
      <c r="P161" s="26"/>
      <c r="Q161" s="26"/>
      <c r="R161" s="26"/>
      <c r="S161" s="26"/>
      <c r="T161" s="26"/>
      <c r="AF161" s="25"/>
      <c r="AG161" s="26"/>
      <c r="AH161" s="26"/>
      <c r="AI161" s="26"/>
      <c r="AJ161" s="26"/>
      <c r="AK161" s="26"/>
      <c r="AL161" s="26"/>
      <c r="AX161" s="25"/>
      <c r="AY161" s="26"/>
      <c r="AZ161" s="26"/>
      <c r="BA161" s="26"/>
      <c r="BB161" s="26"/>
      <c r="BC161" s="26"/>
      <c r="BD161" s="26"/>
    </row>
    <row r="162" spans="14:56">
      <c r="N162" s="25"/>
      <c r="O162" s="26"/>
      <c r="P162" s="26"/>
      <c r="Q162" s="26"/>
      <c r="R162" s="26"/>
      <c r="S162" s="26"/>
      <c r="T162" s="26"/>
      <c r="AF162" s="25"/>
      <c r="AG162" s="26"/>
      <c r="AH162" s="26"/>
      <c r="AI162" s="26"/>
      <c r="AJ162" s="26"/>
      <c r="AK162" s="26"/>
      <c r="AL162" s="26"/>
      <c r="AX162" s="25"/>
      <c r="AY162" s="26"/>
      <c r="AZ162" s="26"/>
      <c r="BA162" s="26"/>
      <c r="BB162" s="26"/>
      <c r="BC162" s="26"/>
      <c r="BD162" s="26"/>
    </row>
    <row r="163" spans="14:56">
      <c r="N163" s="25"/>
      <c r="O163" s="26"/>
      <c r="P163" s="26"/>
      <c r="Q163" s="26"/>
      <c r="R163" s="26"/>
      <c r="S163" s="26"/>
      <c r="T163" s="26"/>
      <c r="AF163" s="25"/>
      <c r="AG163" s="26"/>
      <c r="AH163" s="26"/>
      <c r="AI163" s="26"/>
      <c r="AJ163" s="26"/>
      <c r="AK163" s="26"/>
      <c r="AL163" s="26"/>
      <c r="AX163" s="25"/>
      <c r="AY163" s="26"/>
      <c r="AZ163" s="26"/>
      <c r="BA163" s="26"/>
      <c r="BB163" s="26"/>
      <c r="BC163" s="26"/>
      <c r="BD163" s="26"/>
    </row>
    <row r="164" spans="14:56">
      <c r="N164" s="25"/>
      <c r="O164" s="26"/>
      <c r="P164" s="26"/>
      <c r="Q164" s="26"/>
      <c r="R164" s="26"/>
      <c r="S164" s="26"/>
      <c r="T164" s="26"/>
      <c r="AF164" s="25"/>
      <c r="AG164" s="26"/>
      <c r="AH164" s="26"/>
      <c r="AI164" s="26"/>
      <c r="AJ164" s="26"/>
      <c r="AK164" s="26"/>
      <c r="AL164" s="26"/>
      <c r="AX164" s="25"/>
      <c r="AY164" s="26"/>
      <c r="AZ164" s="26"/>
      <c r="BA164" s="26"/>
      <c r="BB164" s="26"/>
      <c r="BC164" s="26"/>
      <c r="BD164" s="26"/>
    </row>
    <row r="165" spans="14:56">
      <c r="N165" s="25"/>
      <c r="O165" s="26"/>
      <c r="P165" s="26"/>
      <c r="Q165" s="26"/>
      <c r="R165" s="26"/>
      <c r="S165" s="26"/>
      <c r="T165" s="26"/>
      <c r="AF165" s="25"/>
      <c r="AG165" s="26"/>
      <c r="AH165" s="26"/>
      <c r="AI165" s="26"/>
      <c r="AJ165" s="26"/>
      <c r="AK165" s="26"/>
      <c r="AL165" s="26"/>
      <c r="AX165" s="25"/>
      <c r="AY165" s="26"/>
      <c r="AZ165" s="26"/>
      <c r="BA165" s="26"/>
      <c r="BB165" s="26"/>
      <c r="BC165" s="26"/>
      <c r="BD165" s="26"/>
    </row>
    <row r="166" spans="14:56">
      <c r="N166" s="25"/>
      <c r="O166" s="26"/>
      <c r="P166" s="26"/>
      <c r="Q166" s="26"/>
      <c r="R166" s="26"/>
      <c r="S166" s="26"/>
      <c r="T166" s="26"/>
      <c r="AF166" s="25"/>
      <c r="AG166" s="26"/>
      <c r="AH166" s="26"/>
      <c r="AI166" s="26"/>
      <c r="AJ166" s="26"/>
      <c r="AK166" s="26"/>
      <c r="AL166" s="26"/>
      <c r="AX166" s="25"/>
      <c r="AY166" s="26"/>
      <c r="AZ166" s="26"/>
      <c r="BA166" s="26"/>
      <c r="BB166" s="26"/>
      <c r="BC166" s="26"/>
      <c r="BD166" s="26"/>
    </row>
    <row r="167" spans="14:56">
      <c r="N167" s="25"/>
      <c r="O167" s="26"/>
      <c r="P167" s="26"/>
      <c r="Q167" s="26"/>
      <c r="R167" s="26"/>
      <c r="S167" s="26"/>
      <c r="T167" s="26"/>
      <c r="AF167" s="25"/>
      <c r="AG167" s="26"/>
      <c r="AH167" s="26"/>
      <c r="AI167" s="26"/>
      <c r="AJ167" s="26"/>
      <c r="AK167" s="26"/>
      <c r="AL167" s="26"/>
      <c r="AX167" s="25"/>
      <c r="AY167" s="26"/>
      <c r="AZ167" s="26"/>
      <c r="BA167" s="26"/>
      <c r="BB167" s="26"/>
      <c r="BC167" s="26"/>
      <c r="BD167" s="26"/>
    </row>
    <row r="168" spans="14:56">
      <c r="N168" s="25"/>
      <c r="O168" s="26"/>
      <c r="P168" s="26"/>
      <c r="Q168" s="26"/>
      <c r="R168" s="26"/>
      <c r="S168" s="26"/>
      <c r="T168" s="26"/>
      <c r="AF168" s="25"/>
      <c r="AG168" s="26"/>
      <c r="AH168" s="26"/>
      <c r="AI168" s="26"/>
      <c r="AJ168" s="26"/>
      <c r="AK168" s="26"/>
      <c r="AL168" s="26"/>
      <c r="AX168" s="25"/>
      <c r="AY168" s="26"/>
      <c r="AZ168" s="26"/>
      <c r="BA168" s="26"/>
      <c r="BB168" s="26"/>
      <c r="BC168" s="26"/>
      <c r="BD168" s="26"/>
    </row>
    <row r="169" spans="14:56">
      <c r="N169" s="25"/>
      <c r="O169" s="26"/>
      <c r="P169" s="26"/>
      <c r="Q169" s="26"/>
      <c r="R169" s="26"/>
      <c r="S169" s="26"/>
      <c r="T169" s="26"/>
      <c r="AF169" s="25"/>
      <c r="AG169" s="26"/>
      <c r="AH169" s="26"/>
      <c r="AI169" s="26"/>
      <c r="AJ169" s="26"/>
      <c r="AK169" s="26"/>
      <c r="AL169" s="26"/>
      <c r="AX169" s="25"/>
      <c r="AY169" s="26"/>
      <c r="AZ169" s="26"/>
      <c r="BA169" s="26"/>
      <c r="BB169" s="26"/>
      <c r="BC169" s="26"/>
      <c r="BD169" s="26"/>
    </row>
    <row r="170" spans="14:56">
      <c r="N170" s="25"/>
      <c r="O170" s="26"/>
      <c r="P170" s="26"/>
      <c r="Q170" s="26"/>
      <c r="R170" s="26"/>
      <c r="S170" s="26"/>
      <c r="T170" s="26"/>
      <c r="AF170" s="25"/>
      <c r="AG170" s="26"/>
      <c r="AH170" s="26"/>
      <c r="AI170" s="26"/>
      <c r="AJ170" s="26"/>
      <c r="AK170" s="26"/>
      <c r="AL170" s="26"/>
      <c r="AX170" s="25"/>
      <c r="AY170" s="26"/>
      <c r="AZ170" s="26"/>
      <c r="BA170" s="26"/>
      <c r="BB170" s="26"/>
      <c r="BC170" s="26"/>
      <c r="BD170" s="26"/>
    </row>
    <row r="171" spans="14:56">
      <c r="N171" s="25"/>
      <c r="O171" s="26"/>
      <c r="P171" s="26"/>
      <c r="Q171" s="26"/>
      <c r="R171" s="26"/>
      <c r="S171" s="26"/>
      <c r="T171" s="26"/>
      <c r="AF171" s="25"/>
      <c r="AG171" s="26"/>
      <c r="AH171" s="26"/>
      <c r="AI171" s="26"/>
      <c r="AJ171" s="26"/>
      <c r="AK171" s="26"/>
      <c r="AL171" s="26"/>
      <c r="AX171" s="25"/>
      <c r="AY171" s="26"/>
      <c r="AZ171" s="26"/>
      <c r="BA171" s="26"/>
      <c r="BB171" s="26"/>
      <c r="BC171" s="26"/>
      <c r="BD171" s="26"/>
    </row>
    <row r="172" spans="14:56">
      <c r="N172" s="25"/>
      <c r="O172" s="26"/>
      <c r="P172" s="26"/>
      <c r="Q172" s="26"/>
      <c r="R172" s="26"/>
      <c r="S172" s="26"/>
      <c r="T172" s="26"/>
      <c r="AF172" s="25"/>
      <c r="AG172" s="26"/>
      <c r="AH172" s="26"/>
      <c r="AI172" s="26"/>
      <c r="AJ172" s="26"/>
      <c r="AK172" s="26"/>
      <c r="AL172" s="26"/>
      <c r="AX172" s="25"/>
      <c r="AY172" s="26"/>
      <c r="AZ172" s="26"/>
      <c r="BA172" s="26"/>
      <c r="BB172" s="26"/>
      <c r="BC172" s="26"/>
      <c r="BD172" s="26"/>
    </row>
    <row r="173" spans="14:56">
      <c r="N173" s="25"/>
      <c r="O173" s="26"/>
      <c r="P173" s="26"/>
      <c r="Q173" s="26"/>
      <c r="R173" s="26"/>
      <c r="S173" s="26"/>
      <c r="T173" s="26"/>
      <c r="AF173" s="25"/>
      <c r="AG173" s="26"/>
      <c r="AH173" s="26"/>
      <c r="AI173" s="26"/>
      <c r="AJ173" s="26"/>
      <c r="AK173" s="26"/>
      <c r="AL173" s="26"/>
      <c r="AX173" s="25"/>
      <c r="AY173" s="26"/>
      <c r="AZ173" s="26"/>
      <c r="BA173" s="26"/>
      <c r="BB173" s="26"/>
      <c r="BC173" s="26"/>
      <c r="BD173" s="26"/>
    </row>
    <row r="174" spans="14:56">
      <c r="N174" s="25"/>
      <c r="O174" s="26"/>
      <c r="P174" s="26"/>
      <c r="Q174" s="26"/>
      <c r="R174" s="26"/>
      <c r="S174" s="26"/>
      <c r="T174" s="26"/>
      <c r="AF174" s="25"/>
      <c r="AG174" s="26"/>
      <c r="AH174" s="26"/>
      <c r="AI174" s="26"/>
      <c r="AJ174" s="26"/>
      <c r="AK174" s="26"/>
      <c r="AL174" s="26"/>
      <c r="AX174" s="25"/>
      <c r="AY174" s="26"/>
      <c r="AZ174" s="26"/>
      <c r="BA174" s="26"/>
      <c r="BB174" s="26"/>
      <c r="BC174" s="26"/>
      <c r="BD174" s="26"/>
    </row>
    <row r="175" spans="14:56">
      <c r="N175" s="25"/>
      <c r="O175" s="26"/>
      <c r="P175" s="26"/>
      <c r="Q175" s="26"/>
      <c r="R175" s="26"/>
      <c r="S175" s="26"/>
      <c r="T175" s="26"/>
      <c r="AF175" s="25"/>
      <c r="AG175" s="26"/>
      <c r="AH175" s="26"/>
      <c r="AI175" s="26"/>
      <c r="AJ175" s="26"/>
      <c r="AK175" s="26"/>
      <c r="AL175" s="26"/>
      <c r="AX175" s="25"/>
      <c r="AY175" s="26"/>
      <c r="AZ175" s="26"/>
      <c r="BA175" s="26"/>
      <c r="BB175" s="26"/>
      <c r="BC175" s="26"/>
      <c r="BD175" s="26"/>
    </row>
    <row r="176" spans="14:56">
      <c r="N176" s="25"/>
      <c r="O176" s="26"/>
      <c r="P176" s="26"/>
      <c r="Q176" s="26"/>
      <c r="R176" s="26"/>
      <c r="S176" s="26"/>
      <c r="T176" s="26"/>
      <c r="AF176" s="25"/>
      <c r="AG176" s="26"/>
      <c r="AH176" s="26"/>
      <c r="AI176" s="26"/>
      <c r="AJ176" s="26"/>
      <c r="AK176" s="26"/>
      <c r="AL176" s="26"/>
      <c r="AX176" s="25"/>
      <c r="AY176" s="26"/>
      <c r="AZ176" s="26"/>
      <c r="BA176" s="26"/>
      <c r="BB176" s="26"/>
      <c r="BC176" s="26"/>
      <c r="BD176" s="26"/>
    </row>
    <row r="177" spans="14:56">
      <c r="N177" s="25"/>
      <c r="O177" s="26"/>
      <c r="P177" s="26"/>
      <c r="Q177" s="26"/>
      <c r="R177" s="26"/>
      <c r="S177" s="26"/>
      <c r="T177" s="26"/>
      <c r="AF177" s="25"/>
      <c r="AG177" s="26"/>
      <c r="AH177" s="26"/>
      <c r="AI177" s="26"/>
      <c r="AJ177" s="26"/>
      <c r="AK177" s="26"/>
      <c r="AL177" s="26"/>
      <c r="AX177" s="25"/>
      <c r="AY177" s="26"/>
      <c r="AZ177" s="26"/>
      <c r="BA177" s="26"/>
      <c r="BB177" s="26"/>
      <c r="BC177" s="26"/>
      <c r="BD177" s="26"/>
    </row>
    <row r="178" spans="14:56">
      <c r="N178" s="25"/>
      <c r="O178" s="26"/>
      <c r="P178" s="26"/>
      <c r="Q178" s="26"/>
      <c r="R178" s="26"/>
      <c r="S178" s="26"/>
      <c r="T178" s="26"/>
      <c r="AF178" s="25"/>
      <c r="AG178" s="26"/>
      <c r="AH178" s="26"/>
      <c r="AI178" s="26"/>
      <c r="AJ178" s="26"/>
      <c r="AK178" s="26"/>
      <c r="AL178" s="26"/>
      <c r="AX178" s="25"/>
      <c r="AY178" s="26"/>
      <c r="AZ178" s="26"/>
      <c r="BA178" s="26"/>
      <c r="BB178" s="26"/>
      <c r="BC178" s="26"/>
      <c r="BD178" s="26"/>
    </row>
    <row r="179" spans="14:56">
      <c r="N179" s="25"/>
      <c r="O179" s="26"/>
      <c r="P179" s="26"/>
      <c r="Q179" s="26"/>
      <c r="R179" s="26"/>
      <c r="S179" s="26"/>
      <c r="T179" s="26"/>
      <c r="AF179" s="25"/>
      <c r="AG179" s="26"/>
      <c r="AH179" s="26"/>
      <c r="AI179" s="26"/>
      <c r="AJ179" s="26"/>
      <c r="AK179" s="26"/>
      <c r="AL179" s="26"/>
      <c r="AX179" s="25"/>
      <c r="AY179" s="26"/>
      <c r="AZ179" s="26"/>
      <c r="BA179" s="26"/>
      <c r="BB179" s="26"/>
      <c r="BC179" s="26"/>
      <c r="BD179" s="26"/>
    </row>
    <row r="180" spans="14:56">
      <c r="N180" s="25"/>
      <c r="O180" s="26"/>
      <c r="P180" s="26"/>
      <c r="Q180" s="26"/>
      <c r="R180" s="26"/>
      <c r="S180" s="26"/>
      <c r="T180" s="26"/>
      <c r="AF180" s="25"/>
      <c r="AG180" s="26"/>
      <c r="AH180" s="26"/>
      <c r="AI180" s="26"/>
      <c r="AJ180" s="26"/>
      <c r="AK180" s="26"/>
      <c r="AL180" s="26"/>
      <c r="AX180" s="25"/>
      <c r="AY180" s="26"/>
      <c r="AZ180" s="26"/>
      <c r="BA180" s="26"/>
      <c r="BB180" s="26"/>
      <c r="BC180" s="26"/>
      <c r="BD180" s="26"/>
    </row>
    <row r="181" spans="14:56">
      <c r="N181" s="25"/>
      <c r="O181" s="26"/>
      <c r="P181" s="26"/>
      <c r="Q181" s="26"/>
      <c r="R181" s="26"/>
      <c r="S181" s="26"/>
      <c r="T181" s="26"/>
      <c r="AF181" s="25"/>
      <c r="AG181" s="26"/>
      <c r="AH181" s="26"/>
      <c r="AI181" s="26"/>
      <c r="AJ181" s="26"/>
      <c r="AK181" s="26"/>
      <c r="AL181" s="26"/>
      <c r="AX181" s="25"/>
      <c r="AY181" s="26"/>
      <c r="AZ181" s="26"/>
      <c r="BA181" s="26"/>
      <c r="BB181" s="26"/>
      <c r="BC181" s="26"/>
      <c r="BD181" s="26"/>
    </row>
    <row r="182" spans="14:56">
      <c r="N182" s="25"/>
      <c r="O182" s="26"/>
      <c r="P182" s="26"/>
      <c r="Q182" s="26"/>
      <c r="R182" s="26"/>
      <c r="S182" s="26"/>
      <c r="T182" s="26"/>
      <c r="AF182" s="25"/>
      <c r="AG182" s="26"/>
      <c r="AH182" s="26"/>
      <c r="AI182" s="26"/>
      <c r="AJ182" s="26"/>
      <c r="AK182" s="26"/>
      <c r="AL182" s="26"/>
      <c r="AX182" s="25"/>
      <c r="AY182" s="26"/>
      <c r="AZ182" s="26"/>
      <c r="BA182" s="26"/>
      <c r="BB182" s="26"/>
      <c r="BC182" s="26"/>
      <c r="BD182" s="26"/>
    </row>
    <row r="183" spans="14:56">
      <c r="N183" s="25"/>
      <c r="O183" s="26"/>
      <c r="P183" s="26"/>
      <c r="Q183" s="26"/>
      <c r="R183" s="26"/>
      <c r="S183" s="26"/>
      <c r="T183" s="26"/>
      <c r="AF183" s="25"/>
      <c r="AG183" s="26"/>
      <c r="AH183" s="26"/>
      <c r="AI183" s="26"/>
      <c r="AJ183" s="26"/>
      <c r="AK183" s="26"/>
      <c r="AL183" s="26"/>
      <c r="AX183" s="25"/>
      <c r="AY183" s="26"/>
      <c r="AZ183" s="26"/>
      <c r="BA183" s="26"/>
      <c r="BB183" s="26"/>
      <c r="BC183" s="26"/>
      <c r="BD183" s="26"/>
    </row>
    <row r="184" spans="14:56">
      <c r="N184" s="25"/>
      <c r="O184" s="26"/>
      <c r="P184" s="26"/>
      <c r="Q184" s="26"/>
      <c r="R184" s="26"/>
      <c r="S184" s="26"/>
      <c r="T184" s="26"/>
      <c r="AF184" s="25"/>
      <c r="AG184" s="26"/>
      <c r="AH184" s="26"/>
      <c r="AI184" s="26"/>
      <c r="AJ184" s="26"/>
      <c r="AK184" s="26"/>
      <c r="AL184" s="26"/>
      <c r="AX184" s="25"/>
      <c r="AY184" s="26"/>
      <c r="AZ184" s="26"/>
      <c r="BA184" s="26"/>
      <c r="BB184" s="26"/>
      <c r="BC184" s="26"/>
      <c r="BD184" s="26"/>
    </row>
    <row r="185" spans="14:56">
      <c r="N185" s="25"/>
      <c r="O185" s="26"/>
      <c r="P185" s="26"/>
      <c r="Q185" s="26"/>
      <c r="R185" s="26"/>
      <c r="S185" s="26"/>
      <c r="T185" s="26"/>
      <c r="AF185" s="25"/>
      <c r="AG185" s="26"/>
      <c r="AH185" s="26"/>
      <c r="AI185" s="26"/>
      <c r="AJ185" s="26"/>
      <c r="AK185" s="26"/>
      <c r="AL185" s="26"/>
      <c r="AX185" s="25"/>
      <c r="AY185" s="26"/>
      <c r="AZ185" s="26"/>
      <c r="BA185" s="26"/>
      <c r="BB185" s="26"/>
      <c r="BC185" s="26"/>
      <c r="BD185" s="26"/>
    </row>
    <row r="186" spans="14:56">
      <c r="N186" s="25"/>
      <c r="O186" s="26"/>
      <c r="P186" s="26"/>
      <c r="Q186" s="26"/>
      <c r="R186" s="26"/>
      <c r="S186" s="26"/>
      <c r="T186" s="26"/>
      <c r="AF186" s="25"/>
      <c r="AG186" s="26"/>
      <c r="AH186" s="26"/>
      <c r="AI186" s="26"/>
      <c r="AJ186" s="26"/>
      <c r="AK186" s="26"/>
      <c r="AL186" s="26"/>
      <c r="AX186" s="25"/>
      <c r="AY186" s="26"/>
      <c r="AZ186" s="26"/>
      <c r="BA186" s="26"/>
      <c r="BB186" s="26"/>
      <c r="BC186" s="26"/>
      <c r="BD186" s="26"/>
    </row>
    <row r="187" spans="14:56">
      <c r="N187" s="25"/>
      <c r="O187" s="26"/>
      <c r="P187" s="26"/>
      <c r="Q187" s="26"/>
      <c r="R187" s="26"/>
      <c r="S187" s="26"/>
      <c r="T187" s="26"/>
      <c r="AF187" s="25"/>
      <c r="AG187" s="26"/>
      <c r="AH187" s="26"/>
      <c r="AI187" s="26"/>
      <c r="AJ187" s="26"/>
      <c r="AK187" s="26"/>
      <c r="AL187" s="26"/>
      <c r="AX187" s="25"/>
      <c r="AY187" s="26"/>
      <c r="AZ187" s="26"/>
      <c r="BA187" s="26"/>
      <c r="BB187" s="26"/>
      <c r="BC187" s="26"/>
      <c r="BD187" s="26"/>
    </row>
    <row r="188" spans="14:56">
      <c r="N188" s="25"/>
      <c r="O188" s="26"/>
      <c r="P188" s="26"/>
      <c r="Q188" s="26"/>
      <c r="R188" s="26"/>
      <c r="S188" s="26"/>
      <c r="T188" s="26"/>
      <c r="AF188" s="25"/>
      <c r="AG188" s="26"/>
      <c r="AH188" s="26"/>
      <c r="AI188" s="26"/>
      <c r="AJ188" s="26"/>
      <c r="AK188" s="26"/>
      <c r="AL188" s="26"/>
      <c r="AX188" s="25"/>
      <c r="AY188" s="26"/>
      <c r="AZ188" s="26"/>
      <c r="BA188" s="26"/>
      <c r="BB188" s="26"/>
      <c r="BC188" s="26"/>
      <c r="BD188" s="26"/>
    </row>
    <row r="189" spans="14:56">
      <c r="N189" s="25"/>
      <c r="O189" s="26"/>
      <c r="P189" s="26"/>
      <c r="Q189" s="26"/>
      <c r="R189" s="26"/>
      <c r="S189" s="26"/>
      <c r="T189" s="26"/>
      <c r="AF189" s="25"/>
      <c r="AG189" s="26"/>
      <c r="AH189" s="26"/>
      <c r="AI189" s="26"/>
      <c r="AJ189" s="26"/>
      <c r="AK189" s="26"/>
      <c r="AL189" s="26"/>
      <c r="AX189" s="25"/>
      <c r="AY189" s="26"/>
      <c r="AZ189" s="26"/>
      <c r="BA189" s="26"/>
      <c r="BB189" s="26"/>
      <c r="BC189" s="26"/>
      <c r="BD189" s="26"/>
    </row>
    <row r="190" spans="14:56">
      <c r="N190" s="25"/>
      <c r="O190" s="26"/>
      <c r="P190" s="26"/>
      <c r="Q190" s="26"/>
      <c r="R190" s="26"/>
      <c r="S190" s="26"/>
      <c r="T190" s="26"/>
      <c r="AF190" s="25"/>
      <c r="AG190" s="26"/>
      <c r="AH190" s="26"/>
      <c r="AI190" s="26"/>
      <c r="AJ190" s="26"/>
      <c r="AK190" s="26"/>
      <c r="AL190" s="26"/>
      <c r="AX190" s="25"/>
      <c r="AY190" s="26"/>
      <c r="AZ190" s="26"/>
      <c r="BA190" s="26"/>
      <c r="BB190" s="26"/>
      <c r="BC190" s="26"/>
      <c r="BD190" s="26"/>
    </row>
    <row r="191" spans="14:56">
      <c r="N191" s="25"/>
      <c r="O191" s="26"/>
      <c r="P191" s="26"/>
      <c r="Q191" s="26"/>
      <c r="R191" s="26"/>
      <c r="S191" s="26"/>
      <c r="T191" s="26"/>
      <c r="AF191" s="25"/>
      <c r="AG191" s="26"/>
      <c r="AH191" s="26"/>
      <c r="AI191" s="26"/>
      <c r="AJ191" s="26"/>
      <c r="AK191" s="26"/>
      <c r="AL191" s="26"/>
      <c r="AX191" s="25"/>
      <c r="AY191" s="26"/>
      <c r="AZ191" s="26"/>
      <c r="BA191" s="26"/>
      <c r="BB191" s="26"/>
      <c r="BC191" s="26"/>
      <c r="BD191" s="26"/>
    </row>
    <row r="192" spans="14:56">
      <c r="N192" s="25"/>
      <c r="O192" s="26"/>
      <c r="P192" s="26"/>
      <c r="Q192" s="26"/>
      <c r="R192" s="26"/>
      <c r="S192" s="26"/>
      <c r="T192" s="26"/>
      <c r="AF192" s="25"/>
      <c r="AG192" s="26"/>
      <c r="AH192" s="26"/>
      <c r="AI192" s="26"/>
      <c r="AJ192" s="26"/>
      <c r="AK192" s="26"/>
      <c r="AL192" s="26"/>
      <c r="AX192" s="25"/>
      <c r="AY192" s="26"/>
      <c r="AZ192" s="26"/>
      <c r="BA192" s="26"/>
      <c r="BB192" s="26"/>
      <c r="BC192" s="26"/>
      <c r="BD192" s="26"/>
    </row>
    <row r="193" spans="14:56">
      <c r="N193" s="25"/>
      <c r="O193" s="26"/>
      <c r="P193" s="26"/>
      <c r="Q193" s="26"/>
      <c r="R193" s="26"/>
      <c r="S193" s="26"/>
      <c r="T193" s="26"/>
      <c r="AF193" s="25"/>
      <c r="AG193" s="26"/>
      <c r="AH193" s="26"/>
      <c r="AI193" s="26"/>
      <c r="AJ193" s="26"/>
      <c r="AK193" s="26"/>
      <c r="AL193" s="26"/>
      <c r="AX193" s="25"/>
      <c r="AY193" s="26"/>
      <c r="AZ193" s="26"/>
      <c r="BA193" s="26"/>
      <c r="BB193" s="26"/>
      <c r="BC193" s="26"/>
      <c r="BD193" s="26"/>
    </row>
    <row r="194" spans="14:56">
      <c r="N194" s="25"/>
      <c r="O194" s="26"/>
      <c r="P194" s="26"/>
      <c r="Q194" s="26"/>
      <c r="R194" s="26"/>
      <c r="S194" s="26"/>
      <c r="T194" s="26"/>
      <c r="AF194" s="25"/>
      <c r="AG194" s="26"/>
      <c r="AH194" s="26"/>
      <c r="AI194" s="26"/>
      <c r="AJ194" s="26"/>
      <c r="AK194" s="26"/>
      <c r="AL194" s="26"/>
      <c r="AX194" s="25"/>
      <c r="AY194" s="26"/>
      <c r="AZ194" s="26"/>
      <c r="BA194" s="26"/>
      <c r="BB194" s="26"/>
      <c r="BC194" s="26"/>
      <c r="BD194" s="26"/>
    </row>
    <row r="195" spans="14:56">
      <c r="N195" s="25"/>
      <c r="O195" s="26"/>
      <c r="P195" s="26"/>
      <c r="Q195" s="26"/>
      <c r="R195" s="26"/>
      <c r="S195" s="26"/>
      <c r="T195" s="26"/>
      <c r="AF195" s="25"/>
      <c r="AG195" s="26"/>
      <c r="AH195" s="26"/>
      <c r="AI195" s="26"/>
      <c r="AJ195" s="26"/>
      <c r="AK195" s="26"/>
      <c r="AL195" s="26"/>
      <c r="AX195" s="25"/>
      <c r="AY195" s="26"/>
      <c r="AZ195" s="26"/>
      <c r="BA195" s="26"/>
      <c r="BB195" s="26"/>
      <c r="BC195" s="26"/>
      <c r="BD195" s="26"/>
    </row>
    <row r="196" spans="14:56">
      <c r="N196" s="25"/>
      <c r="O196" s="26"/>
      <c r="P196" s="26"/>
      <c r="Q196" s="26"/>
      <c r="R196" s="26"/>
      <c r="S196" s="26"/>
      <c r="T196" s="26"/>
      <c r="AF196" s="25"/>
      <c r="AG196" s="26"/>
      <c r="AH196" s="26"/>
      <c r="AI196" s="26"/>
      <c r="AJ196" s="26"/>
      <c r="AK196" s="26"/>
      <c r="AL196" s="26"/>
      <c r="AX196" s="25"/>
      <c r="AY196" s="26"/>
      <c r="AZ196" s="26"/>
      <c r="BA196" s="26"/>
      <c r="BB196" s="26"/>
      <c r="BC196" s="26"/>
      <c r="BD196" s="26"/>
    </row>
    <row r="197" spans="14:56">
      <c r="N197" s="25"/>
      <c r="O197" s="26"/>
      <c r="P197" s="26"/>
      <c r="Q197" s="26"/>
      <c r="R197" s="26"/>
      <c r="S197" s="26"/>
      <c r="T197" s="26"/>
      <c r="AF197" s="25"/>
      <c r="AG197" s="26"/>
      <c r="AH197" s="26"/>
      <c r="AI197" s="26"/>
      <c r="AJ197" s="26"/>
      <c r="AK197" s="26"/>
      <c r="AL197" s="26"/>
      <c r="AX197" s="25"/>
      <c r="AY197" s="26"/>
      <c r="AZ197" s="26"/>
      <c r="BA197" s="26"/>
      <c r="BB197" s="26"/>
      <c r="BC197" s="26"/>
      <c r="BD197" s="26"/>
    </row>
    <row r="198" spans="14:56">
      <c r="N198" s="25"/>
      <c r="O198" s="26"/>
      <c r="P198" s="26"/>
      <c r="Q198" s="26"/>
      <c r="R198" s="26"/>
      <c r="S198" s="26"/>
      <c r="T198" s="26"/>
      <c r="AF198" s="25"/>
      <c r="AG198" s="26"/>
      <c r="AH198" s="26"/>
      <c r="AI198" s="26"/>
      <c r="AJ198" s="26"/>
      <c r="AK198" s="26"/>
      <c r="AL198" s="26"/>
      <c r="AX198" s="25"/>
      <c r="AY198" s="26"/>
      <c r="AZ198" s="26"/>
      <c r="BA198" s="26"/>
      <c r="BB198" s="26"/>
      <c r="BC198" s="26"/>
      <c r="BD198" s="26"/>
    </row>
    <row r="199" spans="14:56">
      <c r="N199" s="25"/>
      <c r="O199" s="26"/>
      <c r="P199" s="26"/>
      <c r="Q199" s="26"/>
      <c r="R199" s="26"/>
      <c r="S199" s="26"/>
      <c r="T199" s="26"/>
      <c r="AF199" s="25"/>
      <c r="AG199" s="26"/>
      <c r="AH199" s="26"/>
      <c r="AI199" s="26"/>
      <c r="AJ199" s="26"/>
      <c r="AK199" s="26"/>
      <c r="AL199" s="26"/>
      <c r="AX199" s="25"/>
      <c r="AY199" s="26"/>
      <c r="AZ199" s="26"/>
      <c r="BA199" s="26"/>
      <c r="BB199" s="26"/>
      <c r="BC199" s="26"/>
      <c r="BD199" s="26"/>
    </row>
    <row r="200" spans="14:56">
      <c r="N200" s="25"/>
      <c r="O200" s="26"/>
      <c r="P200" s="26"/>
      <c r="Q200" s="26"/>
      <c r="R200" s="26"/>
      <c r="S200" s="26"/>
      <c r="T200" s="26"/>
      <c r="AF200" s="25"/>
      <c r="AG200" s="26"/>
      <c r="AH200" s="26"/>
      <c r="AI200" s="26"/>
      <c r="AJ200" s="26"/>
      <c r="AK200" s="26"/>
      <c r="AL200" s="26"/>
      <c r="AX200" s="25"/>
      <c r="AY200" s="26"/>
      <c r="AZ200" s="26"/>
      <c r="BA200" s="26"/>
      <c r="BB200" s="26"/>
      <c r="BC200" s="26"/>
      <c r="BD200" s="26"/>
    </row>
    <row r="201" spans="14:56">
      <c r="N201" s="25"/>
      <c r="O201" s="26"/>
      <c r="P201" s="26"/>
      <c r="Q201" s="26"/>
      <c r="R201" s="26"/>
      <c r="S201" s="26"/>
      <c r="T201" s="26"/>
      <c r="AF201" s="25"/>
      <c r="AG201" s="26"/>
      <c r="AH201" s="26"/>
      <c r="AI201" s="26"/>
      <c r="AJ201" s="26"/>
      <c r="AK201" s="26"/>
      <c r="AL201" s="26"/>
      <c r="AX201" s="25"/>
      <c r="AY201" s="26"/>
      <c r="AZ201" s="26"/>
      <c r="BA201" s="26"/>
      <c r="BB201" s="26"/>
      <c r="BC201" s="26"/>
      <c r="BD201" s="26"/>
    </row>
    <row r="202" spans="14:56">
      <c r="N202" s="25"/>
      <c r="O202" s="26"/>
      <c r="P202" s="26"/>
      <c r="Q202" s="26"/>
      <c r="R202" s="26"/>
      <c r="S202" s="26"/>
      <c r="T202" s="26"/>
      <c r="AF202" s="25"/>
      <c r="AG202" s="26"/>
      <c r="AH202" s="26"/>
      <c r="AI202" s="26"/>
      <c r="AJ202" s="26"/>
      <c r="AK202" s="26"/>
      <c r="AL202" s="26"/>
      <c r="AX202" s="25"/>
      <c r="AY202" s="26"/>
      <c r="AZ202" s="26"/>
      <c r="BA202" s="26"/>
      <c r="BB202" s="26"/>
      <c r="BC202" s="26"/>
      <c r="BD202" s="26"/>
    </row>
    <row r="203" spans="14:56">
      <c r="N203" s="25"/>
      <c r="O203" s="26"/>
      <c r="P203" s="26"/>
      <c r="Q203" s="26"/>
      <c r="R203" s="26"/>
      <c r="S203" s="26"/>
      <c r="T203" s="26"/>
      <c r="AF203" s="25"/>
      <c r="AG203" s="26"/>
      <c r="AH203" s="26"/>
      <c r="AI203" s="26"/>
      <c r="AJ203" s="26"/>
      <c r="AK203" s="26"/>
      <c r="AL203" s="26"/>
      <c r="AX203" s="25"/>
      <c r="AY203" s="26"/>
      <c r="AZ203" s="26"/>
      <c r="BA203" s="26"/>
      <c r="BB203" s="26"/>
      <c r="BC203" s="26"/>
      <c r="BD203" s="26"/>
    </row>
    <row r="204" spans="14:56">
      <c r="N204" s="25"/>
      <c r="O204" s="26"/>
      <c r="P204" s="26"/>
      <c r="Q204" s="26"/>
      <c r="R204" s="26"/>
      <c r="S204" s="26"/>
      <c r="T204" s="26"/>
      <c r="AF204" s="25"/>
      <c r="AG204" s="26"/>
      <c r="AH204" s="26"/>
      <c r="AI204" s="26"/>
      <c r="AJ204" s="26"/>
      <c r="AK204" s="26"/>
      <c r="AL204" s="26"/>
      <c r="AX204" s="25"/>
      <c r="AY204" s="26"/>
      <c r="AZ204" s="26"/>
      <c r="BA204" s="26"/>
      <c r="BB204" s="26"/>
      <c r="BC204" s="26"/>
      <c r="BD204" s="26"/>
    </row>
    <row r="205" spans="14:56">
      <c r="N205" s="25"/>
      <c r="O205" s="26"/>
      <c r="P205" s="26"/>
      <c r="Q205" s="26"/>
      <c r="R205" s="26"/>
      <c r="S205" s="26"/>
      <c r="T205" s="26"/>
      <c r="AF205" s="25"/>
      <c r="AG205" s="26"/>
      <c r="AH205" s="26"/>
      <c r="AI205" s="26"/>
      <c r="AJ205" s="26"/>
      <c r="AK205" s="26"/>
      <c r="AL205" s="26"/>
      <c r="AX205" s="25"/>
      <c r="AY205" s="26"/>
      <c r="AZ205" s="26"/>
      <c r="BA205" s="26"/>
      <c r="BB205" s="26"/>
      <c r="BC205" s="26"/>
      <c r="BD205" s="26"/>
    </row>
    <row r="206" spans="14:56">
      <c r="N206" s="25"/>
      <c r="O206" s="26"/>
      <c r="P206" s="26"/>
      <c r="Q206" s="26"/>
      <c r="R206" s="26"/>
      <c r="S206" s="26"/>
      <c r="T206" s="26"/>
      <c r="AF206" s="25"/>
      <c r="AG206" s="26"/>
      <c r="AH206" s="26"/>
      <c r="AI206" s="26"/>
      <c r="AJ206" s="26"/>
      <c r="AK206" s="26"/>
      <c r="AL206" s="26"/>
      <c r="AX206" s="25"/>
      <c r="AY206" s="26"/>
      <c r="AZ206" s="26"/>
      <c r="BA206" s="26"/>
      <c r="BB206" s="26"/>
      <c r="BC206" s="26"/>
      <c r="BD206" s="26"/>
    </row>
    <row r="207" spans="14:56">
      <c r="N207" s="25"/>
      <c r="O207" s="26"/>
      <c r="P207" s="26"/>
      <c r="Q207" s="26"/>
      <c r="R207" s="26"/>
      <c r="S207" s="26"/>
      <c r="T207" s="26"/>
      <c r="AF207" s="25"/>
      <c r="AG207" s="26"/>
      <c r="AH207" s="26"/>
      <c r="AI207" s="26"/>
      <c r="AJ207" s="26"/>
      <c r="AK207" s="26"/>
      <c r="AL207" s="26"/>
      <c r="AX207" s="25"/>
      <c r="AY207" s="26"/>
      <c r="AZ207" s="26"/>
      <c r="BA207" s="26"/>
      <c r="BB207" s="26"/>
      <c r="BC207" s="26"/>
      <c r="BD207" s="26"/>
    </row>
    <row r="208" spans="14:56">
      <c r="N208" s="25"/>
      <c r="O208" s="26"/>
      <c r="P208" s="26"/>
      <c r="Q208" s="26"/>
      <c r="R208" s="26"/>
      <c r="S208" s="26"/>
      <c r="T208" s="26"/>
      <c r="AF208" s="25"/>
      <c r="AG208" s="26"/>
      <c r="AH208" s="26"/>
      <c r="AI208" s="26"/>
      <c r="AJ208" s="26"/>
      <c r="AK208" s="26"/>
      <c r="AL208" s="26"/>
      <c r="AX208" s="25"/>
      <c r="AY208" s="26"/>
      <c r="AZ208" s="26"/>
      <c r="BA208" s="26"/>
      <c r="BB208" s="26"/>
      <c r="BC208" s="26"/>
      <c r="BD208" s="26"/>
    </row>
    <row r="209" spans="14:56">
      <c r="N209" s="25"/>
      <c r="O209" s="26"/>
      <c r="P209" s="26"/>
      <c r="Q209" s="26"/>
      <c r="R209" s="26"/>
      <c r="S209" s="26"/>
      <c r="T209" s="26"/>
      <c r="AF209" s="25"/>
      <c r="AG209" s="26"/>
      <c r="AH209" s="26"/>
      <c r="AI209" s="26"/>
      <c r="AJ209" s="26"/>
      <c r="AK209" s="26"/>
      <c r="AL209" s="26"/>
      <c r="AX209" s="25"/>
      <c r="AY209" s="26"/>
      <c r="AZ209" s="26"/>
      <c r="BA209" s="26"/>
      <c r="BB209" s="26"/>
      <c r="BC209" s="26"/>
      <c r="BD209" s="26"/>
    </row>
    <row r="210" spans="14:56">
      <c r="N210" s="25"/>
      <c r="O210" s="26"/>
      <c r="P210" s="26"/>
      <c r="Q210" s="26"/>
      <c r="R210" s="26"/>
      <c r="S210" s="26"/>
      <c r="T210" s="26"/>
      <c r="AF210" s="25"/>
      <c r="AG210" s="26"/>
      <c r="AH210" s="26"/>
      <c r="AI210" s="26"/>
      <c r="AJ210" s="26"/>
      <c r="AK210" s="26"/>
      <c r="AL210" s="26"/>
      <c r="AX210" s="25"/>
      <c r="AY210" s="26"/>
      <c r="AZ210" s="26"/>
      <c r="BA210" s="26"/>
      <c r="BB210" s="26"/>
      <c r="BC210" s="26"/>
      <c r="BD210" s="26"/>
    </row>
    <row r="211" spans="14:56">
      <c r="N211" s="25"/>
      <c r="O211" s="26"/>
      <c r="P211" s="26"/>
      <c r="Q211" s="26"/>
      <c r="R211" s="26"/>
      <c r="S211" s="26"/>
      <c r="T211" s="26"/>
      <c r="AF211" s="25"/>
      <c r="AG211" s="26"/>
      <c r="AH211" s="26"/>
      <c r="AI211" s="26"/>
      <c r="AJ211" s="26"/>
      <c r="AK211" s="26"/>
      <c r="AL211" s="26"/>
      <c r="AX211" s="25"/>
      <c r="AY211" s="26"/>
      <c r="AZ211" s="26"/>
      <c r="BA211" s="26"/>
      <c r="BB211" s="26"/>
      <c r="BC211" s="26"/>
      <c r="BD211" s="26"/>
    </row>
    <row r="212" spans="14:56">
      <c r="N212" s="25"/>
      <c r="O212" s="26"/>
      <c r="P212" s="26"/>
      <c r="Q212" s="26"/>
      <c r="R212" s="26"/>
      <c r="S212" s="26"/>
      <c r="T212" s="26"/>
      <c r="AF212" s="25"/>
      <c r="AG212" s="26"/>
      <c r="AH212" s="26"/>
      <c r="AI212" s="26"/>
      <c r="AJ212" s="26"/>
      <c r="AK212" s="26"/>
      <c r="AL212" s="26"/>
      <c r="AX212" s="25"/>
      <c r="AY212" s="26"/>
      <c r="AZ212" s="26"/>
      <c r="BA212" s="26"/>
      <c r="BB212" s="26"/>
      <c r="BC212" s="26"/>
      <c r="BD212" s="26"/>
    </row>
    <row r="213" spans="14:56">
      <c r="N213" s="25"/>
      <c r="O213" s="26"/>
      <c r="P213" s="26"/>
      <c r="Q213" s="26"/>
      <c r="R213" s="26"/>
      <c r="S213" s="26"/>
      <c r="T213" s="26"/>
      <c r="AF213" s="25"/>
      <c r="AG213" s="26"/>
      <c r="AH213" s="26"/>
      <c r="AI213" s="26"/>
      <c r="AJ213" s="26"/>
      <c r="AK213" s="26"/>
      <c r="AL213" s="26"/>
      <c r="AX213" s="25"/>
      <c r="AY213" s="26"/>
      <c r="AZ213" s="26"/>
      <c r="BA213" s="26"/>
      <c r="BB213" s="26"/>
      <c r="BC213" s="26"/>
      <c r="BD213" s="26"/>
    </row>
    <row r="214" spans="14:56">
      <c r="N214" s="25"/>
      <c r="O214" s="26"/>
      <c r="P214" s="26"/>
      <c r="Q214" s="26"/>
      <c r="R214" s="26"/>
      <c r="S214" s="26"/>
      <c r="T214" s="26"/>
      <c r="AF214" s="25"/>
      <c r="AG214" s="26"/>
      <c r="AH214" s="26"/>
      <c r="AI214" s="26"/>
      <c r="AJ214" s="26"/>
      <c r="AK214" s="26"/>
      <c r="AL214" s="26"/>
      <c r="AX214" s="25"/>
      <c r="AY214" s="26"/>
      <c r="AZ214" s="26"/>
      <c r="BA214" s="26"/>
      <c r="BB214" s="26"/>
      <c r="BC214" s="26"/>
      <c r="BD214" s="26"/>
    </row>
    <row r="215" spans="14:56">
      <c r="N215" s="25"/>
      <c r="O215" s="26"/>
      <c r="P215" s="26"/>
      <c r="Q215" s="26"/>
      <c r="R215" s="26"/>
      <c r="S215" s="26"/>
      <c r="T215" s="26"/>
      <c r="AF215" s="25"/>
      <c r="AG215" s="26"/>
      <c r="AH215" s="26"/>
      <c r="AI215" s="26"/>
      <c r="AJ215" s="26"/>
      <c r="AK215" s="26"/>
      <c r="AL215" s="26"/>
      <c r="AX215" s="25"/>
      <c r="AY215" s="26"/>
      <c r="AZ215" s="26"/>
      <c r="BA215" s="26"/>
      <c r="BB215" s="26"/>
      <c r="BC215" s="26"/>
      <c r="BD215" s="26"/>
    </row>
    <row r="216" spans="14:56">
      <c r="N216" s="25"/>
      <c r="O216" s="26"/>
      <c r="P216" s="26"/>
      <c r="Q216" s="26"/>
      <c r="R216" s="26"/>
      <c r="S216" s="26"/>
      <c r="T216" s="26"/>
      <c r="AF216" s="25"/>
      <c r="AG216" s="26"/>
      <c r="AH216" s="26"/>
      <c r="AI216" s="26"/>
      <c r="AJ216" s="26"/>
      <c r="AK216" s="26"/>
      <c r="AL216" s="26"/>
      <c r="AX216" s="25"/>
      <c r="AY216" s="26"/>
      <c r="AZ216" s="26"/>
      <c r="BA216" s="26"/>
      <c r="BB216" s="26"/>
      <c r="BC216" s="26"/>
      <c r="BD216" s="26"/>
    </row>
    <row r="217" spans="14:56">
      <c r="N217" s="25"/>
      <c r="O217" s="26"/>
      <c r="P217" s="26"/>
      <c r="Q217" s="26"/>
      <c r="R217" s="26"/>
      <c r="S217" s="26"/>
      <c r="T217" s="26"/>
      <c r="AF217" s="25"/>
      <c r="AG217" s="26"/>
      <c r="AH217" s="26"/>
      <c r="AI217" s="26"/>
      <c r="AJ217" s="26"/>
      <c r="AK217" s="26"/>
      <c r="AL217" s="26"/>
      <c r="AX217" s="25"/>
      <c r="AY217" s="26"/>
      <c r="AZ217" s="26"/>
      <c r="BA217" s="26"/>
      <c r="BB217" s="26"/>
      <c r="BC217" s="26"/>
      <c r="BD217" s="26"/>
    </row>
    <row r="218" spans="14:56">
      <c r="N218" s="25"/>
      <c r="O218" s="26"/>
      <c r="P218" s="26"/>
      <c r="Q218" s="26"/>
      <c r="R218" s="26"/>
      <c r="S218" s="26"/>
      <c r="T218" s="26"/>
      <c r="AF218" s="25"/>
      <c r="AG218" s="26"/>
      <c r="AH218" s="26"/>
      <c r="AI218" s="26"/>
      <c r="AJ218" s="26"/>
      <c r="AK218" s="26"/>
      <c r="AL218" s="26"/>
      <c r="AX218" s="25"/>
      <c r="AY218" s="26"/>
      <c r="AZ218" s="26"/>
      <c r="BA218" s="26"/>
      <c r="BB218" s="26"/>
      <c r="BC218" s="26"/>
      <c r="BD218" s="26"/>
    </row>
    <row r="219" spans="14:56">
      <c r="N219" s="25"/>
      <c r="O219" s="26"/>
      <c r="P219" s="26"/>
      <c r="Q219" s="26"/>
      <c r="R219" s="26"/>
      <c r="S219" s="26"/>
      <c r="T219" s="26"/>
      <c r="AF219" s="25"/>
      <c r="AG219" s="26"/>
      <c r="AH219" s="26"/>
      <c r="AI219" s="26"/>
      <c r="AJ219" s="26"/>
      <c r="AK219" s="26"/>
      <c r="AL219" s="26"/>
      <c r="AX219" s="25"/>
      <c r="AY219" s="26"/>
      <c r="AZ219" s="26"/>
      <c r="BA219" s="26"/>
      <c r="BB219" s="26"/>
      <c r="BC219" s="26"/>
      <c r="BD219" s="26"/>
    </row>
    <row r="220" spans="14:56">
      <c r="N220" s="25"/>
      <c r="O220" s="26"/>
      <c r="P220" s="26"/>
      <c r="Q220" s="26"/>
      <c r="R220" s="26"/>
      <c r="S220" s="26"/>
      <c r="T220" s="26"/>
      <c r="AF220" s="25"/>
      <c r="AG220" s="26"/>
      <c r="AH220" s="26"/>
      <c r="AI220" s="26"/>
      <c r="AJ220" s="26"/>
      <c r="AK220" s="26"/>
      <c r="AL220" s="26"/>
      <c r="AX220" s="25"/>
      <c r="AY220" s="26"/>
      <c r="AZ220" s="26"/>
      <c r="BA220" s="26"/>
      <c r="BB220" s="26"/>
      <c r="BC220" s="26"/>
      <c r="BD220" s="26"/>
    </row>
    <row r="221" spans="14:56">
      <c r="N221" s="25"/>
      <c r="O221" s="26"/>
      <c r="P221" s="26"/>
      <c r="Q221" s="26"/>
      <c r="R221" s="26"/>
      <c r="S221" s="26"/>
      <c r="T221" s="26"/>
      <c r="AF221" s="25"/>
      <c r="AG221" s="26"/>
      <c r="AH221" s="26"/>
      <c r="AI221" s="26"/>
      <c r="AJ221" s="26"/>
      <c r="AK221" s="26"/>
      <c r="AL221" s="26"/>
      <c r="AX221" s="25"/>
      <c r="AY221" s="26"/>
      <c r="AZ221" s="26"/>
      <c r="BA221" s="26"/>
      <c r="BB221" s="26"/>
      <c r="BC221" s="26"/>
      <c r="BD221" s="26"/>
    </row>
    <row r="222" spans="14:56">
      <c r="N222" s="25"/>
      <c r="O222" s="26"/>
      <c r="P222" s="26"/>
      <c r="Q222" s="26"/>
      <c r="R222" s="26"/>
      <c r="S222" s="26"/>
      <c r="T222" s="26"/>
      <c r="AF222" s="25"/>
      <c r="AG222" s="26"/>
      <c r="AH222" s="26"/>
      <c r="AI222" s="26"/>
      <c r="AJ222" s="26"/>
      <c r="AK222" s="26"/>
      <c r="AL222" s="26"/>
      <c r="AX222" s="25"/>
      <c r="AY222" s="26"/>
      <c r="AZ222" s="26"/>
      <c r="BA222" s="26"/>
      <c r="BB222" s="26"/>
      <c r="BC222" s="26"/>
      <c r="BD222" s="26"/>
    </row>
    <row r="223" spans="14:56">
      <c r="N223" s="25"/>
      <c r="O223" s="26"/>
      <c r="P223" s="26"/>
      <c r="Q223" s="26"/>
      <c r="R223" s="26"/>
      <c r="S223" s="26"/>
      <c r="T223" s="26"/>
      <c r="AF223" s="25"/>
      <c r="AG223" s="26"/>
      <c r="AH223" s="26"/>
      <c r="AI223" s="26"/>
      <c r="AJ223" s="26"/>
      <c r="AK223" s="26"/>
      <c r="AL223" s="26"/>
      <c r="AX223" s="25"/>
      <c r="AY223" s="26"/>
      <c r="AZ223" s="26"/>
      <c r="BA223" s="26"/>
      <c r="BB223" s="26"/>
      <c r="BC223" s="26"/>
      <c r="BD223" s="26"/>
    </row>
    <row r="224" spans="14:56">
      <c r="N224" s="25"/>
      <c r="O224" s="26"/>
      <c r="P224" s="26"/>
      <c r="Q224" s="26"/>
      <c r="R224" s="26"/>
      <c r="S224" s="26"/>
      <c r="T224" s="26"/>
      <c r="AF224" s="25"/>
      <c r="AG224" s="26"/>
      <c r="AH224" s="26"/>
      <c r="AI224" s="26"/>
      <c r="AJ224" s="26"/>
      <c r="AK224" s="26"/>
      <c r="AL224" s="26"/>
      <c r="AX224" s="25"/>
      <c r="AY224" s="26"/>
      <c r="AZ224" s="26"/>
      <c r="BA224" s="26"/>
      <c r="BB224" s="26"/>
      <c r="BC224" s="26"/>
      <c r="BD224" s="26"/>
    </row>
    <row r="225" spans="14:56">
      <c r="N225" s="25"/>
      <c r="O225" s="26"/>
      <c r="P225" s="26"/>
      <c r="Q225" s="26"/>
      <c r="R225" s="26"/>
      <c r="S225" s="26"/>
      <c r="T225" s="26"/>
      <c r="AF225" s="25"/>
      <c r="AG225" s="26"/>
      <c r="AH225" s="26"/>
      <c r="AI225" s="26"/>
      <c r="AJ225" s="26"/>
      <c r="AK225" s="26"/>
      <c r="AL225" s="26"/>
      <c r="AX225" s="25"/>
      <c r="AY225" s="26"/>
      <c r="AZ225" s="26"/>
      <c r="BA225" s="26"/>
      <c r="BB225" s="26"/>
      <c r="BC225" s="26"/>
      <c r="BD225" s="26"/>
    </row>
    <row r="226" spans="14:56">
      <c r="N226" s="25"/>
      <c r="O226" s="26"/>
      <c r="P226" s="26"/>
      <c r="Q226" s="26"/>
      <c r="R226" s="26"/>
      <c r="S226" s="26"/>
      <c r="T226" s="26"/>
      <c r="AF226" s="25"/>
      <c r="AG226" s="26"/>
      <c r="AH226" s="26"/>
      <c r="AI226" s="26"/>
      <c r="AJ226" s="26"/>
      <c r="AK226" s="26"/>
      <c r="AL226" s="26"/>
      <c r="AX226" s="25"/>
      <c r="AY226" s="26"/>
      <c r="AZ226" s="26"/>
      <c r="BA226" s="26"/>
      <c r="BB226" s="26"/>
      <c r="BC226" s="26"/>
      <c r="BD226" s="26"/>
    </row>
    <row r="227" spans="14:56">
      <c r="N227" s="25"/>
      <c r="O227" s="26"/>
      <c r="P227" s="26"/>
      <c r="Q227" s="26"/>
      <c r="R227" s="26"/>
      <c r="S227" s="26"/>
      <c r="T227" s="26"/>
      <c r="AF227" s="25"/>
      <c r="AG227" s="26"/>
      <c r="AH227" s="26"/>
      <c r="AI227" s="26"/>
      <c r="AJ227" s="26"/>
      <c r="AK227" s="26"/>
      <c r="AL227" s="26"/>
      <c r="AX227" s="25"/>
      <c r="AY227" s="26"/>
      <c r="AZ227" s="26"/>
      <c r="BA227" s="26"/>
      <c r="BB227" s="26"/>
      <c r="BC227" s="26"/>
      <c r="BD227" s="26"/>
    </row>
    <row r="228" spans="14:56">
      <c r="N228" s="25"/>
      <c r="O228" s="26"/>
      <c r="P228" s="26"/>
      <c r="Q228" s="26"/>
      <c r="R228" s="26"/>
      <c r="S228" s="26"/>
      <c r="T228" s="26"/>
      <c r="AF228" s="25"/>
      <c r="AG228" s="26"/>
      <c r="AH228" s="26"/>
      <c r="AI228" s="26"/>
      <c r="AJ228" s="26"/>
      <c r="AK228" s="26"/>
      <c r="AL228" s="26"/>
      <c r="AX228" s="25"/>
      <c r="AY228" s="26"/>
      <c r="AZ228" s="26"/>
      <c r="BA228" s="26"/>
      <c r="BB228" s="26"/>
      <c r="BC228" s="26"/>
      <c r="BD228" s="26"/>
    </row>
    <row r="229" spans="14:56">
      <c r="N229" s="25"/>
      <c r="O229" s="26"/>
      <c r="P229" s="26"/>
      <c r="Q229" s="26"/>
      <c r="R229" s="26"/>
      <c r="S229" s="26"/>
      <c r="T229" s="26"/>
      <c r="AF229" s="25"/>
      <c r="AG229" s="26"/>
      <c r="AH229" s="26"/>
      <c r="AI229" s="26"/>
      <c r="AJ229" s="26"/>
      <c r="AK229" s="26"/>
      <c r="AL229" s="26"/>
      <c r="AX229" s="25"/>
      <c r="AY229" s="26"/>
      <c r="AZ229" s="26"/>
      <c r="BA229" s="26"/>
      <c r="BB229" s="26"/>
      <c r="BC229" s="26"/>
      <c r="BD229" s="26"/>
    </row>
    <row r="230" spans="14:56">
      <c r="N230" s="25"/>
      <c r="O230" s="26"/>
      <c r="P230" s="26"/>
      <c r="Q230" s="26"/>
      <c r="R230" s="26"/>
      <c r="S230" s="26"/>
      <c r="T230" s="26"/>
      <c r="AF230" s="25"/>
      <c r="AG230" s="26"/>
      <c r="AH230" s="26"/>
      <c r="AI230" s="26"/>
      <c r="AJ230" s="26"/>
      <c r="AK230" s="26"/>
      <c r="AL230" s="26"/>
      <c r="AX230" s="25"/>
      <c r="AY230" s="26"/>
      <c r="AZ230" s="26"/>
      <c r="BA230" s="26"/>
      <c r="BB230" s="26"/>
      <c r="BC230" s="26"/>
      <c r="BD230" s="26"/>
    </row>
    <row r="231" spans="14:56">
      <c r="N231" s="25"/>
      <c r="O231" s="26"/>
      <c r="P231" s="26"/>
      <c r="Q231" s="26"/>
      <c r="R231" s="26"/>
      <c r="S231" s="26"/>
      <c r="T231" s="26"/>
      <c r="AF231" s="25"/>
      <c r="AG231" s="26"/>
      <c r="AH231" s="26"/>
      <c r="AI231" s="26"/>
      <c r="AJ231" s="26"/>
      <c r="AK231" s="26"/>
      <c r="AL231" s="26"/>
      <c r="AX231" s="25"/>
      <c r="AY231" s="26"/>
      <c r="AZ231" s="26"/>
      <c r="BA231" s="26"/>
      <c r="BB231" s="26"/>
      <c r="BC231" s="26"/>
      <c r="BD231" s="26"/>
    </row>
    <row r="232" spans="14:56">
      <c r="N232" s="25"/>
      <c r="O232" s="26"/>
      <c r="P232" s="26"/>
      <c r="Q232" s="26"/>
      <c r="R232" s="26"/>
      <c r="S232" s="26"/>
      <c r="T232" s="26"/>
      <c r="AF232" s="25"/>
      <c r="AG232" s="26"/>
      <c r="AH232" s="26"/>
      <c r="AI232" s="26"/>
      <c r="AJ232" s="26"/>
      <c r="AK232" s="26"/>
      <c r="AL232" s="26"/>
      <c r="AX232" s="25"/>
      <c r="AY232" s="26"/>
      <c r="AZ232" s="26"/>
      <c r="BA232" s="26"/>
      <c r="BB232" s="26"/>
      <c r="BC232" s="26"/>
      <c r="BD232" s="26"/>
    </row>
    <row r="233" spans="14:56">
      <c r="N233" s="25"/>
      <c r="O233" s="26"/>
      <c r="P233" s="26"/>
      <c r="Q233" s="26"/>
      <c r="R233" s="26"/>
      <c r="S233" s="26"/>
      <c r="T233" s="26"/>
      <c r="AF233" s="25"/>
      <c r="AG233" s="26"/>
      <c r="AH233" s="26"/>
      <c r="AI233" s="26"/>
      <c r="AJ233" s="26"/>
      <c r="AK233" s="26"/>
      <c r="AL233" s="26"/>
      <c r="AX233" s="25"/>
      <c r="AY233" s="26"/>
      <c r="AZ233" s="26"/>
      <c r="BA233" s="26"/>
      <c r="BB233" s="26"/>
      <c r="BC233" s="26"/>
      <c r="BD233" s="26"/>
    </row>
    <row r="234" spans="14:56">
      <c r="N234" s="25"/>
      <c r="O234" s="26"/>
      <c r="P234" s="26"/>
      <c r="Q234" s="26"/>
      <c r="R234" s="26"/>
      <c r="S234" s="26"/>
      <c r="T234" s="26"/>
      <c r="AF234" s="25"/>
      <c r="AG234" s="26"/>
      <c r="AH234" s="26"/>
      <c r="AI234" s="26"/>
      <c r="AJ234" s="26"/>
      <c r="AK234" s="26"/>
      <c r="AL234" s="26"/>
      <c r="AX234" s="25"/>
      <c r="AY234" s="26"/>
      <c r="AZ234" s="26"/>
      <c r="BA234" s="26"/>
      <c r="BB234" s="26"/>
      <c r="BC234" s="26"/>
      <c r="BD234" s="26"/>
    </row>
    <row r="235" spans="14:56">
      <c r="N235" s="25"/>
      <c r="O235" s="26"/>
      <c r="P235" s="26"/>
      <c r="Q235" s="26"/>
      <c r="R235" s="26"/>
      <c r="S235" s="26"/>
      <c r="T235" s="26"/>
      <c r="AF235" s="25"/>
      <c r="AG235" s="26"/>
      <c r="AH235" s="26"/>
      <c r="AI235" s="26"/>
      <c r="AJ235" s="26"/>
      <c r="AK235" s="26"/>
      <c r="AL235" s="26"/>
      <c r="AX235" s="25"/>
      <c r="AY235" s="26"/>
      <c r="AZ235" s="26"/>
      <c r="BA235" s="26"/>
      <c r="BB235" s="26"/>
      <c r="BC235" s="26"/>
      <c r="BD235" s="26"/>
    </row>
    <row r="236" spans="14:56">
      <c r="N236" s="25"/>
      <c r="O236" s="26"/>
      <c r="P236" s="26"/>
      <c r="Q236" s="26"/>
      <c r="R236" s="26"/>
      <c r="S236" s="26"/>
      <c r="T236" s="26"/>
      <c r="AF236" s="25"/>
      <c r="AG236" s="26"/>
      <c r="AH236" s="26"/>
      <c r="AI236" s="26"/>
      <c r="AJ236" s="26"/>
      <c r="AK236" s="26"/>
      <c r="AL236" s="26"/>
      <c r="AX236" s="25"/>
      <c r="AY236" s="26"/>
      <c r="AZ236" s="26"/>
      <c r="BA236" s="26"/>
      <c r="BB236" s="26"/>
      <c r="BC236" s="26"/>
      <c r="BD236" s="26"/>
    </row>
    <row r="237" spans="14:56">
      <c r="N237" s="25"/>
      <c r="O237" s="26"/>
      <c r="P237" s="26"/>
      <c r="Q237" s="26"/>
      <c r="R237" s="26"/>
      <c r="S237" s="26"/>
      <c r="T237" s="26"/>
      <c r="AF237" s="25"/>
      <c r="AG237" s="26"/>
      <c r="AH237" s="26"/>
      <c r="AI237" s="26"/>
      <c r="AJ237" s="26"/>
      <c r="AK237" s="26"/>
      <c r="AL237" s="26"/>
      <c r="AX237" s="25"/>
      <c r="AY237" s="26"/>
      <c r="AZ237" s="26"/>
      <c r="BA237" s="26"/>
      <c r="BB237" s="26"/>
      <c r="BC237" s="26"/>
      <c r="BD237" s="26"/>
    </row>
    <row r="238" spans="14:56">
      <c r="N238" s="25"/>
      <c r="O238" s="26"/>
      <c r="P238" s="26"/>
      <c r="Q238" s="26"/>
      <c r="R238" s="26"/>
      <c r="S238" s="26"/>
      <c r="T238" s="26"/>
      <c r="AF238" s="25"/>
      <c r="AG238" s="26"/>
      <c r="AH238" s="26"/>
      <c r="AI238" s="26"/>
      <c r="AJ238" s="26"/>
      <c r="AK238" s="26"/>
      <c r="AL238" s="26"/>
      <c r="AX238" s="25"/>
      <c r="AY238" s="26"/>
      <c r="AZ238" s="26"/>
      <c r="BA238" s="26"/>
      <c r="BB238" s="26"/>
      <c r="BC238" s="26"/>
      <c r="BD238" s="26"/>
    </row>
    <row r="239" spans="14:56">
      <c r="N239" s="25"/>
      <c r="O239" s="26"/>
      <c r="P239" s="26"/>
      <c r="Q239" s="26"/>
      <c r="R239" s="26"/>
      <c r="S239" s="26"/>
      <c r="T239" s="26"/>
      <c r="AF239" s="25"/>
      <c r="AG239" s="26"/>
      <c r="AH239" s="26"/>
      <c r="AI239" s="26"/>
      <c r="AJ239" s="26"/>
      <c r="AK239" s="26"/>
      <c r="AL239" s="26"/>
      <c r="AX239" s="25"/>
      <c r="AY239" s="26"/>
      <c r="AZ239" s="26"/>
      <c r="BA239" s="26"/>
      <c r="BB239" s="26"/>
      <c r="BC239" s="26"/>
      <c r="BD239" s="26"/>
    </row>
    <row r="240" spans="14:56">
      <c r="N240" s="25"/>
      <c r="O240" s="26"/>
      <c r="P240" s="26"/>
      <c r="Q240" s="26"/>
      <c r="R240" s="26"/>
      <c r="S240" s="26"/>
      <c r="T240" s="26"/>
      <c r="AF240" s="25"/>
      <c r="AG240" s="26"/>
      <c r="AH240" s="26"/>
      <c r="AI240" s="26"/>
      <c r="AJ240" s="26"/>
      <c r="AK240" s="26"/>
      <c r="AL240" s="26"/>
      <c r="AX240" s="25"/>
      <c r="AY240" s="26"/>
      <c r="AZ240" s="26"/>
      <c r="BA240" s="26"/>
      <c r="BB240" s="26"/>
      <c r="BC240" s="26"/>
      <c r="BD240" s="26"/>
    </row>
    <row r="241" spans="14:56">
      <c r="N241" s="25"/>
      <c r="O241" s="26"/>
      <c r="P241" s="26"/>
      <c r="Q241" s="26"/>
      <c r="R241" s="26"/>
      <c r="S241" s="26"/>
      <c r="T241" s="26"/>
      <c r="AF241" s="25"/>
      <c r="AG241" s="26"/>
      <c r="AH241" s="26"/>
      <c r="AI241" s="26"/>
      <c r="AJ241" s="26"/>
      <c r="AK241" s="26"/>
      <c r="AL241" s="26"/>
      <c r="AX241" s="25"/>
      <c r="AY241" s="26"/>
      <c r="AZ241" s="26"/>
      <c r="BA241" s="26"/>
      <c r="BB241" s="26"/>
      <c r="BC241" s="26"/>
      <c r="BD241" s="26"/>
    </row>
    <row r="242" spans="14:56">
      <c r="N242" s="25"/>
      <c r="O242" s="26"/>
      <c r="P242" s="26"/>
      <c r="Q242" s="26"/>
      <c r="R242" s="26"/>
      <c r="S242" s="26"/>
      <c r="T242" s="26"/>
      <c r="AF242" s="25"/>
      <c r="AG242" s="26"/>
      <c r="AH242" s="26"/>
      <c r="AI242" s="26"/>
      <c r="AJ242" s="26"/>
      <c r="AK242" s="26"/>
      <c r="AL242" s="26"/>
      <c r="AX242" s="25"/>
      <c r="AY242" s="26"/>
      <c r="AZ242" s="26"/>
      <c r="BA242" s="26"/>
      <c r="BB242" s="26"/>
      <c r="BC242" s="26"/>
      <c r="BD242" s="26"/>
    </row>
    <row r="243" spans="14:56">
      <c r="N243" s="25"/>
      <c r="O243" s="26"/>
      <c r="P243" s="26"/>
      <c r="Q243" s="26"/>
      <c r="R243" s="26"/>
      <c r="S243" s="26"/>
      <c r="T243" s="26"/>
      <c r="AF243" s="25"/>
      <c r="AG243" s="26"/>
      <c r="AH243" s="26"/>
      <c r="AI243" s="26"/>
      <c r="AJ243" s="26"/>
      <c r="AK243" s="26"/>
      <c r="AL243" s="26"/>
      <c r="AX243" s="25"/>
      <c r="AY243" s="26"/>
      <c r="AZ243" s="26"/>
      <c r="BA243" s="26"/>
      <c r="BB243" s="26"/>
      <c r="BC243" s="26"/>
      <c r="BD243" s="26"/>
    </row>
    <row r="244" spans="14:56">
      <c r="N244" s="25"/>
      <c r="O244" s="26"/>
      <c r="P244" s="26"/>
      <c r="Q244" s="26"/>
      <c r="R244" s="26"/>
      <c r="S244" s="26"/>
      <c r="T244" s="26"/>
      <c r="AF244" s="25"/>
      <c r="AG244" s="26"/>
      <c r="AH244" s="26"/>
      <c r="AI244" s="26"/>
      <c r="AJ244" s="26"/>
      <c r="AK244" s="26"/>
      <c r="AL244" s="26"/>
      <c r="AX244" s="25"/>
      <c r="AY244" s="26"/>
      <c r="AZ244" s="26"/>
      <c r="BA244" s="26"/>
      <c r="BB244" s="26"/>
      <c r="BC244" s="26"/>
      <c r="BD244" s="26"/>
    </row>
    <row r="245" spans="14:56">
      <c r="N245" s="25"/>
      <c r="O245" s="26"/>
      <c r="P245" s="26"/>
      <c r="Q245" s="26"/>
      <c r="R245" s="26"/>
      <c r="S245" s="26"/>
      <c r="T245" s="26"/>
      <c r="AF245" s="25"/>
      <c r="AG245" s="26"/>
      <c r="AH245" s="26"/>
      <c r="AI245" s="26"/>
      <c r="AJ245" s="26"/>
      <c r="AK245" s="26"/>
      <c r="AL245" s="26"/>
      <c r="AX245" s="25"/>
      <c r="AY245" s="26"/>
      <c r="AZ245" s="26"/>
      <c r="BA245" s="26"/>
      <c r="BB245" s="26"/>
      <c r="BC245" s="26"/>
      <c r="BD245" s="26"/>
    </row>
    <row r="246" spans="14:56">
      <c r="N246" s="25"/>
      <c r="O246" s="26"/>
      <c r="P246" s="26"/>
      <c r="Q246" s="26"/>
      <c r="R246" s="26"/>
      <c r="S246" s="26"/>
      <c r="T246" s="26"/>
      <c r="AF246" s="25"/>
      <c r="AG246" s="26"/>
      <c r="AH246" s="26"/>
      <c r="AI246" s="26"/>
      <c r="AJ246" s="26"/>
      <c r="AK246" s="26"/>
      <c r="AL246" s="26"/>
      <c r="AX246" s="25"/>
      <c r="AY246" s="26"/>
      <c r="AZ246" s="26"/>
      <c r="BA246" s="26"/>
      <c r="BB246" s="26"/>
      <c r="BC246" s="26"/>
      <c r="BD246" s="26"/>
    </row>
    <row r="247" spans="14:56">
      <c r="N247" s="25"/>
      <c r="O247" s="26"/>
      <c r="P247" s="26"/>
      <c r="Q247" s="26"/>
      <c r="R247" s="26"/>
      <c r="S247" s="26"/>
      <c r="T247" s="26"/>
      <c r="AF247" s="25"/>
      <c r="AG247" s="26"/>
      <c r="AH247" s="26"/>
      <c r="AI247" s="26"/>
      <c r="AJ247" s="26"/>
      <c r="AK247" s="26"/>
      <c r="AL247" s="26"/>
      <c r="AX247" s="25"/>
      <c r="AY247" s="26"/>
      <c r="AZ247" s="26"/>
      <c r="BA247" s="26"/>
      <c r="BB247" s="26"/>
      <c r="BC247" s="26"/>
      <c r="BD247" s="26"/>
    </row>
    <row r="248" spans="14:56">
      <c r="N248" s="25"/>
      <c r="O248" s="26"/>
      <c r="P248" s="26"/>
      <c r="Q248" s="26"/>
      <c r="R248" s="26"/>
      <c r="S248" s="26"/>
      <c r="T248" s="26"/>
      <c r="AF248" s="25"/>
      <c r="AG248" s="26"/>
      <c r="AH248" s="26"/>
      <c r="AI248" s="26"/>
      <c r="AJ248" s="26"/>
      <c r="AK248" s="26"/>
      <c r="AL248" s="26"/>
      <c r="AX248" s="25"/>
      <c r="AY248" s="26"/>
      <c r="AZ248" s="26"/>
      <c r="BA248" s="26"/>
      <c r="BB248" s="26"/>
      <c r="BC248" s="26"/>
      <c r="BD248" s="26"/>
    </row>
    <row r="249" spans="14:56">
      <c r="N249" s="25"/>
      <c r="O249" s="26"/>
      <c r="P249" s="26"/>
      <c r="Q249" s="26"/>
      <c r="R249" s="26"/>
      <c r="S249" s="26"/>
      <c r="T249" s="26"/>
      <c r="AF249" s="25"/>
      <c r="AG249" s="26"/>
      <c r="AH249" s="26"/>
      <c r="AI249" s="26"/>
      <c r="AJ249" s="26"/>
      <c r="AK249" s="26"/>
      <c r="AL249" s="26"/>
      <c r="AX249" s="25"/>
      <c r="AY249" s="26"/>
      <c r="AZ249" s="26"/>
      <c r="BA249" s="26"/>
      <c r="BB249" s="26"/>
      <c r="BC249" s="26"/>
      <c r="BD249" s="26"/>
    </row>
    <row r="250" spans="14:56">
      <c r="N250" s="25"/>
      <c r="O250" s="26"/>
      <c r="P250" s="26"/>
      <c r="Q250" s="26"/>
      <c r="R250" s="26"/>
      <c r="S250" s="26"/>
      <c r="T250" s="26"/>
      <c r="AF250" s="25"/>
      <c r="AG250" s="26"/>
      <c r="AH250" s="26"/>
      <c r="AI250" s="26"/>
      <c r="AJ250" s="26"/>
      <c r="AK250" s="26"/>
      <c r="AL250" s="26"/>
      <c r="AX250" s="25"/>
      <c r="AY250" s="26"/>
      <c r="AZ250" s="26"/>
      <c r="BA250" s="26"/>
      <c r="BB250" s="26"/>
      <c r="BC250" s="26"/>
      <c r="BD250" s="26"/>
    </row>
    <row r="251" spans="14:56">
      <c r="N251" s="25"/>
      <c r="O251" s="26"/>
      <c r="P251" s="26"/>
      <c r="Q251" s="26"/>
      <c r="R251" s="26"/>
      <c r="S251" s="26"/>
      <c r="T251" s="26"/>
      <c r="AF251" s="25"/>
      <c r="AG251" s="26"/>
      <c r="AH251" s="26"/>
      <c r="AI251" s="26"/>
      <c r="AJ251" s="26"/>
      <c r="AK251" s="26"/>
      <c r="AL251" s="26"/>
      <c r="AX251" s="25"/>
      <c r="AY251" s="26"/>
      <c r="AZ251" s="26"/>
      <c r="BA251" s="26"/>
      <c r="BB251" s="26"/>
      <c r="BC251" s="26"/>
      <c r="BD251" s="26"/>
    </row>
    <row r="252" spans="14:56">
      <c r="N252" s="25"/>
      <c r="O252" s="26"/>
      <c r="P252" s="26"/>
      <c r="Q252" s="26"/>
      <c r="R252" s="26"/>
      <c r="S252" s="26"/>
      <c r="T252" s="26"/>
      <c r="AF252" s="25"/>
      <c r="AG252" s="26"/>
      <c r="AH252" s="26"/>
      <c r="AI252" s="26"/>
      <c r="AJ252" s="26"/>
      <c r="AK252" s="26"/>
      <c r="AL252" s="26"/>
      <c r="AX252" s="25"/>
      <c r="AY252" s="26"/>
      <c r="AZ252" s="26"/>
      <c r="BA252" s="26"/>
      <c r="BB252" s="26"/>
      <c r="BC252" s="26"/>
      <c r="BD252" s="26"/>
    </row>
    <row r="253" spans="14:56">
      <c r="N253" s="25"/>
      <c r="O253" s="26"/>
      <c r="P253" s="26"/>
      <c r="Q253" s="26"/>
      <c r="R253" s="26"/>
      <c r="S253" s="26"/>
      <c r="T253" s="26"/>
      <c r="AF253" s="25"/>
      <c r="AG253" s="26"/>
      <c r="AH253" s="26"/>
      <c r="AI253" s="26"/>
      <c r="AJ253" s="26"/>
      <c r="AK253" s="26"/>
      <c r="AL253" s="26"/>
      <c r="AX253" s="25"/>
      <c r="AY253" s="26"/>
      <c r="AZ253" s="26"/>
      <c r="BA253" s="26"/>
      <c r="BB253" s="26"/>
      <c r="BC253" s="26"/>
      <c r="BD253" s="26"/>
    </row>
    <row r="254" spans="14:56">
      <c r="N254" s="25"/>
      <c r="O254" s="26"/>
      <c r="P254" s="26"/>
      <c r="Q254" s="26"/>
      <c r="R254" s="26"/>
      <c r="S254" s="26"/>
      <c r="T254" s="26"/>
      <c r="AF254" s="25"/>
      <c r="AG254" s="26"/>
      <c r="AH254" s="26"/>
      <c r="AI254" s="26"/>
      <c r="AJ254" s="26"/>
      <c r="AK254" s="26"/>
      <c r="AL254" s="26"/>
      <c r="AX254" s="25"/>
      <c r="AY254" s="26"/>
      <c r="AZ254" s="26"/>
      <c r="BA254" s="26"/>
      <c r="BB254" s="26"/>
      <c r="BC254" s="26"/>
      <c r="BD254" s="26"/>
    </row>
    <row r="255" spans="14:56">
      <c r="N255" s="25"/>
      <c r="O255" s="26"/>
      <c r="P255" s="26"/>
      <c r="Q255" s="26"/>
      <c r="R255" s="26"/>
      <c r="S255" s="26"/>
      <c r="T255" s="26"/>
      <c r="AF255" s="25"/>
      <c r="AG255" s="26"/>
      <c r="AH255" s="26"/>
      <c r="AI255" s="26"/>
      <c r="AJ255" s="26"/>
      <c r="AK255" s="26"/>
      <c r="AL255" s="26"/>
      <c r="AX255" s="25"/>
      <c r="AY255" s="26"/>
      <c r="AZ255" s="26"/>
      <c r="BA255" s="26"/>
      <c r="BB255" s="26"/>
      <c r="BC255" s="26"/>
      <c r="BD255" s="26"/>
    </row>
    <row r="256" spans="14:56">
      <c r="N256" s="25"/>
      <c r="O256" s="26"/>
      <c r="P256" s="26"/>
      <c r="Q256" s="26"/>
      <c r="R256" s="26"/>
      <c r="S256" s="26"/>
      <c r="T256" s="26"/>
      <c r="AF256" s="25"/>
      <c r="AG256" s="26"/>
      <c r="AH256" s="26"/>
      <c r="AI256" s="26"/>
      <c r="AJ256" s="26"/>
      <c r="AK256" s="26"/>
      <c r="AL256" s="26"/>
      <c r="AX256" s="25"/>
      <c r="AY256" s="26"/>
      <c r="AZ256" s="26"/>
      <c r="BA256" s="26"/>
      <c r="BB256" s="26"/>
      <c r="BC256" s="26"/>
      <c r="BD256" s="26"/>
    </row>
    <row r="257" spans="14:56">
      <c r="N257" s="25"/>
      <c r="O257" s="26"/>
      <c r="P257" s="26"/>
      <c r="Q257" s="26"/>
      <c r="R257" s="26"/>
      <c r="S257" s="26"/>
      <c r="T257" s="26"/>
      <c r="AF257" s="25"/>
      <c r="AG257" s="26"/>
      <c r="AH257" s="26"/>
      <c r="AI257" s="26"/>
      <c r="AJ257" s="26"/>
      <c r="AK257" s="26"/>
      <c r="AL257" s="26"/>
      <c r="AX257" s="25"/>
      <c r="AY257" s="26"/>
      <c r="AZ257" s="26"/>
      <c r="BA257" s="26"/>
      <c r="BB257" s="26"/>
      <c r="BC257" s="26"/>
      <c r="BD257" s="26"/>
    </row>
    <row r="258" spans="14:56">
      <c r="N258" s="25"/>
      <c r="O258" s="26"/>
      <c r="P258" s="26"/>
      <c r="Q258" s="26"/>
      <c r="R258" s="26"/>
      <c r="S258" s="26"/>
      <c r="T258" s="26"/>
      <c r="AF258" s="25"/>
      <c r="AG258" s="26"/>
      <c r="AH258" s="26"/>
      <c r="AI258" s="26"/>
      <c r="AJ258" s="26"/>
      <c r="AK258" s="26"/>
      <c r="AL258" s="26"/>
      <c r="AX258" s="25"/>
      <c r="AY258" s="26"/>
      <c r="AZ258" s="26"/>
      <c r="BA258" s="26"/>
      <c r="BB258" s="26"/>
      <c r="BC258" s="26"/>
      <c r="BD258" s="26"/>
    </row>
    <row r="259" spans="14:56">
      <c r="N259" s="25"/>
      <c r="O259" s="26"/>
      <c r="P259" s="26"/>
      <c r="Q259" s="26"/>
      <c r="R259" s="26"/>
      <c r="S259" s="26"/>
      <c r="T259" s="26"/>
      <c r="AF259" s="25"/>
      <c r="AG259" s="26"/>
      <c r="AH259" s="26"/>
      <c r="AI259" s="26"/>
      <c r="AJ259" s="26"/>
      <c r="AK259" s="26"/>
      <c r="AL259" s="26"/>
      <c r="AX259" s="25"/>
      <c r="AY259" s="26"/>
      <c r="AZ259" s="26"/>
      <c r="BA259" s="26"/>
      <c r="BB259" s="26"/>
      <c r="BC259" s="26"/>
      <c r="BD259" s="26"/>
    </row>
    <row r="260" spans="14:56">
      <c r="N260" s="25"/>
      <c r="O260" s="26"/>
      <c r="P260" s="26"/>
      <c r="Q260" s="26"/>
      <c r="R260" s="26"/>
      <c r="S260" s="26"/>
      <c r="T260" s="26"/>
      <c r="AF260" s="25"/>
      <c r="AG260" s="26"/>
      <c r="AH260" s="26"/>
      <c r="AI260" s="26"/>
      <c r="AJ260" s="26"/>
      <c r="AK260" s="26"/>
      <c r="AL260" s="26"/>
      <c r="AX260" s="25"/>
      <c r="AY260" s="26"/>
      <c r="AZ260" s="26"/>
      <c r="BA260" s="26"/>
      <c r="BB260" s="26"/>
      <c r="BC260" s="26"/>
      <c r="BD260" s="26"/>
    </row>
    <row r="261" spans="14:56">
      <c r="N261" s="25"/>
      <c r="O261" s="26"/>
      <c r="P261" s="26"/>
      <c r="Q261" s="26"/>
      <c r="R261" s="26"/>
      <c r="S261" s="26"/>
      <c r="T261" s="26"/>
      <c r="AF261" s="25"/>
      <c r="AG261" s="26"/>
      <c r="AH261" s="26"/>
      <c r="AI261" s="26"/>
      <c r="AJ261" s="26"/>
      <c r="AK261" s="26"/>
      <c r="AL261" s="26"/>
      <c r="AX261" s="25"/>
      <c r="AY261" s="26"/>
      <c r="AZ261" s="26"/>
      <c r="BA261" s="26"/>
      <c r="BB261" s="26"/>
      <c r="BC261" s="26"/>
      <c r="BD261" s="26"/>
    </row>
    <row r="262" spans="14:56">
      <c r="N262" s="25"/>
      <c r="O262" s="26"/>
      <c r="P262" s="26"/>
      <c r="Q262" s="26"/>
      <c r="R262" s="26"/>
      <c r="S262" s="26"/>
      <c r="T262" s="26"/>
      <c r="AF262" s="25"/>
      <c r="AG262" s="26"/>
      <c r="AH262" s="26"/>
      <c r="AI262" s="26"/>
      <c r="AJ262" s="26"/>
      <c r="AK262" s="26"/>
      <c r="AL262" s="26"/>
      <c r="AX262" s="25"/>
      <c r="AY262" s="26"/>
      <c r="AZ262" s="26"/>
      <c r="BA262" s="26"/>
      <c r="BB262" s="26"/>
      <c r="BC262" s="26"/>
      <c r="BD262" s="26"/>
    </row>
    <row r="263" spans="14:56">
      <c r="N263" s="25"/>
      <c r="O263" s="26"/>
      <c r="P263" s="26"/>
      <c r="Q263" s="26"/>
      <c r="R263" s="26"/>
      <c r="S263" s="26"/>
      <c r="T263" s="26"/>
      <c r="AF263" s="25"/>
      <c r="AG263" s="26"/>
      <c r="AH263" s="26"/>
      <c r="AI263" s="26"/>
      <c r="AJ263" s="26"/>
      <c r="AK263" s="26"/>
      <c r="AL263" s="26"/>
      <c r="AX263" s="25"/>
      <c r="AY263" s="26"/>
      <c r="AZ263" s="26"/>
      <c r="BA263" s="26"/>
      <c r="BB263" s="26"/>
      <c r="BC263" s="26"/>
      <c r="BD263" s="26"/>
    </row>
    <row r="264" spans="14:56">
      <c r="N264" s="25"/>
      <c r="O264" s="26"/>
      <c r="P264" s="26"/>
      <c r="Q264" s="26"/>
      <c r="R264" s="26"/>
      <c r="S264" s="26"/>
      <c r="T264" s="26"/>
      <c r="AF264" s="25"/>
      <c r="AG264" s="26"/>
      <c r="AH264" s="26"/>
      <c r="AI264" s="26"/>
      <c r="AJ264" s="26"/>
      <c r="AK264" s="26"/>
      <c r="AL264" s="26"/>
      <c r="AX264" s="25"/>
      <c r="AY264" s="26"/>
      <c r="AZ264" s="26"/>
      <c r="BA264" s="26"/>
      <c r="BB264" s="26"/>
      <c r="BC264" s="26"/>
      <c r="BD264" s="26"/>
    </row>
    <row r="265" spans="14:56">
      <c r="N265" s="25"/>
      <c r="O265" s="26"/>
      <c r="P265" s="26"/>
      <c r="Q265" s="26"/>
      <c r="R265" s="26"/>
      <c r="S265" s="26"/>
      <c r="T265" s="26"/>
      <c r="AF265" s="25"/>
      <c r="AG265" s="26"/>
      <c r="AH265" s="26"/>
      <c r="AI265" s="26"/>
      <c r="AJ265" s="26"/>
      <c r="AK265" s="26"/>
      <c r="AL265" s="26"/>
      <c r="AX265" s="25"/>
      <c r="AY265" s="26"/>
      <c r="AZ265" s="26"/>
      <c r="BA265" s="26"/>
      <c r="BB265" s="26"/>
      <c r="BC265" s="26"/>
      <c r="BD265" s="26"/>
    </row>
    <row r="266" spans="14:56">
      <c r="N266" s="25"/>
      <c r="O266" s="26"/>
      <c r="P266" s="26"/>
      <c r="Q266" s="26"/>
      <c r="R266" s="26"/>
      <c r="S266" s="26"/>
      <c r="T266" s="26"/>
      <c r="AF266" s="25"/>
      <c r="AG266" s="26"/>
      <c r="AH266" s="26"/>
      <c r="AI266" s="26"/>
      <c r="AJ266" s="26"/>
      <c r="AK266" s="26"/>
      <c r="AL266" s="26"/>
      <c r="AX266" s="25"/>
      <c r="AY266" s="26"/>
      <c r="AZ266" s="26"/>
      <c r="BA266" s="26"/>
      <c r="BB266" s="26"/>
      <c r="BC266" s="26"/>
      <c r="BD266" s="26"/>
    </row>
    <row r="267" spans="14:56">
      <c r="N267" s="25"/>
      <c r="O267" s="26"/>
      <c r="P267" s="26"/>
      <c r="Q267" s="26"/>
      <c r="R267" s="26"/>
      <c r="S267" s="26"/>
      <c r="T267" s="26"/>
      <c r="AF267" s="25"/>
      <c r="AG267" s="26"/>
      <c r="AH267" s="26"/>
      <c r="AI267" s="26"/>
      <c r="AJ267" s="26"/>
      <c r="AK267" s="26"/>
      <c r="AL267" s="26"/>
      <c r="AX267" s="25"/>
      <c r="AY267" s="26"/>
      <c r="AZ267" s="26"/>
      <c r="BA267" s="26"/>
      <c r="BB267" s="26"/>
      <c r="BC267" s="26"/>
      <c r="BD267" s="26"/>
    </row>
    <row r="268" spans="14:56">
      <c r="N268" s="25"/>
      <c r="O268" s="26"/>
      <c r="P268" s="26"/>
      <c r="Q268" s="26"/>
      <c r="R268" s="26"/>
      <c r="S268" s="26"/>
      <c r="T268" s="26"/>
      <c r="AF268" s="25"/>
      <c r="AG268" s="26"/>
      <c r="AH268" s="26"/>
      <c r="AI268" s="26"/>
      <c r="AJ268" s="26"/>
      <c r="AK268" s="26"/>
      <c r="AL268" s="26"/>
      <c r="AX268" s="25"/>
      <c r="AY268" s="26"/>
      <c r="AZ268" s="26"/>
      <c r="BA268" s="26"/>
      <c r="BB268" s="26"/>
      <c r="BC268" s="26"/>
      <c r="BD268" s="26"/>
    </row>
    <row r="269" spans="14:56">
      <c r="N269" s="25"/>
      <c r="O269" s="26"/>
      <c r="P269" s="26"/>
      <c r="Q269" s="26"/>
      <c r="R269" s="26"/>
      <c r="S269" s="26"/>
      <c r="T269" s="26"/>
      <c r="AF269" s="25"/>
      <c r="AG269" s="26"/>
      <c r="AH269" s="26"/>
      <c r="AI269" s="26"/>
      <c r="AJ269" s="26"/>
      <c r="AK269" s="26"/>
      <c r="AL269" s="26"/>
      <c r="AX269" s="25"/>
      <c r="AY269" s="26"/>
      <c r="AZ269" s="26"/>
      <c r="BA269" s="26"/>
      <c r="BB269" s="26"/>
      <c r="BC269" s="26"/>
      <c r="BD269" s="26"/>
    </row>
    <row r="270" spans="14:56">
      <c r="N270" s="25"/>
      <c r="O270" s="26"/>
      <c r="P270" s="26"/>
      <c r="Q270" s="26"/>
      <c r="R270" s="26"/>
      <c r="S270" s="26"/>
      <c r="T270" s="26"/>
      <c r="AF270" s="25"/>
      <c r="AG270" s="26"/>
      <c r="AH270" s="26"/>
      <c r="AI270" s="26"/>
      <c r="AJ270" s="26"/>
      <c r="AK270" s="26"/>
      <c r="AL270" s="26"/>
      <c r="AX270" s="25"/>
      <c r="AY270" s="26"/>
      <c r="AZ270" s="26"/>
      <c r="BA270" s="26"/>
      <c r="BB270" s="26"/>
      <c r="BC270" s="26"/>
      <c r="BD270" s="26"/>
    </row>
    <row r="271" spans="14:56">
      <c r="N271" s="25"/>
      <c r="O271" s="26"/>
      <c r="P271" s="26"/>
      <c r="Q271" s="26"/>
      <c r="R271" s="26"/>
      <c r="S271" s="26"/>
      <c r="T271" s="26"/>
      <c r="AF271" s="25"/>
      <c r="AG271" s="26"/>
      <c r="AH271" s="26"/>
      <c r="AI271" s="26"/>
      <c r="AJ271" s="26"/>
      <c r="AK271" s="26"/>
      <c r="AL271" s="26"/>
      <c r="AX271" s="25"/>
      <c r="AY271" s="26"/>
      <c r="AZ271" s="26"/>
      <c r="BA271" s="26"/>
      <c r="BB271" s="26"/>
      <c r="BC271" s="26"/>
      <c r="BD271" s="26"/>
    </row>
    <row r="272" spans="14:56">
      <c r="N272" s="25"/>
      <c r="O272" s="26"/>
      <c r="P272" s="26"/>
      <c r="Q272" s="26"/>
      <c r="R272" s="26"/>
      <c r="S272" s="26"/>
      <c r="T272" s="26"/>
      <c r="AF272" s="25"/>
      <c r="AG272" s="26"/>
      <c r="AH272" s="26"/>
      <c r="AI272" s="26"/>
      <c r="AJ272" s="26"/>
      <c r="AK272" s="26"/>
      <c r="AL272" s="26"/>
      <c r="AX272" s="25"/>
      <c r="AY272" s="26"/>
      <c r="AZ272" s="26"/>
      <c r="BA272" s="26"/>
      <c r="BB272" s="26"/>
      <c r="BC272" s="26"/>
      <c r="BD272" s="26"/>
    </row>
    <row r="273" spans="14:56">
      <c r="N273" s="25"/>
      <c r="O273" s="26"/>
      <c r="P273" s="26"/>
      <c r="Q273" s="26"/>
      <c r="R273" s="26"/>
      <c r="S273" s="26"/>
      <c r="T273" s="26"/>
      <c r="AF273" s="25"/>
      <c r="AG273" s="26"/>
      <c r="AH273" s="26"/>
      <c r="AI273" s="26"/>
      <c r="AJ273" s="26"/>
      <c r="AK273" s="26"/>
      <c r="AL273" s="26"/>
      <c r="AX273" s="25"/>
      <c r="AY273" s="26"/>
      <c r="AZ273" s="26"/>
      <c r="BA273" s="26"/>
      <c r="BB273" s="26"/>
      <c r="BC273" s="26"/>
      <c r="BD273" s="26"/>
    </row>
    <row r="274" spans="14:56">
      <c r="N274" s="25"/>
      <c r="O274" s="26"/>
      <c r="P274" s="26"/>
      <c r="Q274" s="26"/>
      <c r="R274" s="26"/>
      <c r="S274" s="26"/>
      <c r="T274" s="26"/>
      <c r="AF274" s="25"/>
      <c r="AG274" s="26"/>
      <c r="AH274" s="26"/>
      <c r="AI274" s="26"/>
      <c r="AJ274" s="26"/>
      <c r="AK274" s="26"/>
      <c r="AL274" s="26"/>
      <c r="AX274" s="25"/>
      <c r="AY274" s="26"/>
      <c r="AZ274" s="26"/>
      <c r="BA274" s="26"/>
      <c r="BB274" s="26"/>
      <c r="BC274" s="26"/>
      <c r="BD274" s="26"/>
    </row>
    <row r="275" spans="14:56">
      <c r="N275" s="25"/>
      <c r="O275" s="26"/>
      <c r="P275" s="26"/>
      <c r="Q275" s="26"/>
      <c r="R275" s="26"/>
      <c r="S275" s="26"/>
      <c r="T275" s="26"/>
      <c r="AF275" s="25"/>
      <c r="AG275" s="26"/>
      <c r="AH275" s="26"/>
      <c r="AI275" s="26"/>
      <c r="AJ275" s="26"/>
      <c r="AK275" s="26"/>
      <c r="AL275" s="26"/>
      <c r="AX275" s="25"/>
      <c r="AY275" s="26"/>
      <c r="AZ275" s="26"/>
      <c r="BA275" s="26"/>
      <c r="BB275" s="26"/>
      <c r="BC275" s="26"/>
      <c r="BD275" s="26"/>
    </row>
    <row r="276" spans="14:56">
      <c r="N276" s="25"/>
      <c r="O276" s="26"/>
      <c r="P276" s="26"/>
      <c r="Q276" s="26"/>
      <c r="R276" s="26"/>
      <c r="S276" s="26"/>
      <c r="T276" s="26"/>
      <c r="AF276" s="25"/>
      <c r="AG276" s="26"/>
      <c r="AH276" s="26"/>
      <c r="AI276" s="26"/>
      <c r="AJ276" s="26"/>
      <c r="AK276" s="26"/>
      <c r="AL276" s="26"/>
      <c r="AX276" s="25"/>
      <c r="AY276" s="26"/>
      <c r="AZ276" s="26"/>
      <c r="BA276" s="26"/>
      <c r="BB276" s="26"/>
      <c r="BC276" s="26"/>
      <c r="BD276" s="26"/>
    </row>
    <row r="277" spans="14:56">
      <c r="N277" s="25"/>
      <c r="O277" s="26"/>
      <c r="P277" s="26"/>
      <c r="Q277" s="26"/>
      <c r="R277" s="26"/>
      <c r="S277" s="26"/>
      <c r="T277" s="26"/>
      <c r="AF277" s="25"/>
      <c r="AG277" s="26"/>
      <c r="AH277" s="26"/>
      <c r="AI277" s="26"/>
      <c r="AJ277" s="26"/>
      <c r="AK277" s="26"/>
      <c r="AL277" s="26"/>
      <c r="AX277" s="25"/>
      <c r="AY277" s="26"/>
      <c r="AZ277" s="26"/>
      <c r="BA277" s="26"/>
      <c r="BB277" s="26"/>
      <c r="BC277" s="26"/>
      <c r="BD277" s="26"/>
    </row>
    <row r="278" spans="14:56">
      <c r="N278" s="25"/>
      <c r="O278" s="26"/>
      <c r="P278" s="26"/>
      <c r="Q278" s="26"/>
      <c r="R278" s="26"/>
      <c r="S278" s="26"/>
      <c r="T278" s="26"/>
      <c r="AF278" s="25"/>
      <c r="AG278" s="26"/>
      <c r="AH278" s="26"/>
      <c r="AI278" s="26"/>
      <c r="AJ278" s="26"/>
      <c r="AK278" s="26"/>
      <c r="AL278" s="26"/>
      <c r="AX278" s="25"/>
      <c r="AY278" s="26"/>
      <c r="AZ278" s="26"/>
      <c r="BA278" s="26"/>
      <c r="BB278" s="26"/>
      <c r="BC278" s="26"/>
      <c r="BD278" s="26"/>
    </row>
    <row r="279" spans="14:56">
      <c r="N279" s="25"/>
      <c r="O279" s="26"/>
      <c r="P279" s="26"/>
      <c r="Q279" s="26"/>
      <c r="R279" s="26"/>
      <c r="S279" s="26"/>
      <c r="T279" s="26"/>
      <c r="AF279" s="25"/>
      <c r="AG279" s="26"/>
      <c r="AH279" s="26"/>
      <c r="AI279" s="26"/>
      <c r="AJ279" s="26"/>
      <c r="AK279" s="26"/>
      <c r="AL279" s="26"/>
      <c r="AX279" s="25"/>
      <c r="AY279" s="26"/>
      <c r="AZ279" s="26"/>
      <c r="BA279" s="26"/>
      <c r="BB279" s="26"/>
      <c r="BC279" s="26"/>
      <c r="BD279" s="26"/>
    </row>
    <row r="280" spans="14:56">
      <c r="N280" s="25"/>
      <c r="O280" s="26"/>
      <c r="P280" s="26"/>
      <c r="Q280" s="26"/>
      <c r="R280" s="26"/>
      <c r="S280" s="26"/>
      <c r="T280" s="26"/>
      <c r="AF280" s="25"/>
      <c r="AG280" s="26"/>
      <c r="AH280" s="26"/>
      <c r="AI280" s="26"/>
      <c r="AJ280" s="26"/>
      <c r="AK280" s="26"/>
      <c r="AL280" s="26"/>
      <c r="AX280" s="25"/>
      <c r="AY280" s="26"/>
      <c r="AZ280" s="26"/>
      <c r="BA280" s="26"/>
      <c r="BB280" s="26"/>
      <c r="BC280" s="26"/>
      <c r="BD280" s="26"/>
    </row>
    <row r="281" spans="14:56">
      <c r="N281" s="25"/>
      <c r="O281" s="26"/>
      <c r="P281" s="26"/>
      <c r="Q281" s="26"/>
      <c r="R281" s="26"/>
      <c r="S281" s="26"/>
      <c r="T281" s="26"/>
      <c r="AF281" s="25"/>
      <c r="AG281" s="26"/>
      <c r="AH281" s="26"/>
      <c r="AI281" s="26"/>
      <c r="AJ281" s="26"/>
      <c r="AK281" s="26"/>
      <c r="AL281" s="26"/>
      <c r="AX281" s="25"/>
      <c r="AY281" s="26"/>
      <c r="AZ281" s="26"/>
      <c r="BA281" s="26"/>
      <c r="BB281" s="26"/>
      <c r="BC281" s="26"/>
      <c r="BD281" s="26"/>
    </row>
    <row r="282" spans="14:56">
      <c r="N282" s="25"/>
      <c r="O282" s="26"/>
      <c r="P282" s="26"/>
      <c r="Q282" s="26"/>
      <c r="R282" s="26"/>
      <c r="S282" s="26"/>
      <c r="T282" s="26"/>
      <c r="AF282" s="25"/>
      <c r="AG282" s="26"/>
      <c r="AH282" s="26"/>
      <c r="AI282" s="26"/>
      <c r="AJ282" s="26"/>
      <c r="AK282" s="26"/>
      <c r="AL282" s="26"/>
      <c r="AX282" s="25"/>
      <c r="AY282" s="26"/>
      <c r="AZ282" s="26"/>
      <c r="BA282" s="26"/>
      <c r="BB282" s="26"/>
      <c r="BC282" s="26"/>
      <c r="BD282" s="26"/>
    </row>
    <row r="283" spans="14:56">
      <c r="N283" s="25"/>
      <c r="O283" s="26"/>
      <c r="P283" s="26"/>
      <c r="Q283" s="26"/>
      <c r="R283" s="26"/>
      <c r="S283" s="26"/>
      <c r="T283" s="26"/>
      <c r="AF283" s="25"/>
      <c r="AG283" s="26"/>
      <c r="AH283" s="26"/>
      <c r="AI283" s="26"/>
      <c r="AJ283" s="26"/>
      <c r="AK283" s="26"/>
      <c r="AL283" s="26"/>
      <c r="AX283" s="25"/>
      <c r="AY283" s="26"/>
      <c r="AZ283" s="26"/>
      <c r="BA283" s="26"/>
      <c r="BB283" s="26"/>
      <c r="BC283" s="26"/>
      <c r="BD283" s="26"/>
    </row>
    <row r="284" spans="14:56">
      <c r="N284" s="25"/>
      <c r="O284" s="26"/>
      <c r="P284" s="26"/>
      <c r="Q284" s="26"/>
      <c r="R284" s="26"/>
      <c r="S284" s="26"/>
      <c r="T284" s="26"/>
      <c r="AF284" s="25"/>
      <c r="AG284" s="26"/>
      <c r="AH284" s="26"/>
      <c r="AI284" s="26"/>
      <c r="AJ284" s="26"/>
      <c r="AK284" s="26"/>
      <c r="AL284" s="26"/>
      <c r="AX284" s="25"/>
      <c r="AY284" s="26"/>
      <c r="AZ284" s="26"/>
      <c r="BA284" s="26"/>
      <c r="BB284" s="26"/>
      <c r="BC284" s="26"/>
      <c r="BD284" s="26"/>
    </row>
    <row r="285" spans="14:56">
      <c r="N285" s="25"/>
      <c r="O285" s="26"/>
      <c r="P285" s="26"/>
      <c r="Q285" s="26"/>
      <c r="R285" s="26"/>
      <c r="S285" s="26"/>
      <c r="T285" s="26"/>
      <c r="AF285" s="25"/>
      <c r="AG285" s="26"/>
      <c r="AH285" s="26"/>
      <c r="AI285" s="26"/>
      <c r="AJ285" s="26"/>
      <c r="AK285" s="26"/>
      <c r="AL285" s="26"/>
      <c r="AX285" s="25"/>
      <c r="AY285" s="26"/>
      <c r="AZ285" s="26"/>
      <c r="BA285" s="26"/>
      <c r="BB285" s="26"/>
      <c r="BC285" s="26"/>
      <c r="BD285" s="26"/>
    </row>
    <row r="286" spans="14:56">
      <c r="N286" s="25"/>
      <c r="O286" s="26"/>
      <c r="P286" s="26"/>
      <c r="Q286" s="26"/>
      <c r="R286" s="26"/>
      <c r="S286" s="26"/>
      <c r="T286" s="26"/>
      <c r="AF286" s="25"/>
      <c r="AG286" s="26"/>
      <c r="AH286" s="26"/>
      <c r="AI286" s="26"/>
      <c r="AJ286" s="26"/>
      <c r="AK286" s="26"/>
      <c r="AL286" s="26"/>
      <c r="AX286" s="25"/>
      <c r="AY286" s="26"/>
      <c r="AZ286" s="26"/>
      <c r="BA286" s="26"/>
      <c r="BB286" s="26"/>
      <c r="BC286" s="26"/>
      <c r="BD286" s="26"/>
    </row>
    <row r="287" spans="14:56">
      <c r="N287" s="25"/>
      <c r="O287" s="26"/>
      <c r="P287" s="26"/>
      <c r="Q287" s="26"/>
      <c r="R287" s="26"/>
      <c r="S287" s="26"/>
      <c r="T287" s="26"/>
      <c r="AF287" s="25"/>
      <c r="AG287" s="26"/>
      <c r="AH287" s="26"/>
      <c r="AI287" s="26"/>
      <c r="AJ287" s="26"/>
      <c r="AK287" s="26"/>
      <c r="AL287" s="26"/>
      <c r="AX287" s="25"/>
      <c r="AY287" s="26"/>
      <c r="AZ287" s="26"/>
      <c r="BA287" s="26"/>
      <c r="BB287" s="26"/>
      <c r="BC287" s="26"/>
      <c r="BD287" s="26"/>
    </row>
    <row r="288" spans="14:56">
      <c r="N288" s="25"/>
      <c r="O288" s="26"/>
      <c r="P288" s="26"/>
      <c r="Q288" s="26"/>
      <c r="R288" s="26"/>
      <c r="S288" s="26"/>
      <c r="T288" s="26"/>
      <c r="AF288" s="25"/>
      <c r="AG288" s="26"/>
      <c r="AH288" s="26"/>
      <c r="AI288" s="26"/>
      <c r="AJ288" s="26"/>
      <c r="AK288" s="26"/>
      <c r="AL288" s="26"/>
      <c r="AX288" s="25"/>
      <c r="AY288" s="26"/>
      <c r="AZ288" s="26"/>
      <c r="BA288" s="26"/>
      <c r="BB288" s="26"/>
      <c r="BC288" s="26"/>
      <c r="BD288" s="26"/>
    </row>
    <row r="289" spans="14:56">
      <c r="N289" s="25"/>
      <c r="O289" s="26"/>
      <c r="P289" s="26"/>
      <c r="Q289" s="26"/>
      <c r="R289" s="26"/>
      <c r="S289" s="26"/>
      <c r="T289" s="26"/>
      <c r="AF289" s="25"/>
      <c r="AG289" s="26"/>
      <c r="AH289" s="26"/>
      <c r="AI289" s="26"/>
      <c r="AJ289" s="26"/>
      <c r="AK289" s="26"/>
      <c r="AL289" s="26"/>
      <c r="AX289" s="25"/>
      <c r="AY289" s="26"/>
      <c r="AZ289" s="26"/>
      <c r="BA289" s="26"/>
      <c r="BB289" s="26"/>
      <c r="BC289" s="26"/>
      <c r="BD289" s="26"/>
    </row>
    <row r="290" spans="14:56">
      <c r="N290" s="25"/>
      <c r="O290" s="26"/>
      <c r="P290" s="26"/>
      <c r="Q290" s="26"/>
      <c r="R290" s="26"/>
      <c r="S290" s="26"/>
      <c r="T290" s="26"/>
      <c r="AF290" s="25"/>
      <c r="AG290" s="26"/>
      <c r="AH290" s="26"/>
      <c r="AI290" s="26"/>
      <c r="AJ290" s="26"/>
      <c r="AK290" s="26"/>
      <c r="AL290" s="26"/>
      <c r="AX290" s="25"/>
      <c r="AY290" s="26"/>
      <c r="AZ290" s="26"/>
      <c r="BA290" s="26"/>
      <c r="BB290" s="26"/>
      <c r="BC290" s="26"/>
      <c r="BD290" s="26"/>
    </row>
    <row r="291" spans="14:56">
      <c r="N291" s="25"/>
      <c r="O291" s="26"/>
      <c r="P291" s="26"/>
      <c r="Q291" s="26"/>
      <c r="R291" s="26"/>
      <c r="S291" s="26"/>
      <c r="T291" s="26"/>
      <c r="AF291" s="25"/>
      <c r="AG291" s="26"/>
      <c r="AH291" s="26"/>
      <c r="AI291" s="26"/>
      <c r="AJ291" s="26"/>
      <c r="AK291" s="26"/>
      <c r="AL291" s="26"/>
      <c r="AX291" s="25"/>
      <c r="AY291" s="26"/>
      <c r="AZ291" s="26"/>
      <c r="BA291" s="26"/>
      <c r="BB291" s="26"/>
      <c r="BC291" s="26"/>
      <c r="BD291" s="26"/>
    </row>
    <row r="292" spans="14:56">
      <c r="N292" s="25"/>
      <c r="O292" s="26"/>
      <c r="P292" s="26"/>
      <c r="Q292" s="26"/>
      <c r="R292" s="26"/>
      <c r="S292" s="26"/>
      <c r="T292" s="26"/>
      <c r="AF292" s="25"/>
      <c r="AG292" s="26"/>
      <c r="AH292" s="26"/>
      <c r="AI292" s="26"/>
      <c r="AJ292" s="26"/>
      <c r="AK292" s="26"/>
      <c r="AL292" s="26"/>
      <c r="AX292" s="25"/>
      <c r="AY292" s="26"/>
      <c r="AZ292" s="26"/>
      <c r="BA292" s="26"/>
      <c r="BB292" s="26"/>
      <c r="BC292" s="26"/>
      <c r="BD292" s="26"/>
    </row>
    <row r="293" spans="14:56">
      <c r="N293" s="25"/>
      <c r="O293" s="26"/>
      <c r="P293" s="26"/>
      <c r="Q293" s="26"/>
      <c r="R293" s="26"/>
      <c r="S293" s="26"/>
      <c r="T293" s="26"/>
      <c r="AF293" s="25"/>
      <c r="AG293" s="26"/>
      <c r="AH293" s="26"/>
      <c r="AI293" s="26"/>
      <c r="AJ293" s="26"/>
      <c r="AK293" s="26"/>
      <c r="AL293" s="26"/>
      <c r="AX293" s="25"/>
      <c r="AY293" s="26"/>
      <c r="AZ293" s="26"/>
      <c r="BA293" s="26"/>
      <c r="BB293" s="26"/>
      <c r="BC293" s="26"/>
      <c r="BD293" s="26"/>
    </row>
    <row r="294" spans="14:56">
      <c r="N294" s="25"/>
      <c r="O294" s="26"/>
      <c r="P294" s="26"/>
      <c r="Q294" s="26"/>
      <c r="R294" s="26"/>
      <c r="S294" s="26"/>
      <c r="T294" s="26"/>
      <c r="AF294" s="25"/>
      <c r="AG294" s="26"/>
      <c r="AH294" s="26"/>
      <c r="AI294" s="26"/>
      <c r="AJ294" s="26"/>
      <c r="AK294" s="26"/>
      <c r="AL294" s="26"/>
      <c r="AX294" s="25"/>
      <c r="AY294" s="26"/>
      <c r="AZ294" s="26"/>
      <c r="BA294" s="26"/>
      <c r="BB294" s="26"/>
      <c r="BC294" s="26"/>
      <c r="BD294" s="26"/>
    </row>
    <row r="295" spans="14:56">
      <c r="N295" s="25"/>
      <c r="O295" s="26"/>
      <c r="P295" s="26"/>
      <c r="Q295" s="26"/>
      <c r="R295" s="26"/>
      <c r="S295" s="26"/>
      <c r="T295" s="26"/>
      <c r="AF295" s="25"/>
      <c r="AG295" s="26"/>
      <c r="AH295" s="26"/>
      <c r="AI295" s="26"/>
      <c r="AJ295" s="26"/>
      <c r="AK295" s="26"/>
      <c r="AL295" s="26"/>
      <c r="AX295" s="25"/>
      <c r="AY295" s="26"/>
      <c r="AZ295" s="26"/>
      <c r="BA295" s="26"/>
      <c r="BB295" s="26"/>
      <c r="BC295" s="26"/>
      <c r="BD295" s="26"/>
    </row>
    <row r="296" spans="14:56">
      <c r="N296" s="25"/>
      <c r="O296" s="26"/>
      <c r="P296" s="26"/>
      <c r="Q296" s="26"/>
      <c r="R296" s="26"/>
      <c r="S296" s="26"/>
      <c r="T296" s="26"/>
      <c r="AF296" s="25"/>
      <c r="AG296" s="26"/>
      <c r="AH296" s="26"/>
      <c r="AI296" s="26"/>
      <c r="AJ296" s="26"/>
      <c r="AK296" s="26"/>
      <c r="AL296" s="26"/>
      <c r="AX296" s="25"/>
      <c r="AY296" s="26"/>
      <c r="AZ296" s="26"/>
      <c r="BA296" s="26"/>
      <c r="BB296" s="26"/>
      <c r="BC296" s="26"/>
      <c r="BD296" s="26"/>
    </row>
    <row r="297" spans="14:56">
      <c r="N297" s="25"/>
      <c r="O297" s="26"/>
      <c r="P297" s="26"/>
      <c r="Q297" s="26"/>
      <c r="R297" s="26"/>
      <c r="S297" s="26"/>
      <c r="T297" s="26"/>
      <c r="AF297" s="25"/>
      <c r="AG297" s="26"/>
      <c r="AH297" s="26"/>
      <c r="AI297" s="26"/>
      <c r="AJ297" s="26"/>
      <c r="AK297" s="26"/>
      <c r="AL297" s="26"/>
      <c r="AX297" s="25"/>
      <c r="AY297" s="26"/>
      <c r="AZ297" s="26"/>
      <c r="BA297" s="26"/>
      <c r="BB297" s="26"/>
      <c r="BC297" s="26"/>
      <c r="BD297" s="26"/>
    </row>
    <row r="298" spans="14:56">
      <c r="N298" s="25"/>
      <c r="O298" s="26"/>
      <c r="P298" s="26"/>
      <c r="Q298" s="26"/>
      <c r="R298" s="26"/>
      <c r="S298" s="26"/>
      <c r="T298" s="26"/>
      <c r="AF298" s="25"/>
      <c r="AG298" s="26"/>
      <c r="AH298" s="26"/>
      <c r="AI298" s="26"/>
      <c r="AJ298" s="26"/>
      <c r="AK298" s="26"/>
      <c r="AL298" s="26"/>
      <c r="AX298" s="25"/>
      <c r="AY298" s="26"/>
      <c r="AZ298" s="26"/>
      <c r="BA298" s="26"/>
      <c r="BB298" s="26"/>
      <c r="BC298" s="26"/>
      <c r="BD298" s="26"/>
    </row>
    <row r="299" spans="14:56">
      <c r="N299" s="25"/>
      <c r="O299" s="26"/>
      <c r="P299" s="26"/>
      <c r="Q299" s="26"/>
      <c r="R299" s="26"/>
      <c r="S299" s="26"/>
      <c r="T299" s="26"/>
      <c r="AF299" s="25"/>
      <c r="AG299" s="26"/>
      <c r="AH299" s="26"/>
      <c r="AI299" s="26"/>
      <c r="AJ299" s="26"/>
      <c r="AK299" s="26"/>
      <c r="AL299" s="26"/>
      <c r="AX299" s="25"/>
      <c r="AY299" s="26"/>
      <c r="AZ299" s="26"/>
      <c r="BA299" s="26"/>
      <c r="BB299" s="26"/>
      <c r="BC299" s="26"/>
      <c r="BD299" s="26"/>
    </row>
    <row r="300" spans="14:56">
      <c r="N300" s="25"/>
      <c r="O300" s="26"/>
      <c r="P300" s="26"/>
      <c r="Q300" s="26"/>
      <c r="R300" s="26"/>
      <c r="S300" s="26"/>
      <c r="T300" s="26"/>
      <c r="AF300" s="25"/>
      <c r="AG300" s="26"/>
      <c r="AH300" s="26"/>
      <c r="AI300" s="26"/>
      <c r="AJ300" s="26"/>
      <c r="AK300" s="26"/>
      <c r="AL300" s="26"/>
      <c r="AX300" s="25"/>
      <c r="AY300" s="26"/>
      <c r="AZ300" s="26"/>
      <c r="BA300" s="26"/>
      <c r="BB300" s="26"/>
      <c r="BC300" s="26"/>
      <c r="BD300" s="26"/>
    </row>
    <row r="301" spans="14:56">
      <c r="N301" s="25"/>
      <c r="O301" s="26"/>
      <c r="P301" s="26"/>
      <c r="Q301" s="26"/>
      <c r="R301" s="26"/>
      <c r="S301" s="26"/>
      <c r="T301" s="26"/>
      <c r="AF301" s="25"/>
      <c r="AG301" s="26"/>
      <c r="AH301" s="26"/>
      <c r="AI301" s="26"/>
      <c r="AJ301" s="26"/>
      <c r="AK301" s="26"/>
      <c r="AL301" s="26"/>
      <c r="AX301" s="25"/>
      <c r="AY301" s="26"/>
      <c r="AZ301" s="26"/>
      <c r="BA301" s="26"/>
      <c r="BB301" s="26"/>
      <c r="BC301" s="26"/>
      <c r="BD301" s="26"/>
    </row>
    <row r="302" spans="14:56">
      <c r="N302" s="25"/>
      <c r="O302" s="26"/>
      <c r="P302" s="26"/>
      <c r="Q302" s="26"/>
      <c r="R302" s="26"/>
      <c r="S302" s="26"/>
      <c r="T302" s="26"/>
      <c r="AF302" s="25"/>
      <c r="AG302" s="26"/>
      <c r="AH302" s="26"/>
      <c r="AI302" s="26"/>
      <c r="AJ302" s="26"/>
      <c r="AK302" s="26"/>
      <c r="AL302" s="26"/>
      <c r="AX302" s="25"/>
      <c r="AY302" s="26"/>
      <c r="AZ302" s="26"/>
      <c r="BA302" s="26"/>
      <c r="BB302" s="26"/>
      <c r="BC302" s="26"/>
      <c r="BD302" s="26"/>
    </row>
    <row r="303" spans="14:56">
      <c r="N303" s="25"/>
      <c r="O303" s="26"/>
      <c r="P303" s="26"/>
      <c r="Q303" s="26"/>
      <c r="R303" s="26"/>
      <c r="S303" s="26"/>
      <c r="T303" s="26"/>
      <c r="AF303" s="25"/>
      <c r="AG303" s="26"/>
      <c r="AH303" s="26"/>
      <c r="AI303" s="26"/>
      <c r="AJ303" s="26"/>
      <c r="AK303" s="26"/>
      <c r="AL303" s="26"/>
      <c r="AX303" s="25"/>
      <c r="AY303" s="26"/>
      <c r="AZ303" s="26"/>
      <c r="BA303" s="26"/>
      <c r="BB303" s="26"/>
      <c r="BC303" s="26"/>
      <c r="BD303" s="26"/>
    </row>
    <row r="304" spans="14:56">
      <c r="N304" s="25"/>
      <c r="O304" s="26"/>
      <c r="P304" s="26"/>
      <c r="Q304" s="26"/>
      <c r="R304" s="26"/>
      <c r="S304" s="26"/>
      <c r="T304" s="26"/>
      <c r="AF304" s="25"/>
      <c r="AG304" s="26"/>
      <c r="AH304" s="26"/>
      <c r="AI304" s="26"/>
      <c r="AJ304" s="26"/>
      <c r="AK304" s="26"/>
      <c r="AL304" s="26"/>
      <c r="AX304" s="25"/>
      <c r="AY304" s="26"/>
      <c r="AZ304" s="26"/>
      <c r="BA304" s="26"/>
      <c r="BB304" s="26"/>
      <c r="BC304" s="26"/>
      <c r="BD304" s="26"/>
    </row>
    <row r="305" spans="14:56">
      <c r="N305" s="25"/>
      <c r="O305" s="26"/>
      <c r="P305" s="26"/>
      <c r="Q305" s="26"/>
      <c r="R305" s="26"/>
      <c r="S305" s="26"/>
      <c r="T305" s="26"/>
      <c r="AF305" s="25"/>
      <c r="AG305" s="26"/>
      <c r="AH305" s="26"/>
      <c r="AI305" s="26"/>
      <c r="AJ305" s="26"/>
      <c r="AK305" s="26"/>
      <c r="AL305" s="26"/>
      <c r="AX305" s="25"/>
      <c r="AY305" s="26"/>
      <c r="AZ305" s="26"/>
      <c r="BA305" s="26"/>
      <c r="BB305" s="26"/>
      <c r="BC305" s="26"/>
      <c r="BD305" s="26"/>
    </row>
    <row r="306" spans="14:56">
      <c r="N306" s="25"/>
      <c r="O306" s="26"/>
      <c r="P306" s="26"/>
      <c r="Q306" s="26"/>
      <c r="R306" s="26"/>
      <c r="S306" s="26"/>
      <c r="T306" s="26"/>
      <c r="AF306" s="25"/>
      <c r="AG306" s="26"/>
      <c r="AH306" s="26"/>
      <c r="AI306" s="26"/>
      <c r="AJ306" s="26"/>
      <c r="AK306" s="26"/>
      <c r="AL306" s="26"/>
      <c r="AX306" s="25"/>
      <c r="AY306" s="26"/>
      <c r="AZ306" s="26"/>
      <c r="BA306" s="26"/>
      <c r="BB306" s="26"/>
      <c r="BC306" s="26"/>
      <c r="BD306" s="26"/>
    </row>
    <row r="307" spans="14:56">
      <c r="N307" s="25"/>
      <c r="O307" s="26"/>
      <c r="P307" s="26"/>
      <c r="Q307" s="26"/>
      <c r="R307" s="26"/>
      <c r="S307" s="26"/>
      <c r="T307" s="26"/>
      <c r="AF307" s="25"/>
      <c r="AG307" s="26"/>
      <c r="AH307" s="26"/>
      <c r="AI307" s="26"/>
      <c r="AJ307" s="26"/>
      <c r="AK307" s="26"/>
      <c r="AL307" s="26"/>
      <c r="AX307" s="25"/>
      <c r="AY307" s="26"/>
      <c r="AZ307" s="26"/>
      <c r="BA307" s="26"/>
      <c r="BB307" s="26"/>
      <c r="BC307" s="26"/>
      <c r="BD307" s="26"/>
    </row>
    <row r="308" spans="14:56">
      <c r="N308" s="25"/>
      <c r="O308" s="26"/>
      <c r="P308" s="26"/>
      <c r="Q308" s="26"/>
      <c r="R308" s="26"/>
      <c r="S308" s="26"/>
      <c r="T308" s="26"/>
      <c r="AF308" s="25"/>
      <c r="AG308" s="26"/>
      <c r="AH308" s="26"/>
      <c r="AI308" s="26"/>
      <c r="AJ308" s="26"/>
      <c r="AK308" s="26"/>
      <c r="AL308" s="26"/>
      <c r="AX308" s="25"/>
      <c r="AY308" s="26"/>
      <c r="AZ308" s="26"/>
      <c r="BA308" s="26"/>
      <c r="BB308" s="26"/>
      <c r="BC308" s="26"/>
      <c r="BD308" s="26"/>
    </row>
    <row r="309" spans="14:56">
      <c r="N309" s="25"/>
      <c r="O309" s="26"/>
      <c r="P309" s="26"/>
      <c r="Q309" s="26"/>
      <c r="R309" s="26"/>
      <c r="S309" s="26"/>
      <c r="T309" s="26"/>
      <c r="AF309" s="25"/>
      <c r="AG309" s="26"/>
      <c r="AH309" s="26"/>
      <c r="AI309" s="26"/>
      <c r="AJ309" s="26"/>
      <c r="AK309" s="26"/>
      <c r="AL309" s="26"/>
      <c r="AX309" s="25"/>
      <c r="AY309" s="26"/>
      <c r="AZ309" s="26"/>
      <c r="BA309" s="26"/>
      <c r="BB309" s="26"/>
      <c r="BC309" s="26"/>
      <c r="BD309" s="26"/>
    </row>
    <row r="310" spans="14:56">
      <c r="N310" s="25"/>
      <c r="O310" s="26"/>
      <c r="P310" s="26"/>
      <c r="Q310" s="26"/>
      <c r="R310" s="26"/>
      <c r="S310" s="26"/>
      <c r="T310" s="26"/>
      <c r="AF310" s="25"/>
      <c r="AG310" s="26"/>
      <c r="AH310" s="26"/>
      <c r="AI310" s="26"/>
      <c r="AJ310" s="26"/>
      <c r="AK310" s="26"/>
      <c r="AL310" s="26"/>
      <c r="AX310" s="25"/>
      <c r="AY310" s="26"/>
      <c r="AZ310" s="26"/>
      <c r="BA310" s="26"/>
      <c r="BB310" s="26"/>
      <c r="BC310" s="26"/>
      <c r="BD310" s="26"/>
    </row>
    <row r="311" spans="14:56">
      <c r="N311" s="25"/>
      <c r="O311" s="26"/>
      <c r="P311" s="26"/>
      <c r="Q311" s="26"/>
      <c r="R311" s="26"/>
      <c r="S311" s="26"/>
      <c r="T311" s="26"/>
      <c r="AF311" s="25"/>
      <c r="AG311" s="26"/>
      <c r="AH311" s="26"/>
      <c r="AI311" s="26"/>
      <c r="AJ311" s="26"/>
      <c r="AK311" s="26"/>
      <c r="AL311" s="26"/>
      <c r="AX311" s="25"/>
      <c r="AY311" s="26"/>
      <c r="AZ311" s="26"/>
      <c r="BA311" s="26"/>
      <c r="BB311" s="26"/>
      <c r="BC311" s="26"/>
      <c r="BD311" s="26"/>
    </row>
    <row r="312" spans="14:56">
      <c r="N312" s="25"/>
      <c r="O312" s="26"/>
      <c r="P312" s="26"/>
      <c r="Q312" s="26"/>
      <c r="R312" s="26"/>
      <c r="S312" s="26"/>
      <c r="T312" s="26"/>
      <c r="AF312" s="25"/>
      <c r="AG312" s="26"/>
      <c r="AH312" s="26"/>
      <c r="AI312" s="26"/>
      <c r="AJ312" s="26"/>
      <c r="AK312" s="26"/>
      <c r="AL312" s="26"/>
      <c r="AX312" s="25"/>
      <c r="AY312" s="26"/>
      <c r="AZ312" s="26"/>
      <c r="BA312" s="26"/>
      <c r="BB312" s="26"/>
      <c r="BC312" s="26"/>
      <c r="BD312" s="26"/>
    </row>
    <row r="313" spans="14:56">
      <c r="N313" s="25"/>
      <c r="O313" s="26"/>
      <c r="P313" s="26"/>
      <c r="Q313" s="26"/>
      <c r="R313" s="26"/>
      <c r="S313" s="26"/>
      <c r="T313" s="26"/>
      <c r="AF313" s="25"/>
      <c r="AG313" s="26"/>
      <c r="AH313" s="26"/>
      <c r="AI313" s="26"/>
      <c r="AJ313" s="26"/>
      <c r="AK313" s="26"/>
      <c r="AL313" s="26"/>
      <c r="AX313" s="25"/>
      <c r="AY313" s="26"/>
      <c r="AZ313" s="26"/>
      <c r="BA313" s="26"/>
      <c r="BB313" s="26"/>
      <c r="BC313" s="26"/>
      <c r="BD313" s="26"/>
    </row>
    <row r="314" spans="14:56">
      <c r="N314" s="25"/>
      <c r="O314" s="26"/>
      <c r="P314" s="26"/>
      <c r="Q314" s="26"/>
      <c r="R314" s="26"/>
      <c r="S314" s="26"/>
      <c r="T314" s="26"/>
      <c r="AF314" s="25"/>
      <c r="AG314" s="26"/>
      <c r="AH314" s="26"/>
      <c r="AI314" s="26"/>
      <c r="AJ314" s="26"/>
      <c r="AK314" s="26"/>
      <c r="AL314" s="26"/>
      <c r="AX314" s="25"/>
      <c r="AY314" s="26"/>
      <c r="AZ314" s="26"/>
      <c r="BA314" s="26"/>
      <c r="BB314" s="26"/>
      <c r="BC314" s="26"/>
      <c r="BD314" s="26"/>
    </row>
    <row r="315" spans="14:56">
      <c r="N315" s="25"/>
      <c r="O315" s="26"/>
      <c r="P315" s="26"/>
      <c r="Q315" s="26"/>
      <c r="R315" s="26"/>
      <c r="S315" s="26"/>
      <c r="T315" s="26"/>
      <c r="AF315" s="25"/>
      <c r="AG315" s="26"/>
      <c r="AH315" s="26"/>
      <c r="AI315" s="26"/>
      <c r="AJ315" s="26"/>
      <c r="AK315" s="26"/>
      <c r="AL315" s="26"/>
      <c r="AX315" s="25"/>
      <c r="AY315" s="26"/>
      <c r="AZ315" s="26"/>
      <c r="BA315" s="26"/>
      <c r="BB315" s="26"/>
      <c r="BC315" s="26"/>
      <c r="BD315" s="26"/>
    </row>
    <row r="316" spans="14:56">
      <c r="N316" s="25"/>
      <c r="O316" s="26"/>
      <c r="P316" s="26"/>
      <c r="Q316" s="26"/>
      <c r="R316" s="26"/>
      <c r="S316" s="26"/>
      <c r="T316" s="26"/>
      <c r="AF316" s="25"/>
      <c r="AG316" s="26"/>
      <c r="AH316" s="26"/>
      <c r="AI316" s="26"/>
      <c r="AJ316" s="26"/>
      <c r="AK316" s="26"/>
      <c r="AL316" s="26"/>
      <c r="AX316" s="25"/>
      <c r="AY316" s="26"/>
      <c r="AZ316" s="26"/>
      <c r="BA316" s="26"/>
      <c r="BB316" s="26"/>
      <c r="BC316" s="26"/>
      <c r="BD316" s="26"/>
    </row>
    <row r="317" spans="14:56">
      <c r="N317" s="25"/>
      <c r="O317" s="26"/>
      <c r="P317" s="26"/>
      <c r="Q317" s="26"/>
      <c r="R317" s="26"/>
      <c r="S317" s="26"/>
      <c r="T317" s="26"/>
      <c r="AF317" s="25"/>
      <c r="AG317" s="26"/>
      <c r="AH317" s="26"/>
      <c r="AI317" s="26"/>
      <c r="AJ317" s="26"/>
      <c r="AK317" s="26"/>
      <c r="AL317" s="26"/>
      <c r="AX317" s="25"/>
      <c r="AY317" s="26"/>
      <c r="AZ317" s="26"/>
      <c r="BA317" s="26"/>
      <c r="BB317" s="26"/>
      <c r="BC317" s="26"/>
      <c r="BD317" s="26"/>
    </row>
    <row r="318" spans="14:56">
      <c r="N318" s="25"/>
      <c r="O318" s="26"/>
      <c r="P318" s="26"/>
      <c r="Q318" s="26"/>
      <c r="R318" s="26"/>
      <c r="S318" s="26"/>
      <c r="T318" s="26"/>
      <c r="AF318" s="25"/>
      <c r="AG318" s="26"/>
      <c r="AH318" s="26"/>
      <c r="AI318" s="26"/>
      <c r="AJ318" s="26"/>
      <c r="AK318" s="26"/>
      <c r="AL318" s="26"/>
      <c r="AX318" s="25"/>
      <c r="AY318" s="26"/>
      <c r="AZ318" s="26"/>
      <c r="BA318" s="26"/>
      <c r="BB318" s="26"/>
      <c r="BC318" s="26"/>
      <c r="BD318" s="26"/>
    </row>
    <row r="319" spans="14:56">
      <c r="N319" s="25"/>
      <c r="O319" s="26"/>
      <c r="P319" s="26"/>
      <c r="Q319" s="26"/>
      <c r="R319" s="26"/>
      <c r="S319" s="26"/>
      <c r="T319" s="26"/>
      <c r="AF319" s="25"/>
      <c r="AG319" s="26"/>
      <c r="AH319" s="26"/>
      <c r="AI319" s="26"/>
      <c r="AJ319" s="26"/>
      <c r="AK319" s="26"/>
      <c r="AL319" s="26"/>
      <c r="AX319" s="25"/>
      <c r="AY319" s="26"/>
      <c r="AZ319" s="26"/>
      <c r="BA319" s="26"/>
      <c r="BB319" s="26"/>
      <c r="BC319" s="26"/>
      <c r="BD319" s="26"/>
    </row>
    <row r="320" spans="14:56">
      <c r="N320" s="25"/>
      <c r="O320" s="26"/>
      <c r="P320" s="26"/>
      <c r="Q320" s="26"/>
      <c r="R320" s="26"/>
      <c r="S320" s="26"/>
      <c r="T320" s="26"/>
      <c r="AF320" s="25"/>
      <c r="AG320" s="26"/>
      <c r="AH320" s="26"/>
      <c r="AI320" s="26"/>
      <c r="AJ320" s="26"/>
      <c r="AK320" s="26"/>
      <c r="AL320" s="26"/>
      <c r="AX320" s="25"/>
      <c r="AY320" s="26"/>
      <c r="AZ320" s="26"/>
      <c r="BA320" s="26"/>
      <c r="BB320" s="26"/>
      <c r="BC320" s="26"/>
      <c r="BD320" s="26"/>
    </row>
    <row r="321" spans="14:56">
      <c r="N321" s="25"/>
      <c r="O321" s="26"/>
      <c r="P321" s="26"/>
      <c r="Q321" s="26"/>
      <c r="R321" s="26"/>
      <c r="S321" s="26"/>
      <c r="T321" s="26"/>
      <c r="AF321" s="25"/>
      <c r="AG321" s="26"/>
      <c r="AH321" s="26"/>
      <c r="AI321" s="26"/>
      <c r="AJ321" s="26"/>
      <c r="AK321" s="26"/>
      <c r="AL321" s="26"/>
      <c r="AX321" s="25"/>
      <c r="AY321" s="26"/>
      <c r="AZ321" s="26"/>
      <c r="BA321" s="26"/>
      <c r="BB321" s="26"/>
      <c r="BC321" s="26"/>
      <c r="BD321" s="26"/>
    </row>
    <row r="322" spans="14:56">
      <c r="N322" s="25"/>
      <c r="O322" s="26"/>
      <c r="P322" s="26"/>
      <c r="Q322" s="26"/>
      <c r="R322" s="26"/>
      <c r="S322" s="26"/>
      <c r="T322" s="26"/>
      <c r="AF322" s="25"/>
      <c r="AG322" s="26"/>
      <c r="AH322" s="26"/>
      <c r="AI322" s="26"/>
      <c r="AJ322" s="26"/>
      <c r="AK322" s="26"/>
      <c r="AL322" s="26"/>
      <c r="AX322" s="25"/>
      <c r="AY322" s="26"/>
      <c r="AZ322" s="26"/>
      <c r="BA322" s="26"/>
      <c r="BB322" s="26"/>
      <c r="BC322" s="26"/>
      <c r="BD322" s="26"/>
    </row>
    <row r="323" spans="14:56">
      <c r="N323" s="25"/>
      <c r="O323" s="26"/>
      <c r="P323" s="26"/>
      <c r="Q323" s="26"/>
      <c r="R323" s="26"/>
      <c r="S323" s="26"/>
      <c r="T323" s="26"/>
      <c r="AF323" s="25"/>
      <c r="AG323" s="26"/>
      <c r="AH323" s="26"/>
      <c r="AI323" s="26"/>
      <c r="AJ323" s="26"/>
      <c r="AK323" s="26"/>
      <c r="AL323" s="26"/>
      <c r="AX323" s="25"/>
      <c r="AY323" s="26"/>
      <c r="AZ323" s="26"/>
      <c r="BA323" s="26"/>
      <c r="BB323" s="26"/>
      <c r="BC323" s="26"/>
      <c r="BD323" s="26"/>
    </row>
    <row r="324" spans="14:56">
      <c r="N324" s="25"/>
      <c r="O324" s="26"/>
      <c r="P324" s="26"/>
      <c r="Q324" s="26"/>
      <c r="R324" s="26"/>
      <c r="S324" s="26"/>
      <c r="T324" s="26"/>
      <c r="AF324" s="25"/>
      <c r="AG324" s="26"/>
      <c r="AH324" s="26"/>
      <c r="AI324" s="26"/>
      <c r="AJ324" s="26"/>
      <c r="AK324" s="26"/>
      <c r="AL324" s="26"/>
      <c r="AX324" s="25"/>
      <c r="AY324" s="26"/>
      <c r="AZ324" s="26"/>
      <c r="BA324" s="26"/>
      <c r="BB324" s="26"/>
      <c r="BC324" s="26"/>
      <c r="BD324" s="26"/>
    </row>
    <row r="325" spans="14:56">
      <c r="N325" s="25"/>
      <c r="O325" s="26"/>
      <c r="P325" s="26"/>
      <c r="Q325" s="26"/>
      <c r="R325" s="26"/>
      <c r="S325" s="26"/>
      <c r="T325" s="26"/>
      <c r="AF325" s="25"/>
      <c r="AG325" s="26"/>
      <c r="AH325" s="26"/>
      <c r="AI325" s="26"/>
      <c r="AJ325" s="26"/>
      <c r="AK325" s="26"/>
      <c r="AL325" s="26"/>
      <c r="AX325" s="25"/>
      <c r="AY325" s="26"/>
      <c r="AZ325" s="26"/>
      <c r="BA325" s="26"/>
      <c r="BB325" s="26"/>
      <c r="BC325" s="26"/>
      <c r="BD325" s="26"/>
    </row>
    <row r="326" spans="14:56">
      <c r="N326" s="25"/>
      <c r="O326" s="26"/>
      <c r="P326" s="26"/>
      <c r="Q326" s="26"/>
      <c r="R326" s="26"/>
      <c r="S326" s="26"/>
      <c r="T326" s="26"/>
      <c r="AF326" s="25"/>
      <c r="AG326" s="26"/>
      <c r="AH326" s="26"/>
      <c r="AI326" s="26"/>
      <c r="AJ326" s="26"/>
      <c r="AK326" s="26"/>
      <c r="AL326" s="26"/>
      <c r="AX326" s="25"/>
      <c r="AY326" s="26"/>
      <c r="AZ326" s="26"/>
      <c r="BA326" s="26"/>
      <c r="BB326" s="26"/>
      <c r="BC326" s="26"/>
      <c r="BD326" s="26"/>
    </row>
    <row r="327" spans="14:56">
      <c r="N327" s="25"/>
      <c r="O327" s="26"/>
      <c r="P327" s="26"/>
      <c r="Q327" s="26"/>
      <c r="R327" s="26"/>
      <c r="S327" s="26"/>
      <c r="T327" s="26"/>
      <c r="AF327" s="25"/>
      <c r="AG327" s="26"/>
      <c r="AH327" s="26"/>
      <c r="AI327" s="26"/>
      <c r="AJ327" s="26"/>
      <c r="AK327" s="26"/>
      <c r="AL327" s="26"/>
      <c r="AX327" s="25"/>
      <c r="AY327" s="26"/>
      <c r="AZ327" s="26"/>
      <c r="BA327" s="26"/>
      <c r="BB327" s="26"/>
      <c r="BC327" s="26"/>
      <c r="BD327" s="26"/>
    </row>
    <row r="328" spans="14:56">
      <c r="N328" s="25"/>
      <c r="O328" s="26"/>
      <c r="P328" s="26"/>
      <c r="Q328" s="26"/>
      <c r="R328" s="26"/>
      <c r="S328" s="26"/>
      <c r="T328" s="26"/>
      <c r="AF328" s="25"/>
      <c r="AG328" s="26"/>
      <c r="AH328" s="26"/>
      <c r="AI328" s="26"/>
      <c r="AJ328" s="26"/>
      <c r="AK328" s="26"/>
      <c r="AL328" s="26"/>
      <c r="AX328" s="25"/>
      <c r="AY328" s="26"/>
      <c r="AZ328" s="26"/>
      <c r="BA328" s="26"/>
      <c r="BB328" s="26"/>
      <c r="BC328" s="26"/>
      <c r="BD328" s="26"/>
    </row>
    <row r="329" spans="14:56">
      <c r="N329" s="25"/>
      <c r="O329" s="26"/>
      <c r="P329" s="26"/>
      <c r="Q329" s="26"/>
      <c r="R329" s="26"/>
      <c r="S329" s="26"/>
      <c r="T329" s="26"/>
      <c r="AF329" s="25"/>
      <c r="AG329" s="26"/>
      <c r="AH329" s="26"/>
      <c r="AI329" s="26"/>
      <c r="AJ329" s="26"/>
      <c r="AK329" s="26"/>
      <c r="AL329" s="26"/>
      <c r="AX329" s="25"/>
      <c r="AY329" s="26"/>
      <c r="AZ329" s="26"/>
      <c r="BA329" s="26"/>
      <c r="BB329" s="26"/>
      <c r="BC329" s="26"/>
      <c r="BD329" s="26"/>
    </row>
    <row r="330" spans="14:56">
      <c r="N330" s="25"/>
      <c r="O330" s="26"/>
      <c r="P330" s="26"/>
      <c r="Q330" s="26"/>
      <c r="R330" s="26"/>
      <c r="S330" s="26"/>
      <c r="T330" s="26"/>
      <c r="AF330" s="25"/>
      <c r="AG330" s="26"/>
      <c r="AH330" s="26"/>
      <c r="AI330" s="26"/>
      <c r="AJ330" s="26"/>
      <c r="AK330" s="26"/>
      <c r="AL330" s="26"/>
      <c r="AX330" s="25"/>
      <c r="AY330" s="26"/>
      <c r="AZ330" s="26"/>
      <c r="BA330" s="26"/>
      <c r="BB330" s="26"/>
      <c r="BC330" s="26"/>
      <c r="BD330" s="26"/>
    </row>
    <row r="331" spans="14:56">
      <c r="N331" s="25"/>
      <c r="O331" s="26"/>
      <c r="P331" s="26"/>
      <c r="Q331" s="26"/>
      <c r="R331" s="26"/>
      <c r="S331" s="26"/>
      <c r="T331" s="26"/>
      <c r="AF331" s="25"/>
      <c r="AG331" s="26"/>
      <c r="AH331" s="26"/>
      <c r="AI331" s="26"/>
      <c r="AJ331" s="26"/>
      <c r="AK331" s="26"/>
      <c r="AL331" s="26"/>
      <c r="AX331" s="25"/>
      <c r="AY331" s="26"/>
      <c r="AZ331" s="26"/>
      <c r="BA331" s="26"/>
      <c r="BB331" s="26"/>
      <c r="BC331" s="26"/>
      <c r="BD331" s="26"/>
    </row>
    <row r="332" spans="14:56">
      <c r="N332" s="25"/>
      <c r="O332" s="26"/>
      <c r="P332" s="26"/>
      <c r="Q332" s="26"/>
      <c r="R332" s="26"/>
      <c r="S332" s="26"/>
      <c r="T332" s="26"/>
      <c r="AF332" s="25"/>
      <c r="AG332" s="26"/>
      <c r="AH332" s="26"/>
      <c r="AI332" s="26"/>
      <c r="AJ332" s="26"/>
      <c r="AK332" s="26"/>
      <c r="AL332" s="26"/>
      <c r="AX332" s="25"/>
      <c r="AY332" s="26"/>
      <c r="AZ332" s="26"/>
      <c r="BA332" s="26"/>
      <c r="BB332" s="26"/>
      <c r="BC332" s="26"/>
      <c r="BD332" s="26"/>
    </row>
    <row r="333" spans="14:56">
      <c r="N333" s="25"/>
      <c r="O333" s="26"/>
      <c r="P333" s="26"/>
      <c r="Q333" s="26"/>
      <c r="R333" s="26"/>
      <c r="S333" s="26"/>
      <c r="T333" s="26"/>
      <c r="AF333" s="25"/>
      <c r="AG333" s="26"/>
      <c r="AH333" s="26"/>
      <c r="AI333" s="26"/>
      <c r="AJ333" s="26"/>
      <c r="AK333" s="26"/>
      <c r="AL333" s="26"/>
      <c r="AX333" s="25"/>
      <c r="AY333" s="26"/>
      <c r="AZ333" s="26"/>
      <c r="BA333" s="26"/>
      <c r="BB333" s="26"/>
      <c r="BC333" s="26"/>
      <c r="BD333" s="26"/>
    </row>
    <row r="334" spans="14:56">
      <c r="N334" s="25"/>
      <c r="O334" s="26"/>
      <c r="P334" s="26"/>
      <c r="Q334" s="26"/>
      <c r="R334" s="26"/>
      <c r="S334" s="26"/>
      <c r="T334" s="26"/>
      <c r="AF334" s="25"/>
      <c r="AG334" s="26"/>
      <c r="AH334" s="26"/>
      <c r="AI334" s="26"/>
      <c r="AJ334" s="26"/>
      <c r="AK334" s="26"/>
      <c r="AL334" s="26"/>
      <c r="AX334" s="25"/>
      <c r="AY334" s="26"/>
      <c r="AZ334" s="26"/>
      <c r="BA334" s="26"/>
      <c r="BB334" s="26"/>
      <c r="BC334" s="26"/>
      <c r="BD334" s="26"/>
    </row>
    <row r="335" spans="14:56">
      <c r="N335" s="25"/>
      <c r="O335" s="26"/>
      <c r="P335" s="26"/>
      <c r="Q335" s="26"/>
      <c r="R335" s="26"/>
      <c r="S335" s="26"/>
      <c r="T335" s="26"/>
      <c r="AF335" s="25"/>
      <c r="AG335" s="26"/>
      <c r="AH335" s="26"/>
      <c r="AI335" s="26"/>
      <c r="AJ335" s="26"/>
      <c r="AK335" s="26"/>
      <c r="AL335" s="26"/>
      <c r="AX335" s="25"/>
      <c r="AY335" s="26"/>
      <c r="AZ335" s="26"/>
      <c r="BA335" s="26"/>
      <c r="BB335" s="26"/>
      <c r="BC335" s="26"/>
      <c r="BD335" s="26"/>
    </row>
    <row r="336" spans="14:56">
      <c r="N336" s="25"/>
      <c r="O336" s="26"/>
      <c r="P336" s="26"/>
      <c r="Q336" s="26"/>
      <c r="R336" s="26"/>
      <c r="S336" s="26"/>
      <c r="T336" s="26"/>
      <c r="AF336" s="25"/>
      <c r="AG336" s="26"/>
      <c r="AH336" s="26"/>
      <c r="AI336" s="26"/>
      <c r="AJ336" s="26"/>
      <c r="AK336" s="26"/>
      <c r="AL336" s="26"/>
      <c r="AX336" s="25"/>
      <c r="AY336" s="26"/>
      <c r="AZ336" s="26"/>
      <c r="BA336" s="26"/>
      <c r="BB336" s="26"/>
      <c r="BC336" s="26"/>
      <c r="BD336" s="26"/>
    </row>
    <row r="337" spans="14:56">
      <c r="N337" s="25"/>
      <c r="O337" s="26"/>
      <c r="P337" s="26"/>
      <c r="Q337" s="26"/>
      <c r="R337" s="26"/>
      <c r="S337" s="26"/>
      <c r="T337" s="26"/>
      <c r="AF337" s="25"/>
      <c r="AG337" s="26"/>
      <c r="AH337" s="26"/>
      <c r="AI337" s="26"/>
      <c r="AJ337" s="26"/>
      <c r="AK337" s="26"/>
      <c r="AL337" s="26"/>
      <c r="AX337" s="25"/>
      <c r="AY337" s="26"/>
      <c r="AZ337" s="26"/>
      <c r="BA337" s="26"/>
      <c r="BB337" s="26"/>
      <c r="BC337" s="26"/>
      <c r="BD337" s="26"/>
    </row>
    <row r="338" spans="14:56">
      <c r="N338" s="25"/>
      <c r="O338" s="26"/>
      <c r="P338" s="26"/>
      <c r="Q338" s="26"/>
      <c r="R338" s="26"/>
      <c r="S338" s="26"/>
      <c r="T338" s="26"/>
      <c r="AF338" s="25"/>
      <c r="AG338" s="26"/>
      <c r="AH338" s="26"/>
      <c r="AI338" s="26"/>
      <c r="AJ338" s="26"/>
      <c r="AK338" s="26"/>
      <c r="AL338" s="26"/>
      <c r="AX338" s="25"/>
      <c r="AY338" s="26"/>
      <c r="AZ338" s="26"/>
      <c r="BA338" s="26"/>
      <c r="BB338" s="26"/>
      <c r="BC338" s="26"/>
      <c r="BD338" s="26"/>
    </row>
    <row r="339" spans="14:56">
      <c r="N339" s="25"/>
      <c r="O339" s="26"/>
      <c r="P339" s="26"/>
      <c r="Q339" s="26"/>
      <c r="R339" s="26"/>
      <c r="S339" s="26"/>
      <c r="T339" s="26"/>
      <c r="AF339" s="25"/>
      <c r="AG339" s="26"/>
      <c r="AH339" s="26"/>
      <c r="AI339" s="26"/>
      <c r="AJ339" s="26"/>
      <c r="AK339" s="26"/>
      <c r="AL339" s="26"/>
      <c r="AX339" s="25"/>
      <c r="AY339" s="26"/>
      <c r="AZ339" s="26"/>
      <c r="BA339" s="26"/>
      <c r="BB339" s="26"/>
      <c r="BC339" s="26"/>
      <c r="BD339" s="26"/>
    </row>
    <row r="340" spans="14:56">
      <c r="N340" s="25"/>
      <c r="O340" s="26"/>
      <c r="P340" s="26"/>
      <c r="Q340" s="26"/>
      <c r="R340" s="26"/>
      <c r="S340" s="26"/>
      <c r="T340" s="26"/>
      <c r="AF340" s="25"/>
      <c r="AG340" s="26"/>
      <c r="AH340" s="26"/>
      <c r="AI340" s="26"/>
      <c r="AJ340" s="26"/>
      <c r="AK340" s="26"/>
      <c r="AL340" s="26"/>
      <c r="AX340" s="25"/>
      <c r="AY340" s="26"/>
      <c r="AZ340" s="26"/>
      <c r="BA340" s="26"/>
      <c r="BB340" s="26"/>
      <c r="BC340" s="26"/>
      <c r="BD340" s="26"/>
    </row>
    <row r="341" spans="14:56">
      <c r="N341" s="25"/>
      <c r="O341" s="26"/>
      <c r="P341" s="26"/>
      <c r="Q341" s="26"/>
      <c r="R341" s="26"/>
      <c r="S341" s="26"/>
      <c r="T341" s="26"/>
      <c r="AF341" s="25"/>
      <c r="AG341" s="26"/>
      <c r="AH341" s="26"/>
      <c r="AI341" s="26"/>
      <c r="AJ341" s="26"/>
      <c r="AK341" s="26"/>
      <c r="AL341" s="26"/>
      <c r="AX341" s="25"/>
      <c r="AY341" s="26"/>
      <c r="AZ341" s="26"/>
      <c r="BA341" s="26"/>
      <c r="BB341" s="26"/>
      <c r="BC341" s="26"/>
      <c r="BD341" s="26"/>
    </row>
    <row r="342" spans="14:56">
      <c r="N342" s="25"/>
      <c r="O342" s="26"/>
      <c r="P342" s="26"/>
      <c r="Q342" s="26"/>
      <c r="R342" s="26"/>
      <c r="S342" s="26"/>
      <c r="T342" s="26"/>
      <c r="AF342" s="25"/>
      <c r="AG342" s="26"/>
      <c r="AH342" s="26"/>
      <c r="AI342" s="26"/>
      <c r="AJ342" s="26"/>
      <c r="AK342" s="26"/>
      <c r="AL342" s="26"/>
      <c r="AX342" s="25"/>
      <c r="AY342" s="26"/>
      <c r="AZ342" s="26"/>
      <c r="BA342" s="26"/>
      <c r="BB342" s="26"/>
      <c r="BC342" s="26"/>
      <c r="BD342" s="26"/>
    </row>
    <row r="343" spans="14:56">
      <c r="N343" s="25"/>
      <c r="O343" s="26"/>
      <c r="P343" s="26"/>
      <c r="Q343" s="26"/>
      <c r="R343" s="26"/>
      <c r="S343" s="26"/>
      <c r="T343" s="26"/>
    </row>
    <row r="344" spans="14:56">
      <c r="N344" s="25"/>
      <c r="O344" s="26"/>
      <c r="P344" s="26"/>
      <c r="Q344" s="26"/>
      <c r="R344" s="26"/>
      <c r="S344" s="26"/>
      <c r="T344" s="26"/>
    </row>
    <row r="345" spans="14:56">
      <c r="N345" s="25"/>
      <c r="O345" s="26"/>
      <c r="P345" s="26"/>
      <c r="Q345" s="26"/>
      <c r="R345" s="26"/>
      <c r="S345" s="26"/>
      <c r="T345" s="26"/>
    </row>
    <row r="346" spans="14:56">
      <c r="N346" s="25"/>
      <c r="O346" s="26"/>
      <c r="P346" s="26"/>
      <c r="Q346" s="26"/>
      <c r="R346" s="26"/>
      <c r="S346" s="26"/>
      <c r="T346" s="26"/>
    </row>
    <row r="347" spans="14:56">
      <c r="N347" s="25"/>
      <c r="O347" s="26"/>
      <c r="P347" s="26"/>
      <c r="Q347" s="26"/>
      <c r="R347" s="26"/>
      <c r="S347" s="26"/>
      <c r="T347" s="26"/>
    </row>
    <row r="348" spans="14:56">
      <c r="N348" s="25"/>
      <c r="O348" s="26"/>
      <c r="P348" s="26"/>
      <c r="Q348" s="26"/>
      <c r="R348" s="26"/>
      <c r="S348" s="26"/>
      <c r="T348" s="26"/>
    </row>
    <row r="349" spans="14:56">
      <c r="N349" s="25"/>
      <c r="O349" s="26"/>
      <c r="P349" s="26"/>
      <c r="Q349" s="26"/>
      <c r="R349" s="26"/>
      <c r="S349" s="26"/>
      <c r="T349" s="26"/>
    </row>
    <row r="350" spans="14:56">
      <c r="N350" s="25"/>
      <c r="O350" s="26"/>
      <c r="P350" s="26"/>
      <c r="Q350" s="26"/>
      <c r="R350" s="26"/>
      <c r="S350" s="26"/>
      <c r="T350" s="26"/>
    </row>
    <row r="351" spans="14:56">
      <c r="N351" s="25"/>
      <c r="O351" s="26"/>
      <c r="P351" s="26"/>
      <c r="Q351" s="26"/>
      <c r="R351" s="26"/>
      <c r="S351" s="26"/>
      <c r="T351" s="26"/>
    </row>
    <row r="352" spans="14:56">
      <c r="N352" s="25"/>
      <c r="O352" s="26"/>
      <c r="P352" s="26"/>
      <c r="Q352" s="26"/>
      <c r="R352" s="26"/>
      <c r="S352" s="26"/>
      <c r="T352" s="26"/>
    </row>
    <row r="353" spans="14:20">
      <c r="N353" s="25"/>
      <c r="O353" s="26"/>
      <c r="P353" s="26"/>
      <c r="Q353" s="26"/>
      <c r="R353" s="26"/>
      <c r="S353" s="26"/>
      <c r="T353" s="26"/>
    </row>
    <row r="354" spans="14:20">
      <c r="N354" s="25"/>
      <c r="O354" s="26"/>
      <c r="P354" s="26"/>
      <c r="Q354" s="26"/>
      <c r="R354" s="26"/>
      <c r="S354" s="26"/>
      <c r="T354" s="26"/>
    </row>
    <row r="355" spans="14:20">
      <c r="N355" s="25"/>
      <c r="O355" s="26"/>
      <c r="P355" s="26"/>
      <c r="Q355" s="26"/>
      <c r="R355" s="26"/>
      <c r="S355" s="26"/>
      <c r="T355" s="26"/>
    </row>
    <row r="356" spans="14:20">
      <c r="N356" s="25"/>
      <c r="O356" s="26"/>
      <c r="P356" s="26"/>
      <c r="Q356" s="26"/>
      <c r="R356" s="26"/>
      <c r="S356" s="26"/>
      <c r="T356" s="26"/>
    </row>
    <row r="357" spans="14:20">
      <c r="N357" s="25"/>
      <c r="O357" s="26"/>
      <c r="P357" s="26"/>
      <c r="Q357" s="26"/>
      <c r="R357" s="26"/>
      <c r="S357" s="26"/>
      <c r="T357" s="26"/>
    </row>
    <row r="358" spans="14:20">
      <c r="N358" s="25"/>
      <c r="O358" s="26"/>
      <c r="P358" s="26"/>
      <c r="Q358" s="26"/>
      <c r="R358" s="26"/>
      <c r="S358" s="26"/>
      <c r="T358" s="26"/>
    </row>
    <row r="359" spans="14:20">
      <c r="N359" s="25"/>
      <c r="O359" s="26"/>
      <c r="P359" s="26"/>
      <c r="Q359" s="26"/>
      <c r="R359" s="26"/>
      <c r="S359" s="26"/>
      <c r="T359" s="26"/>
    </row>
    <row r="360" spans="14:20">
      <c r="N360" s="25"/>
      <c r="O360" s="26"/>
      <c r="P360" s="26"/>
      <c r="Q360" s="26"/>
      <c r="R360" s="26"/>
      <c r="S360" s="26"/>
      <c r="T360" s="26"/>
    </row>
    <row r="361" spans="14:20">
      <c r="N361" s="25"/>
      <c r="O361" s="26"/>
      <c r="P361" s="26"/>
      <c r="Q361" s="26"/>
      <c r="R361" s="26"/>
      <c r="S361" s="26"/>
      <c r="T361" s="26"/>
    </row>
    <row r="362" spans="14:20">
      <c r="N362" s="25"/>
      <c r="O362" s="26"/>
      <c r="P362" s="26"/>
      <c r="Q362" s="26"/>
      <c r="R362" s="26"/>
      <c r="S362" s="26"/>
      <c r="T362" s="26"/>
    </row>
    <row r="363" spans="14:20">
      <c r="N363" s="25"/>
      <c r="O363" s="26"/>
      <c r="P363" s="26"/>
      <c r="Q363" s="26"/>
      <c r="R363" s="26"/>
      <c r="S363" s="26"/>
      <c r="T363" s="26"/>
    </row>
    <row r="364" spans="14:20">
      <c r="N364" s="25"/>
      <c r="O364" s="26"/>
      <c r="P364" s="26"/>
      <c r="Q364" s="26"/>
      <c r="R364" s="26"/>
      <c r="S364" s="26"/>
      <c r="T364" s="26"/>
    </row>
    <row r="365" spans="14:20">
      <c r="N365" s="25"/>
      <c r="O365" s="26"/>
      <c r="P365" s="26"/>
      <c r="Q365" s="26"/>
      <c r="R365" s="26"/>
      <c r="S365" s="26"/>
      <c r="T365" s="26"/>
    </row>
    <row r="366" spans="14:20">
      <c r="N366" s="25"/>
      <c r="O366" s="26"/>
      <c r="P366" s="26"/>
      <c r="Q366" s="26"/>
      <c r="R366" s="26"/>
      <c r="S366" s="26"/>
      <c r="T366" s="26"/>
    </row>
    <row r="367" spans="14:20">
      <c r="N367" s="25"/>
      <c r="O367" s="26"/>
      <c r="P367" s="26"/>
      <c r="Q367" s="26"/>
      <c r="R367" s="26"/>
      <c r="S367" s="26"/>
      <c r="T367" s="26"/>
    </row>
    <row r="368" spans="14:20">
      <c r="N368" s="25"/>
      <c r="O368" s="26"/>
      <c r="P368" s="26"/>
      <c r="Q368" s="26"/>
      <c r="R368" s="26"/>
      <c r="S368" s="26"/>
      <c r="T368" s="26"/>
    </row>
    <row r="369" spans="14:20">
      <c r="N369" s="25"/>
      <c r="O369" s="26"/>
      <c r="P369" s="26"/>
      <c r="Q369" s="26"/>
      <c r="R369" s="26"/>
      <c r="S369" s="26"/>
      <c r="T369" s="26"/>
    </row>
    <row r="370" spans="14:20">
      <c r="N370" s="25"/>
      <c r="O370" s="26"/>
      <c r="P370" s="26"/>
      <c r="Q370" s="26"/>
      <c r="R370" s="26"/>
      <c r="S370" s="26"/>
      <c r="T370" s="26"/>
    </row>
    <row r="371" spans="14:20">
      <c r="N371" s="25"/>
      <c r="O371" s="26"/>
      <c r="P371" s="26"/>
      <c r="Q371" s="26"/>
      <c r="R371" s="26"/>
      <c r="S371" s="26"/>
      <c r="T371" s="26"/>
    </row>
    <row r="372" spans="14:20">
      <c r="N372" s="25"/>
      <c r="O372" s="26"/>
      <c r="P372" s="26"/>
      <c r="Q372" s="26"/>
      <c r="R372" s="26"/>
      <c r="S372" s="26"/>
      <c r="T372" s="26"/>
    </row>
    <row r="373" spans="14:20">
      <c r="N373" s="25"/>
      <c r="O373" s="26"/>
      <c r="P373" s="26"/>
      <c r="Q373" s="26"/>
      <c r="R373" s="26"/>
      <c r="S373" s="26"/>
      <c r="T373" s="26"/>
    </row>
    <row r="374" spans="14:20">
      <c r="N374" s="25"/>
      <c r="O374" s="26"/>
      <c r="P374" s="26"/>
      <c r="Q374" s="26"/>
      <c r="R374" s="26"/>
      <c r="S374" s="26"/>
      <c r="T374" s="26"/>
    </row>
    <row r="375" spans="14:20">
      <c r="N375" s="25"/>
      <c r="O375" s="26"/>
      <c r="P375" s="26"/>
      <c r="Q375" s="26"/>
      <c r="R375" s="26"/>
      <c r="S375" s="26"/>
      <c r="T375" s="26"/>
    </row>
    <row r="376" spans="14:20">
      <c r="N376" s="25"/>
      <c r="O376" s="26"/>
      <c r="P376" s="26"/>
      <c r="Q376" s="26"/>
      <c r="R376" s="26"/>
      <c r="S376" s="26"/>
      <c r="T376" s="26"/>
    </row>
    <row r="377" spans="14:20">
      <c r="N377" s="25"/>
      <c r="O377" s="26"/>
      <c r="P377" s="26"/>
      <c r="Q377" s="26"/>
      <c r="R377" s="26"/>
      <c r="S377" s="26"/>
      <c r="T377" s="26"/>
    </row>
    <row r="378" spans="14:20">
      <c r="N378" s="25"/>
      <c r="O378" s="26"/>
      <c r="P378" s="26"/>
      <c r="Q378" s="26"/>
      <c r="R378" s="26"/>
      <c r="S378" s="26"/>
      <c r="T378" s="26"/>
    </row>
    <row r="379" spans="14:20">
      <c r="N379" s="25"/>
      <c r="O379" s="26"/>
      <c r="P379" s="26"/>
      <c r="Q379" s="26"/>
      <c r="R379" s="26"/>
      <c r="S379" s="26"/>
      <c r="T379" s="26"/>
    </row>
    <row r="380" spans="14:20">
      <c r="N380" s="25"/>
      <c r="O380" s="26"/>
      <c r="P380" s="26"/>
      <c r="Q380" s="26"/>
      <c r="R380" s="26"/>
      <c r="S380" s="26"/>
      <c r="T380" s="26"/>
    </row>
    <row r="381" spans="14:20">
      <c r="N381" s="25"/>
      <c r="O381" s="26"/>
      <c r="P381" s="26"/>
      <c r="Q381" s="26"/>
      <c r="R381" s="26"/>
      <c r="S381" s="26"/>
      <c r="T381" s="26"/>
    </row>
    <row r="382" spans="14:20">
      <c r="N382" s="25"/>
      <c r="O382" s="26"/>
      <c r="P382" s="26"/>
      <c r="Q382" s="26"/>
      <c r="R382" s="26"/>
      <c r="S382" s="26"/>
      <c r="T382" s="26"/>
    </row>
    <row r="383" spans="14:20">
      <c r="N383" s="25"/>
      <c r="O383" s="26"/>
      <c r="P383" s="26"/>
      <c r="Q383" s="26"/>
      <c r="R383" s="26"/>
      <c r="S383" s="26"/>
      <c r="T383" s="26"/>
    </row>
    <row r="384" spans="14:20">
      <c r="N384" s="25"/>
      <c r="O384" s="26"/>
      <c r="P384" s="26"/>
      <c r="Q384" s="26"/>
      <c r="R384" s="26"/>
      <c r="S384" s="26"/>
      <c r="T384" s="26"/>
    </row>
    <row r="385" spans="14:20">
      <c r="N385" s="25"/>
      <c r="O385" s="26"/>
      <c r="P385" s="26"/>
      <c r="Q385" s="26"/>
      <c r="R385" s="26"/>
      <c r="S385" s="26"/>
      <c r="T385" s="26"/>
    </row>
    <row r="386" spans="14:20">
      <c r="N386" s="25"/>
      <c r="O386" s="26"/>
      <c r="P386" s="26"/>
      <c r="Q386" s="26"/>
      <c r="R386" s="26"/>
      <c r="S386" s="26"/>
      <c r="T386" s="26"/>
    </row>
    <row r="387" spans="14:20">
      <c r="N387" s="25"/>
      <c r="O387" s="26"/>
      <c r="P387" s="26"/>
      <c r="Q387" s="26"/>
      <c r="R387" s="26"/>
      <c r="S387" s="26"/>
      <c r="T387" s="26"/>
    </row>
    <row r="388" spans="14:20">
      <c r="N388" s="25"/>
      <c r="O388" s="26"/>
      <c r="P388" s="26"/>
      <c r="Q388" s="26"/>
      <c r="R388" s="26"/>
      <c r="S388" s="26"/>
      <c r="T388" s="26"/>
    </row>
    <row r="389" spans="14:20">
      <c r="N389" s="25"/>
      <c r="O389" s="26"/>
      <c r="P389" s="26"/>
      <c r="Q389" s="26"/>
      <c r="R389" s="26"/>
      <c r="S389" s="26"/>
      <c r="T389" s="26"/>
    </row>
    <row r="390" spans="14:20">
      <c r="N390" s="25"/>
      <c r="O390" s="26"/>
      <c r="P390" s="26"/>
      <c r="Q390" s="26"/>
      <c r="R390" s="26"/>
      <c r="S390" s="26"/>
      <c r="T390" s="26"/>
    </row>
    <row r="391" spans="14:20">
      <c r="N391" s="25"/>
      <c r="O391" s="26"/>
      <c r="P391" s="26"/>
      <c r="Q391" s="26"/>
      <c r="R391" s="26"/>
      <c r="S391" s="26"/>
      <c r="T391" s="26"/>
    </row>
    <row r="392" spans="14:20">
      <c r="N392" s="25"/>
      <c r="O392" s="26"/>
      <c r="P392" s="26"/>
      <c r="Q392" s="26"/>
      <c r="R392" s="26"/>
      <c r="S392" s="26"/>
      <c r="T392" s="26"/>
    </row>
    <row r="393" spans="14:20">
      <c r="N393" s="25"/>
      <c r="O393" s="26"/>
      <c r="P393" s="26"/>
      <c r="Q393" s="26"/>
      <c r="R393" s="26"/>
      <c r="S393" s="26"/>
      <c r="T393" s="26"/>
    </row>
    <row r="394" spans="14:20">
      <c r="N394" s="25"/>
      <c r="O394" s="26"/>
      <c r="P394" s="26"/>
      <c r="Q394" s="26"/>
      <c r="R394" s="26"/>
      <c r="S394" s="26"/>
      <c r="T394" s="26"/>
    </row>
    <row r="395" spans="14:20">
      <c r="N395" s="25"/>
      <c r="O395" s="26"/>
      <c r="P395" s="26"/>
      <c r="Q395" s="26"/>
      <c r="R395" s="26"/>
      <c r="S395" s="26"/>
      <c r="T395" s="26"/>
    </row>
    <row r="396" spans="14:20">
      <c r="N396" s="25"/>
      <c r="O396" s="26"/>
      <c r="P396" s="26"/>
      <c r="Q396" s="26"/>
      <c r="R396" s="26"/>
      <c r="S396" s="26"/>
      <c r="T396" s="26"/>
    </row>
    <row r="397" spans="14:20">
      <c r="N397" s="25"/>
      <c r="O397" s="26"/>
      <c r="P397" s="26"/>
      <c r="Q397" s="26"/>
      <c r="R397" s="26"/>
      <c r="S397" s="26"/>
      <c r="T397" s="26"/>
    </row>
    <row r="398" spans="14:20">
      <c r="N398" s="25"/>
      <c r="O398" s="26"/>
      <c r="P398" s="26"/>
      <c r="Q398" s="26"/>
      <c r="R398" s="26"/>
      <c r="S398" s="26"/>
      <c r="T398" s="26"/>
    </row>
    <row r="399" spans="14:20">
      <c r="N399" s="25"/>
      <c r="O399" s="26"/>
      <c r="P399" s="26"/>
      <c r="Q399" s="26"/>
      <c r="R399" s="26"/>
      <c r="S399" s="26"/>
      <c r="T399" s="26"/>
    </row>
    <row r="400" spans="14:20">
      <c r="N400" s="25"/>
      <c r="O400" s="26"/>
      <c r="P400" s="26"/>
      <c r="Q400" s="26"/>
      <c r="R400" s="26"/>
      <c r="S400" s="26"/>
      <c r="T400" s="26"/>
    </row>
    <row r="401" spans="14:20">
      <c r="N401" s="25"/>
      <c r="O401" s="26"/>
      <c r="P401" s="26"/>
      <c r="Q401" s="26"/>
      <c r="R401" s="26"/>
      <c r="S401" s="26"/>
      <c r="T401" s="26"/>
    </row>
    <row r="402" spans="14:20">
      <c r="N402" s="25"/>
      <c r="O402" s="26"/>
      <c r="P402" s="26"/>
      <c r="Q402" s="26"/>
      <c r="R402" s="26"/>
      <c r="S402" s="26"/>
      <c r="T402" s="26"/>
    </row>
    <row r="403" spans="14:20">
      <c r="N403" s="25"/>
      <c r="O403" s="26"/>
      <c r="P403" s="26"/>
      <c r="Q403" s="26"/>
      <c r="R403" s="26"/>
      <c r="S403" s="26"/>
      <c r="T403" s="26"/>
    </row>
    <row r="404" spans="14:20">
      <c r="N404" s="25"/>
      <c r="O404" s="26"/>
      <c r="P404" s="26"/>
      <c r="Q404" s="26"/>
      <c r="R404" s="26"/>
      <c r="S404" s="26"/>
      <c r="T404" s="26"/>
    </row>
    <row r="405" spans="14:20">
      <c r="N405" s="25"/>
      <c r="O405" s="26"/>
      <c r="P405" s="26"/>
      <c r="Q405" s="26"/>
      <c r="R405" s="26"/>
      <c r="S405" s="26"/>
      <c r="T405" s="26"/>
    </row>
    <row r="406" spans="14:20">
      <c r="N406" s="25"/>
      <c r="O406" s="26"/>
      <c r="P406" s="26"/>
      <c r="Q406" s="26"/>
      <c r="R406" s="26"/>
      <c r="S406" s="26"/>
      <c r="T406" s="26"/>
    </row>
    <row r="407" spans="14:20">
      <c r="N407" s="25"/>
      <c r="O407" s="26"/>
      <c r="P407" s="26"/>
      <c r="Q407" s="26"/>
      <c r="R407" s="26"/>
      <c r="S407" s="26"/>
      <c r="T407" s="26"/>
    </row>
    <row r="408" spans="14:20">
      <c r="N408" s="25"/>
      <c r="O408" s="26"/>
      <c r="P408" s="26"/>
      <c r="Q408" s="26"/>
      <c r="R408" s="26"/>
      <c r="S408" s="26"/>
      <c r="T408" s="26"/>
    </row>
    <row r="409" spans="14:20">
      <c r="N409" s="25"/>
      <c r="O409" s="26"/>
      <c r="P409" s="26"/>
      <c r="Q409" s="26"/>
      <c r="R409" s="26"/>
      <c r="S409" s="26"/>
      <c r="T409" s="26"/>
    </row>
    <row r="410" spans="14:20">
      <c r="N410" s="25"/>
      <c r="O410" s="26"/>
      <c r="P410" s="26"/>
      <c r="Q410" s="26"/>
      <c r="R410" s="26"/>
      <c r="S410" s="26"/>
      <c r="T410" s="26"/>
    </row>
    <row r="411" spans="14:20">
      <c r="N411" s="25"/>
      <c r="O411" s="26"/>
      <c r="P411" s="26"/>
      <c r="Q411" s="26"/>
      <c r="R411" s="26"/>
      <c r="S411" s="26"/>
      <c r="T411" s="26"/>
    </row>
    <row r="412" spans="14:20">
      <c r="N412" s="25"/>
      <c r="O412" s="26"/>
      <c r="P412" s="26"/>
      <c r="Q412" s="26"/>
      <c r="R412" s="26"/>
      <c r="S412" s="26"/>
      <c r="T412" s="26"/>
    </row>
    <row r="413" spans="14:20">
      <c r="N413" s="25"/>
      <c r="O413" s="26"/>
      <c r="P413" s="26"/>
      <c r="Q413" s="26"/>
      <c r="R413" s="26"/>
      <c r="S413" s="26"/>
      <c r="T413" s="26"/>
    </row>
    <row r="414" spans="14:20">
      <c r="N414" s="25"/>
      <c r="O414" s="26"/>
      <c r="P414" s="26"/>
      <c r="Q414" s="26"/>
      <c r="R414" s="26"/>
      <c r="S414" s="26"/>
      <c r="T414" s="26"/>
    </row>
    <row r="415" spans="14:20">
      <c r="N415" s="25"/>
      <c r="O415" s="26"/>
      <c r="P415" s="26"/>
      <c r="Q415" s="26"/>
      <c r="R415" s="26"/>
      <c r="S415" s="26"/>
      <c r="T415" s="26"/>
    </row>
    <row r="416" spans="14:20">
      <c r="N416" s="25"/>
      <c r="O416" s="26"/>
      <c r="P416" s="26"/>
      <c r="Q416" s="26"/>
      <c r="R416" s="26"/>
      <c r="S416" s="26"/>
      <c r="T416" s="26"/>
    </row>
    <row r="417" spans="14:20">
      <c r="N417" s="25"/>
      <c r="O417" s="26"/>
      <c r="P417" s="26"/>
      <c r="Q417" s="26"/>
      <c r="R417" s="26"/>
      <c r="S417" s="26"/>
      <c r="T417" s="26"/>
    </row>
    <row r="418" spans="14:20">
      <c r="N418" s="25"/>
      <c r="O418" s="26"/>
      <c r="P418" s="26"/>
      <c r="Q418" s="26"/>
      <c r="R418" s="26"/>
      <c r="S418" s="26"/>
      <c r="T418" s="26"/>
    </row>
    <row r="419" spans="14:20">
      <c r="N419" s="25"/>
      <c r="O419" s="26"/>
      <c r="P419" s="26"/>
      <c r="Q419" s="26"/>
      <c r="R419" s="26"/>
      <c r="S419" s="26"/>
      <c r="T419" s="26"/>
    </row>
    <row r="420" spans="14:20">
      <c r="N420" s="25"/>
      <c r="O420" s="26"/>
      <c r="P420" s="26"/>
      <c r="Q420" s="26"/>
      <c r="R420" s="26"/>
      <c r="S420" s="26"/>
      <c r="T420" s="26"/>
    </row>
    <row r="421" spans="14:20">
      <c r="N421" s="25"/>
      <c r="O421" s="26"/>
      <c r="P421" s="26"/>
      <c r="Q421" s="26"/>
      <c r="R421" s="26"/>
      <c r="S421" s="26"/>
      <c r="T421" s="26"/>
    </row>
    <row r="422" spans="14:20">
      <c r="N422" s="25"/>
      <c r="O422" s="26"/>
      <c r="P422" s="26"/>
      <c r="Q422" s="26"/>
      <c r="R422" s="26"/>
      <c r="S422" s="26"/>
      <c r="T422" s="26"/>
    </row>
    <row r="423" spans="14:20">
      <c r="N423" s="25"/>
      <c r="O423" s="26"/>
      <c r="P423" s="26"/>
      <c r="Q423" s="26"/>
      <c r="R423" s="26"/>
      <c r="S423" s="26"/>
      <c r="T423" s="26"/>
    </row>
    <row r="424" spans="14:20">
      <c r="N424" s="25"/>
      <c r="O424" s="26"/>
      <c r="P424" s="26"/>
      <c r="Q424" s="26"/>
      <c r="R424" s="26"/>
      <c r="S424" s="26"/>
      <c r="T424" s="26"/>
    </row>
    <row r="425" spans="14:20">
      <c r="N425" s="25"/>
      <c r="O425" s="26"/>
      <c r="P425" s="26"/>
      <c r="Q425" s="26"/>
      <c r="R425" s="26"/>
      <c r="S425" s="26"/>
      <c r="T425" s="26"/>
    </row>
    <row r="426" spans="14:20">
      <c r="N426" s="25"/>
      <c r="O426" s="26"/>
      <c r="P426" s="26"/>
      <c r="Q426" s="26"/>
      <c r="R426" s="26"/>
      <c r="S426" s="26"/>
      <c r="T426" s="26"/>
    </row>
    <row r="427" spans="14:20">
      <c r="N427" s="25"/>
      <c r="O427" s="26"/>
      <c r="P427" s="26"/>
      <c r="Q427" s="26"/>
      <c r="R427" s="26"/>
      <c r="S427" s="26"/>
      <c r="T427" s="26"/>
    </row>
    <row r="428" spans="14:20">
      <c r="N428" s="25"/>
      <c r="O428" s="26"/>
      <c r="P428" s="26"/>
      <c r="Q428" s="26"/>
      <c r="R428" s="26"/>
      <c r="S428" s="26"/>
      <c r="T428" s="26"/>
    </row>
    <row r="429" spans="14:20">
      <c r="N429" s="25"/>
      <c r="O429" s="26"/>
      <c r="P429" s="26"/>
      <c r="Q429" s="26"/>
      <c r="R429" s="26"/>
      <c r="S429" s="26"/>
      <c r="T429" s="26"/>
    </row>
    <row r="430" spans="14:20">
      <c r="N430" s="25"/>
      <c r="O430" s="26"/>
      <c r="P430" s="26"/>
      <c r="Q430" s="26"/>
      <c r="R430" s="26"/>
      <c r="S430" s="26"/>
      <c r="T430" s="26"/>
    </row>
    <row r="431" spans="14:20">
      <c r="N431" s="25"/>
      <c r="O431" s="26"/>
      <c r="P431" s="26"/>
      <c r="Q431" s="26"/>
      <c r="R431" s="26"/>
      <c r="S431" s="26"/>
      <c r="T431" s="26"/>
    </row>
    <row r="432" spans="14:20">
      <c r="N432" s="25"/>
      <c r="O432" s="26"/>
      <c r="P432" s="26"/>
      <c r="Q432" s="26"/>
      <c r="R432" s="26"/>
      <c r="S432" s="26"/>
      <c r="T432" s="26"/>
    </row>
    <row r="433" spans="14:20">
      <c r="N433" s="25"/>
      <c r="O433" s="26"/>
      <c r="P433" s="26"/>
      <c r="Q433" s="26"/>
      <c r="R433" s="26"/>
      <c r="S433" s="26"/>
      <c r="T433" s="26"/>
    </row>
    <row r="434" spans="14:20">
      <c r="N434" s="25"/>
      <c r="O434" s="26"/>
      <c r="P434" s="26"/>
      <c r="Q434" s="26"/>
      <c r="R434" s="26"/>
      <c r="S434" s="26"/>
      <c r="T434" s="26"/>
    </row>
    <row r="435" spans="14:20">
      <c r="N435" s="25"/>
      <c r="O435" s="26"/>
      <c r="P435" s="26"/>
      <c r="Q435" s="26"/>
      <c r="R435" s="26"/>
      <c r="S435" s="26"/>
      <c r="T435" s="26"/>
    </row>
    <row r="436" spans="14:20">
      <c r="N436" s="25"/>
      <c r="O436" s="26"/>
      <c r="P436" s="26"/>
      <c r="Q436" s="26"/>
      <c r="R436" s="26"/>
      <c r="S436" s="26"/>
      <c r="T436" s="26"/>
    </row>
    <row r="437" spans="14:20">
      <c r="N437" s="25"/>
      <c r="O437" s="26"/>
      <c r="P437" s="26"/>
      <c r="Q437" s="26"/>
      <c r="R437" s="26"/>
      <c r="S437" s="26"/>
      <c r="T437" s="26"/>
    </row>
    <row r="438" spans="14:20">
      <c r="N438" s="25"/>
      <c r="O438" s="26"/>
      <c r="P438" s="26"/>
      <c r="Q438" s="26"/>
      <c r="R438" s="26"/>
      <c r="S438" s="26"/>
      <c r="T438" s="26"/>
    </row>
    <row r="439" spans="14:20">
      <c r="N439" s="25"/>
      <c r="O439" s="26"/>
      <c r="P439" s="26"/>
      <c r="Q439" s="26"/>
      <c r="R439" s="26"/>
      <c r="S439" s="26"/>
      <c r="T439" s="26"/>
    </row>
    <row r="440" spans="14:20">
      <c r="N440" s="25"/>
      <c r="O440" s="26"/>
      <c r="P440" s="26"/>
      <c r="Q440" s="26"/>
      <c r="R440" s="26"/>
      <c r="S440" s="26"/>
      <c r="T440" s="26"/>
    </row>
    <row r="441" spans="14:20">
      <c r="N441" s="25"/>
      <c r="O441" s="26"/>
      <c r="P441" s="26"/>
      <c r="Q441" s="26"/>
      <c r="R441" s="26"/>
      <c r="S441" s="26"/>
      <c r="T441" s="26"/>
    </row>
    <row r="442" spans="14:20">
      <c r="N442" s="25"/>
      <c r="O442" s="26"/>
      <c r="P442" s="26"/>
      <c r="Q442" s="26"/>
      <c r="R442" s="26"/>
      <c r="S442" s="26"/>
      <c r="T442" s="26"/>
    </row>
    <row r="443" spans="14:20">
      <c r="N443" s="25"/>
      <c r="O443" s="26"/>
      <c r="P443" s="26"/>
      <c r="Q443" s="26"/>
      <c r="R443" s="26"/>
      <c r="S443" s="26"/>
      <c r="T443" s="26"/>
    </row>
    <row r="444" spans="14:20">
      <c r="N444" s="25"/>
      <c r="O444" s="26"/>
      <c r="P444" s="26"/>
      <c r="Q444" s="26"/>
      <c r="R444" s="26"/>
      <c r="S444" s="26"/>
      <c r="T444" s="26"/>
    </row>
    <row r="445" spans="14:20">
      <c r="N445" s="25"/>
      <c r="O445" s="26"/>
      <c r="P445" s="26"/>
      <c r="Q445" s="26"/>
      <c r="R445" s="26"/>
      <c r="S445" s="26"/>
      <c r="T445" s="26"/>
    </row>
    <row r="446" spans="14:20">
      <c r="N446" s="25"/>
      <c r="O446" s="26"/>
      <c r="P446" s="26"/>
      <c r="Q446" s="26"/>
      <c r="R446" s="26"/>
      <c r="S446" s="26"/>
      <c r="T446" s="26"/>
    </row>
    <row r="447" spans="14:20">
      <c r="N447" s="25"/>
      <c r="O447" s="26"/>
      <c r="P447" s="26"/>
      <c r="Q447" s="26"/>
      <c r="R447" s="26"/>
      <c r="S447" s="26"/>
      <c r="T447" s="26"/>
    </row>
    <row r="448" spans="14:20">
      <c r="N448" s="25"/>
      <c r="O448" s="26"/>
      <c r="P448" s="26"/>
      <c r="Q448" s="26"/>
      <c r="R448" s="26"/>
      <c r="S448" s="26"/>
      <c r="T448" s="26"/>
    </row>
    <row r="449" spans="14:20">
      <c r="N449" s="25"/>
      <c r="O449" s="26"/>
      <c r="P449" s="26"/>
      <c r="Q449" s="26"/>
      <c r="R449" s="26"/>
      <c r="S449" s="26"/>
      <c r="T449" s="26"/>
    </row>
    <row r="450" spans="14:20">
      <c r="N450" s="25"/>
      <c r="O450" s="26"/>
      <c r="P450" s="26"/>
      <c r="Q450" s="26"/>
      <c r="R450" s="26"/>
      <c r="S450" s="26"/>
      <c r="T450" s="26"/>
    </row>
    <row r="451" spans="14:20">
      <c r="N451" s="25"/>
      <c r="O451" s="26"/>
      <c r="P451" s="26"/>
      <c r="Q451" s="26"/>
      <c r="R451" s="26"/>
      <c r="S451" s="26"/>
      <c r="T451" s="26"/>
    </row>
    <row r="452" spans="14:20">
      <c r="N452" s="25"/>
      <c r="O452" s="26"/>
      <c r="P452" s="26"/>
      <c r="Q452" s="26"/>
      <c r="R452" s="26"/>
      <c r="S452" s="26"/>
      <c r="T452" s="26"/>
    </row>
    <row r="453" spans="14:20">
      <c r="N453" s="25"/>
      <c r="O453" s="26"/>
      <c r="P453" s="26"/>
      <c r="Q453" s="26"/>
      <c r="R453" s="26"/>
      <c r="S453" s="26"/>
      <c r="T453" s="26"/>
    </row>
    <row r="454" spans="14:20">
      <c r="N454" s="25"/>
      <c r="O454" s="26"/>
      <c r="P454" s="26"/>
      <c r="Q454" s="26"/>
      <c r="R454" s="26"/>
      <c r="S454" s="26"/>
      <c r="T454" s="26"/>
    </row>
    <row r="455" spans="14:20">
      <c r="N455" s="25"/>
      <c r="O455" s="26"/>
      <c r="P455" s="26"/>
      <c r="Q455" s="26"/>
      <c r="R455" s="26"/>
      <c r="S455" s="26"/>
      <c r="T455" s="26"/>
    </row>
    <row r="456" spans="14:20">
      <c r="N456" s="25"/>
      <c r="O456" s="26"/>
      <c r="P456" s="26"/>
      <c r="Q456" s="26"/>
      <c r="R456" s="26"/>
      <c r="S456" s="26"/>
      <c r="T456" s="26"/>
    </row>
    <row r="457" spans="14:20">
      <c r="N457" s="25"/>
      <c r="O457" s="26"/>
      <c r="P457" s="26"/>
      <c r="Q457" s="26"/>
      <c r="R457" s="26"/>
      <c r="S457" s="26"/>
      <c r="T457" s="26"/>
    </row>
    <row r="458" spans="14:20">
      <c r="N458" s="25"/>
      <c r="O458" s="26"/>
      <c r="P458" s="26"/>
      <c r="Q458" s="26"/>
      <c r="R458" s="26"/>
      <c r="S458" s="26"/>
      <c r="T458" s="26"/>
    </row>
    <row r="459" spans="14:20">
      <c r="N459" s="25"/>
      <c r="O459" s="26"/>
      <c r="P459" s="26"/>
      <c r="Q459" s="26"/>
      <c r="R459" s="26"/>
      <c r="S459" s="26"/>
      <c r="T459" s="26"/>
    </row>
    <row r="460" spans="14:20">
      <c r="N460" s="25"/>
      <c r="O460" s="26"/>
      <c r="P460" s="26"/>
      <c r="Q460" s="26"/>
      <c r="R460" s="26"/>
      <c r="S460" s="26"/>
      <c r="T460" s="26"/>
    </row>
    <row r="461" spans="14:20">
      <c r="N461" s="25"/>
      <c r="O461" s="26"/>
      <c r="P461" s="26"/>
      <c r="Q461" s="26"/>
      <c r="R461" s="26"/>
      <c r="S461" s="26"/>
      <c r="T461" s="26"/>
    </row>
    <row r="462" spans="14:20">
      <c r="N462" s="25"/>
      <c r="O462" s="26"/>
      <c r="P462" s="26"/>
      <c r="Q462" s="26"/>
      <c r="R462" s="26"/>
      <c r="S462" s="26"/>
      <c r="T462" s="26"/>
    </row>
    <row r="463" spans="14:20">
      <c r="N463" s="25"/>
      <c r="O463" s="26"/>
      <c r="P463" s="26"/>
      <c r="Q463" s="26"/>
      <c r="R463" s="26"/>
      <c r="S463" s="26"/>
      <c r="T463" s="26"/>
    </row>
    <row r="464" spans="14:20">
      <c r="N464" s="25"/>
      <c r="O464" s="26"/>
      <c r="P464" s="26"/>
      <c r="Q464" s="26"/>
      <c r="R464" s="26"/>
      <c r="S464" s="26"/>
      <c r="T464" s="26"/>
    </row>
    <row r="465" spans="14:20">
      <c r="N465" s="25"/>
      <c r="O465" s="26"/>
      <c r="P465" s="26"/>
      <c r="Q465" s="26"/>
      <c r="R465" s="26"/>
      <c r="S465" s="26"/>
      <c r="T465" s="26"/>
    </row>
    <row r="466" spans="14:20">
      <c r="N466" s="25"/>
      <c r="O466" s="26"/>
      <c r="P466" s="26"/>
      <c r="Q466" s="26"/>
      <c r="R466" s="26"/>
      <c r="S466" s="26"/>
      <c r="T466" s="26"/>
    </row>
    <row r="467" spans="14:20">
      <c r="N467" s="25"/>
      <c r="O467" s="26"/>
      <c r="P467" s="26"/>
      <c r="Q467" s="26"/>
      <c r="R467" s="26"/>
      <c r="S467" s="26"/>
      <c r="T467" s="26"/>
    </row>
    <row r="468" spans="14:20">
      <c r="N468" s="25"/>
      <c r="O468" s="26"/>
      <c r="P468" s="26"/>
      <c r="Q468" s="26"/>
      <c r="R468" s="26"/>
      <c r="S468" s="26"/>
      <c r="T468" s="26"/>
    </row>
    <row r="469" spans="14:20">
      <c r="N469" s="25"/>
      <c r="O469" s="26"/>
      <c r="P469" s="26"/>
      <c r="Q469" s="26"/>
      <c r="R469" s="26"/>
      <c r="S469" s="26"/>
      <c r="T469" s="26"/>
    </row>
    <row r="470" spans="14:20">
      <c r="N470" s="25"/>
      <c r="O470" s="26"/>
      <c r="P470" s="26"/>
      <c r="Q470" s="26"/>
      <c r="R470" s="26"/>
      <c r="S470" s="26"/>
      <c r="T470" s="26"/>
    </row>
    <row r="471" spans="14:20">
      <c r="N471" s="25"/>
      <c r="O471" s="26"/>
      <c r="P471" s="26"/>
      <c r="Q471" s="26"/>
      <c r="R471" s="26"/>
      <c r="S471" s="26"/>
      <c r="T471" s="26"/>
    </row>
    <row r="472" spans="14:20">
      <c r="N472" s="25"/>
      <c r="O472" s="26"/>
      <c r="P472" s="26"/>
      <c r="Q472" s="26"/>
      <c r="R472" s="26"/>
      <c r="S472" s="26"/>
      <c r="T472" s="26"/>
    </row>
    <row r="473" spans="14:20">
      <c r="N473" s="25"/>
      <c r="O473" s="26"/>
      <c r="P473" s="26"/>
      <c r="Q473" s="26"/>
      <c r="R473" s="26"/>
      <c r="S473" s="26"/>
      <c r="T473" s="26"/>
    </row>
    <row r="474" spans="14:20">
      <c r="N474" s="25"/>
      <c r="O474" s="26"/>
      <c r="P474" s="26"/>
      <c r="Q474" s="26"/>
      <c r="R474" s="26"/>
      <c r="S474" s="26"/>
      <c r="T474" s="26"/>
    </row>
    <row r="475" spans="14:20">
      <c r="N475" s="25"/>
      <c r="O475" s="26"/>
      <c r="P475" s="26"/>
      <c r="Q475" s="26"/>
      <c r="R475" s="26"/>
      <c r="S475" s="26"/>
      <c r="T475" s="26"/>
    </row>
    <row r="476" spans="14:20">
      <c r="N476" s="25"/>
      <c r="O476" s="26"/>
      <c r="P476" s="26"/>
      <c r="Q476" s="26"/>
      <c r="R476" s="26"/>
      <c r="S476" s="26"/>
      <c r="T476" s="26"/>
    </row>
    <row r="477" spans="14:20">
      <c r="N477" s="25"/>
      <c r="O477" s="26"/>
      <c r="P477" s="26"/>
      <c r="Q477" s="26"/>
      <c r="R477" s="26"/>
      <c r="S477" s="26"/>
      <c r="T477" s="26"/>
    </row>
    <row r="478" spans="14:20">
      <c r="N478" s="25"/>
      <c r="O478" s="26"/>
      <c r="P478" s="26"/>
      <c r="Q478" s="26"/>
      <c r="R478" s="26"/>
      <c r="S478" s="26"/>
      <c r="T478" s="26"/>
    </row>
    <row r="479" spans="14:20">
      <c r="N479" s="25"/>
      <c r="O479" s="26"/>
      <c r="P479" s="26"/>
      <c r="Q479" s="26"/>
      <c r="R479" s="26"/>
      <c r="S479" s="26"/>
      <c r="T479" s="26"/>
    </row>
    <row r="480" spans="14:20">
      <c r="N480" s="25"/>
      <c r="O480" s="26"/>
      <c r="P480" s="26"/>
      <c r="Q480" s="26"/>
      <c r="R480" s="26"/>
      <c r="S480" s="26"/>
      <c r="T480" s="26"/>
    </row>
    <row r="481" spans="14:20">
      <c r="N481" s="25"/>
      <c r="O481" s="26"/>
      <c r="P481" s="26"/>
      <c r="Q481" s="26"/>
      <c r="R481" s="26"/>
      <c r="S481" s="26"/>
      <c r="T481" s="26"/>
    </row>
    <row r="482" spans="14:20">
      <c r="N482" s="25"/>
      <c r="O482" s="26"/>
      <c r="P482" s="26"/>
      <c r="Q482" s="26"/>
      <c r="R482" s="26"/>
      <c r="S482" s="26"/>
      <c r="T482" s="26"/>
    </row>
    <row r="483" spans="14:20">
      <c r="N483" s="25"/>
      <c r="O483" s="26"/>
      <c r="P483" s="26"/>
      <c r="Q483" s="26"/>
      <c r="R483" s="26"/>
      <c r="S483" s="26"/>
      <c r="T483" s="26"/>
    </row>
    <row r="484" spans="14:20">
      <c r="N484" s="25"/>
      <c r="O484" s="26"/>
      <c r="P484" s="26"/>
      <c r="Q484" s="26"/>
      <c r="R484" s="26"/>
      <c r="S484" s="26"/>
      <c r="T484" s="26"/>
    </row>
    <row r="485" spans="14:20">
      <c r="N485" s="25"/>
      <c r="O485" s="26"/>
      <c r="P485" s="26"/>
      <c r="Q485" s="26"/>
      <c r="R485" s="26"/>
      <c r="S485" s="26"/>
      <c r="T485" s="26"/>
    </row>
    <row r="486" spans="14:20">
      <c r="N486" s="25"/>
      <c r="O486" s="26"/>
      <c r="P486" s="26"/>
      <c r="Q486" s="26"/>
      <c r="R486" s="26"/>
      <c r="S486" s="26"/>
      <c r="T486" s="26"/>
    </row>
    <row r="487" spans="14:20">
      <c r="N487" s="25"/>
      <c r="O487" s="26"/>
      <c r="P487" s="26"/>
      <c r="Q487" s="26"/>
      <c r="R487" s="26"/>
      <c r="S487" s="26"/>
      <c r="T487" s="26"/>
    </row>
    <row r="488" spans="14:20">
      <c r="N488" s="25"/>
      <c r="O488" s="26"/>
      <c r="P488" s="26"/>
      <c r="Q488" s="26"/>
      <c r="R488" s="26"/>
      <c r="S488" s="26"/>
      <c r="T488" s="26"/>
    </row>
    <row r="489" spans="14:20">
      <c r="N489" s="25"/>
      <c r="O489" s="26"/>
      <c r="P489" s="26"/>
      <c r="Q489" s="26"/>
      <c r="R489" s="26"/>
      <c r="S489" s="26"/>
      <c r="T489" s="26"/>
    </row>
    <row r="490" spans="14:20">
      <c r="N490" s="25"/>
      <c r="O490" s="26"/>
      <c r="P490" s="26"/>
      <c r="Q490" s="26"/>
      <c r="R490" s="26"/>
      <c r="S490" s="26"/>
      <c r="T490" s="26"/>
    </row>
    <row r="491" spans="14:20">
      <c r="N491" s="25"/>
      <c r="O491" s="26"/>
      <c r="P491" s="26"/>
      <c r="Q491" s="26"/>
      <c r="R491" s="26"/>
      <c r="S491" s="26"/>
      <c r="T491" s="26"/>
    </row>
    <row r="492" spans="14:20">
      <c r="N492" s="25"/>
      <c r="O492" s="26"/>
      <c r="P492" s="26"/>
      <c r="Q492" s="26"/>
      <c r="R492" s="26"/>
      <c r="S492" s="26"/>
      <c r="T492" s="26"/>
    </row>
    <row r="493" spans="14:20">
      <c r="N493" s="25"/>
      <c r="O493" s="26"/>
      <c r="P493" s="26"/>
      <c r="Q493" s="26"/>
      <c r="R493" s="26"/>
      <c r="S493" s="26"/>
      <c r="T493" s="26"/>
    </row>
    <row r="494" spans="14:20">
      <c r="N494" s="25"/>
      <c r="O494" s="26"/>
      <c r="P494" s="26"/>
      <c r="Q494" s="26"/>
      <c r="R494" s="26"/>
      <c r="S494" s="26"/>
      <c r="T494" s="26"/>
    </row>
    <row r="495" spans="14:20">
      <c r="N495" s="25"/>
      <c r="O495" s="26"/>
      <c r="P495" s="26"/>
      <c r="Q495" s="26"/>
      <c r="R495" s="26"/>
      <c r="S495" s="26"/>
      <c r="T495" s="26"/>
    </row>
    <row r="496" spans="14:20">
      <c r="N496" s="25"/>
      <c r="O496" s="26"/>
      <c r="P496" s="26"/>
      <c r="Q496" s="26"/>
      <c r="R496" s="26"/>
      <c r="S496" s="26"/>
      <c r="T496" s="26"/>
    </row>
    <row r="497" spans="14:20">
      <c r="N497" s="25"/>
      <c r="O497" s="26"/>
      <c r="P497" s="26"/>
      <c r="Q497" s="26"/>
      <c r="R497" s="26"/>
      <c r="S497" s="26"/>
      <c r="T497" s="26"/>
    </row>
    <row r="498" spans="14:20">
      <c r="N498" s="25"/>
      <c r="O498" s="26"/>
      <c r="P498" s="26"/>
      <c r="Q498" s="26"/>
      <c r="R498" s="26"/>
      <c r="S498" s="26"/>
      <c r="T498" s="26"/>
    </row>
    <row r="499" spans="14:20">
      <c r="N499" s="25"/>
      <c r="O499" s="26"/>
      <c r="P499" s="26"/>
      <c r="Q499" s="26"/>
      <c r="R499" s="26"/>
      <c r="S499" s="26"/>
      <c r="T499" s="26"/>
    </row>
    <row r="500" spans="14:20">
      <c r="N500" s="25"/>
      <c r="O500" s="26"/>
      <c r="P500" s="26"/>
      <c r="Q500" s="26"/>
      <c r="R500" s="26"/>
      <c r="S500" s="26"/>
      <c r="T500" s="26"/>
    </row>
    <row r="501" spans="14:20">
      <c r="N501" s="25"/>
      <c r="O501" s="26"/>
      <c r="P501" s="26"/>
      <c r="Q501" s="26"/>
      <c r="R501" s="26"/>
      <c r="S501" s="26"/>
      <c r="T501" s="26"/>
    </row>
    <row r="502" spans="14:20">
      <c r="N502" s="25"/>
      <c r="O502" s="26"/>
      <c r="P502" s="26"/>
      <c r="Q502" s="26"/>
      <c r="R502" s="26"/>
      <c r="S502" s="26"/>
      <c r="T502" s="26"/>
    </row>
    <row r="503" spans="14:20">
      <c r="N503" s="25"/>
      <c r="O503" s="26"/>
      <c r="P503" s="26"/>
      <c r="Q503" s="26"/>
      <c r="R503" s="26"/>
      <c r="S503" s="26"/>
      <c r="T503" s="26"/>
    </row>
    <row r="504" spans="14:20">
      <c r="N504" s="25"/>
      <c r="O504" s="26"/>
      <c r="P504" s="26"/>
      <c r="Q504" s="26"/>
      <c r="R504" s="26"/>
      <c r="S504" s="26"/>
      <c r="T504" s="26"/>
    </row>
    <row r="505" spans="14:20">
      <c r="N505" s="25"/>
      <c r="O505" s="26"/>
      <c r="P505" s="26"/>
      <c r="Q505" s="26"/>
      <c r="R505" s="26"/>
      <c r="S505" s="26"/>
      <c r="T505" s="26"/>
    </row>
    <row r="506" spans="14:20">
      <c r="N506" s="25"/>
      <c r="O506" s="26"/>
      <c r="P506" s="26"/>
      <c r="Q506" s="26"/>
      <c r="R506" s="26"/>
      <c r="S506" s="26"/>
      <c r="T506" s="26"/>
    </row>
    <row r="507" spans="14:20">
      <c r="N507" s="25"/>
      <c r="O507" s="26"/>
      <c r="P507" s="26"/>
      <c r="Q507" s="26"/>
      <c r="R507" s="26"/>
      <c r="S507" s="26"/>
      <c r="T507" s="26"/>
    </row>
    <row r="508" spans="14:20">
      <c r="N508" s="25"/>
      <c r="O508" s="26"/>
      <c r="P508" s="26"/>
      <c r="Q508" s="26"/>
      <c r="R508" s="26"/>
      <c r="S508" s="26"/>
      <c r="T508" s="26"/>
    </row>
    <row r="509" spans="14:20">
      <c r="N509" s="25"/>
      <c r="O509" s="26"/>
      <c r="P509" s="26"/>
      <c r="Q509" s="26"/>
      <c r="R509" s="26"/>
      <c r="S509" s="26"/>
      <c r="T509" s="26"/>
    </row>
    <row r="510" spans="14:20">
      <c r="N510" s="25"/>
      <c r="O510" s="26"/>
      <c r="P510" s="26"/>
      <c r="Q510" s="26"/>
      <c r="R510" s="26"/>
      <c r="S510" s="26"/>
      <c r="T510" s="26"/>
    </row>
    <row r="511" spans="14:20">
      <c r="N511" s="25"/>
      <c r="O511" s="26"/>
      <c r="P511" s="26"/>
      <c r="Q511" s="26"/>
      <c r="R511" s="26"/>
      <c r="S511" s="26"/>
      <c r="T511" s="26"/>
    </row>
    <row r="512" spans="14:20">
      <c r="N512" s="25"/>
      <c r="O512" s="26"/>
      <c r="P512" s="26"/>
      <c r="Q512" s="26"/>
      <c r="R512" s="26"/>
      <c r="S512" s="26"/>
      <c r="T512" s="26"/>
    </row>
    <row r="513" spans="14:20">
      <c r="N513" s="25"/>
      <c r="O513" s="26"/>
      <c r="P513" s="26"/>
      <c r="Q513" s="26"/>
      <c r="R513" s="26"/>
      <c r="S513" s="26"/>
      <c r="T513" s="26"/>
    </row>
    <row r="514" spans="14:20">
      <c r="N514" s="25"/>
      <c r="O514" s="26"/>
      <c r="P514" s="26"/>
      <c r="Q514" s="26"/>
      <c r="R514" s="26"/>
      <c r="S514" s="26"/>
      <c r="T514" s="26"/>
    </row>
    <row r="515" spans="14:20">
      <c r="N515" s="25"/>
      <c r="O515" s="26"/>
      <c r="P515" s="26"/>
      <c r="Q515" s="26"/>
      <c r="R515" s="26"/>
      <c r="S515" s="26"/>
      <c r="T515" s="26"/>
    </row>
    <row r="516" spans="14:20">
      <c r="N516" s="25"/>
      <c r="O516" s="26"/>
      <c r="P516" s="26"/>
      <c r="Q516" s="26"/>
      <c r="R516" s="26"/>
      <c r="S516" s="26"/>
      <c r="T516" s="26"/>
    </row>
    <row r="517" spans="14:20">
      <c r="N517" s="25"/>
      <c r="O517" s="26"/>
      <c r="P517" s="26"/>
      <c r="Q517" s="26"/>
      <c r="R517" s="26"/>
      <c r="S517" s="26"/>
      <c r="T517" s="26"/>
    </row>
    <row r="518" spans="14:20">
      <c r="N518" s="25"/>
      <c r="O518" s="26"/>
      <c r="P518" s="26"/>
      <c r="Q518" s="26"/>
      <c r="R518" s="26"/>
      <c r="S518" s="26"/>
      <c r="T518" s="26"/>
    </row>
    <row r="519" spans="14:20">
      <c r="N519" s="25"/>
      <c r="O519" s="26"/>
      <c r="P519" s="26"/>
      <c r="Q519" s="26"/>
      <c r="R519" s="26"/>
      <c r="S519" s="26"/>
      <c r="T519" s="26"/>
    </row>
    <row r="520" spans="14:20">
      <c r="N520" s="25"/>
      <c r="O520" s="26"/>
      <c r="P520" s="26"/>
      <c r="Q520" s="26"/>
      <c r="R520" s="26"/>
      <c r="S520" s="26"/>
      <c r="T520" s="26"/>
    </row>
    <row r="521" spans="14:20">
      <c r="N521" s="25"/>
      <c r="O521" s="26"/>
      <c r="P521" s="26"/>
      <c r="Q521" s="26"/>
      <c r="R521" s="26"/>
      <c r="S521" s="26"/>
      <c r="T521" s="26"/>
    </row>
    <row r="522" spans="14:20">
      <c r="N522" s="25"/>
      <c r="O522" s="26"/>
      <c r="P522" s="26"/>
      <c r="Q522" s="26"/>
      <c r="R522" s="26"/>
      <c r="S522" s="26"/>
      <c r="T522" s="26"/>
    </row>
    <row r="523" spans="14:20">
      <c r="N523" s="25"/>
      <c r="O523" s="26"/>
      <c r="P523" s="26"/>
      <c r="Q523" s="26"/>
      <c r="R523" s="26"/>
      <c r="S523" s="26"/>
      <c r="T523" s="26"/>
    </row>
    <row r="524" spans="14:20">
      <c r="N524" s="25"/>
      <c r="O524" s="26"/>
      <c r="P524" s="26"/>
      <c r="Q524" s="26"/>
      <c r="R524" s="26"/>
      <c r="S524" s="26"/>
      <c r="T524" s="26"/>
    </row>
    <row r="525" spans="14:20">
      <c r="N525" s="25"/>
      <c r="O525" s="26"/>
      <c r="P525" s="26"/>
      <c r="Q525" s="26"/>
      <c r="R525" s="26"/>
      <c r="S525" s="26"/>
      <c r="T525" s="26"/>
    </row>
    <row r="526" spans="14:20">
      <c r="N526" s="25"/>
      <c r="O526" s="26"/>
      <c r="P526" s="26"/>
      <c r="Q526" s="26"/>
      <c r="R526" s="26"/>
      <c r="S526" s="26"/>
      <c r="T526" s="26"/>
    </row>
    <row r="527" spans="14:20">
      <c r="N527" s="25"/>
      <c r="O527" s="26"/>
      <c r="P527" s="26"/>
      <c r="Q527" s="26"/>
      <c r="R527" s="26"/>
      <c r="S527" s="26"/>
      <c r="T527" s="26"/>
    </row>
    <row r="528" spans="14:20">
      <c r="N528" s="25"/>
      <c r="O528" s="26"/>
      <c r="P528" s="26"/>
      <c r="Q528" s="26"/>
      <c r="R528" s="26"/>
      <c r="S528" s="26"/>
      <c r="T528" s="26"/>
    </row>
    <row r="529" spans="14:20">
      <c r="N529" s="25"/>
      <c r="O529" s="26"/>
      <c r="P529" s="26"/>
      <c r="Q529" s="26"/>
      <c r="R529" s="26"/>
      <c r="S529" s="26"/>
      <c r="T529" s="26"/>
    </row>
    <row r="530" spans="14:20">
      <c r="N530" s="25"/>
      <c r="O530" s="26"/>
      <c r="P530" s="26"/>
      <c r="Q530" s="26"/>
      <c r="R530" s="26"/>
      <c r="S530" s="26"/>
      <c r="T530" s="26"/>
    </row>
    <row r="531" spans="14:20">
      <c r="N531" s="25"/>
      <c r="O531" s="26"/>
      <c r="P531" s="26"/>
      <c r="Q531" s="26"/>
      <c r="R531" s="26"/>
      <c r="S531" s="26"/>
      <c r="T531" s="26"/>
    </row>
    <row r="532" spans="14:20">
      <c r="N532" s="25"/>
      <c r="O532" s="26"/>
      <c r="P532" s="26"/>
      <c r="Q532" s="26"/>
      <c r="R532" s="26"/>
      <c r="S532" s="26"/>
      <c r="T532" s="26"/>
    </row>
    <row r="533" spans="14:20">
      <c r="N533" s="25"/>
      <c r="O533" s="26"/>
      <c r="P533" s="26"/>
      <c r="Q533" s="26"/>
      <c r="R533" s="26"/>
      <c r="S533" s="26"/>
      <c r="T533" s="26"/>
    </row>
    <row r="534" spans="14:20">
      <c r="N534" s="25"/>
      <c r="O534" s="26"/>
      <c r="P534" s="26"/>
      <c r="Q534" s="26"/>
      <c r="R534" s="26"/>
      <c r="S534" s="26"/>
      <c r="T534" s="26"/>
    </row>
    <row r="535" spans="14:20">
      <c r="N535" s="25"/>
      <c r="O535" s="26"/>
      <c r="P535" s="26"/>
      <c r="Q535" s="26"/>
      <c r="R535" s="26"/>
      <c r="S535" s="26"/>
      <c r="T535" s="26"/>
    </row>
    <row r="536" spans="14:20">
      <c r="N536" s="25"/>
      <c r="O536" s="26"/>
      <c r="P536" s="26"/>
      <c r="Q536" s="26"/>
      <c r="R536" s="26"/>
      <c r="S536" s="26"/>
      <c r="T536" s="26"/>
    </row>
    <row r="537" spans="14:20">
      <c r="N537" s="25"/>
      <c r="O537" s="26"/>
      <c r="P537" s="26"/>
      <c r="Q537" s="26"/>
      <c r="R537" s="26"/>
      <c r="S537" s="26"/>
      <c r="T537" s="26"/>
    </row>
    <row r="538" spans="14:20">
      <c r="N538" s="25"/>
      <c r="O538" s="26"/>
      <c r="P538" s="26"/>
      <c r="Q538" s="26"/>
      <c r="R538" s="26"/>
      <c r="S538" s="26"/>
      <c r="T538" s="26"/>
    </row>
    <row r="539" spans="14:20">
      <c r="N539" s="25"/>
      <c r="O539" s="26"/>
      <c r="P539" s="26"/>
      <c r="Q539" s="26"/>
      <c r="R539" s="26"/>
      <c r="S539" s="26"/>
      <c r="T539" s="26"/>
    </row>
    <row r="540" spans="14:20">
      <c r="N540" s="25"/>
      <c r="O540" s="26"/>
      <c r="P540" s="26"/>
      <c r="Q540" s="26"/>
      <c r="R540" s="26"/>
      <c r="S540" s="26"/>
      <c r="T540" s="26"/>
    </row>
    <row r="541" spans="14:20">
      <c r="N541" s="25"/>
      <c r="O541" s="26"/>
      <c r="P541" s="26"/>
      <c r="Q541" s="26"/>
      <c r="R541" s="26"/>
      <c r="S541" s="26"/>
      <c r="T541" s="26"/>
    </row>
    <row r="542" spans="14:20">
      <c r="N542" s="25"/>
      <c r="O542" s="26"/>
      <c r="P542" s="26"/>
      <c r="Q542" s="26"/>
      <c r="R542" s="26"/>
      <c r="S542" s="26"/>
      <c r="T542" s="26"/>
    </row>
    <row r="543" spans="14:20">
      <c r="N543" s="25"/>
      <c r="O543" s="26"/>
      <c r="P543" s="26"/>
      <c r="Q543" s="26"/>
      <c r="R543" s="26"/>
      <c r="S543" s="26"/>
      <c r="T543" s="26"/>
    </row>
    <row r="544" spans="14:20">
      <c r="N544" s="25"/>
      <c r="O544" s="26"/>
      <c r="P544" s="26"/>
      <c r="Q544" s="26"/>
      <c r="R544" s="26"/>
      <c r="S544" s="26"/>
      <c r="T544" s="26"/>
    </row>
    <row r="545" spans="14:20">
      <c r="N545" s="25"/>
      <c r="O545" s="26"/>
      <c r="P545" s="26"/>
      <c r="Q545" s="26"/>
      <c r="R545" s="26"/>
      <c r="S545" s="26"/>
      <c r="T545" s="26"/>
    </row>
    <row r="546" spans="14:20">
      <c r="N546" s="25"/>
      <c r="O546" s="26"/>
      <c r="P546" s="26"/>
      <c r="Q546" s="26"/>
      <c r="R546" s="26"/>
      <c r="S546" s="26"/>
      <c r="T546" s="26"/>
    </row>
    <row r="547" spans="14:20">
      <c r="N547" s="25"/>
      <c r="O547" s="26"/>
      <c r="P547" s="26"/>
      <c r="Q547" s="26"/>
      <c r="R547" s="26"/>
      <c r="S547" s="26"/>
      <c r="T547" s="26"/>
    </row>
    <row r="548" spans="14:20">
      <c r="N548" s="25"/>
      <c r="O548" s="26"/>
      <c r="P548" s="26"/>
      <c r="Q548" s="26"/>
      <c r="R548" s="26"/>
      <c r="S548" s="26"/>
      <c r="T548" s="26"/>
    </row>
    <row r="549" spans="14:20">
      <c r="N549" s="25"/>
      <c r="O549" s="26"/>
      <c r="P549" s="26"/>
      <c r="Q549" s="26"/>
      <c r="R549" s="26"/>
      <c r="S549" s="26"/>
      <c r="T549" s="26"/>
    </row>
    <row r="550" spans="14:20">
      <c r="N550" s="25"/>
      <c r="O550" s="26"/>
      <c r="P550" s="26"/>
      <c r="Q550" s="26"/>
      <c r="R550" s="26"/>
      <c r="S550" s="26"/>
      <c r="T550" s="26"/>
    </row>
    <row r="551" spans="14:20">
      <c r="N551" s="25"/>
      <c r="O551" s="26"/>
      <c r="P551" s="26"/>
      <c r="Q551" s="26"/>
      <c r="R551" s="26"/>
      <c r="S551" s="26"/>
      <c r="T551" s="26"/>
    </row>
    <row r="552" spans="14:20">
      <c r="N552" s="25"/>
      <c r="O552" s="26"/>
      <c r="P552" s="26"/>
      <c r="Q552" s="26"/>
      <c r="R552" s="26"/>
      <c r="S552" s="26"/>
      <c r="T552" s="26"/>
    </row>
    <row r="553" spans="14:20">
      <c r="N553" s="25"/>
      <c r="O553" s="26"/>
      <c r="P553" s="26"/>
      <c r="Q553" s="26"/>
      <c r="R553" s="26"/>
      <c r="S553" s="26"/>
      <c r="T553" s="26"/>
    </row>
    <row r="554" spans="14:20">
      <c r="N554" s="25"/>
      <c r="O554" s="26"/>
      <c r="P554" s="26"/>
      <c r="Q554" s="26"/>
      <c r="R554" s="26"/>
      <c r="S554" s="26"/>
      <c r="T554" s="26"/>
    </row>
    <row r="555" spans="14:20">
      <c r="N555" s="25"/>
      <c r="O555" s="26"/>
      <c r="P555" s="26"/>
      <c r="Q555" s="26"/>
      <c r="R555" s="26"/>
      <c r="S555" s="26"/>
      <c r="T555" s="26"/>
    </row>
    <row r="556" spans="14:20">
      <c r="N556" s="25"/>
      <c r="O556" s="26"/>
      <c r="P556" s="26"/>
      <c r="Q556" s="26"/>
      <c r="R556" s="26"/>
      <c r="S556" s="26"/>
      <c r="T556" s="26"/>
    </row>
    <row r="557" spans="14:20">
      <c r="N557" s="25"/>
      <c r="O557" s="26"/>
      <c r="P557" s="26"/>
      <c r="Q557" s="26"/>
      <c r="R557" s="26"/>
      <c r="S557" s="26"/>
      <c r="T557" s="26"/>
    </row>
    <row r="558" spans="14:20">
      <c r="N558" s="25"/>
      <c r="O558" s="26"/>
      <c r="P558" s="26"/>
      <c r="Q558" s="26"/>
      <c r="R558" s="26"/>
      <c r="S558" s="26"/>
      <c r="T558" s="26"/>
    </row>
    <row r="559" spans="14:20">
      <c r="N559" s="25"/>
      <c r="O559" s="26"/>
      <c r="P559" s="26"/>
      <c r="Q559" s="26"/>
      <c r="R559" s="26"/>
      <c r="S559" s="26"/>
      <c r="T559" s="26"/>
    </row>
    <row r="560" spans="14:20">
      <c r="N560" s="25"/>
      <c r="O560" s="26"/>
      <c r="P560" s="26"/>
      <c r="Q560" s="26"/>
      <c r="R560" s="26"/>
      <c r="S560" s="26"/>
      <c r="T560" s="26"/>
    </row>
    <row r="561" spans="14:20">
      <c r="N561" s="25"/>
      <c r="O561" s="26"/>
      <c r="P561" s="26"/>
      <c r="Q561" s="26"/>
      <c r="R561" s="26"/>
      <c r="S561" s="26"/>
      <c r="T561" s="26"/>
    </row>
    <row r="562" spans="14:20">
      <c r="N562" s="25"/>
      <c r="O562" s="26"/>
      <c r="P562" s="26"/>
      <c r="Q562" s="26"/>
      <c r="R562" s="26"/>
      <c r="S562" s="26"/>
      <c r="T562" s="26"/>
    </row>
    <row r="563" spans="14:20">
      <c r="N563" s="25"/>
      <c r="O563" s="26"/>
      <c r="P563" s="26"/>
      <c r="Q563" s="26"/>
      <c r="R563" s="26"/>
      <c r="S563" s="26"/>
      <c r="T563" s="26"/>
    </row>
    <row r="564" spans="14:20">
      <c r="N564" s="25"/>
      <c r="O564" s="26"/>
      <c r="P564" s="26"/>
      <c r="Q564" s="26"/>
      <c r="R564" s="26"/>
      <c r="S564" s="26"/>
      <c r="T564" s="26"/>
    </row>
    <row r="565" spans="14:20">
      <c r="N565" s="25"/>
      <c r="O565" s="26"/>
      <c r="P565" s="26"/>
      <c r="Q565" s="26"/>
      <c r="R565" s="26"/>
      <c r="S565" s="26"/>
      <c r="T565" s="26"/>
    </row>
    <row r="566" spans="14:20">
      <c r="N566" s="25"/>
      <c r="O566" s="26"/>
      <c r="P566" s="26"/>
      <c r="Q566" s="26"/>
      <c r="R566" s="26"/>
      <c r="S566" s="26"/>
      <c r="T566" s="26"/>
    </row>
    <row r="567" spans="14:20">
      <c r="N567" s="25"/>
      <c r="O567" s="26"/>
      <c r="P567" s="26"/>
      <c r="Q567" s="26"/>
      <c r="R567" s="26"/>
      <c r="S567" s="26"/>
      <c r="T567" s="26"/>
    </row>
    <row r="568" spans="14:20">
      <c r="N568" s="25"/>
      <c r="O568" s="26"/>
      <c r="P568" s="26"/>
      <c r="Q568" s="26"/>
      <c r="R568" s="26"/>
      <c r="S568" s="26"/>
      <c r="T568" s="26"/>
    </row>
    <row r="569" spans="14:20">
      <c r="N569" s="25"/>
      <c r="O569" s="26"/>
      <c r="P569" s="26"/>
      <c r="Q569" s="26"/>
      <c r="R569" s="26"/>
      <c r="S569" s="26"/>
      <c r="T569" s="26"/>
    </row>
    <row r="570" spans="14:20">
      <c r="N570" s="25"/>
      <c r="O570" s="26"/>
      <c r="P570" s="26"/>
      <c r="Q570" s="26"/>
      <c r="R570" s="26"/>
      <c r="S570" s="26"/>
      <c r="T570" s="26"/>
    </row>
    <row r="571" spans="14:20">
      <c r="N571" s="25"/>
      <c r="O571" s="26"/>
      <c r="P571" s="26"/>
      <c r="Q571" s="26"/>
      <c r="R571" s="26"/>
      <c r="S571" s="26"/>
      <c r="T571" s="26"/>
    </row>
    <row r="572" spans="14:20">
      <c r="N572" s="25"/>
      <c r="O572" s="26"/>
      <c r="P572" s="26"/>
      <c r="Q572" s="26"/>
      <c r="R572" s="26"/>
      <c r="S572" s="26"/>
      <c r="T572" s="26"/>
    </row>
    <row r="573" spans="14:20">
      <c r="N573" s="25"/>
      <c r="O573" s="26"/>
      <c r="P573" s="26"/>
      <c r="Q573" s="26"/>
      <c r="R573" s="26"/>
      <c r="S573" s="26"/>
      <c r="T573" s="26"/>
    </row>
    <row r="574" spans="14:20">
      <c r="N574" s="25"/>
      <c r="O574" s="26"/>
      <c r="P574" s="26"/>
      <c r="Q574" s="26"/>
      <c r="R574" s="26"/>
      <c r="S574" s="26"/>
      <c r="T574" s="26"/>
    </row>
    <row r="575" spans="14:20">
      <c r="N575" s="25"/>
      <c r="O575" s="26"/>
      <c r="P575" s="26"/>
      <c r="Q575" s="26"/>
      <c r="R575" s="26"/>
      <c r="S575" s="26"/>
      <c r="T575" s="26"/>
    </row>
    <row r="576" spans="14:20">
      <c r="N576" s="25"/>
      <c r="O576" s="26"/>
      <c r="P576" s="26"/>
      <c r="Q576" s="26"/>
      <c r="R576" s="26"/>
      <c r="S576" s="26"/>
      <c r="T576" s="26"/>
    </row>
    <row r="577" spans="14:20">
      <c r="N577" s="25"/>
      <c r="O577" s="26"/>
      <c r="P577" s="26"/>
      <c r="Q577" s="26"/>
      <c r="R577" s="26"/>
      <c r="S577" s="26"/>
      <c r="T577" s="26"/>
    </row>
    <row r="578" spans="14:20">
      <c r="N578" s="25"/>
      <c r="O578" s="26"/>
      <c r="P578" s="26"/>
      <c r="Q578" s="26"/>
      <c r="R578" s="26"/>
      <c r="S578" s="26"/>
      <c r="T578" s="26"/>
    </row>
    <row r="579" spans="14:20">
      <c r="N579" s="25"/>
      <c r="O579" s="26"/>
      <c r="P579" s="26"/>
      <c r="Q579" s="26"/>
      <c r="R579" s="26"/>
      <c r="S579" s="26"/>
      <c r="T579" s="26"/>
    </row>
    <row r="580" spans="14:20">
      <c r="N580" s="25"/>
      <c r="O580" s="26"/>
      <c r="P580" s="26"/>
      <c r="Q580" s="26"/>
      <c r="R580" s="26"/>
      <c r="S580" s="26"/>
      <c r="T580" s="26"/>
    </row>
    <row r="581" spans="14:20">
      <c r="N581" s="25"/>
      <c r="O581" s="26"/>
      <c r="P581" s="26"/>
      <c r="Q581" s="26"/>
      <c r="R581" s="26"/>
      <c r="S581" s="26"/>
      <c r="T581" s="26"/>
    </row>
    <row r="582" spans="14:20">
      <c r="N582" s="25"/>
      <c r="O582" s="26"/>
      <c r="P582" s="26"/>
      <c r="Q582" s="26"/>
      <c r="R582" s="26"/>
      <c r="S582" s="26"/>
      <c r="T582" s="26"/>
    </row>
    <row r="583" spans="14:20">
      <c r="N583" s="25"/>
      <c r="O583" s="26"/>
      <c r="P583" s="26"/>
      <c r="Q583" s="26"/>
      <c r="R583" s="26"/>
      <c r="S583" s="26"/>
      <c r="T583" s="26"/>
    </row>
    <row r="584" spans="14:20">
      <c r="N584" s="25"/>
      <c r="O584" s="26"/>
      <c r="P584" s="26"/>
      <c r="Q584" s="26"/>
      <c r="R584" s="26"/>
      <c r="S584" s="26"/>
      <c r="T584" s="26"/>
    </row>
    <row r="585" spans="14:20">
      <c r="N585" s="25"/>
      <c r="O585" s="26"/>
      <c r="P585" s="26"/>
      <c r="Q585" s="26"/>
      <c r="R585" s="26"/>
      <c r="S585" s="26"/>
      <c r="T585" s="26"/>
    </row>
    <row r="586" spans="14:20">
      <c r="N586" s="25"/>
      <c r="O586" s="26"/>
      <c r="P586" s="26"/>
      <c r="Q586" s="26"/>
      <c r="R586" s="26"/>
      <c r="S586" s="26"/>
      <c r="T586" s="26"/>
    </row>
    <row r="587" spans="14:20">
      <c r="N587" s="25"/>
      <c r="O587" s="26"/>
      <c r="P587" s="26"/>
      <c r="Q587" s="26"/>
      <c r="R587" s="26"/>
      <c r="S587" s="26"/>
      <c r="T587" s="26"/>
    </row>
    <row r="588" spans="14:20">
      <c r="N588" s="25"/>
      <c r="O588" s="26"/>
      <c r="P588" s="26"/>
      <c r="Q588" s="26"/>
      <c r="R588" s="26"/>
      <c r="S588" s="26"/>
      <c r="T588" s="26"/>
    </row>
    <row r="589" spans="14:20">
      <c r="N589" s="25"/>
      <c r="O589" s="26"/>
      <c r="P589" s="26"/>
      <c r="Q589" s="26"/>
      <c r="R589" s="26"/>
      <c r="S589" s="26"/>
      <c r="T589" s="26"/>
    </row>
    <row r="590" spans="14:20">
      <c r="N590" s="25"/>
      <c r="O590" s="26"/>
      <c r="P590" s="26"/>
      <c r="Q590" s="26"/>
      <c r="R590" s="26"/>
      <c r="S590" s="26"/>
      <c r="T590" s="26"/>
    </row>
    <row r="591" spans="14:20">
      <c r="N591" s="25"/>
      <c r="O591" s="26"/>
      <c r="P591" s="26"/>
      <c r="Q591" s="26"/>
      <c r="R591" s="26"/>
      <c r="S591" s="26"/>
      <c r="T591" s="26"/>
    </row>
    <row r="592" spans="14:20">
      <c r="N592" s="25"/>
      <c r="O592" s="26"/>
      <c r="P592" s="26"/>
      <c r="Q592" s="26"/>
      <c r="R592" s="26"/>
      <c r="S592" s="26"/>
      <c r="T592" s="26"/>
    </row>
    <row r="593" spans="14:20">
      <c r="N593" s="25"/>
      <c r="O593" s="26"/>
      <c r="P593" s="26"/>
      <c r="Q593" s="26"/>
      <c r="R593" s="26"/>
      <c r="S593" s="26"/>
      <c r="T593" s="26"/>
    </row>
    <row r="594" spans="14:20">
      <c r="N594" s="25"/>
      <c r="O594" s="26"/>
      <c r="P594" s="26"/>
      <c r="Q594" s="26"/>
      <c r="R594" s="26"/>
      <c r="S594" s="26"/>
      <c r="T594" s="26"/>
    </row>
    <row r="595" spans="14:20">
      <c r="N595" s="25"/>
      <c r="O595" s="26"/>
      <c r="P595" s="26"/>
      <c r="Q595" s="26"/>
      <c r="R595" s="26"/>
      <c r="S595" s="26"/>
      <c r="T595" s="26"/>
    </row>
    <row r="596" spans="14:20">
      <c r="N596" s="25"/>
      <c r="O596" s="26"/>
      <c r="P596" s="26"/>
      <c r="Q596" s="26"/>
      <c r="R596" s="26"/>
      <c r="S596" s="26"/>
      <c r="T596" s="26"/>
    </row>
    <row r="597" spans="14:20">
      <c r="N597" s="25"/>
      <c r="O597" s="26"/>
      <c r="P597" s="26"/>
      <c r="Q597" s="26"/>
      <c r="R597" s="26"/>
      <c r="S597" s="26"/>
      <c r="T597" s="26"/>
    </row>
    <row r="598" spans="14:20">
      <c r="N598" s="25"/>
      <c r="O598" s="26"/>
      <c r="P598" s="26"/>
      <c r="Q598" s="26"/>
      <c r="R598" s="26"/>
      <c r="S598" s="26"/>
      <c r="T598" s="26"/>
    </row>
    <row r="599" spans="14:20">
      <c r="N599" s="25"/>
      <c r="O599" s="26"/>
      <c r="P599" s="26"/>
      <c r="Q599" s="26"/>
      <c r="R599" s="26"/>
      <c r="S599" s="26"/>
      <c r="T599" s="26"/>
    </row>
    <row r="600" spans="14:20">
      <c r="N600" s="25"/>
      <c r="O600" s="26"/>
      <c r="P600" s="26"/>
      <c r="Q600" s="26"/>
      <c r="R600" s="26"/>
      <c r="S600" s="26"/>
      <c r="T600" s="26"/>
    </row>
    <row r="601" spans="14:20">
      <c r="N601" s="25"/>
      <c r="O601" s="26"/>
      <c r="P601" s="26"/>
      <c r="Q601" s="26"/>
      <c r="R601" s="26"/>
      <c r="S601" s="26"/>
      <c r="T601" s="26"/>
    </row>
    <row r="602" spans="14:20">
      <c r="N602" s="25"/>
      <c r="O602" s="26"/>
      <c r="P602" s="26"/>
      <c r="Q602" s="26"/>
      <c r="R602" s="26"/>
      <c r="S602" s="26"/>
      <c r="T602" s="26"/>
    </row>
    <row r="603" spans="14:20">
      <c r="N603" s="25"/>
      <c r="O603" s="26"/>
      <c r="P603" s="26"/>
      <c r="Q603" s="26"/>
      <c r="R603" s="26"/>
      <c r="S603" s="26"/>
      <c r="T603" s="26"/>
    </row>
    <row r="604" spans="14:20">
      <c r="N604" s="25"/>
      <c r="O604" s="26"/>
      <c r="P604" s="26"/>
      <c r="Q604" s="26"/>
      <c r="R604" s="26"/>
      <c r="S604" s="26"/>
      <c r="T604" s="26"/>
    </row>
    <row r="605" spans="14:20">
      <c r="N605" s="25"/>
      <c r="O605" s="26"/>
      <c r="P605" s="26"/>
      <c r="Q605" s="26"/>
      <c r="R605" s="26"/>
      <c r="S605" s="26"/>
      <c r="T605" s="26"/>
    </row>
    <row r="606" spans="14:20">
      <c r="N606" s="25"/>
      <c r="O606" s="26"/>
      <c r="P606" s="26"/>
      <c r="Q606" s="26"/>
      <c r="R606" s="26"/>
      <c r="S606" s="26"/>
      <c r="T606" s="26"/>
    </row>
    <row r="607" spans="14:20">
      <c r="N607" s="25"/>
      <c r="O607" s="26"/>
      <c r="P607" s="26"/>
      <c r="Q607" s="26"/>
      <c r="R607" s="26"/>
      <c r="S607" s="26"/>
      <c r="T607" s="26"/>
    </row>
    <row r="608" spans="14:20">
      <c r="N608" s="25"/>
      <c r="O608" s="26"/>
      <c r="P608" s="26"/>
      <c r="Q608" s="26"/>
      <c r="R608" s="26"/>
      <c r="S608" s="26"/>
      <c r="T608" s="26"/>
    </row>
    <row r="609" spans="14:20">
      <c r="N609" s="25"/>
      <c r="O609" s="26"/>
      <c r="P609" s="26"/>
      <c r="Q609" s="26"/>
      <c r="R609" s="26"/>
      <c r="S609" s="26"/>
      <c r="T609" s="26"/>
    </row>
    <row r="610" spans="14:20">
      <c r="N610" s="25"/>
      <c r="O610" s="26"/>
      <c r="P610" s="26"/>
      <c r="Q610" s="26"/>
      <c r="R610" s="26"/>
      <c r="S610" s="26"/>
      <c r="T610" s="26"/>
    </row>
    <row r="611" spans="14:20">
      <c r="N611" s="25"/>
      <c r="O611" s="26"/>
      <c r="P611" s="26"/>
      <c r="Q611" s="26"/>
      <c r="R611" s="26"/>
      <c r="S611" s="26"/>
      <c r="T611" s="26"/>
    </row>
    <row r="612" spans="14:20">
      <c r="N612" s="25"/>
      <c r="O612" s="26"/>
      <c r="P612" s="26"/>
      <c r="Q612" s="26"/>
      <c r="R612" s="26"/>
      <c r="S612" s="26"/>
      <c r="T612" s="26"/>
    </row>
    <row r="613" spans="14:20">
      <c r="N613" s="25"/>
      <c r="O613" s="26"/>
      <c r="P613" s="26"/>
      <c r="Q613" s="26"/>
      <c r="R613" s="26"/>
      <c r="S613" s="26"/>
      <c r="T613" s="26"/>
    </row>
    <row r="614" spans="14:20">
      <c r="N614" s="25"/>
      <c r="O614" s="26"/>
      <c r="P614" s="26"/>
      <c r="Q614" s="26"/>
      <c r="R614" s="26"/>
      <c r="S614" s="26"/>
      <c r="T614" s="26"/>
    </row>
    <row r="615" spans="14:20">
      <c r="N615" s="25"/>
      <c r="O615" s="26"/>
      <c r="P615" s="26"/>
      <c r="Q615" s="26"/>
      <c r="R615" s="26"/>
      <c r="S615" s="26"/>
      <c r="T615" s="26"/>
    </row>
    <row r="616" spans="14:20">
      <c r="N616" s="25"/>
      <c r="O616" s="26"/>
      <c r="P616" s="26"/>
      <c r="Q616" s="26"/>
      <c r="R616" s="26"/>
      <c r="S616" s="26"/>
      <c r="T616" s="26"/>
    </row>
    <row r="617" spans="14:20">
      <c r="N617" s="25"/>
      <c r="O617" s="26"/>
      <c r="P617" s="26"/>
      <c r="Q617" s="26"/>
      <c r="R617" s="26"/>
      <c r="S617" s="26"/>
      <c r="T617" s="26"/>
    </row>
    <row r="618" spans="14:20">
      <c r="N618" s="25"/>
      <c r="O618" s="26"/>
      <c r="P618" s="26"/>
      <c r="Q618" s="26"/>
      <c r="R618" s="26"/>
      <c r="S618" s="26"/>
      <c r="T618" s="26"/>
    </row>
    <row r="619" spans="14:20">
      <c r="N619" s="25"/>
      <c r="O619" s="26"/>
      <c r="P619" s="26"/>
      <c r="Q619" s="26"/>
      <c r="R619" s="26"/>
      <c r="S619" s="26"/>
      <c r="T619" s="26"/>
    </row>
    <row r="620" spans="14:20">
      <c r="N620" s="25"/>
      <c r="O620" s="26"/>
      <c r="P620" s="26"/>
      <c r="Q620" s="26"/>
      <c r="R620" s="26"/>
      <c r="S620" s="26"/>
      <c r="T620" s="26"/>
    </row>
    <row r="621" spans="14:20">
      <c r="N621" s="25"/>
      <c r="O621" s="26"/>
      <c r="P621" s="26"/>
      <c r="Q621" s="26"/>
      <c r="R621" s="26"/>
      <c r="S621" s="26"/>
      <c r="T621" s="26"/>
    </row>
    <row r="622" spans="14:20">
      <c r="N622" s="25"/>
      <c r="O622" s="26"/>
      <c r="P622" s="26"/>
      <c r="Q622" s="26"/>
      <c r="R622" s="26"/>
      <c r="S622" s="26"/>
      <c r="T622" s="26"/>
    </row>
    <row r="623" spans="14:20">
      <c r="N623" s="25"/>
      <c r="O623" s="26"/>
      <c r="P623" s="26"/>
      <c r="Q623" s="26"/>
      <c r="R623" s="26"/>
      <c r="S623" s="26"/>
      <c r="T623" s="26"/>
    </row>
    <row r="624" spans="14:20">
      <c r="N624" s="25"/>
      <c r="O624" s="26"/>
      <c r="P624" s="26"/>
      <c r="Q624" s="26"/>
      <c r="R624" s="26"/>
      <c r="S624" s="26"/>
      <c r="T624" s="26"/>
    </row>
    <row r="625" spans="14:20">
      <c r="N625" s="25"/>
      <c r="O625" s="26"/>
      <c r="P625" s="26"/>
      <c r="Q625" s="26"/>
      <c r="R625" s="26"/>
      <c r="S625" s="26"/>
      <c r="T625" s="26"/>
    </row>
    <row r="626" spans="14:20">
      <c r="N626" s="25"/>
      <c r="O626" s="26"/>
      <c r="P626" s="26"/>
      <c r="Q626" s="26"/>
      <c r="R626" s="26"/>
      <c r="S626" s="26"/>
      <c r="T626" s="26"/>
    </row>
    <row r="627" spans="14:20">
      <c r="N627" s="25"/>
      <c r="O627" s="26"/>
      <c r="P627" s="26"/>
      <c r="Q627" s="26"/>
      <c r="R627" s="26"/>
      <c r="S627" s="26"/>
      <c r="T627" s="26"/>
    </row>
    <row r="628" spans="14:20">
      <c r="N628" s="25"/>
      <c r="O628" s="26"/>
      <c r="P628" s="26"/>
      <c r="Q628" s="26"/>
      <c r="R628" s="26"/>
      <c r="S628" s="26"/>
      <c r="T628" s="26"/>
    </row>
    <row r="629" spans="14:20">
      <c r="N629" s="25"/>
      <c r="O629" s="26"/>
      <c r="P629" s="26"/>
      <c r="Q629" s="26"/>
      <c r="R629" s="26"/>
      <c r="S629" s="26"/>
      <c r="T629" s="26"/>
    </row>
    <row r="630" spans="14:20">
      <c r="N630" s="25"/>
      <c r="O630" s="26"/>
      <c r="P630" s="26"/>
      <c r="Q630" s="26"/>
      <c r="R630" s="26"/>
      <c r="S630" s="26"/>
      <c r="T630" s="26"/>
    </row>
    <row r="631" spans="14:20">
      <c r="N631" s="25"/>
      <c r="O631" s="26"/>
      <c r="P631" s="26"/>
      <c r="Q631" s="26"/>
      <c r="R631" s="26"/>
      <c r="S631" s="26"/>
      <c r="T631" s="26"/>
    </row>
    <row r="632" spans="14:20">
      <c r="N632" s="25"/>
      <c r="O632" s="26"/>
      <c r="P632" s="26"/>
      <c r="Q632" s="26"/>
      <c r="R632" s="26"/>
      <c r="S632" s="26"/>
      <c r="T632" s="26"/>
    </row>
    <row r="633" spans="14:20">
      <c r="N633" s="25"/>
      <c r="O633" s="26"/>
      <c r="P633" s="26"/>
      <c r="Q633" s="26"/>
      <c r="R633" s="26"/>
      <c r="S633" s="26"/>
      <c r="T633" s="26"/>
    </row>
    <row r="634" spans="14:20">
      <c r="N634" s="25"/>
      <c r="O634" s="26"/>
      <c r="P634" s="26"/>
      <c r="Q634" s="26"/>
      <c r="R634" s="26"/>
      <c r="S634" s="26"/>
      <c r="T634" s="26"/>
    </row>
    <row r="635" spans="14:20">
      <c r="N635" s="25"/>
      <c r="O635" s="26"/>
      <c r="P635" s="26"/>
      <c r="Q635" s="26"/>
      <c r="R635" s="26"/>
      <c r="S635" s="26"/>
      <c r="T635" s="26"/>
    </row>
    <row r="636" spans="14:20">
      <c r="N636" s="25"/>
      <c r="O636" s="26"/>
      <c r="P636" s="26"/>
      <c r="Q636" s="26"/>
      <c r="R636" s="26"/>
      <c r="S636" s="26"/>
      <c r="T636" s="26"/>
    </row>
    <row r="637" spans="14:20">
      <c r="N637" s="25"/>
      <c r="O637" s="26"/>
      <c r="P637" s="26"/>
      <c r="Q637" s="26"/>
      <c r="R637" s="26"/>
      <c r="S637" s="26"/>
      <c r="T637" s="26"/>
    </row>
    <row r="638" spans="14:20">
      <c r="N638" s="25"/>
      <c r="O638" s="26"/>
      <c r="P638" s="26"/>
      <c r="Q638" s="26"/>
      <c r="R638" s="26"/>
      <c r="S638" s="26"/>
      <c r="T638" s="26"/>
    </row>
    <row r="639" spans="14:20">
      <c r="N639" s="25"/>
      <c r="O639" s="26"/>
      <c r="P639" s="26"/>
      <c r="Q639" s="26"/>
      <c r="R639" s="26"/>
      <c r="S639" s="26"/>
      <c r="T639" s="26"/>
    </row>
    <row r="640" spans="14:20">
      <c r="N640" s="25"/>
      <c r="O640" s="26"/>
      <c r="P640" s="26"/>
      <c r="Q640" s="26"/>
      <c r="R640" s="26"/>
      <c r="S640" s="26"/>
      <c r="T640" s="26"/>
    </row>
    <row r="641" spans="14:20">
      <c r="N641" s="25"/>
      <c r="O641" s="26"/>
      <c r="P641" s="26"/>
      <c r="Q641" s="26"/>
      <c r="R641" s="26"/>
      <c r="S641" s="26"/>
      <c r="T641" s="26"/>
    </row>
    <row r="642" spans="14:20">
      <c r="N642" s="25"/>
      <c r="O642" s="26"/>
      <c r="P642" s="26"/>
      <c r="Q642" s="26"/>
      <c r="R642" s="26"/>
      <c r="S642" s="26"/>
      <c r="T642" s="26"/>
    </row>
    <row r="643" spans="14:20">
      <c r="N643" s="25"/>
      <c r="O643" s="26"/>
      <c r="P643" s="26"/>
      <c r="Q643" s="26"/>
      <c r="R643" s="26"/>
      <c r="S643" s="26"/>
      <c r="T643" s="26"/>
    </row>
    <row r="644" spans="14:20">
      <c r="N644" s="25"/>
      <c r="O644" s="26"/>
      <c r="P644" s="26"/>
      <c r="Q644" s="26"/>
      <c r="R644" s="26"/>
      <c r="S644" s="26"/>
      <c r="T644" s="26"/>
    </row>
    <row r="645" spans="14:20">
      <c r="N645" s="25"/>
      <c r="O645" s="26"/>
      <c r="P645" s="26"/>
      <c r="Q645" s="26"/>
      <c r="R645" s="26"/>
      <c r="S645" s="26"/>
      <c r="T645" s="26"/>
    </row>
    <row r="646" spans="14:20">
      <c r="N646" s="25"/>
      <c r="O646" s="26"/>
      <c r="P646" s="26"/>
      <c r="Q646" s="26"/>
      <c r="R646" s="26"/>
      <c r="S646" s="26"/>
      <c r="T646" s="26"/>
    </row>
    <row r="647" spans="14:20">
      <c r="N647" s="25"/>
      <c r="O647" s="26"/>
      <c r="P647" s="26"/>
      <c r="Q647" s="26"/>
      <c r="R647" s="26"/>
      <c r="S647" s="26"/>
      <c r="T647" s="26"/>
    </row>
    <row r="648" spans="14:20">
      <c r="N648" s="25"/>
      <c r="O648" s="26"/>
      <c r="P648" s="26"/>
      <c r="Q648" s="26"/>
      <c r="R648" s="26"/>
      <c r="S648" s="26"/>
      <c r="T648" s="26"/>
    </row>
    <row r="649" spans="14:20">
      <c r="N649" s="25"/>
      <c r="O649" s="26"/>
      <c r="P649" s="26"/>
      <c r="Q649" s="26"/>
      <c r="R649" s="26"/>
      <c r="S649" s="26"/>
      <c r="T649" s="26"/>
    </row>
    <row r="650" spans="14:20">
      <c r="N650" s="25"/>
      <c r="O650" s="26"/>
      <c r="P650" s="26"/>
      <c r="Q650" s="26"/>
      <c r="R650" s="26"/>
      <c r="S650" s="26"/>
      <c r="T650" s="26"/>
    </row>
    <row r="651" spans="14:20">
      <c r="N651" s="25"/>
      <c r="O651" s="26"/>
      <c r="P651" s="26"/>
      <c r="Q651" s="26"/>
      <c r="R651" s="26"/>
      <c r="S651" s="26"/>
      <c r="T651" s="26"/>
    </row>
    <row r="652" spans="14:20">
      <c r="N652" s="25"/>
      <c r="O652" s="26"/>
      <c r="P652" s="26"/>
      <c r="Q652" s="26"/>
      <c r="R652" s="26"/>
      <c r="S652" s="26"/>
      <c r="T652" s="26"/>
    </row>
    <row r="653" spans="14:20">
      <c r="N653" s="25"/>
      <c r="O653" s="26"/>
      <c r="P653" s="26"/>
      <c r="Q653" s="26"/>
      <c r="R653" s="26"/>
      <c r="S653" s="26"/>
      <c r="T653" s="26"/>
    </row>
    <row r="654" spans="14:20">
      <c r="N654" s="25"/>
      <c r="O654" s="26"/>
      <c r="P654" s="26"/>
      <c r="Q654" s="26"/>
      <c r="R654" s="26"/>
      <c r="S654" s="26"/>
      <c r="T654" s="26"/>
    </row>
    <row r="655" spans="14:20">
      <c r="N655" s="25"/>
      <c r="O655" s="26"/>
      <c r="P655" s="26"/>
      <c r="Q655" s="26"/>
      <c r="R655" s="26"/>
      <c r="S655" s="26"/>
      <c r="T655" s="26"/>
    </row>
    <row r="656" spans="14:20">
      <c r="N656" s="25"/>
      <c r="O656" s="26"/>
      <c r="P656" s="26"/>
      <c r="Q656" s="26"/>
      <c r="R656" s="26"/>
      <c r="S656" s="26"/>
      <c r="T656" s="26"/>
    </row>
    <row r="657" spans="14:20">
      <c r="N657" s="25"/>
      <c r="O657" s="26"/>
      <c r="P657" s="26"/>
      <c r="Q657" s="26"/>
      <c r="R657" s="26"/>
      <c r="S657" s="26"/>
      <c r="T657" s="26"/>
    </row>
    <row r="658" spans="14:20">
      <c r="N658" s="25"/>
      <c r="O658" s="26"/>
      <c r="P658" s="26"/>
      <c r="Q658" s="26"/>
      <c r="R658" s="26"/>
      <c r="S658" s="26"/>
      <c r="T658" s="26"/>
    </row>
    <row r="659" spans="14:20">
      <c r="N659" s="25"/>
      <c r="O659" s="26"/>
      <c r="P659" s="26"/>
      <c r="Q659" s="26"/>
      <c r="R659" s="26"/>
      <c r="S659" s="26"/>
      <c r="T659" s="26"/>
    </row>
    <row r="660" spans="14:20">
      <c r="N660" s="25"/>
      <c r="O660" s="26"/>
      <c r="P660" s="26"/>
      <c r="Q660" s="26"/>
      <c r="R660" s="26"/>
      <c r="S660" s="26"/>
      <c r="T660" s="26"/>
    </row>
    <row r="661" spans="14:20">
      <c r="N661" s="25"/>
      <c r="O661" s="26"/>
      <c r="P661" s="26"/>
      <c r="Q661" s="26"/>
      <c r="R661" s="26"/>
      <c r="S661" s="26"/>
      <c r="T661" s="26"/>
    </row>
    <row r="662" spans="14:20">
      <c r="N662" s="25"/>
      <c r="O662" s="26"/>
      <c r="P662" s="26"/>
      <c r="Q662" s="26"/>
      <c r="R662" s="26"/>
      <c r="S662" s="26"/>
      <c r="T662" s="26"/>
    </row>
    <row r="663" spans="14:20">
      <c r="N663" s="25"/>
      <c r="O663" s="26"/>
      <c r="P663" s="26"/>
      <c r="Q663" s="26"/>
      <c r="R663" s="26"/>
      <c r="S663" s="26"/>
      <c r="T663" s="26"/>
    </row>
    <row r="664" spans="14:20">
      <c r="N664" s="25"/>
      <c r="O664" s="26"/>
      <c r="P664" s="26"/>
      <c r="Q664" s="26"/>
      <c r="R664" s="26"/>
      <c r="S664" s="26"/>
      <c r="T664" s="26"/>
    </row>
    <row r="665" spans="14:20">
      <c r="N665" s="25"/>
      <c r="O665" s="26"/>
      <c r="P665" s="26"/>
      <c r="Q665" s="26"/>
      <c r="R665" s="26"/>
      <c r="S665" s="26"/>
      <c r="T665" s="26"/>
    </row>
    <row r="666" spans="14:20">
      <c r="N666" s="25"/>
      <c r="O666" s="26"/>
      <c r="P666" s="26"/>
      <c r="Q666" s="26"/>
      <c r="R666" s="26"/>
      <c r="S666" s="26"/>
      <c r="T666" s="26"/>
    </row>
    <row r="667" spans="14:20">
      <c r="N667" s="25"/>
      <c r="O667" s="26"/>
      <c r="P667" s="26"/>
      <c r="Q667" s="26"/>
      <c r="R667" s="26"/>
      <c r="S667" s="26"/>
      <c r="T667" s="26"/>
    </row>
    <row r="668" spans="14:20">
      <c r="N668" s="25"/>
      <c r="O668" s="26"/>
      <c r="P668" s="26"/>
      <c r="Q668" s="26"/>
      <c r="R668" s="26"/>
      <c r="S668" s="26"/>
      <c r="T668" s="26"/>
    </row>
    <row r="669" spans="14:20">
      <c r="N669" s="25"/>
      <c r="O669" s="26"/>
      <c r="P669" s="26"/>
      <c r="Q669" s="26"/>
      <c r="R669" s="26"/>
      <c r="S669" s="26"/>
      <c r="T669" s="26"/>
    </row>
    <row r="670" spans="14:20">
      <c r="N670" s="25"/>
      <c r="O670" s="26"/>
      <c r="P670" s="26"/>
      <c r="Q670" s="26"/>
      <c r="R670" s="26"/>
      <c r="S670" s="26"/>
      <c r="T670" s="26"/>
    </row>
    <row r="671" spans="14:20">
      <c r="N671" s="25"/>
      <c r="O671" s="26"/>
      <c r="P671" s="26"/>
      <c r="Q671" s="26"/>
      <c r="R671" s="26"/>
      <c r="S671" s="26"/>
      <c r="T671" s="26"/>
    </row>
    <row r="672" spans="14:20">
      <c r="N672" s="25"/>
      <c r="O672" s="26"/>
      <c r="P672" s="26"/>
      <c r="Q672" s="26"/>
      <c r="R672" s="26"/>
      <c r="S672" s="26"/>
      <c r="T672" s="26"/>
    </row>
    <row r="673" spans="14:20">
      <c r="N673" s="25"/>
      <c r="O673" s="26"/>
      <c r="P673" s="26"/>
      <c r="Q673" s="26"/>
      <c r="R673" s="26"/>
      <c r="S673" s="26"/>
      <c r="T673" s="26"/>
    </row>
    <row r="674" spans="14:20">
      <c r="N674" s="25"/>
      <c r="O674" s="26"/>
      <c r="P674" s="26"/>
      <c r="Q674" s="26"/>
      <c r="R674" s="26"/>
      <c r="S674" s="26"/>
      <c r="T674" s="26"/>
    </row>
    <row r="675" spans="14:20">
      <c r="N675" s="25"/>
      <c r="O675" s="26"/>
      <c r="P675" s="26"/>
      <c r="Q675" s="26"/>
      <c r="R675" s="26"/>
      <c r="S675" s="26"/>
      <c r="T675" s="26"/>
    </row>
    <row r="676" spans="14:20">
      <c r="N676" s="25"/>
      <c r="O676" s="26"/>
      <c r="P676" s="26"/>
      <c r="Q676" s="26"/>
      <c r="R676" s="26"/>
      <c r="S676" s="26"/>
      <c r="T676" s="26"/>
    </row>
    <row r="677" spans="14:20">
      <c r="N677" s="25"/>
      <c r="O677" s="26"/>
      <c r="P677" s="26"/>
      <c r="Q677" s="26"/>
      <c r="R677" s="26"/>
      <c r="S677" s="26"/>
      <c r="T677" s="26"/>
    </row>
    <row r="678" spans="14:20">
      <c r="N678" s="25"/>
      <c r="O678" s="26"/>
      <c r="P678" s="26"/>
      <c r="Q678" s="26"/>
      <c r="R678" s="26"/>
      <c r="S678" s="26"/>
      <c r="T678" s="26"/>
    </row>
    <row r="679" spans="14:20">
      <c r="N679" s="25"/>
      <c r="O679" s="26"/>
      <c r="P679" s="26"/>
      <c r="Q679" s="26"/>
      <c r="R679" s="26"/>
      <c r="S679" s="26"/>
      <c r="T679" s="26"/>
    </row>
    <row r="680" spans="14:20">
      <c r="N680" s="25"/>
      <c r="O680" s="26"/>
      <c r="P680" s="26"/>
      <c r="Q680" s="26"/>
      <c r="R680" s="26"/>
      <c r="S680" s="26"/>
      <c r="T680" s="26"/>
    </row>
    <row r="681" spans="14:20">
      <c r="N681" s="25"/>
      <c r="O681" s="26"/>
      <c r="P681" s="26"/>
      <c r="Q681" s="26"/>
      <c r="R681" s="26"/>
      <c r="S681" s="26"/>
      <c r="T681" s="26"/>
    </row>
    <row r="682" spans="14:20">
      <c r="N682" s="25"/>
      <c r="O682" s="26"/>
      <c r="P682" s="26"/>
      <c r="Q682" s="26"/>
      <c r="R682" s="26"/>
      <c r="S682" s="26"/>
      <c r="T682" s="26"/>
    </row>
    <row r="683" spans="14:20">
      <c r="N683" s="25"/>
      <c r="O683" s="26"/>
      <c r="P683" s="26"/>
      <c r="Q683" s="26"/>
      <c r="R683" s="26"/>
      <c r="S683" s="26"/>
      <c r="T683" s="26"/>
    </row>
    <row r="684" spans="14:20">
      <c r="N684" s="25"/>
      <c r="O684" s="26"/>
      <c r="P684" s="26"/>
      <c r="Q684" s="26"/>
      <c r="R684" s="26"/>
      <c r="S684" s="26"/>
      <c r="T684" s="26"/>
    </row>
    <row r="685" spans="14:20">
      <c r="N685" s="25"/>
      <c r="O685" s="26"/>
      <c r="P685" s="26"/>
      <c r="Q685" s="26"/>
      <c r="R685" s="26"/>
      <c r="S685" s="26"/>
      <c r="T685" s="26"/>
    </row>
    <row r="686" spans="14:20">
      <c r="N686" s="25"/>
      <c r="O686" s="26"/>
      <c r="P686" s="26"/>
      <c r="Q686" s="26"/>
      <c r="R686" s="26"/>
      <c r="S686" s="26"/>
      <c r="T686" s="26"/>
    </row>
    <row r="687" spans="14:20">
      <c r="N687" s="25"/>
      <c r="O687" s="26"/>
      <c r="P687" s="26"/>
      <c r="Q687" s="26"/>
      <c r="R687" s="26"/>
      <c r="S687" s="26"/>
      <c r="T687" s="26"/>
    </row>
    <row r="688" spans="14:20">
      <c r="N688" s="25"/>
      <c r="O688" s="26"/>
      <c r="P688" s="26"/>
      <c r="Q688" s="26"/>
      <c r="R688" s="26"/>
      <c r="S688" s="26"/>
      <c r="T688" s="26"/>
    </row>
    <row r="689" spans="14:20">
      <c r="N689" s="25"/>
      <c r="O689" s="26"/>
      <c r="P689" s="26"/>
      <c r="Q689" s="26"/>
      <c r="R689" s="26"/>
      <c r="S689" s="26"/>
      <c r="T689" s="26"/>
    </row>
    <row r="690" spans="14:20">
      <c r="N690" s="25"/>
      <c r="O690" s="26"/>
      <c r="P690" s="26"/>
      <c r="Q690" s="26"/>
      <c r="R690" s="26"/>
      <c r="S690" s="26"/>
      <c r="T690" s="26"/>
    </row>
    <row r="691" spans="14:20">
      <c r="N691" s="25"/>
      <c r="O691" s="26"/>
      <c r="P691" s="26"/>
      <c r="Q691" s="26"/>
      <c r="R691" s="26"/>
      <c r="S691" s="26"/>
      <c r="T691" s="26"/>
    </row>
    <row r="692" spans="14:20">
      <c r="N692" s="25"/>
      <c r="O692" s="26"/>
      <c r="P692" s="26"/>
      <c r="Q692" s="26"/>
      <c r="R692" s="26"/>
      <c r="S692" s="26"/>
      <c r="T692" s="26"/>
    </row>
    <row r="693" spans="14:20">
      <c r="N693" s="25"/>
      <c r="O693" s="26"/>
      <c r="P693" s="26"/>
      <c r="Q693" s="26"/>
      <c r="R693" s="26"/>
      <c r="S693" s="26"/>
      <c r="T693" s="26"/>
    </row>
    <row r="694" spans="14:20">
      <c r="N694" s="25"/>
      <c r="O694" s="26"/>
      <c r="P694" s="26"/>
      <c r="Q694" s="26"/>
      <c r="R694" s="26"/>
      <c r="S694" s="26"/>
      <c r="T694" s="26"/>
    </row>
    <row r="695" spans="14:20">
      <c r="N695" s="25"/>
      <c r="O695" s="26"/>
      <c r="P695" s="26"/>
      <c r="Q695" s="26"/>
      <c r="R695" s="26"/>
      <c r="S695" s="26"/>
      <c r="T695" s="26"/>
    </row>
    <row r="696" spans="14:20">
      <c r="N696" s="25"/>
      <c r="O696" s="26"/>
      <c r="P696" s="26"/>
      <c r="Q696" s="26"/>
      <c r="R696" s="26"/>
      <c r="S696" s="26"/>
      <c r="T696" s="26"/>
    </row>
    <row r="697" spans="14:20">
      <c r="N697" s="25"/>
      <c r="O697" s="26"/>
      <c r="P697" s="26"/>
      <c r="Q697" s="26"/>
      <c r="R697" s="26"/>
      <c r="S697" s="26"/>
      <c r="T697" s="26"/>
    </row>
    <row r="698" spans="14:20">
      <c r="N698" s="25"/>
      <c r="O698" s="26"/>
      <c r="P698" s="26"/>
      <c r="Q698" s="26"/>
      <c r="R698" s="26"/>
      <c r="S698" s="26"/>
      <c r="T698" s="26"/>
    </row>
    <row r="699" spans="14:20">
      <c r="N699" s="25"/>
      <c r="O699" s="26"/>
      <c r="P699" s="26"/>
      <c r="Q699" s="26"/>
      <c r="R699" s="26"/>
      <c r="S699" s="26"/>
      <c r="T699" s="26"/>
    </row>
    <row r="700" spans="14:20">
      <c r="N700" s="25"/>
      <c r="O700" s="26"/>
      <c r="P700" s="26"/>
      <c r="Q700" s="26"/>
      <c r="R700" s="26"/>
      <c r="S700" s="26"/>
      <c r="T700" s="26"/>
    </row>
    <row r="701" spans="14:20">
      <c r="N701" s="25"/>
      <c r="O701" s="26"/>
      <c r="P701" s="26"/>
      <c r="Q701" s="26"/>
      <c r="R701" s="26"/>
      <c r="S701" s="26"/>
      <c r="T701" s="26"/>
    </row>
    <row r="702" spans="14:20">
      <c r="N702" s="25"/>
      <c r="O702" s="26"/>
      <c r="P702" s="26"/>
      <c r="Q702" s="26"/>
      <c r="R702" s="26"/>
      <c r="S702" s="26"/>
      <c r="T702" s="26"/>
    </row>
    <row r="703" spans="14:20">
      <c r="N703" s="25"/>
      <c r="O703" s="26"/>
      <c r="P703" s="26"/>
      <c r="Q703" s="26"/>
      <c r="R703" s="26"/>
      <c r="S703" s="26"/>
      <c r="T703" s="26"/>
    </row>
    <row r="704" spans="14:20">
      <c r="N704" s="25"/>
      <c r="O704" s="26"/>
      <c r="P704" s="26"/>
      <c r="Q704" s="26"/>
      <c r="R704" s="26"/>
      <c r="S704" s="26"/>
      <c r="T704" s="26"/>
    </row>
    <row r="705" spans="14:20">
      <c r="N705" s="25"/>
      <c r="O705" s="26"/>
      <c r="P705" s="26"/>
      <c r="Q705" s="26"/>
      <c r="R705" s="26"/>
      <c r="S705" s="26"/>
      <c r="T705" s="26"/>
    </row>
    <row r="706" spans="14:20">
      <c r="N706" s="25"/>
      <c r="O706" s="26"/>
      <c r="P706" s="26"/>
      <c r="Q706" s="26"/>
      <c r="R706" s="26"/>
      <c r="S706" s="26"/>
      <c r="T706" s="26"/>
    </row>
    <row r="707" spans="14:20">
      <c r="N707" s="25"/>
      <c r="O707" s="26"/>
      <c r="P707" s="26"/>
      <c r="Q707" s="26"/>
      <c r="R707" s="26"/>
      <c r="S707" s="26"/>
      <c r="T707" s="26"/>
    </row>
    <row r="708" spans="14:20">
      <c r="N708" s="25"/>
      <c r="O708" s="26"/>
      <c r="P708" s="26"/>
      <c r="Q708" s="26"/>
      <c r="R708" s="26"/>
      <c r="S708" s="26"/>
      <c r="T708" s="26"/>
    </row>
    <row r="709" spans="14:20">
      <c r="N709" s="25"/>
      <c r="O709" s="26"/>
      <c r="P709" s="26"/>
      <c r="Q709" s="26"/>
      <c r="R709" s="26"/>
      <c r="S709" s="26"/>
      <c r="T709" s="26"/>
    </row>
    <row r="710" spans="14:20">
      <c r="N710" s="25"/>
      <c r="O710" s="26"/>
      <c r="P710" s="26"/>
      <c r="Q710" s="26"/>
      <c r="R710" s="26"/>
      <c r="S710" s="26"/>
      <c r="T710" s="26"/>
    </row>
    <row r="711" spans="14:20">
      <c r="N711" s="25"/>
      <c r="O711" s="26"/>
      <c r="P711" s="26"/>
      <c r="Q711" s="26"/>
      <c r="R711" s="26"/>
      <c r="S711" s="26"/>
      <c r="T711" s="26"/>
    </row>
    <row r="712" spans="14:20">
      <c r="N712" s="25"/>
      <c r="O712" s="26"/>
      <c r="P712" s="26"/>
      <c r="Q712" s="26"/>
      <c r="R712" s="26"/>
      <c r="S712" s="26"/>
      <c r="T712" s="26"/>
    </row>
    <row r="713" spans="14:20">
      <c r="N713" s="25"/>
      <c r="O713" s="26"/>
      <c r="P713" s="26"/>
      <c r="Q713" s="26"/>
      <c r="R713" s="26"/>
      <c r="S713" s="26"/>
      <c r="T713" s="26"/>
    </row>
    <row r="714" spans="14:20">
      <c r="N714" s="25"/>
      <c r="O714" s="26"/>
      <c r="P714" s="26"/>
      <c r="Q714" s="26"/>
      <c r="R714" s="26"/>
      <c r="S714" s="26"/>
      <c r="T714" s="26"/>
    </row>
    <row r="715" spans="14:20">
      <c r="N715" s="25"/>
      <c r="O715" s="26"/>
      <c r="P715" s="26"/>
      <c r="Q715" s="26"/>
      <c r="R715" s="26"/>
      <c r="S715" s="26"/>
      <c r="T715" s="26"/>
    </row>
    <row r="716" spans="14:20">
      <c r="N716" s="25"/>
      <c r="O716" s="26"/>
      <c r="P716" s="26"/>
      <c r="Q716" s="26"/>
      <c r="R716" s="26"/>
      <c r="S716" s="26"/>
      <c r="T716" s="26"/>
    </row>
    <row r="717" spans="14:20">
      <c r="N717" s="25"/>
      <c r="O717" s="26"/>
      <c r="P717" s="26"/>
      <c r="Q717" s="26"/>
      <c r="R717" s="26"/>
      <c r="S717" s="26"/>
      <c r="T717" s="26"/>
    </row>
    <row r="718" spans="14:20">
      <c r="N718" s="25"/>
      <c r="O718" s="26"/>
      <c r="P718" s="26"/>
      <c r="Q718" s="26"/>
      <c r="R718" s="26"/>
      <c r="S718" s="26"/>
      <c r="T718" s="26"/>
    </row>
    <row r="719" spans="14:20">
      <c r="N719" s="25"/>
      <c r="O719" s="26"/>
      <c r="P719" s="26"/>
      <c r="Q719" s="26"/>
      <c r="R719" s="26"/>
      <c r="S719" s="26"/>
      <c r="T719" s="26"/>
    </row>
    <row r="720" spans="14:20">
      <c r="N720" s="25"/>
      <c r="O720" s="26"/>
      <c r="P720" s="26"/>
      <c r="Q720" s="26"/>
      <c r="R720" s="26"/>
      <c r="S720" s="26"/>
      <c r="T720" s="26"/>
    </row>
    <row r="721" spans="14:20">
      <c r="N721" s="25"/>
      <c r="O721" s="26"/>
      <c r="P721" s="26"/>
      <c r="Q721" s="26"/>
      <c r="R721" s="26"/>
      <c r="S721" s="26"/>
      <c r="T721" s="26"/>
    </row>
    <row r="722" spans="14:20">
      <c r="N722" s="25"/>
      <c r="O722" s="26"/>
      <c r="P722" s="26"/>
      <c r="Q722" s="26"/>
      <c r="R722" s="26"/>
      <c r="S722" s="26"/>
      <c r="T722" s="26"/>
    </row>
    <row r="723" spans="14:20">
      <c r="N723" s="25"/>
      <c r="O723" s="26"/>
      <c r="P723" s="26"/>
      <c r="Q723" s="26"/>
      <c r="R723" s="26"/>
      <c r="S723" s="26"/>
      <c r="T723" s="26"/>
    </row>
    <row r="724" spans="14:20">
      <c r="N724" s="25"/>
      <c r="O724" s="26"/>
      <c r="P724" s="26"/>
      <c r="Q724" s="26"/>
      <c r="R724" s="26"/>
      <c r="S724" s="26"/>
      <c r="T724" s="26"/>
    </row>
    <row r="725" spans="14:20">
      <c r="N725" s="25"/>
      <c r="O725" s="26"/>
      <c r="P725" s="26"/>
      <c r="Q725" s="26"/>
      <c r="R725" s="26"/>
      <c r="S725" s="26"/>
      <c r="T725" s="26"/>
    </row>
    <row r="726" spans="14:20">
      <c r="N726" s="25"/>
      <c r="O726" s="26"/>
      <c r="P726" s="26"/>
      <c r="Q726" s="26"/>
      <c r="R726" s="26"/>
      <c r="S726" s="26"/>
      <c r="T726" s="26"/>
    </row>
    <row r="727" spans="14:20">
      <c r="N727" s="25"/>
      <c r="O727" s="26"/>
      <c r="P727" s="26"/>
      <c r="Q727" s="26"/>
      <c r="R727" s="26"/>
      <c r="S727" s="26"/>
      <c r="T727" s="26"/>
    </row>
    <row r="728" spans="14:20">
      <c r="N728" s="25"/>
      <c r="O728" s="26"/>
      <c r="P728" s="26"/>
      <c r="Q728" s="26"/>
      <c r="R728" s="26"/>
      <c r="S728" s="26"/>
      <c r="T728" s="26"/>
    </row>
    <row r="729" spans="14:20">
      <c r="N729" s="25"/>
      <c r="O729" s="26"/>
      <c r="P729" s="26"/>
      <c r="Q729" s="26"/>
      <c r="R729" s="26"/>
      <c r="S729" s="26"/>
      <c r="T729" s="26"/>
    </row>
    <row r="730" spans="14:20">
      <c r="N730" s="25"/>
      <c r="O730" s="26"/>
      <c r="P730" s="26"/>
      <c r="Q730" s="26"/>
      <c r="R730" s="26"/>
      <c r="S730" s="26"/>
      <c r="T730" s="26"/>
    </row>
    <row r="731" spans="14:20">
      <c r="N731" s="25"/>
      <c r="O731" s="26"/>
      <c r="P731" s="26"/>
      <c r="Q731" s="26"/>
      <c r="R731" s="26"/>
      <c r="S731" s="26"/>
      <c r="T731" s="26"/>
    </row>
    <row r="732" spans="14:20">
      <c r="N732" s="25"/>
      <c r="O732" s="26"/>
      <c r="P732" s="26"/>
      <c r="Q732" s="26"/>
      <c r="R732" s="26"/>
      <c r="S732" s="26"/>
      <c r="T732" s="26"/>
    </row>
    <row r="733" spans="14:20">
      <c r="N733" s="25"/>
      <c r="O733" s="26"/>
      <c r="P733" s="26"/>
      <c r="Q733" s="26"/>
      <c r="R733" s="26"/>
      <c r="S733" s="26"/>
      <c r="T733" s="26"/>
    </row>
    <row r="734" spans="14:20">
      <c r="N734" s="25"/>
      <c r="O734" s="26"/>
      <c r="P734" s="26"/>
      <c r="Q734" s="26"/>
      <c r="R734" s="26"/>
      <c r="S734" s="26"/>
      <c r="T734" s="26"/>
    </row>
    <row r="735" spans="14:20">
      <c r="N735" s="25"/>
      <c r="O735" s="26"/>
      <c r="P735" s="26"/>
      <c r="Q735" s="26"/>
      <c r="R735" s="26"/>
      <c r="S735" s="26"/>
      <c r="T735" s="26"/>
    </row>
    <row r="736" spans="14:20">
      <c r="N736" s="25"/>
      <c r="O736" s="26"/>
      <c r="P736" s="26"/>
      <c r="Q736" s="26"/>
      <c r="R736" s="26"/>
      <c r="S736" s="26"/>
      <c r="T736" s="26"/>
    </row>
    <row r="737" spans="14:20">
      <c r="N737" s="25"/>
      <c r="O737" s="26"/>
      <c r="P737" s="26"/>
      <c r="Q737" s="26"/>
      <c r="R737" s="26"/>
      <c r="S737" s="26"/>
      <c r="T737" s="26"/>
    </row>
    <row r="738" spans="14:20">
      <c r="N738" s="25"/>
      <c r="O738" s="26"/>
      <c r="P738" s="26"/>
      <c r="Q738" s="26"/>
      <c r="R738" s="26"/>
      <c r="S738" s="26"/>
      <c r="T738" s="26"/>
    </row>
    <row r="739" spans="14:20">
      <c r="N739" s="25"/>
      <c r="O739" s="26"/>
      <c r="P739" s="26"/>
      <c r="Q739" s="26"/>
      <c r="R739" s="26"/>
      <c r="S739" s="26"/>
      <c r="T739" s="26"/>
    </row>
    <row r="740" spans="14:20">
      <c r="N740" s="25"/>
      <c r="O740" s="26"/>
      <c r="P740" s="26"/>
      <c r="Q740" s="26"/>
      <c r="R740" s="26"/>
      <c r="S740" s="26"/>
      <c r="T740" s="26"/>
    </row>
    <row r="741" spans="14:20">
      <c r="N741" s="25"/>
      <c r="O741" s="26"/>
      <c r="P741" s="26"/>
      <c r="Q741" s="26"/>
      <c r="R741" s="26"/>
      <c r="S741" s="26"/>
      <c r="T741" s="26"/>
    </row>
    <row r="742" spans="14:20">
      <c r="N742" s="25"/>
      <c r="O742" s="26"/>
      <c r="P742" s="26"/>
      <c r="Q742" s="26"/>
      <c r="R742" s="26"/>
      <c r="S742" s="26"/>
      <c r="T742" s="26"/>
    </row>
    <row r="743" spans="14:20">
      <c r="N743" s="25"/>
      <c r="O743" s="26"/>
      <c r="P743" s="26"/>
      <c r="Q743" s="26"/>
      <c r="R743" s="26"/>
      <c r="S743" s="26"/>
      <c r="T743" s="26"/>
    </row>
    <row r="744" spans="14:20">
      <c r="N744" s="25"/>
      <c r="O744" s="26"/>
      <c r="P744" s="26"/>
      <c r="Q744" s="26"/>
      <c r="R744" s="26"/>
      <c r="S744" s="26"/>
      <c r="T744" s="26"/>
    </row>
    <row r="745" spans="14:20">
      <c r="N745" s="25"/>
      <c r="O745" s="26"/>
      <c r="P745" s="26"/>
      <c r="Q745" s="26"/>
      <c r="R745" s="26"/>
      <c r="S745" s="26"/>
      <c r="T745" s="26"/>
    </row>
    <row r="746" spans="14:20">
      <c r="N746" s="25"/>
      <c r="O746" s="26"/>
      <c r="P746" s="26"/>
      <c r="Q746" s="26"/>
      <c r="R746" s="26"/>
      <c r="S746" s="26"/>
      <c r="T746" s="26"/>
    </row>
    <row r="747" spans="14:20">
      <c r="N747" s="25"/>
      <c r="O747" s="26"/>
      <c r="P747" s="26"/>
      <c r="Q747" s="26"/>
      <c r="R747" s="26"/>
      <c r="S747" s="26"/>
      <c r="T747" s="26"/>
    </row>
    <row r="748" spans="14:20">
      <c r="N748" s="25"/>
      <c r="O748" s="26"/>
      <c r="P748" s="26"/>
      <c r="Q748" s="26"/>
      <c r="R748" s="26"/>
      <c r="S748" s="26"/>
      <c r="T748" s="26"/>
    </row>
    <row r="749" spans="14:20">
      <c r="N749" s="25"/>
      <c r="O749" s="26"/>
      <c r="P749" s="26"/>
      <c r="Q749" s="26"/>
      <c r="R749" s="26"/>
      <c r="S749" s="26"/>
      <c r="T749" s="26"/>
    </row>
    <row r="750" spans="14:20">
      <c r="N750" s="25"/>
      <c r="O750" s="26"/>
      <c r="P750" s="26"/>
      <c r="Q750" s="26"/>
      <c r="R750" s="26"/>
      <c r="S750" s="26"/>
      <c r="T750" s="26"/>
    </row>
    <row r="751" spans="14:20">
      <c r="N751" s="25"/>
      <c r="O751" s="26"/>
      <c r="P751" s="26"/>
      <c r="Q751" s="26"/>
      <c r="R751" s="26"/>
      <c r="S751" s="26"/>
      <c r="T751" s="26"/>
    </row>
    <row r="752" spans="14:20">
      <c r="N752" s="25"/>
      <c r="O752" s="26"/>
      <c r="P752" s="26"/>
      <c r="Q752" s="26"/>
      <c r="R752" s="26"/>
      <c r="S752" s="26"/>
      <c r="T752" s="26"/>
    </row>
    <row r="753" spans="14:20">
      <c r="N753" s="25"/>
      <c r="O753" s="26"/>
      <c r="P753" s="26"/>
      <c r="Q753" s="26"/>
      <c r="R753" s="26"/>
      <c r="S753" s="26"/>
      <c r="T753" s="26"/>
    </row>
    <row r="754" spans="14:20">
      <c r="N754" s="25"/>
      <c r="O754" s="26"/>
      <c r="P754" s="26"/>
      <c r="Q754" s="26"/>
      <c r="R754" s="26"/>
      <c r="S754" s="26"/>
      <c r="T754" s="26"/>
    </row>
    <row r="755" spans="14:20">
      <c r="N755" s="25"/>
      <c r="O755" s="26"/>
      <c r="P755" s="26"/>
      <c r="Q755" s="26"/>
      <c r="R755" s="26"/>
      <c r="S755" s="26"/>
      <c r="T755" s="26"/>
    </row>
    <row r="756" spans="14:20">
      <c r="N756" s="25"/>
      <c r="O756" s="26"/>
      <c r="P756" s="26"/>
      <c r="Q756" s="26"/>
      <c r="R756" s="26"/>
      <c r="S756" s="26"/>
      <c r="T756" s="26"/>
    </row>
    <row r="757" spans="14:20">
      <c r="N757" s="25"/>
      <c r="O757" s="26"/>
      <c r="P757" s="26"/>
      <c r="Q757" s="26"/>
      <c r="R757" s="26"/>
      <c r="S757" s="26"/>
      <c r="T757" s="26"/>
    </row>
    <row r="758" spans="14:20">
      <c r="N758" s="25"/>
      <c r="O758" s="26"/>
      <c r="P758" s="26"/>
      <c r="Q758" s="26"/>
      <c r="R758" s="26"/>
      <c r="S758" s="26"/>
      <c r="T758" s="26"/>
    </row>
    <row r="759" spans="14:20">
      <c r="N759" s="25"/>
      <c r="O759" s="26"/>
      <c r="P759" s="26"/>
      <c r="Q759" s="26"/>
      <c r="R759" s="26"/>
      <c r="S759" s="26"/>
      <c r="T759" s="26"/>
    </row>
    <row r="760" spans="14:20">
      <c r="N760" s="25"/>
      <c r="O760" s="26"/>
      <c r="P760" s="26"/>
      <c r="Q760" s="26"/>
      <c r="R760" s="26"/>
      <c r="S760" s="26"/>
      <c r="T760" s="26"/>
    </row>
    <row r="761" spans="14:20">
      <c r="N761" s="25"/>
      <c r="O761" s="26"/>
      <c r="P761" s="26"/>
      <c r="Q761" s="26"/>
      <c r="R761" s="26"/>
      <c r="S761" s="26"/>
      <c r="T761" s="26"/>
    </row>
    <row r="762" spans="14:20">
      <c r="N762" s="25"/>
      <c r="O762" s="26"/>
      <c r="P762" s="26"/>
      <c r="Q762" s="26"/>
      <c r="R762" s="26"/>
      <c r="S762" s="26"/>
      <c r="T762" s="26"/>
    </row>
    <row r="763" spans="14:20">
      <c r="N763" s="25"/>
      <c r="O763" s="26"/>
      <c r="P763" s="26"/>
      <c r="Q763" s="26"/>
      <c r="R763" s="26"/>
      <c r="S763" s="26"/>
      <c r="T763" s="26"/>
    </row>
    <row r="764" spans="14:20">
      <c r="N764" s="25"/>
      <c r="O764" s="26"/>
      <c r="P764" s="26"/>
      <c r="Q764" s="26"/>
      <c r="R764" s="26"/>
      <c r="S764" s="26"/>
      <c r="T764" s="26"/>
    </row>
    <row r="765" spans="14:20">
      <c r="N765" s="25"/>
      <c r="O765" s="26"/>
      <c r="P765" s="26"/>
      <c r="Q765" s="26"/>
      <c r="R765" s="26"/>
      <c r="S765" s="26"/>
      <c r="T765" s="26"/>
    </row>
    <row r="766" spans="14:20">
      <c r="N766" s="25"/>
      <c r="O766" s="26"/>
      <c r="P766" s="26"/>
      <c r="Q766" s="26"/>
      <c r="R766" s="26"/>
      <c r="S766" s="26"/>
      <c r="T766" s="26"/>
    </row>
    <row r="767" spans="14:20">
      <c r="N767" s="25"/>
      <c r="O767" s="26"/>
      <c r="P767" s="26"/>
      <c r="Q767" s="26"/>
      <c r="R767" s="26"/>
      <c r="S767" s="26"/>
      <c r="T767" s="26"/>
    </row>
    <row r="768" spans="14:20">
      <c r="N768" s="25"/>
      <c r="O768" s="26"/>
      <c r="P768" s="26"/>
      <c r="Q768" s="26"/>
      <c r="R768" s="26"/>
      <c r="S768" s="26"/>
      <c r="T768" s="26"/>
    </row>
    <row r="769" spans="14:20">
      <c r="N769" s="25"/>
      <c r="O769" s="26"/>
      <c r="P769" s="26"/>
      <c r="Q769" s="26"/>
      <c r="R769" s="26"/>
      <c r="S769" s="26"/>
      <c r="T769" s="26"/>
    </row>
    <row r="770" spans="14:20">
      <c r="N770" s="25"/>
      <c r="O770" s="26"/>
      <c r="P770" s="26"/>
      <c r="Q770" s="26"/>
      <c r="R770" s="26"/>
      <c r="S770" s="26"/>
      <c r="T770" s="26"/>
    </row>
    <row r="771" spans="14:20">
      <c r="N771" s="25"/>
      <c r="O771" s="26"/>
      <c r="P771" s="26"/>
      <c r="Q771" s="26"/>
      <c r="R771" s="26"/>
      <c r="S771" s="26"/>
      <c r="T771" s="26"/>
    </row>
    <row r="772" spans="14:20">
      <c r="N772" s="25"/>
      <c r="O772" s="26"/>
      <c r="P772" s="26"/>
      <c r="Q772" s="26"/>
      <c r="R772" s="26"/>
      <c r="S772" s="26"/>
      <c r="T772" s="26"/>
    </row>
    <row r="773" spans="14:20">
      <c r="N773" s="25"/>
      <c r="O773" s="26"/>
      <c r="P773" s="26"/>
      <c r="Q773" s="26"/>
      <c r="R773" s="26"/>
      <c r="S773" s="26"/>
      <c r="T773" s="26"/>
    </row>
    <row r="774" spans="14:20">
      <c r="N774" s="25"/>
      <c r="O774" s="26"/>
      <c r="P774" s="26"/>
      <c r="Q774" s="26"/>
      <c r="R774" s="26"/>
      <c r="S774" s="26"/>
      <c r="T774" s="26"/>
    </row>
    <row r="775" spans="14:20">
      <c r="N775" s="25"/>
      <c r="O775" s="26"/>
      <c r="P775" s="26"/>
      <c r="Q775" s="26"/>
      <c r="R775" s="26"/>
      <c r="S775" s="26"/>
      <c r="T775" s="26"/>
    </row>
    <row r="776" spans="14:20">
      <c r="N776" s="25"/>
      <c r="O776" s="26"/>
      <c r="P776" s="26"/>
      <c r="Q776" s="26"/>
      <c r="R776" s="26"/>
      <c r="S776" s="26"/>
      <c r="T776" s="26"/>
    </row>
    <row r="777" spans="14:20">
      <c r="N777" s="25"/>
      <c r="O777" s="26"/>
      <c r="P777" s="26"/>
      <c r="Q777" s="26"/>
      <c r="R777" s="26"/>
      <c r="S777" s="26"/>
      <c r="T777" s="26"/>
    </row>
    <row r="778" spans="14:20">
      <c r="N778" s="25"/>
      <c r="O778" s="26"/>
      <c r="P778" s="26"/>
      <c r="Q778" s="26"/>
      <c r="R778" s="26"/>
      <c r="S778" s="26"/>
      <c r="T778" s="26"/>
    </row>
    <row r="779" spans="14:20">
      <c r="N779" s="25"/>
      <c r="O779" s="26"/>
      <c r="P779" s="26"/>
      <c r="Q779" s="26"/>
      <c r="R779" s="26"/>
      <c r="S779" s="26"/>
      <c r="T779" s="26"/>
    </row>
    <row r="780" spans="14:20">
      <c r="N780" s="25"/>
      <c r="O780" s="26"/>
      <c r="P780" s="26"/>
      <c r="Q780" s="26"/>
      <c r="R780" s="26"/>
      <c r="S780" s="26"/>
      <c r="T780" s="26"/>
    </row>
    <row r="781" spans="14:20">
      <c r="N781" s="25"/>
      <c r="O781" s="26"/>
      <c r="P781" s="26"/>
      <c r="Q781" s="26"/>
      <c r="R781" s="26"/>
      <c r="S781" s="26"/>
      <c r="T781" s="26"/>
    </row>
    <row r="782" spans="14:20">
      <c r="N782" s="25"/>
      <c r="O782" s="26"/>
      <c r="P782" s="26"/>
      <c r="Q782" s="26"/>
      <c r="R782" s="26"/>
      <c r="S782" s="26"/>
      <c r="T782" s="26"/>
    </row>
    <row r="783" spans="14:20">
      <c r="N783" s="25"/>
      <c r="O783" s="26"/>
      <c r="P783" s="26"/>
      <c r="Q783" s="26"/>
      <c r="R783" s="26"/>
      <c r="S783" s="26"/>
      <c r="T783" s="26"/>
    </row>
    <row r="784" spans="14:20">
      <c r="N784" s="25"/>
      <c r="O784" s="26"/>
      <c r="P784" s="26"/>
      <c r="Q784" s="26"/>
      <c r="R784" s="26"/>
      <c r="S784" s="26"/>
      <c r="T784" s="26"/>
    </row>
    <row r="785" spans="14:20">
      <c r="N785" s="25"/>
      <c r="O785" s="26"/>
      <c r="P785" s="26"/>
      <c r="Q785" s="26"/>
      <c r="R785" s="26"/>
      <c r="S785" s="26"/>
      <c r="T785" s="26"/>
    </row>
    <row r="786" spans="14:20">
      <c r="N786" s="25"/>
      <c r="O786" s="26"/>
      <c r="P786" s="26"/>
      <c r="Q786" s="26"/>
      <c r="R786" s="26"/>
      <c r="S786" s="26"/>
      <c r="T786" s="26"/>
    </row>
    <row r="787" spans="14:20">
      <c r="N787" s="25"/>
      <c r="O787" s="26"/>
      <c r="P787" s="26"/>
      <c r="Q787" s="26"/>
      <c r="R787" s="26"/>
      <c r="S787" s="26"/>
      <c r="T787" s="26"/>
    </row>
    <row r="788" spans="14:20">
      <c r="N788" s="25"/>
      <c r="O788" s="26"/>
      <c r="P788" s="26"/>
      <c r="Q788" s="26"/>
      <c r="R788" s="26"/>
      <c r="S788" s="26"/>
      <c r="T788" s="26"/>
    </row>
    <row r="789" spans="14:20">
      <c r="N789" s="25"/>
      <c r="O789" s="26"/>
      <c r="P789" s="26"/>
      <c r="Q789" s="26"/>
      <c r="R789" s="26"/>
      <c r="S789" s="26"/>
      <c r="T789" s="26"/>
    </row>
    <row r="790" spans="14:20">
      <c r="N790" s="25"/>
      <c r="O790" s="26"/>
      <c r="P790" s="26"/>
      <c r="Q790" s="26"/>
      <c r="R790" s="26"/>
      <c r="S790" s="26"/>
      <c r="T790" s="26"/>
    </row>
    <row r="791" spans="14:20">
      <c r="N791" s="25"/>
      <c r="O791" s="26"/>
      <c r="P791" s="26"/>
      <c r="Q791" s="26"/>
      <c r="R791" s="26"/>
      <c r="S791" s="26"/>
      <c r="T791" s="26"/>
    </row>
    <row r="792" spans="14:20">
      <c r="N792" s="25"/>
      <c r="O792" s="26"/>
      <c r="P792" s="26"/>
      <c r="Q792" s="26"/>
      <c r="R792" s="26"/>
      <c r="S792" s="26"/>
      <c r="T792" s="26"/>
    </row>
    <row r="793" spans="14:20">
      <c r="N793" s="25"/>
      <c r="O793" s="26"/>
      <c r="P793" s="26"/>
      <c r="Q793" s="26"/>
      <c r="R793" s="26"/>
      <c r="S793" s="26"/>
      <c r="T793" s="26"/>
    </row>
    <row r="794" spans="14:20">
      <c r="N794" s="25"/>
      <c r="O794" s="26"/>
      <c r="P794" s="26"/>
      <c r="Q794" s="26"/>
      <c r="R794" s="26"/>
      <c r="S794" s="26"/>
      <c r="T794" s="26"/>
    </row>
    <row r="795" spans="14:20">
      <c r="N795" s="25"/>
      <c r="O795" s="26"/>
      <c r="P795" s="26"/>
      <c r="Q795" s="26"/>
      <c r="R795" s="26"/>
      <c r="S795" s="26"/>
      <c r="T795" s="26"/>
    </row>
    <row r="796" spans="14:20">
      <c r="N796" s="25"/>
      <c r="O796" s="26"/>
      <c r="P796" s="26"/>
      <c r="Q796" s="26"/>
      <c r="R796" s="26"/>
      <c r="S796" s="26"/>
      <c r="T796" s="26"/>
    </row>
    <row r="797" spans="14:20">
      <c r="N797" s="25"/>
      <c r="O797" s="26"/>
      <c r="P797" s="26"/>
      <c r="Q797" s="26"/>
      <c r="R797" s="26"/>
      <c r="S797" s="26"/>
      <c r="T797" s="26"/>
    </row>
    <row r="798" spans="14:20">
      <c r="N798" s="25"/>
      <c r="O798" s="26"/>
      <c r="P798" s="26"/>
      <c r="Q798" s="26"/>
      <c r="R798" s="26"/>
      <c r="S798" s="26"/>
      <c r="T798" s="26"/>
    </row>
    <row r="799" spans="14:20">
      <c r="N799" s="25"/>
      <c r="O799" s="26"/>
      <c r="P799" s="26"/>
      <c r="Q799" s="26"/>
      <c r="R799" s="26"/>
      <c r="S799" s="26"/>
      <c r="T799" s="26"/>
    </row>
    <row r="800" spans="14:20">
      <c r="N800" s="25"/>
      <c r="O800" s="26"/>
      <c r="P800" s="26"/>
      <c r="Q800" s="26"/>
      <c r="R800" s="26"/>
      <c r="S800" s="26"/>
      <c r="T800" s="26"/>
    </row>
    <row r="801" spans="14:20">
      <c r="N801" s="25"/>
      <c r="O801" s="26"/>
      <c r="P801" s="26"/>
      <c r="Q801" s="26"/>
      <c r="R801" s="26"/>
      <c r="S801" s="26"/>
      <c r="T801" s="26"/>
    </row>
    <row r="802" spans="14:20">
      <c r="N802" s="25"/>
      <c r="O802" s="26"/>
      <c r="P802" s="26"/>
      <c r="Q802" s="26"/>
      <c r="R802" s="26"/>
      <c r="S802" s="26"/>
      <c r="T802" s="26"/>
    </row>
    <row r="803" spans="14:20">
      <c r="N803" s="25"/>
      <c r="O803" s="26"/>
      <c r="P803" s="26"/>
      <c r="Q803" s="26"/>
      <c r="R803" s="26"/>
      <c r="S803" s="26"/>
      <c r="T803" s="26"/>
    </row>
    <row r="804" spans="14:20">
      <c r="N804" s="25"/>
      <c r="O804" s="26"/>
      <c r="P804" s="26"/>
      <c r="Q804" s="26"/>
      <c r="R804" s="26"/>
      <c r="S804" s="26"/>
      <c r="T804" s="26"/>
    </row>
    <row r="805" spans="14:20">
      <c r="N805" s="25"/>
      <c r="O805" s="26"/>
      <c r="P805" s="26"/>
      <c r="Q805" s="26"/>
      <c r="R805" s="26"/>
      <c r="S805" s="26"/>
      <c r="T805" s="26"/>
    </row>
    <row r="806" spans="14:20">
      <c r="N806" s="25"/>
      <c r="O806" s="26"/>
      <c r="P806" s="26"/>
      <c r="Q806" s="26"/>
      <c r="R806" s="26"/>
      <c r="S806" s="26"/>
      <c r="T806" s="26"/>
    </row>
    <row r="807" spans="14:20">
      <c r="N807" s="25"/>
      <c r="O807" s="26"/>
      <c r="P807" s="26"/>
      <c r="Q807" s="26"/>
      <c r="R807" s="26"/>
      <c r="S807" s="26"/>
      <c r="T807" s="26"/>
    </row>
    <row r="808" spans="14:20">
      <c r="N808" s="25"/>
      <c r="O808" s="26"/>
      <c r="P808" s="26"/>
      <c r="Q808" s="26"/>
      <c r="R808" s="26"/>
      <c r="S808" s="26"/>
      <c r="T808" s="26"/>
    </row>
    <row r="809" spans="14:20">
      <c r="N809" s="25"/>
      <c r="O809" s="26"/>
      <c r="P809" s="26"/>
      <c r="Q809" s="26"/>
      <c r="R809" s="26"/>
      <c r="S809" s="26"/>
      <c r="T809" s="26"/>
    </row>
    <row r="810" spans="14:20">
      <c r="N810" s="25"/>
      <c r="O810" s="26"/>
      <c r="P810" s="26"/>
      <c r="Q810" s="26"/>
      <c r="R810" s="26"/>
      <c r="S810" s="26"/>
      <c r="T810" s="26"/>
    </row>
    <row r="811" spans="14:20">
      <c r="N811" s="25"/>
      <c r="O811" s="26"/>
      <c r="P811" s="26"/>
      <c r="Q811" s="26"/>
      <c r="R811" s="26"/>
      <c r="S811" s="26"/>
      <c r="T811" s="26"/>
    </row>
    <row r="812" spans="14:20">
      <c r="N812" s="25"/>
      <c r="O812" s="26"/>
      <c r="P812" s="26"/>
      <c r="Q812" s="26"/>
      <c r="R812" s="26"/>
      <c r="S812" s="26"/>
      <c r="T812" s="26"/>
    </row>
    <row r="813" spans="14:20">
      <c r="N813" s="25"/>
      <c r="O813" s="26"/>
      <c r="P813" s="26"/>
      <c r="Q813" s="26"/>
      <c r="R813" s="26"/>
      <c r="S813" s="26"/>
      <c r="T813" s="26"/>
    </row>
    <row r="814" spans="14:20">
      <c r="N814" s="25"/>
      <c r="O814" s="26"/>
      <c r="P814" s="26"/>
      <c r="Q814" s="26"/>
      <c r="R814" s="26"/>
      <c r="S814" s="26"/>
      <c r="T814" s="26"/>
    </row>
    <row r="815" spans="14:20">
      <c r="N815" s="25"/>
      <c r="O815" s="26"/>
      <c r="P815" s="26"/>
      <c r="Q815" s="26"/>
      <c r="R815" s="26"/>
      <c r="S815" s="26"/>
      <c r="T815" s="26"/>
    </row>
    <row r="816" spans="14:20">
      <c r="N816" s="25"/>
      <c r="O816" s="26"/>
      <c r="P816" s="26"/>
      <c r="Q816" s="26"/>
      <c r="R816" s="26"/>
      <c r="S816" s="26"/>
      <c r="T816" s="26"/>
    </row>
    <row r="817" spans="14:20">
      <c r="N817" s="25"/>
      <c r="O817" s="26"/>
      <c r="P817" s="26"/>
      <c r="Q817" s="26"/>
      <c r="R817" s="26"/>
      <c r="S817" s="26"/>
      <c r="T817" s="26"/>
    </row>
    <row r="818" spans="14:20">
      <c r="N818" s="25"/>
      <c r="O818" s="26"/>
      <c r="P818" s="26"/>
      <c r="Q818" s="26"/>
      <c r="R818" s="26"/>
      <c r="S818" s="26"/>
      <c r="T818" s="26"/>
    </row>
    <row r="819" spans="14:20">
      <c r="N819" s="25"/>
      <c r="O819" s="26"/>
      <c r="P819" s="26"/>
      <c r="Q819" s="26"/>
      <c r="R819" s="26"/>
      <c r="S819" s="26"/>
      <c r="T819" s="26"/>
    </row>
    <row r="820" spans="14:20">
      <c r="N820" s="25"/>
      <c r="O820" s="26"/>
      <c r="P820" s="26"/>
      <c r="Q820" s="26"/>
      <c r="R820" s="26"/>
      <c r="S820" s="26"/>
      <c r="T820" s="26"/>
    </row>
    <row r="821" spans="14:20">
      <c r="N821" s="25"/>
      <c r="O821" s="26"/>
      <c r="P821" s="26"/>
      <c r="Q821" s="26"/>
      <c r="R821" s="26"/>
      <c r="S821" s="26"/>
      <c r="T821" s="26"/>
    </row>
    <row r="822" spans="14:20">
      <c r="N822" s="25"/>
      <c r="O822" s="26"/>
      <c r="P822" s="26"/>
      <c r="Q822" s="26"/>
      <c r="R822" s="26"/>
      <c r="S822" s="26"/>
      <c r="T822" s="26"/>
    </row>
    <row r="823" spans="14:20">
      <c r="N823" s="25"/>
      <c r="O823" s="26"/>
      <c r="P823" s="26"/>
      <c r="Q823" s="26"/>
      <c r="R823" s="26"/>
      <c r="S823" s="26"/>
      <c r="T823" s="26"/>
    </row>
    <row r="824" spans="14:20">
      <c r="N824" s="25"/>
      <c r="O824" s="26"/>
      <c r="P824" s="26"/>
      <c r="Q824" s="26"/>
      <c r="R824" s="26"/>
      <c r="S824" s="26"/>
      <c r="T824" s="26"/>
    </row>
    <row r="825" spans="14:20">
      <c r="N825" s="25"/>
      <c r="O825" s="26"/>
      <c r="P825" s="26"/>
      <c r="Q825" s="26"/>
      <c r="R825" s="26"/>
      <c r="S825" s="26"/>
      <c r="T825" s="26"/>
    </row>
    <row r="826" spans="14:20">
      <c r="N826" s="25"/>
      <c r="O826" s="26"/>
      <c r="P826" s="26"/>
      <c r="Q826" s="26"/>
      <c r="R826" s="26"/>
      <c r="S826" s="26"/>
      <c r="T826" s="26"/>
    </row>
    <row r="827" spans="14:20">
      <c r="N827" s="25"/>
      <c r="O827" s="26"/>
      <c r="P827" s="26"/>
      <c r="Q827" s="26"/>
      <c r="R827" s="26"/>
      <c r="S827" s="26"/>
      <c r="T827" s="26"/>
    </row>
    <row r="828" spans="14:20">
      <c r="N828" s="25"/>
      <c r="O828" s="26"/>
      <c r="P828" s="26"/>
      <c r="Q828" s="26"/>
      <c r="R828" s="26"/>
      <c r="S828" s="26"/>
      <c r="T828" s="26"/>
    </row>
    <row r="829" spans="14:20">
      <c r="N829" s="25"/>
      <c r="O829" s="26"/>
      <c r="P829" s="26"/>
      <c r="Q829" s="26"/>
      <c r="R829" s="26"/>
      <c r="S829" s="26"/>
      <c r="T829" s="26"/>
    </row>
    <row r="830" spans="14:20">
      <c r="N830" s="25"/>
      <c r="O830" s="26"/>
      <c r="P830" s="26"/>
      <c r="Q830" s="26"/>
      <c r="R830" s="26"/>
      <c r="S830" s="26"/>
      <c r="T830" s="26"/>
    </row>
    <row r="831" spans="14:20">
      <c r="N831" s="25"/>
      <c r="O831" s="26"/>
      <c r="P831" s="26"/>
      <c r="Q831" s="26"/>
      <c r="R831" s="26"/>
      <c r="S831" s="26"/>
      <c r="T831" s="26"/>
    </row>
    <row r="832" spans="14:20">
      <c r="N832" s="25"/>
      <c r="O832" s="26"/>
      <c r="P832" s="26"/>
      <c r="Q832" s="26"/>
      <c r="R832" s="26"/>
      <c r="S832" s="26"/>
      <c r="T832" s="26"/>
    </row>
    <row r="833" spans="14:20">
      <c r="N833" s="25"/>
      <c r="O833" s="26"/>
      <c r="P833" s="26"/>
      <c r="Q833" s="26"/>
      <c r="R833" s="26"/>
      <c r="S833" s="26"/>
      <c r="T833" s="26"/>
    </row>
    <row r="834" spans="14:20">
      <c r="N834" s="25"/>
      <c r="O834" s="26"/>
      <c r="P834" s="26"/>
      <c r="Q834" s="26"/>
      <c r="R834" s="26"/>
      <c r="S834" s="26"/>
      <c r="T834" s="26"/>
    </row>
    <row r="835" spans="14:20">
      <c r="N835" s="25"/>
      <c r="O835" s="26"/>
      <c r="P835" s="26"/>
      <c r="Q835" s="26"/>
      <c r="R835" s="26"/>
      <c r="S835" s="26"/>
      <c r="T835" s="26"/>
    </row>
    <row r="836" spans="14:20">
      <c r="N836" s="25"/>
      <c r="O836" s="26"/>
      <c r="P836" s="26"/>
      <c r="Q836" s="26"/>
      <c r="R836" s="26"/>
      <c r="S836" s="26"/>
      <c r="T836" s="26"/>
    </row>
    <row r="837" spans="14:20">
      <c r="N837" s="25"/>
      <c r="O837" s="26"/>
      <c r="P837" s="26"/>
      <c r="Q837" s="26"/>
      <c r="R837" s="26"/>
      <c r="S837" s="26"/>
      <c r="T837" s="26"/>
    </row>
    <row r="838" spans="14:20">
      <c r="N838" s="25"/>
      <c r="O838" s="26"/>
      <c r="P838" s="26"/>
      <c r="Q838" s="26"/>
      <c r="R838" s="26"/>
      <c r="S838" s="26"/>
      <c r="T838" s="26"/>
    </row>
    <row r="839" spans="14:20">
      <c r="N839" s="25"/>
      <c r="O839" s="26"/>
      <c r="P839" s="26"/>
      <c r="Q839" s="26"/>
      <c r="R839" s="26"/>
      <c r="S839" s="26"/>
      <c r="T839" s="26"/>
    </row>
    <row r="840" spans="14:20">
      <c r="N840" s="25"/>
      <c r="O840" s="26"/>
      <c r="P840" s="26"/>
      <c r="Q840" s="26"/>
      <c r="R840" s="26"/>
      <c r="S840" s="26"/>
      <c r="T840" s="26"/>
    </row>
    <row r="841" spans="14:20">
      <c r="N841" s="25"/>
      <c r="O841" s="26"/>
      <c r="P841" s="26"/>
      <c r="Q841" s="26"/>
      <c r="R841" s="26"/>
      <c r="S841" s="26"/>
      <c r="T841" s="26"/>
    </row>
    <row r="842" spans="14:20">
      <c r="N842" s="25"/>
      <c r="O842" s="26"/>
      <c r="P842" s="26"/>
      <c r="Q842" s="26"/>
      <c r="R842" s="26"/>
      <c r="S842" s="26"/>
      <c r="T842" s="26"/>
    </row>
    <row r="843" spans="14:20">
      <c r="N843" s="25"/>
      <c r="O843" s="26"/>
      <c r="P843" s="26"/>
      <c r="Q843" s="26"/>
      <c r="R843" s="26"/>
      <c r="S843" s="26"/>
      <c r="T843" s="26"/>
    </row>
    <row r="844" spans="14:20">
      <c r="N844" s="25"/>
      <c r="O844" s="26"/>
      <c r="P844" s="26"/>
      <c r="Q844" s="26"/>
      <c r="R844" s="26"/>
      <c r="S844" s="26"/>
      <c r="T844" s="26"/>
    </row>
    <row r="845" spans="14:20">
      <c r="N845" s="25"/>
      <c r="O845" s="26"/>
      <c r="P845" s="26"/>
      <c r="Q845" s="26"/>
      <c r="R845" s="26"/>
      <c r="S845" s="26"/>
      <c r="T845" s="26"/>
    </row>
    <row r="846" spans="14:20">
      <c r="N846" s="25"/>
      <c r="O846" s="26"/>
      <c r="P846" s="26"/>
      <c r="Q846" s="26"/>
      <c r="R846" s="26"/>
      <c r="S846" s="26"/>
      <c r="T846" s="26"/>
    </row>
    <row r="847" spans="14:20">
      <c r="N847" s="25"/>
      <c r="O847" s="26"/>
      <c r="P847" s="26"/>
      <c r="Q847" s="26"/>
      <c r="R847" s="26"/>
      <c r="S847" s="26"/>
      <c r="T847" s="26"/>
    </row>
    <row r="848" spans="14:20">
      <c r="N848" s="25"/>
      <c r="O848" s="26"/>
      <c r="P848" s="26"/>
      <c r="Q848" s="26"/>
      <c r="R848" s="26"/>
      <c r="S848" s="26"/>
      <c r="T848" s="26"/>
    </row>
    <row r="849" spans="14:20">
      <c r="N849" s="25"/>
      <c r="O849" s="26"/>
      <c r="P849" s="26"/>
      <c r="Q849" s="26"/>
      <c r="R849" s="26"/>
      <c r="S849" s="26"/>
      <c r="T849" s="26"/>
    </row>
    <row r="850" spans="14:20">
      <c r="N850" s="25"/>
      <c r="O850" s="26"/>
      <c r="P850" s="26"/>
      <c r="Q850" s="26"/>
      <c r="R850" s="26"/>
      <c r="S850" s="26"/>
      <c r="T850" s="26"/>
    </row>
    <row r="851" spans="14:20">
      <c r="N851" s="25"/>
      <c r="O851" s="26"/>
      <c r="P851" s="26"/>
      <c r="Q851" s="26"/>
      <c r="R851" s="26"/>
      <c r="S851" s="26"/>
      <c r="T851" s="26"/>
    </row>
    <row r="852" spans="14:20">
      <c r="N852" s="25"/>
      <c r="O852" s="26"/>
      <c r="P852" s="26"/>
      <c r="Q852" s="26"/>
      <c r="R852" s="26"/>
      <c r="S852" s="26"/>
      <c r="T852" s="26"/>
    </row>
    <row r="853" spans="14:20">
      <c r="N853" s="25"/>
      <c r="O853" s="26"/>
      <c r="P853" s="26"/>
      <c r="Q853" s="26"/>
      <c r="R853" s="26"/>
      <c r="S853" s="26"/>
      <c r="T853" s="26"/>
    </row>
    <row r="854" spans="14:20">
      <c r="N854" s="25"/>
      <c r="O854" s="26"/>
      <c r="P854" s="26"/>
      <c r="Q854" s="26"/>
      <c r="R854" s="26"/>
      <c r="S854" s="26"/>
      <c r="T854" s="26"/>
    </row>
    <row r="855" spans="14:20">
      <c r="N855" s="25"/>
      <c r="O855" s="26"/>
      <c r="P855" s="26"/>
      <c r="Q855" s="26"/>
      <c r="R855" s="26"/>
      <c r="S855" s="26"/>
      <c r="T855" s="26"/>
    </row>
    <row r="856" spans="14:20">
      <c r="N856" s="25"/>
      <c r="O856" s="26"/>
      <c r="P856" s="26"/>
      <c r="Q856" s="26"/>
      <c r="R856" s="26"/>
      <c r="S856" s="26"/>
      <c r="T856" s="26"/>
    </row>
    <row r="857" spans="14:20">
      <c r="N857" s="25"/>
      <c r="O857" s="26"/>
      <c r="P857" s="26"/>
      <c r="Q857" s="26"/>
      <c r="R857" s="26"/>
      <c r="S857" s="26"/>
      <c r="T857" s="26"/>
    </row>
    <row r="858" spans="14:20">
      <c r="N858" s="25"/>
      <c r="O858" s="26"/>
      <c r="P858" s="26"/>
      <c r="Q858" s="26"/>
      <c r="R858" s="26"/>
      <c r="S858" s="26"/>
      <c r="T858" s="26"/>
    </row>
    <row r="859" spans="14:20">
      <c r="N859" s="25"/>
      <c r="O859" s="26"/>
      <c r="P859" s="26"/>
      <c r="Q859" s="26"/>
      <c r="R859" s="26"/>
      <c r="S859" s="26"/>
      <c r="T859" s="26"/>
    </row>
    <row r="860" spans="14:20">
      <c r="N860" s="25"/>
      <c r="O860" s="26"/>
      <c r="P860" s="26"/>
      <c r="Q860" s="26"/>
      <c r="R860" s="26"/>
      <c r="S860" s="26"/>
      <c r="T860" s="26"/>
    </row>
    <row r="861" spans="14:20">
      <c r="N861" s="25"/>
      <c r="O861" s="26"/>
      <c r="P861" s="26"/>
      <c r="Q861" s="26"/>
      <c r="R861" s="26"/>
      <c r="S861" s="26"/>
      <c r="T861" s="26"/>
    </row>
    <row r="862" spans="14:20">
      <c r="N862" s="25"/>
      <c r="O862" s="26"/>
      <c r="P862" s="26"/>
      <c r="Q862" s="26"/>
      <c r="R862" s="26"/>
      <c r="S862" s="26"/>
      <c r="T862" s="26"/>
    </row>
    <row r="863" spans="14:20">
      <c r="N863" s="25"/>
      <c r="O863" s="26"/>
      <c r="P863" s="26"/>
      <c r="Q863" s="26"/>
      <c r="R863" s="26"/>
      <c r="S863" s="26"/>
      <c r="T863" s="26"/>
    </row>
    <row r="864" spans="14:20">
      <c r="N864" s="25"/>
      <c r="O864" s="26"/>
      <c r="P864" s="26"/>
      <c r="Q864" s="26"/>
      <c r="R864" s="26"/>
      <c r="S864" s="26"/>
      <c r="T864" s="26"/>
    </row>
    <row r="865" spans="14:20">
      <c r="N865" s="25"/>
      <c r="O865" s="26"/>
      <c r="P865" s="26"/>
      <c r="Q865" s="26"/>
      <c r="R865" s="26"/>
      <c r="S865" s="26"/>
      <c r="T865" s="26"/>
    </row>
    <row r="866" spans="14:20">
      <c r="N866" s="25"/>
      <c r="O866" s="26"/>
      <c r="P866" s="26"/>
      <c r="Q866" s="26"/>
      <c r="R866" s="26"/>
      <c r="S866" s="26"/>
      <c r="T866" s="26"/>
    </row>
    <row r="867" spans="14:20">
      <c r="N867" s="25"/>
      <c r="O867" s="26"/>
      <c r="P867" s="26"/>
      <c r="Q867" s="26"/>
      <c r="R867" s="26"/>
      <c r="S867" s="26"/>
      <c r="T867" s="26"/>
    </row>
    <row r="868" spans="14:20">
      <c r="N868" s="25"/>
      <c r="O868" s="26"/>
      <c r="P868" s="26"/>
      <c r="Q868" s="26"/>
      <c r="R868" s="26"/>
      <c r="S868" s="26"/>
      <c r="T868" s="26"/>
    </row>
    <row r="869" spans="14:20">
      <c r="N869" s="25"/>
      <c r="O869" s="26"/>
      <c r="P869" s="26"/>
      <c r="Q869" s="26"/>
      <c r="R869" s="26"/>
      <c r="S869" s="26"/>
      <c r="T869" s="26"/>
    </row>
    <row r="870" spans="14:20">
      <c r="N870" s="25"/>
      <c r="O870" s="26"/>
      <c r="P870" s="26"/>
      <c r="Q870" s="26"/>
      <c r="R870" s="26"/>
      <c r="S870" s="26"/>
      <c r="T870" s="26"/>
    </row>
    <row r="871" spans="14:20">
      <c r="N871" s="25"/>
      <c r="O871" s="26"/>
      <c r="P871" s="26"/>
      <c r="Q871" s="26"/>
      <c r="R871" s="26"/>
      <c r="S871" s="26"/>
      <c r="T871" s="26"/>
    </row>
    <row r="872" spans="14:20">
      <c r="N872" s="25"/>
      <c r="O872" s="26"/>
      <c r="P872" s="26"/>
      <c r="Q872" s="26"/>
      <c r="R872" s="26"/>
      <c r="S872" s="26"/>
      <c r="T872" s="26"/>
    </row>
    <row r="873" spans="14:20">
      <c r="N873" s="25"/>
      <c r="O873" s="26"/>
      <c r="P873" s="26"/>
      <c r="Q873" s="26"/>
      <c r="R873" s="26"/>
      <c r="S873" s="26"/>
      <c r="T873" s="26"/>
    </row>
    <row r="874" spans="14:20">
      <c r="N874" s="25"/>
      <c r="O874" s="26"/>
      <c r="P874" s="26"/>
      <c r="Q874" s="26"/>
      <c r="R874" s="26"/>
      <c r="S874" s="26"/>
      <c r="T874" s="26"/>
    </row>
    <row r="875" spans="14:20">
      <c r="N875" s="25"/>
      <c r="O875" s="26"/>
      <c r="P875" s="26"/>
      <c r="Q875" s="26"/>
      <c r="R875" s="26"/>
      <c r="S875" s="26"/>
      <c r="T875" s="26"/>
    </row>
    <row r="876" spans="14:20">
      <c r="N876" s="25"/>
      <c r="O876" s="26"/>
      <c r="P876" s="26"/>
      <c r="Q876" s="26"/>
      <c r="R876" s="26"/>
      <c r="S876" s="26"/>
      <c r="T876" s="26"/>
    </row>
    <row r="877" spans="14:20">
      <c r="N877" s="25"/>
      <c r="O877" s="26"/>
      <c r="P877" s="26"/>
      <c r="Q877" s="26"/>
      <c r="R877" s="26"/>
      <c r="S877" s="26"/>
      <c r="T877" s="26"/>
    </row>
    <row r="878" spans="14:20">
      <c r="N878" s="25"/>
      <c r="O878" s="26"/>
      <c r="P878" s="26"/>
      <c r="Q878" s="26"/>
      <c r="R878" s="26"/>
      <c r="S878" s="26"/>
      <c r="T878" s="26"/>
    </row>
    <row r="879" spans="14:20">
      <c r="N879" s="25"/>
      <c r="O879" s="26"/>
      <c r="P879" s="26"/>
      <c r="Q879" s="26"/>
      <c r="R879" s="26"/>
      <c r="S879" s="26"/>
      <c r="T879" s="26"/>
    </row>
    <row r="880" spans="14:20">
      <c r="N880" s="25"/>
      <c r="O880" s="26"/>
      <c r="P880" s="26"/>
      <c r="Q880" s="26"/>
      <c r="R880" s="26"/>
      <c r="S880" s="26"/>
      <c r="T880" s="26"/>
    </row>
    <row r="881" spans="14:20">
      <c r="N881" s="25"/>
      <c r="O881" s="26"/>
      <c r="P881" s="26"/>
      <c r="Q881" s="26"/>
      <c r="R881" s="26"/>
      <c r="S881" s="26"/>
      <c r="T881" s="26"/>
    </row>
    <row r="882" spans="14:20">
      <c r="N882" s="25"/>
      <c r="O882" s="26"/>
      <c r="P882" s="26"/>
      <c r="Q882" s="26"/>
      <c r="R882" s="26"/>
      <c r="S882" s="26"/>
      <c r="T882" s="26"/>
    </row>
    <row r="883" spans="14:20">
      <c r="N883" s="25"/>
      <c r="O883" s="26"/>
      <c r="P883" s="26"/>
      <c r="Q883" s="26"/>
      <c r="R883" s="26"/>
      <c r="S883" s="26"/>
      <c r="T883" s="26"/>
    </row>
    <row r="884" spans="14:20">
      <c r="N884" s="25"/>
      <c r="O884" s="26"/>
      <c r="P884" s="26"/>
      <c r="Q884" s="26"/>
      <c r="R884" s="26"/>
      <c r="S884" s="26"/>
      <c r="T884" s="26"/>
    </row>
    <row r="885" spans="14:20">
      <c r="N885" s="25"/>
      <c r="O885" s="26"/>
      <c r="P885" s="26"/>
      <c r="Q885" s="26"/>
      <c r="R885" s="26"/>
      <c r="S885" s="26"/>
      <c r="T885" s="26"/>
    </row>
    <row r="886" spans="14:20">
      <c r="N886" s="25"/>
      <c r="O886" s="26"/>
      <c r="P886" s="26"/>
      <c r="Q886" s="26"/>
      <c r="R886" s="26"/>
      <c r="S886" s="26"/>
      <c r="T886" s="26"/>
    </row>
    <row r="887" spans="14:20">
      <c r="N887" s="25"/>
      <c r="O887" s="26"/>
      <c r="P887" s="26"/>
      <c r="Q887" s="26"/>
      <c r="R887" s="26"/>
      <c r="S887" s="26"/>
      <c r="T887" s="26"/>
    </row>
    <row r="888" spans="14:20">
      <c r="N888" s="25"/>
      <c r="O888" s="26"/>
      <c r="P888" s="26"/>
      <c r="Q888" s="26"/>
      <c r="R888" s="26"/>
      <c r="S888" s="26"/>
      <c r="T888" s="26"/>
    </row>
    <row r="889" spans="14:20">
      <c r="N889" s="25"/>
      <c r="O889" s="26"/>
      <c r="P889" s="26"/>
      <c r="Q889" s="26"/>
      <c r="R889" s="26"/>
      <c r="S889" s="26"/>
      <c r="T889" s="26"/>
    </row>
    <row r="890" spans="14:20">
      <c r="N890" s="25"/>
      <c r="O890" s="26"/>
      <c r="P890" s="26"/>
      <c r="Q890" s="26"/>
      <c r="R890" s="26"/>
      <c r="S890" s="26"/>
      <c r="T890" s="26"/>
    </row>
    <row r="891" spans="14:20">
      <c r="N891" s="25"/>
      <c r="O891" s="26"/>
      <c r="P891" s="26"/>
      <c r="Q891" s="26"/>
      <c r="R891" s="26"/>
      <c r="S891" s="26"/>
      <c r="T891" s="26"/>
    </row>
    <row r="892" spans="14:20">
      <c r="N892" s="25"/>
      <c r="O892" s="26"/>
      <c r="P892" s="26"/>
      <c r="Q892" s="26"/>
      <c r="R892" s="26"/>
      <c r="S892" s="26"/>
      <c r="T892" s="26"/>
    </row>
    <row r="893" spans="14:20">
      <c r="N893" s="25"/>
      <c r="O893" s="26"/>
      <c r="P893" s="26"/>
      <c r="Q893" s="26"/>
      <c r="R893" s="26"/>
      <c r="S893" s="26"/>
      <c r="T893" s="26"/>
    </row>
    <row r="894" spans="14:20">
      <c r="N894" s="25"/>
      <c r="O894" s="26"/>
      <c r="P894" s="26"/>
      <c r="Q894" s="26"/>
      <c r="R894" s="26"/>
      <c r="S894" s="26"/>
      <c r="T894" s="26"/>
    </row>
    <row r="895" spans="14:20">
      <c r="N895" s="25"/>
      <c r="O895" s="26"/>
      <c r="P895" s="26"/>
      <c r="Q895" s="26"/>
      <c r="R895" s="26"/>
      <c r="S895" s="26"/>
      <c r="T895" s="26"/>
    </row>
    <row r="896" spans="14:20">
      <c r="N896" s="25"/>
      <c r="O896" s="26"/>
      <c r="P896" s="26"/>
      <c r="Q896" s="26"/>
      <c r="R896" s="26"/>
      <c r="S896" s="26"/>
      <c r="T896" s="26"/>
    </row>
    <row r="897" spans="14:20">
      <c r="N897" s="25"/>
      <c r="O897" s="26"/>
      <c r="P897" s="26"/>
      <c r="Q897" s="26"/>
      <c r="R897" s="26"/>
      <c r="S897" s="26"/>
      <c r="T897" s="26"/>
    </row>
    <row r="898" spans="14:20">
      <c r="N898" s="25"/>
      <c r="O898" s="26"/>
      <c r="P898" s="26"/>
      <c r="Q898" s="26"/>
      <c r="R898" s="26"/>
      <c r="S898" s="26"/>
      <c r="T898" s="26"/>
    </row>
    <row r="899" spans="14:20">
      <c r="N899" s="25"/>
      <c r="O899" s="26"/>
      <c r="P899" s="26"/>
      <c r="Q899" s="26"/>
      <c r="R899" s="26"/>
      <c r="S899" s="26"/>
      <c r="T899" s="26"/>
    </row>
    <row r="900" spans="14:20">
      <c r="N900" s="25"/>
      <c r="O900" s="26"/>
      <c r="P900" s="26"/>
      <c r="Q900" s="26"/>
      <c r="R900" s="26"/>
      <c r="S900" s="26"/>
      <c r="T900" s="26"/>
    </row>
    <row r="901" spans="14:20">
      <c r="N901" s="25"/>
      <c r="O901" s="26"/>
      <c r="P901" s="26"/>
      <c r="Q901" s="26"/>
      <c r="R901" s="26"/>
      <c r="S901" s="26"/>
      <c r="T901" s="26"/>
    </row>
    <row r="902" spans="14:20">
      <c r="N902" s="25"/>
      <c r="O902" s="26"/>
      <c r="P902" s="26"/>
      <c r="Q902" s="26"/>
      <c r="R902" s="26"/>
      <c r="S902" s="26"/>
      <c r="T902" s="26"/>
    </row>
    <row r="903" spans="14:20">
      <c r="N903" s="25"/>
      <c r="O903" s="26"/>
      <c r="P903" s="26"/>
      <c r="Q903" s="26"/>
      <c r="R903" s="26"/>
      <c r="S903" s="26"/>
      <c r="T903" s="26"/>
    </row>
    <row r="904" spans="14:20">
      <c r="N904" s="25"/>
      <c r="O904" s="26"/>
      <c r="P904" s="26"/>
      <c r="Q904" s="26"/>
      <c r="R904" s="26"/>
      <c r="S904" s="26"/>
      <c r="T904" s="26"/>
    </row>
    <row r="905" spans="14:20">
      <c r="N905" s="25"/>
      <c r="O905" s="26"/>
      <c r="P905" s="26"/>
      <c r="Q905" s="26"/>
      <c r="R905" s="26"/>
      <c r="S905" s="26"/>
      <c r="T905" s="26"/>
    </row>
    <row r="906" spans="14:20">
      <c r="N906" s="25"/>
      <c r="O906" s="26"/>
      <c r="P906" s="26"/>
      <c r="Q906" s="26"/>
      <c r="R906" s="26"/>
      <c r="S906" s="26"/>
      <c r="T906" s="26"/>
    </row>
    <row r="907" spans="14:20">
      <c r="N907" s="25"/>
      <c r="O907" s="26"/>
      <c r="P907" s="26"/>
      <c r="Q907" s="26"/>
      <c r="R907" s="26"/>
      <c r="S907" s="26"/>
      <c r="T907" s="26"/>
    </row>
    <row r="908" spans="14:20">
      <c r="N908" s="25"/>
      <c r="O908" s="26"/>
      <c r="P908" s="26"/>
      <c r="Q908" s="26"/>
      <c r="R908" s="26"/>
      <c r="S908" s="26"/>
      <c r="T908" s="26"/>
    </row>
    <row r="909" spans="14:20">
      <c r="N909" s="25"/>
      <c r="O909" s="26"/>
      <c r="P909" s="26"/>
      <c r="Q909" s="26"/>
      <c r="R909" s="26"/>
      <c r="S909" s="26"/>
      <c r="T909" s="26"/>
    </row>
    <row r="910" spans="14:20">
      <c r="N910" s="25"/>
      <c r="O910" s="26"/>
      <c r="P910" s="26"/>
      <c r="Q910" s="26"/>
      <c r="R910" s="26"/>
      <c r="S910" s="26"/>
      <c r="T910" s="26"/>
    </row>
    <row r="911" spans="14:20">
      <c r="N911" s="25"/>
      <c r="O911" s="26"/>
      <c r="P911" s="26"/>
      <c r="Q911" s="26"/>
      <c r="R911" s="26"/>
      <c r="S911" s="26"/>
      <c r="T911" s="26"/>
    </row>
    <row r="912" spans="14:20">
      <c r="N912" s="25"/>
      <c r="O912" s="26"/>
      <c r="P912" s="26"/>
      <c r="Q912" s="26"/>
      <c r="R912" s="26"/>
      <c r="S912" s="26"/>
      <c r="T912" s="26"/>
    </row>
    <row r="913" spans="14:20">
      <c r="N913" s="25"/>
      <c r="O913" s="26"/>
      <c r="P913" s="26"/>
      <c r="Q913" s="26"/>
      <c r="R913" s="26"/>
      <c r="S913" s="26"/>
      <c r="T913" s="26"/>
    </row>
    <row r="914" spans="14:20">
      <c r="N914" s="25"/>
      <c r="O914" s="26"/>
      <c r="P914" s="26"/>
      <c r="Q914" s="26"/>
      <c r="R914" s="26"/>
      <c r="S914" s="26"/>
      <c r="T914" s="26"/>
    </row>
    <row r="915" spans="14:20">
      <c r="N915" s="25"/>
      <c r="O915" s="26"/>
      <c r="P915" s="26"/>
      <c r="Q915" s="26"/>
      <c r="R915" s="26"/>
      <c r="S915" s="26"/>
      <c r="T915" s="26"/>
    </row>
    <row r="916" spans="14:20">
      <c r="N916" s="25"/>
      <c r="O916" s="26"/>
      <c r="P916" s="26"/>
      <c r="Q916" s="26"/>
      <c r="R916" s="26"/>
      <c r="S916" s="26"/>
      <c r="T916" s="26"/>
    </row>
    <row r="917" spans="14:20">
      <c r="N917" s="25"/>
      <c r="O917" s="26"/>
      <c r="P917" s="26"/>
      <c r="Q917" s="26"/>
      <c r="R917" s="26"/>
      <c r="S917" s="26"/>
      <c r="T917" s="26"/>
    </row>
    <row r="918" spans="14:20">
      <c r="N918" s="25"/>
      <c r="O918" s="26"/>
      <c r="P918" s="26"/>
      <c r="Q918" s="26"/>
      <c r="R918" s="26"/>
      <c r="S918" s="26"/>
      <c r="T918" s="26"/>
    </row>
    <row r="919" spans="14:20">
      <c r="N919" s="25"/>
      <c r="O919" s="26"/>
      <c r="P919" s="26"/>
      <c r="Q919" s="26"/>
      <c r="R919" s="26"/>
      <c r="S919" s="26"/>
      <c r="T919" s="26"/>
    </row>
    <row r="920" spans="14:20">
      <c r="N920" s="25"/>
      <c r="O920" s="26"/>
      <c r="P920" s="26"/>
      <c r="Q920" s="26"/>
      <c r="R920" s="26"/>
      <c r="S920" s="26"/>
      <c r="T920" s="26"/>
    </row>
    <row r="921" spans="14:20">
      <c r="N921" s="25"/>
      <c r="O921" s="26"/>
      <c r="P921" s="26"/>
      <c r="Q921" s="26"/>
      <c r="R921" s="26"/>
      <c r="S921" s="26"/>
      <c r="T921" s="26"/>
    </row>
    <row r="922" spans="14:20">
      <c r="N922" s="25"/>
      <c r="O922" s="26"/>
      <c r="P922" s="26"/>
      <c r="Q922" s="26"/>
      <c r="R922" s="26"/>
      <c r="S922" s="26"/>
      <c r="T922" s="26"/>
    </row>
    <row r="923" spans="14:20">
      <c r="N923" s="25"/>
      <c r="O923" s="26"/>
      <c r="P923" s="26"/>
      <c r="Q923" s="26"/>
      <c r="R923" s="26"/>
      <c r="S923" s="26"/>
      <c r="T923" s="26"/>
    </row>
    <row r="924" spans="14:20">
      <c r="N924" s="25"/>
      <c r="O924" s="26"/>
      <c r="P924" s="26"/>
      <c r="Q924" s="26"/>
      <c r="R924" s="26"/>
      <c r="S924" s="26"/>
      <c r="T924" s="26"/>
    </row>
    <row r="925" spans="14:20">
      <c r="N925" s="25"/>
      <c r="O925" s="26"/>
      <c r="P925" s="26"/>
      <c r="Q925" s="26"/>
      <c r="R925" s="26"/>
      <c r="S925" s="26"/>
      <c r="T925" s="26"/>
    </row>
    <row r="926" spans="14:20">
      <c r="N926" s="25"/>
      <c r="O926" s="26"/>
      <c r="P926" s="26"/>
      <c r="Q926" s="26"/>
      <c r="R926" s="26"/>
      <c r="S926" s="26"/>
      <c r="T926" s="26"/>
    </row>
    <row r="927" spans="14:20">
      <c r="N927" s="25"/>
      <c r="O927" s="26"/>
      <c r="P927" s="26"/>
      <c r="Q927" s="26"/>
      <c r="R927" s="26"/>
      <c r="S927" s="26"/>
      <c r="T927" s="26"/>
    </row>
    <row r="928" spans="14:20">
      <c r="N928" s="25"/>
      <c r="O928" s="26"/>
      <c r="P928" s="26"/>
      <c r="Q928" s="26"/>
      <c r="R928" s="26"/>
      <c r="S928" s="26"/>
      <c r="T928" s="26"/>
    </row>
    <row r="929" spans="14:20">
      <c r="N929" s="25"/>
      <c r="O929" s="26"/>
      <c r="P929" s="26"/>
      <c r="Q929" s="26"/>
      <c r="R929" s="26"/>
      <c r="S929" s="26"/>
      <c r="T929" s="26"/>
    </row>
    <row r="930" spans="14:20">
      <c r="N930" s="25"/>
      <c r="O930" s="26"/>
      <c r="P930" s="26"/>
      <c r="Q930" s="26"/>
      <c r="R930" s="26"/>
      <c r="S930" s="26"/>
      <c r="T930" s="26"/>
    </row>
    <row r="931" spans="14:20">
      <c r="N931" s="25"/>
      <c r="O931" s="26"/>
      <c r="P931" s="26"/>
      <c r="Q931" s="26"/>
      <c r="R931" s="26"/>
      <c r="S931" s="26"/>
      <c r="T931" s="26"/>
    </row>
    <row r="932" spans="14:20">
      <c r="N932" s="25"/>
      <c r="O932" s="26"/>
      <c r="P932" s="26"/>
      <c r="Q932" s="26"/>
      <c r="R932" s="26"/>
      <c r="S932" s="26"/>
      <c r="T932" s="26"/>
    </row>
    <row r="933" spans="14:20">
      <c r="N933" s="25"/>
      <c r="O933" s="26"/>
      <c r="P933" s="26"/>
      <c r="Q933" s="26"/>
      <c r="R933" s="26"/>
      <c r="S933" s="26"/>
      <c r="T933" s="26"/>
    </row>
    <row r="934" spans="14:20">
      <c r="N934" s="25"/>
      <c r="O934" s="26"/>
      <c r="P934" s="26"/>
      <c r="Q934" s="26"/>
      <c r="R934" s="26"/>
      <c r="S934" s="26"/>
      <c r="T934" s="26"/>
    </row>
    <row r="935" spans="14:20">
      <c r="N935" s="25"/>
      <c r="O935" s="26"/>
      <c r="P935" s="26"/>
      <c r="Q935" s="26"/>
      <c r="R935" s="26"/>
      <c r="S935" s="26"/>
      <c r="T935" s="26"/>
    </row>
    <row r="936" spans="14:20">
      <c r="N936" s="25"/>
      <c r="O936" s="26"/>
      <c r="P936" s="26"/>
      <c r="Q936" s="26"/>
      <c r="R936" s="26"/>
      <c r="S936" s="26"/>
      <c r="T936" s="26"/>
    </row>
    <row r="937" spans="14:20">
      <c r="N937" s="25"/>
      <c r="O937" s="26"/>
      <c r="P937" s="26"/>
      <c r="Q937" s="26"/>
      <c r="R937" s="26"/>
      <c r="S937" s="26"/>
      <c r="T937" s="26"/>
    </row>
    <row r="938" spans="14:20">
      <c r="N938" s="25"/>
      <c r="O938" s="26"/>
      <c r="P938" s="26"/>
      <c r="Q938" s="26"/>
      <c r="R938" s="26"/>
      <c r="S938" s="26"/>
      <c r="T938" s="26"/>
    </row>
    <row r="939" spans="14:20">
      <c r="N939" s="25"/>
      <c r="O939" s="26"/>
      <c r="P939" s="26"/>
      <c r="Q939" s="26"/>
      <c r="R939" s="26"/>
      <c r="S939" s="26"/>
      <c r="T939" s="26"/>
    </row>
    <row r="940" spans="14:20">
      <c r="N940" s="25"/>
      <c r="O940" s="26"/>
      <c r="P940" s="26"/>
      <c r="Q940" s="26"/>
      <c r="R940" s="26"/>
      <c r="S940" s="26"/>
      <c r="T940" s="26"/>
    </row>
    <row r="941" spans="14:20">
      <c r="N941" s="25"/>
      <c r="O941" s="26"/>
      <c r="P941" s="26"/>
      <c r="Q941" s="26"/>
      <c r="R941" s="26"/>
      <c r="S941" s="26"/>
      <c r="T941" s="26"/>
    </row>
    <row r="942" spans="14:20">
      <c r="N942" s="25"/>
      <c r="O942" s="26"/>
      <c r="P942" s="26"/>
      <c r="Q942" s="26"/>
      <c r="R942" s="26"/>
      <c r="S942" s="26"/>
      <c r="T942" s="26"/>
    </row>
    <row r="943" spans="14:20">
      <c r="N943" s="25"/>
      <c r="O943" s="26"/>
      <c r="P943" s="26"/>
      <c r="Q943" s="26"/>
      <c r="R943" s="26"/>
      <c r="S943" s="26"/>
      <c r="T943" s="26"/>
    </row>
    <row r="944" spans="14:20">
      <c r="N944" s="25"/>
      <c r="O944" s="26"/>
      <c r="P944" s="26"/>
      <c r="Q944" s="26"/>
      <c r="R944" s="26"/>
      <c r="S944" s="26"/>
      <c r="T944" s="26"/>
    </row>
    <row r="945" spans="14:20">
      <c r="N945" s="25"/>
      <c r="O945" s="26"/>
      <c r="P945" s="26"/>
      <c r="Q945" s="26"/>
      <c r="R945" s="26"/>
      <c r="S945" s="26"/>
      <c r="T945" s="26"/>
    </row>
    <row r="946" spans="14:20">
      <c r="N946" s="25"/>
      <c r="O946" s="26"/>
      <c r="P946" s="26"/>
      <c r="Q946" s="26"/>
      <c r="R946" s="26"/>
      <c r="S946" s="26"/>
      <c r="T946" s="26"/>
    </row>
    <row r="947" spans="14:20">
      <c r="N947" s="25"/>
      <c r="O947" s="26"/>
      <c r="P947" s="26"/>
      <c r="Q947" s="26"/>
      <c r="R947" s="26"/>
      <c r="S947" s="26"/>
      <c r="T947" s="26"/>
    </row>
    <row r="948" spans="14:20">
      <c r="N948" s="25"/>
      <c r="O948" s="26"/>
      <c r="P948" s="26"/>
      <c r="Q948" s="26"/>
      <c r="R948" s="26"/>
      <c r="S948" s="26"/>
      <c r="T948" s="26"/>
    </row>
    <row r="949" spans="14:20">
      <c r="N949" s="25"/>
      <c r="O949" s="26"/>
      <c r="P949" s="26"/>
      <c r="Q949" s="26"/>
      <c r="R949" s="26"/>
      <c r="S949" s="26"/>
      <c r="T949" s="26"/>
    </row>
    <row r="950" spans="14:20">
      <c r="N950" s="25"/>
      <c r="O950" s="26"/>
      <c r="P950" s="26"/>
      <c r="Q950" s="26"/>
      <c r="R950" s="26"/>
      <c r="S950" s="26"/>
      <c r="T950" s="26"/>
    </row>
    <row r="951" spans="14:20">
      <c r="N951" s="25"/>
      <c r="O951" s="26"/>
      <c r="P951" s="26"/>
      <c r="Q951" s="26"/>
      <c r="R951" s="26"/>
      <c r="S951" s="26"/>
      <c r="T951" s="26"/>
    </row>
    <row r="952" spans="14:20">
      <c r="N952" s="25"/>
      <c r="O952" s="26"/>
      <c r="P952" s="26"/>
      <c r="Q952" s="26"/>
      <c r="R952" s="26"/>
      <c r="S952" s="26"/>
      <c r="T952" s="26"/>
    </row>
    <row r="953" spans="14:20">
      <c r="N953" s="25"/>
      <c r="O953" s="26"/>
      <c r="P953" s="26"/>
      <c r="Q953" s="26"/>
      <c r="R953" s="26"/>
      <c r="S953" s="26"/>
      <c r="T953" s="26"/>
    </row>
    <row r="954" spans="14:20">
      <c r="N954" s="25"/>
      <c r="O954" s="26"/>
      <c r="P954" s="26"/>
      <c r="Q954" s="26"/>
      <c r="R954" s="26"/>
      <c r="S954" s="26"/>
      <c r="T954" s="26"/>
    </row>
    <row r="955" spans="14:20">
      <c r="N955" s="25"/>
      <c r="O955" s="26"/>
      <c r="P955" s="26"/>
      <c r="Q955" s="26"/>
      <c r="R955" s="26"/>
      <c r="S955" s="26"/>
      <c r="T955" s="26"/>
    </row>
    <row r="956" spans="14:20">
      <c r="N956" s="25"/>
      <c r="O956" s="26"/>
      <c r="P956" s="26"/>
      <c r="Q956" s="26"/>
      <c r="R956" s="26"/>
      <c r="S956" s="26"/>
      <c r="T956" s="26"/>
    </row>
    <row r="957" spans="14:20">
      <c r="N957" s="25"/>
      <c r="O957" s="26"/>
      <c r="P957" s="26"/>
      <c r="Q957" s="26"/>
      <c r="R957" s="26"/>
      <c r="S957" s="26"/>
      <c r="T957" s="26"/>
    </row>
    <row r="958" spans="14:20">
      <c r="N958" s="25"/>
      <c r="O958" s="26"/>
      <c r="P958" s="26"/>
      <c r="Q958" s="26"/>
      <c r="R958" s="26"/>
      <c r="S958" s="26"/>
      <c r="T958" s="26"/>
    </row>
    <row r="959" spans="14:20">
      <c r="N959" s="25"/>
      <c r="O959" s="26"/>
      <c r="P959" s="26"/>
      <c r="Q959" s="26"/>
      <c r="R959" s="26"/>
      <c r="S959" s="26"/>
      <c r="T959" s="26"/>
    </row>
    <row r="960" spans="14:20">
      <c r="N960" s="25"/>
      <c r="O960" s="26"/>
      <c r="P960" s="26"/>
      <c r="Q960" s="26"/>
      <c r="R960" s="26"/>
      <c r="S960" s="26"/>
      <c r="T960" s="26"/>
    </row>
    <row r="961" spans="14:20">
      <c r="N961" s="25"/>
      <c r="O961" s="26"/>
      <c r="P961" s="26"/>
      <c r="Q961" s="26"/>
      <c r="R961" s="26"/>
      <c r="S961" s="26"/>
      <c r="T961" s="26"/>
    </row>
    <row r="962" spans="14:20">
      <c r="N962" s="25"/>
      <c r="O962" s="26"/>
      <c r="P962" s="26"/>
      <c r="Q962" s="26"/>
      <c r="R962" s="26"/>
      <c r="S962" s="26"/>
      <c r="T962" s="26"/>
    </row>
    <row r="963" spans="14:20">
      <c r="N963" s="25"/>
      <c r="O963" s="26"/>
      <c r="P963" s="26"/>
      <c r="Q963" s="26"/>
      <c r="R963" s="26"/>
      <c r="S963" s="26"/>
      <c r="T963" s="26"/>
    </row>
    <row r="964" spans="14:20">
      <c r="N964" s="25"/>
      <c r="O964" s="26"/>
      <c r="P964" s="26"/>
      <c r="Q964" s="26"/>
      <c r="R964" s="26"/>
      <c r="S964" s="26"/>
      <c r="T964" s="26"/>
    </row>
    <row r="965" spans="14:20">
      <c r="N965" s="25"/>
      <c r="O965" s="26"/>
      <c r="P965" s="26"/>
      <c r="Q965" s="26"/>
      <c r="R965" s="26"/>
      <c r="S965" s="26"/>
      <c r="T965" s="26"/>
    </row>
    <row r="966" spans="14:20">
      <c r="N966" s="25"/>
      <c r="O966" s="26"/>
      <c r="P966" s="26"/>
      <c r="Q966" s="26"/>
      <c r="R966" s="26"/>
      <c r="S966" s="26"/>
      <c r="T966" s="26"/>
    </row>
    <row r="967" spans="14:20">
      <c r="N967" s="25"/>
      <c r="O967" s="26"/>
      <c r="P967" s="26"/>
      <c r="Q967" s="26"/>
      <c r="R967" s="26"/>
      <c r="S967" s="26"/>
      <c r="T967" s="26"/>
    </row>
    <row r="968" spans="14:20">
      <c r="N968" s="25"/>
      <c r="O968" s="26"/>
      <c r="P968" s="26"/>
      <c r="Q968" s="26"/>
      <c r="R968" s="26"/>
      <c r="S968" s="26"/>
      <c r="T968" s="26"/>
    </row>
    <row r="969" spans="14:20">
      <c r="N969" s="25"/>
      <c r="O969" s="26"/>
      <c r="P969" s="26"/>
      <c r="Q969" s="26"/>
      <c r="R969" s="26"/>
      <c r="S969" s="26"/>
      <c r="T969" s="26"/>
    </row>
    <row r="970" spans="14:20">
      <c r="N970" s="25"/>
      <c r="O970" s="26"/>
      <c r="P970" s="26"/>
      <c r="Q970" s="26"/>
      <c r="R970" s="26"/>
      <c r="S970" s="26"/>
      <c r="T970" s="26"/>
    </row>
    <row r="971" spans="14:20">
      <c r="N971" s="25"/>
      <c r="O971" s="26"/>
      <c r="P971" s="26"/>
      <c r="Q971" s="26"/>
      <c r="R971" s="26"/>
      <c r="S971" s="26"/>
      <c r="T971" s="26"/>
    </row>
    <row r="972" spans="14:20">
      <c r="N972" s="25"/>
      <c r="O972" s="26"/>
      <c r="P972" s="26"/>
      <c r="Q972" s="26"/>
      <c r="R972" s="26"/>
      <c r="S972" s="26"/>
      <c r="T972" s="26"/>
    </row>
    <row r="973" spans="14:20">
      <c r="N973" s="25"/>
      <c r="O973" s="26"/>
      <c r="P973" s="26"/>
      <c r="Q973" s="26"/>
      <c r="R973" s="26"/>
      <c r="S973" s="26"/>
      <c r="T973" s="26"/>
    </row>
    <row r="974" spans="14:20">
      <c r="N974" s="25"/>
      <c r="O974" s="26"/>
      <c r="P974" s="26"/>
      <c r="Q974" s="26"/>
      <c r="R974" s="26"/>
      <c r="S974" s="26"/>
      <c r="T974" s="26"/>
    </row>
    <row r="975" spans="14:20">
      <c r="N975" s="25"/>
      <c r="O975" s="26"/>
      <c r="P975" s="26"/>
      <c r="Q975" s="26"/>
      <c r="R975" s="26"/>
      <c r="S975" s="26"/>
      <c r="T975" s="26"/>
    </row>
    <row r="976" spans="14:20">
      <c r="N976" s="25"/>
      <c r="O976" s="26"/>
      <c r="P976" s="26"/>
      <c r="Q976" s="26"/>
      <c r="R976" s="26"/>
      <c r="S976" s="26"/>
      <c r="T976" s="26"/>
    </row>
    <row r="977" spans="14:20">
      <c r="N977" s="25"/>
      <c r="O977" s="26"/>
      <c r="P977" s="26"/>
      <c r="Q977" s="26"/>
      <c r="R977" s="26"/>
      <c r="S977" s="26"/>
      <c r="T977" s="26"/>
    </row>
    <row r="978" spans="14:20">
      <c r="N978" s="25"/>
      <c r="O978" s="26"/>
      <c r="P978" s="26"/>
      <c r="Q978" s="26"/>
      <c r="R978" s="26"/>
      <c r="S978" s="26"/>
      <c r="T978" s="26"/>
    </row>
    <row r="979" spans="14:20">
      <c r="N979" s="25"/>
      <c r="O979" s="26"/>
      <c r="P979" s="26"/>
      <c r="Q979" s="26"/>
      <c r="R979" s="26"/>
      <c r="S979" s="26"/>
      <c r="T979" s="26"/>
    </row>
    <row r="980" spans="14:20">
      <c r="N980" s="25"/>
      <c r="O980" s="26"/>
      <c r="P980" s="26"/>
      <c r="Q980" s="26"/>
      <c r="R980" s="26"/>
      <c r="S980" s="26"/>
      <c r="T980" s="26"/>
    </row>
    <row r="981" spans="14:20">
      <c r="N981" s="25"/>
      <c r="O981" s="26"/>
      <c r="P981" s="26"/>
      <c r="Q981" s="26"/>
      <c r="R981" s="26"/>
      <c r="S981" s="26"/>
      <c r="T981" s="26"/>
    </row>
    <row r="982" spans="14:20">
      <c r="N982" s="25"/>
      <c r="O982" s="26"/>
      <c r="P982" s="26"/>
      <c r="Q982" s="26"/>
      <c r="R982" s="26"/>
      <c r="S982" s="26"/>
      <c r="T982" s="26"/>
    </row>
    <row r="983" spans="14:20">
      <c r="N983" s="25"/>
      <c r="O983" s="26"/>
      <c r="P983" s="26"/>
      <c r="Q983" s="26"/>
      <c r="R983" s="26"/>
      <c r="S983" s="26"/>
      <c r="T983" s="26"/>
    </row>
    <row r="984" spans="14:20">
      <c r="N984" s="25"/>
      <c r="O984" s="26"/>
      <c r="P984" s="26"/>
      <c r="Q984" s="26"/>
      <c r="R984" s="26"/>
      <c r="S984" s="26"/>
      <c r="T984" s="26"/>
    </row>
    <row r="985" spans="14:20">
      <c r="N985" s="25"/>
      <c r="O985" s="26"/>
      <c r="P985" s="26"/>
      <c r="Q985" s="26"/>
      <c r="R985" s="26"/>
      <c r="S985" s="26"/>
      <c r="T985" s="26"/>
    </row>
    <row r="986" spans="14:20">
      <c r="N986" s="25"/>
      <c r="O986" s="26"/>
      <c r="P986" s="26"/>
      <c r="Q986" s="26"/>
      <c r="R986" s="26"/>
      <c r="S986" s="26"/>
      <c r="T986" s="26"/>
    </row>
    <row r="987" spans="14:20">
      <c r="N987" s="25"/>
      <c r="O987" s="26"/>
      <c r="P987" s="26"/>
      <c r="Q987" s="26"/>
      <c r="R987" s="26"/>
      <c r="S987" s="26"/>
      <c r="T987" s="26"/>
    </row>
    <row r="988" spans="14:20">
      <c r="N988" s="25"/>
      <c r="O988" s="26"/>
      <c r="P988" s="26"/>
      <c r="Q988" s="26"/>
      <c r="R988" s="26"/>
      <c r="S988" s="26"/>
      <c r="T988" s="26"/>
    </row>
    <row r="989" spans="14:20">
      <c r="N989" s="25"/>
      <c r="O989" s="26"/>
      <c r="P989" s="26"/>
      <c r="Q989" s="26"/>
      <c r="R989" s="26"/>
      <c r="S989" s="26"/>
      <c r="T989" s="26"/>
    </row>
    <row r="990" spans="14:20">
      <c r="N990" s="25"/>
      <c r="O990" s="26"/>
      <c r="P990" s="26"/>
      <c r="Q990" s="26"/>
      <c r="R990" s="26"/>
      <c r="S990" s="26"/>
      <c r="T990" s="26"/>
    </row>
    <row r="991" spans="14:20">
      <c r="N991" s="25"/>
      <c r="O991" s="26"/>
      <c r="P991" s="26"/>
      <c r="Q991" s="26"/>
      <c r="R991" s="26"/>
      <c r="S991" s="26"/>
      <c r="T991" s="26"/>
    </row>
    <row r="992" spans="14:20">
      <c r="N992" s="25"/>
      <c r="O992" s="26"/>
      <c r="P992" s="26"/>
      <c r="Q992" s="26"/>
      <c r="R992" s="26"/>
      <c r="S992" s="26"/>
      <c r="T992" s="26"/>
    </row>
    <row r="993" spans="14:20">
      <c r="N993" s="25"/>
      <c r="O993" s="26"/>
      <c r="P993" s="26"/>
      <c r="Q993" s="26"/>
      <c r="R993" s="26"/>
      <c r="S993" s="26"/>
      <c r="T993" s="26"/>
    </row>
    <row r="994" spans="14:20">
      <c r="N994" s="25"/>
      <c r="O994" s="26"/>
      <c r="P994" s="26"/>
      <c r="Q994" s="26"/>
      <c r="R994" s="26"/>
      <c r="S994" s="26"/>
      <c r="T994" s="26"/>
    </row>
    <row r="995" spans="14:20">
      <c r="N995" s="25"/>
      <c r="O995" s="26"/>
      <c r="P995" s="26"/>
      <c r="Q995" s="26"/>
      <c r="R995" s="26"/>
      <c r="S995" s="26"/>
      <c r="T995" s="26"/>
    </row>
    <row r="996" spans="14:20">
      <c r="N996" s="25"/>
      <c r="O996" s="26"/>
      <c r="P996" s="26"/>
      <c r="Q996" s="26"/>
      <c r="R996" s="26"/>
      <c r="S996" s="26"/>
      <c r="T996" s="26"/>
    </row>
    <row r="997" spans="14:20">
      <c r="N997" s="25"/>
      <c r="O997" s="26"/>
      <c r="P997" s="26"/>
      <c r="Q997" s="26"/>
      <c r="R997" s="26"/>
      <c r="S997" s="26"/>
      <c r="T997" s="26"/>
    </row>
    <row r="998" spans="14:20">
      <c r="N998" s="25"/>
      <c r="O998" s="26"/>
      <c r="P998" s="26"/>
      <c r="Q998" s="26"/>
      <c r="R998" s="26"/>
      <c r="S998" s="26"/>
      <c r="T998" s="26"/>
    </row>
    <row r="999" spans="14:20">
      <c r="N999" s="25"/>
      <c r="O999" s="26"/>
      <c r="P999" s="26"/>
      <c r="Q999" s="26"/>
      <c r="R999" s="26"/>
      <c r="S999" s="26"/>
      <c r="T999" s="26"/>
    </row>
    <row r="1000" spans="14:20">
      <c r="N1000" s="25"/>
      <c r="O1000" s="26"/>
      <c r="P1000" s="26"/>
      <c r="Q1000" s="26"/>
      <c r="R1000" s="26"/>
      <c r="S1000" s="26"/>
      <c r="T1000" s="26"/>
    </row>
    <row r="1001" spans="14:20">
      <c r="N1001" s="25"/>
      <c r="O1001" s="26"/>
      <c r="P1001" s="26"/>
      <c r="Q1001" s="26"/>
      <c r="R1001" s="26"/>
      <c r="S1001" s="26"/>
      <c r="T1001" s="26"/>
    </row>
    <row r="1002" spans="14:20">
      <c r="N1002" s="25"/>
      <c r="O1002" s="26"/>
      <c r="P1002" s="26"/>
      <c r="Q1002" s="26"/>
      <c r="R1002" s="26"/>
      <c r="S1002" s="26"/>
      <c r="T1002" s="26"/>
    </row>
    <row r="1003" spans="14:20">
      <c r="N1003" s="25"/>
      <c r="O1003" s="26"/>
      <c r="P1003" s="26"/>
      <c r="Q1003" s="26"/>
      <c r="R1003" s="26"/>
      <c r="S1003" s="26"/>
      <c r="T1003" s="26"/>
    </row>
    <row r="1004" spans="14:20">
      <c r="N1004" s="25"/>
      <c r="O1004" s="26"/>
      <c r="P1004" s="26"/>
      <c r="Q1004" s="26"/>
      <c r="R1004" s="26"/>
      <c r="S1004" s="26"/>
      <c r="T1004" s="26"/>
    </row>
    <row r="1005" spans="14:20">
      <c r="N1005" s="25"/>
      <c r="O1005" s="26"/>
      <c r="P1005" s="26"/>
      <c r="Q1005" s="26"/>
      <c r="R1005" s="26"/>
      <c r="S1005" s="26"/>
      <c r="T1005" s="26"/>
    </row>
    <row r="1006" spans="14:20">
      <c r="N1006" s="25"/>
      <c r="O1006" s="26"/>
      <c r="P1006" s="26"/>
      <c r="Q1006" s="26"/>
      <c r="R1006" s="26"/>
      <c r="S1006" s="26"/>
      <c r="T1006" s="26"/>
    </row>
    <row r="1007" spans="14:20">
      <c r="N1007" s="25"/>
      <c r="O1007" s="26"/>
      <c r="P1007" s="26"/>
      <c r="Q1007" s="26"/>
      <c r="R1007" s="26"/>
      <c r="S1007" s="26"/>
      <c r="T1007" s="26"/>
    </row>
    <row r="1008" spans="14:20">
      <c r="N1008" s="25"/>
      <c r="O1008" s="26"/>
      <c r="P1008" s="26"/>
      <c r="Q1008" s="26"/>
      <c r="R1008" s="26"/>
      <c r="S1008" s="26"/>
      <c r="T1008" s="26"/>
    </row>
    <row r="1009" spans="14:20">
      <c r="N1009" s="25"/>
      <c r="O1009" s="26"/>
      <c r="P1009" s="26"/>
      <c r="Q1009" s="26"/>
      <c r="R1009" s="26"/>
      <c r="S1009" s="26"/>
      <c r="T1009" s="26"/>
    </row>
    <row r="1010" spans="14:20">
      <c r="N1010" s="25"/>
      <c r="O1010" s="26"/>
      <c r="P1010" s="26"/>
      <c r="Q1010" s="26"/>
      <c r="R1010" s="26"/>
      <c r="S1010" s="26"/>
      <c r="T1010" s="26"/>
    </row>
    <row r="1011" spans="14:20">
      <c r="N1011" s="25"/>
      <c r="O1011" s="26"/>
      <c r="P1011" s="26"/>
      <c r="Q1011" s="26"/>
      <c r="R1011" s="26"/>
      <c r="S1011" s="26"/>
      <c r="T1011" s="26"/>
    </row>
    <row r="1012" spans="14:20">
      <c r="N1012" s="25"/>
      <c r="O1012" s="26"/>
      <c r="P1012" s="26"/>
      <c r="Q1012" s="26"/>
      <c r="R1012" s="26"/>
      <c r="S1012" s="26"/>
      <c r="T1012" s="26"/>
    </row>
    <row r="1013" spans="14:20">
      <c r="N1013" s="25"/>
      <c r="O1013" s="26"/>
      <c r="P1013" s="26"/>
      <c r="Q1013" s="26"/>
      <c r="R1013" s="26"/>
      <c r="S1013" s="26"/>
      <c r="T1013" s="26"/>
    </row>
    <row r="1014" spans="14:20">
      <c r="N1014" s="25"/>
      <c r="O1014" s="26"/>
      <c r="P1014" s="26"/>
      <c r="Q1014" s="26"/>
      <c r="R1014" s="26"/>
      <c r="S1014" s="26"/>
      <c r="T1014" s="26"/>
    </row>
    <row r="1015" spans="14:20">
      <c r="N1015" s="25"/>
      <c r="O1015" s="26"/>
      <c r="P1015" s="26"/>
      <c r="Q1015" s="26"/>
      <c r="R1015" s="26"/>
      <c r="S1015" s="26"/>
      <c r="T1015" s="26"/>
    </row>
    <row r="1016" spans="14:20">
      <c r="N1016" s="25"/>
      <c r="O1016" s="26"/>
      <c r="P1016" s="26"/>
      <c r="Q1016" s="26"/>
      <c r="R1016" s="26"/>
      <c r="S1016" s="26"/>
      <c r="T1016" s="26"/>
    </row>
    <row r="1017" spans="14:20">
      <c r="N1017" s="25"/>
      <c r="O1017" s="26"/>
      <c r="P1017" s="26"/>
      <c r="Q1017" s="26"/>
      <c r="R1017" s="26"/>
      <c r="S1017" s="26"/>
      <c r="T1017" s="26"/>
    </row>
    <row r="1018" spans="14:20">
      <c r="N1018" s="25"/>
      <c r="O1018" s="26"/>
      <c r="P1018" s="26"/>
      <c r="Q1018" s="26"/>
      <c r="R1018" s="26"/>
      <c r="S1018" s="26"/>
      <c r="T1018" s="26"/>
    </row>
    <row r="1019" spans="14:20">
      <c r="N1019" s="25"/>
      <c r="O1019" s="26"/>
      <c r="P1019" s="26"/>
      <c r="Q1019" s="26"/>
      <c r="R1019" s="26"/>
      <c r="S1019" s="26"/>
      <c r="T1019" s="26"/>
    </row>
    <row r="1020" spans="14:20">
      <c r="N1020" s="25"/>
      <c r="O1020" s="26"/>
      <c r="P1020" s="26"/>
      <c r="Q1020" s="26"/>
      <c r="R1020" s="26"/>
      <c r="S1020" s="26"/>
      <c r="T1020" s="26"/>
    </row>
    <row r="1021" spans="14:20">
      <c r="N1021" s="25"/>
      <c r="O1021" s="26"/>
      <c r="P1021" s="26"/>
      <c r="Q1021" s="26"/>
      <c r="R1021" s="26"/>
      <c r="S1021" s="26"/>
      <c r="T1021" s="26"/>
    </row>
    <row r="1022" spans="14:20">
      <c r="N1022" s="25"/>
      <c r="O1022" s="26"/>
      <c r="P1022" s="26"/>
      <c r="Q1022" s="26"/>
      <c r="R1022" s="26"/>
      <c r="S1022" s="26"/>
      <c r="T1022" s="26"/>
    </row>
    <row r="1023" spans="14:20">
      <c r="N1023" s="25"/>
      <c r="O1023" s="26"/>
      <c r="P1023" s="26"/>
      <c r="Q1023" s="26"/>
      <c r="R1023" s="26"/>
      <c r="S1023" s="26"/>
      <c r="T1023" s="26"/>
    </row>
    <row r="1024" spans="14:20">
      <c r="N1024" s="25"/>
      <c r="O1024" s="26"/>
      <c r="P1024" s="26"/>
      <c r="Q1024" s="26"/>
      <c r="R1024" s="26"/>
      <c r="S1024" s="26"/>
      <c r="T1024" s="26"/>
    </row>
    <row r="1025" spans="14:20">
      <c r="N1025" s="25"/>
      <c r="O1025" s="26"/>
      <c r="P1025" s="26"/>
      <c r="Q1025" s="26"/>
      <c r="R1025" s="26"/>
      <c r="S1025" s="26"/>
      <c r="T1025" s="26"/>
    </row>
    <row r="1026" spans="14:20">
      <c r="N1026" s="25"/>
      <c r="O1026" s="26"/>
      <c r="P1026" s="26"/>
      <c r="Q1026" s="26"/>
      <c r="R1026" s="26"/>
      <c r="S1026" s="26"/>
      <c r="T1026" s="26"/>
    </row>
    <row r="1027" spans="14:20">
      <c r="N1027" s="25"/>
      <c r="O1027" s="26"/>
      <c r="P1027" s="26"/>
      <c r="Q1027" s="26"/>
      <c r="R1027" s="26"/>
      <c r="S1027" s="26"/>
      <c r="T1027" s="26"/>
    </row>
    <row r="1028" spans="14:20">
      <c r="N1028" s="25"/>
      <c r="O1028" s="26"/>
      <c r="P1028" s="26"/>
      <c r="Q1028" s="26"/>
      <c r="R1028" s="26"/>
      <c r="S1028" s="26"/>
      <c r="T1028" s="26"/>
    </row>
    <row r="1029" spans="14:20">
      <c r="N1029" s="25"/>
      <c r="O1029" s="26"/>
      <c r="P1029" s="26"/>
      <c r="Q1029" s="26"/>
      <c r="R1029" s="26"/>
      <c r="S1029" s="26"/>
      <c r="T1029" s="26"/>
    </row>
    <row r="1030" spans="14:20">
      <c r="N1030" s="25"/>
      <c r="O1030" s="26"/>
      <c r="P1030" s="26"/>
      <c r="Q1030" s="26"/>
      <c r="R1030" s="26"/>
      <c r="S1030" s="26"/>
      <c r="T1030" s="26"/>
    </row>
    <row r="1031" spans="14:20">
      <c r="N1031" s="25"/>
      <c r="O1031" s="26"/>
      <c r="P1031" s="26"/>
      <c r="Q1031" s="26"/>
      <c r="R1031" s="26"/>
      <c r="S1031" s="26"/>
      <c r="T1031" s="26"/>
    </row>
    <row r="1032" spans="14:20">
      <c r="N1032" s="25"/>
      <c r="O1032" s="26"/>
      <c r="P1032" s="26"/>
      <c r="Q1032" s="26"/>
      <c r="R1032" s="26"/>
      <c r="S1032" s="26"/>
      <c r="T1032" s="26"/>
    </row>
    <row r="1033" spans="14:20">
      <c r="N1033" s="25"/>
      <c r="O1033" s="26"/>
      <c r="P1033" s="26"/>
      <c r="Q1033" s="26"/>
      <c r="R1033" s="26"/>
      <c r="S1033" s="26"/>
      <c r="T1033" s="26"/>
    </row>
    <row r="1034" spans="14:20">
      <c r="N1034" s="25"/>
      <c r="O1034" s="26"/>
      <c r="P1034" s="26"/>
      <c r="Q1034" s="26"/>
      <c r="R1034" s="26"/>
      <c r="S1034" s="26"/>
      <c r="T1034" s="26"/>
    </row>
    <row r="1035" spans="14:20">
      <c r="N1035" s="25"/>
      <c r="O1035" s="26"/>
      <c r="P1035" s="26"/>
      <c r="Q1035" s="26"/>
      <c r="R1035" s="26"/>
      <c r="S1035" s="26"/>
      <c r="T1035" s="26"/>
    </row>
    <row r="1036" spans="14:20">
      <c r="N1036" s="25"/>
      <c r="O1036" s="26"/>
      <c r="P1036" s="26"/>
      <c r="Q1036" s="26"/>
      <c r="R1036" s="26"/>
      <c r="S1036" s="26"/>
      <c r="T1036" s="26"/>
    </row>
    <row r="1037" spans="14:20">
      <c r="N1037" s="25"/>
      <c r="O1037" s="26"/>
      <c r="P1037" s="26"/>
      <c r="Q1037" s="26"/>
      <c r="R1037" s="26"/>
      <c r="S1037" s="26"/>
      <c r="T1037" s="26"/>
    </row>
    <row r="1038" spans="14:20">
      <c r="N1038" s="25"/>
      <c r="O1038" s="26"/>
      <c r="P1038" s="26"/>
      <c r="Q1038" s="26"/>
      <c r="R1038" s="26"/>
      <c r="S1038" s="26"/>
      <c r="T1038" s="26"/>
    </row>
    <row r="1039" spans="14:20">
      <c r="N1039" s="25"/>
      <c r="O1039" s="26"/>
      <c r="P1039" s="26"/>
      <c r="Q1039" s="26"/>
      <c r="R1039" s="26"/>
      <c r="S1039" s="26"/>
      <c r="T1039" s="26"/>
    </row>
    <row r="1040" spans="14:20">
      <c r="N1040" s="25"/>
      <c r="O1040" s="26"/>
      <c r="P1040" s="26"/>
      <c r="Q1040" s="26"/>
      <c r="R1040" s="26"/>
      <c r="S1040" s="26"/>
      <c r="T1040" s="26"/>
    </row>
    <row r="1041" spans="14:20">
      <c r="N1041" s="25"/>
      <c r="O1041" s="26"/>
      <c r="P1041" s="26"/>
      <c r="Q1041" s="26"/>
      <c r="R1041" s="26"/>
      <c r="S1041" s="26"/>
      <c r="T1041" s="26"/>
    </row>
    <row r="1042" spans="14:20">
      <c r="N1042" s="25"/>
      <c r="O1042" s="26"/>
      <c r="P1042" s="26"/>
      <c r="Q1042" s="26"/>
      <c r="R1042" s="26"/>
      <c r="S1042" s="26"/>
      <c r="T1042" s="26"/>
    </row>
    <row r="1043" spans="14:20">
      <c r="N1043" s="25"/>
      <c r="O1043" s="26"/>
      <c r="P1043" s="26"/>
      <c r="Q1043" s="26"/>
      <c r="R1043" s="26"/>
      <c r="S1043" s="26"/>
      <c r="T1043" s="26"/>
    </row>
    <row r="1044" spans="14:20">
      <c r="N1044" s="25"/>
      <c r="O1044" s="26"/>
      <c r="P1044" s="26"/>
      <c r="Q1044" s="26"/>
      <c r="R1044" s="26"/>
      <c r="S1044" s="26"/>
      <c r="T1044" s="26"/>
    </row>
    <row r="1045" spans="14:20">
      <c r="N1045" s="25"/>
      <c r="O1045" s="26"/>
      <c r="P1045" s="26"/>
      <c r="Q1045" s="26"/>
      <c r="R1045" s="26"/>
      <c r="S1045" s="26"/>
      <c r="T1045" s="26"/>
    </row>
    <row r="1046" spans="14:20">
      <c r="N1046" s="25"/>
      <c r="O1046" s="26"/>
      <c r="P1046" s="26"/>
      <c r="Q1046" s="26"/>
      <c r="R1046" s="26"/>
      <c r="S1046" s="26"/>
      <c r="T1046" s="26"/>
    </row>
    <row r="1047" spans="14:20">
      <c r="N1047" s="25"/>
      <c r="O1047" s="26"/>
      <c r="P1047" s="26"/>
      <c r="Q1047" s="26"/>
      <c r="R1047" s="26"/>
      <c r="S1047" s="26"/>
      <c r="T1047" s="26"/>
    </row>
    <row r="1048" spans="14:20">
      <c r="N1048" s="25"/>
      <c r="O1048" s="26"/>
      <c r="P1048" s="26"/>
      <c r="Q1048" s="26"/>
      <c r="R1048" s="26"/>
      <c r="S1048" s="26"/>
      <c r="T1048" s="26"/>
    </row>
    <row r="1049" spans="14:20">
      <c r="N1049" s="25"/>
      <c r="O1049" s="26"/>
      <c r="P1049" s="26"/>
      <c r="Q1049" s="26"/>
      <c r="R1049" s="26"/>
      <c r="S1049" s="26"/>
      <c r="T1049" s="26"/>
    </row>
    <row r="1050" spans="14:20">
      <c r="N1050" s="25"/>
      <c r="O1050" s="26"/>
      <c r="P1050" s="26"/>
      <c r="Q1050" s="26"/>
      <c r="R1050" s="26"/>
      <c r="S1050" s="26"/>
      <c r="T1050" s="26"/>
    </row>
    <row r="1051" spans="14:20">
      <c r="N1051" s="25"/>
      <c r="O1051" s="26"/>
      <c r="P1051" s="26"/>
      <c r="Q1051" s="26"/>
      <c r="R1051" s="26"/>
      <c r="S1051" s="26"/>
      <c r="T1051" s="26"/>
    </row>
    <row r="1052" spans="14:20">
      <c r="N1052" s="25"/>
      <c r="O1052" s="26"/>
      <c r="P1052" s="26"/>
      <c r="Q1052" s="26"/>
      <c r="R1052" s="26"/>
      <c r="S1052" s="26"/>
      <c r="T1052" s="26"/>
    </row>
    <row r="1053" spans="14:20">
      <c r="N1053" s="25"/>
      <c r="O1053" s="26"/>
      <c r="P1053" s="26"/>
      <c r="Q1053" s="26"/>
      <c r="R1053" s="26"/>
      <c r="S1053" s="26"/>
      <c r="T1053" s="26"/>
    </row>
    <row r="1054" spans="14:20">
      <c r="N1054" s="25"/>
      <c r="O1054" s="26"/>
      <c r="P1054" s="26"/>
      <c r="Q1054" s="26"/>
      <c r="R1054" s="26"/>
      <c r="S1054" s="26"/>
      <c r="T1054" s="26"/>
    </row>
    <row r="1055" spans="14:20">
      <c r="N1055" s="25"/>
      <c r="O1055" s="26"/>
      <c r="P1055" s="26"/>
      <c r="Q1055" s="26"/>
      <c r="R1055" s="26"/>
      <c r="S1055" s="26"/>
      <c r="T1055" s="26"/>
    </row>
    <row r="1056" spans="14:20">
      <c r="N1056" s="25"/>
      <c r="O1056" s="26"/>
      <c r="P1056" s="26"/>
      <c r="Q1056" s="26"/>
      <c r="R1056" s="26"/>
      <c r="S1056" s="26"/>
      <c r="T1056" s="26"/>
    </row>
    <row r="1057" spans="14:20">
      <c r="N1057" s="25"/>
      <c r="O1057" s="26"/>
      <c r="P1057" s="26"/>
      <c r="Q1057" s="26"/>
      <c r="R1057" s="26"/>
      <c r="S1057" s="26"/>
      <c r="T1057" s="26"/>
    </row>
    <row r="1058" spans="14:20">
      <c r="N1058" s="25"/>
      <c r="O1058" s="26"/>
      <c r="P1058" s="26"/>
      <c r="Q1058" s="26"/>
      <c r="R1058" s="26"/>
      <c r="S1058" s="26"/>
      <c r="T1058" s="26"/>
    </row>
    <row r="1059" spans="14:20">
      <c r="N1059" s="25"/>
      <c r="O1059" s="26"/>
      <c r="P1059" s="26"/>
      <c r="Q1059" s="26"/>
      <c r="R1059" s="26"/>
      <c r="S1059" s="26"/>
      <c r="T1059" s="26"/>
    </row>
    <row r="1060" spans="14:20">
      <c r="N1060" s="25"/>
      <c r="O1060" s="26"/>
      <c r="P1060" s="26"/>
      <c r="Q1060" s="26"/>
      <c r="R1060" s="26"/>
      <c r="S1060" s="26"/>
      <c r="T1060" s="26"/>
    </row>
    <row r="1061" spans="14:20">
      <c r="N1061" s="25"/>
      <c r="O1061" s="26"/>
      <c r="P1061" s="26"/>
      <c r="Q1061" s="26"/>
      <c r="R1061" s="26"/>
      <c r="S1061" s="26"/>
      <c r="T1061" s="26"/>
    </row>
    <row r="1062" spans="14:20">
      <c r="N1062" s="25"/>
      <c r="O1062" s="26"/>
      <c r="P1062" s="26"/>
      <c r="Q1062" s="26"/>
      <c r="R1062" s="26"/>
      <c r="S1062" s="26"/>
      <c r="T1062" s="26"/>
    </row>
    <row r="1063" spans="14:20">
      <c r="N1063" s="25"/>
      <c r="O1063" s="26"/>
      <c r="P1063" s="26"/>
      <c r="Q1063" s="26"/>
      <c r="R1063" s="26"/>
      <c r="S1063" s="26"/>
      <c r="T1063" s="26"/>
    </row>
    <row r="1064" spans="14:20">
      <c r="N1064" s="25"/>
      <c r="O1064" s="26"/>
      <c r="P1064" s="26"/>
      <c r="Q1064" s="26"/>
      <c r="R1064" s="26"/>
      <c r="S1064" s="26"/>
      <c r="T1064" s="26"/>
    </row>
    <row r="1065" spans="14:20">
      <c r="N1065" s="25"/>
      <c r="O1065" s="26"/>
      <c r="P1065" s="26"/>
      <c r="Q1065" s="26"/>
      <c r="R1065" s="26"/>
      <c r="S1065" s="26"/>
      <c r="T1065" s="26"/>
    </row>
    <row r="1066" spans="14:20">
      <c r="N1066" s="25"/>
      <c r="O1066" s="26"/>
      <c r="P1066" s="26"/>
      <c r="Q1066" s="26"/>
      <c r="R1066" s="26"/>
      <c r="S1066" s="26"/>
      <c r="T1066" s="26"/>
    </row>
    <row r="1067" spans="14:20">
      <c r="N1067" s="25"/>
      <c r="O1067" s="26"/>
      <c r="P1067" s="26"/>
      <c r="Q1067" s="26"/>
      <c r="R1067" s="26"/>
      <c r="S1067" s="26"/>
      <c r="T1067" s="26"/>
    </row>
    <row r="1068" spans="14:20">
      <c r="N1068" s="25"/>
      <c r="O1068" s="26"/>
      <c r="P1068" s="26"/>
      <c r="Q1068" s="26"/>
      <c r="R1068" s="26"/>
      <c r="S1068" s="26"/>
      <c r="T1068" s="26"/>
    </row>
    <row r="1069" spans="14:20">
      <c r="N1069" s="25"/>
      <c r="O1069" s="26"/>
      <c r="P1069" s="26"/>
      <c r="Q1069" s="26"/>
      <c r="R1069" s="26"/>
      <c r="S1069" s="26"/>
      <c r="T1069" s="26"/>
    </row>
    <row r="1070" spans="14:20">
      <c r="N1070" s="25"/>
      <c r="O1070" s="26"/>
      <c r="P1070" s="26"/>
      <c r="Q1070" s="26"/>
      <c r="R1070" s="26"/>
      <c r="S1070" s="26"/>
      <c r="T1070" s="26"/>
    </row>
    <row r="1071" spans="14:20">
      <c r="N1071" s="25"/>
      <c r="O1071" s="26"/>
      <c r="P1071" s="26"/>
      <c r="Q1071" s="26"/>
      <c r="R1071" s="26"/>
      <c r="S1071" s="26"/>
      <c r="T1071" s="26"/>
    </row>
    <row r="1072" spans="14:20">
      <c r="N1072" s="25"/>
      <c r="O1072" s="26"/>
      <c r="P1072" s="26"/>
      <c r="Q1072" s="26"/>
      <c r="R1072" s="26"/>
      <c r="S1072" s="26"/>
      <c r="T1072" s="26"/>
    </row>
    <row r="1073" spans="14:20">
      <c r="N1073" s="25"/>
      <c r="O1073" s="26"/>
      <c r="P1073" s="26"/>
      <c r="Q1073" s="26"/>
      <c r="R1073" s="26"/>
      <c r="S1073" s="26"/>
      <c r="T1073" s="26"/>
    </row>
    <row r="1074" spans="14:20">
      <c r="N1074" s="25"/>
      <c r="O1074" s="26"/>
      <c r="P1074" s="26"/>
      <c r="Q1074" s="26"/>
      <c r="R1074" s="26"/>
      <c r="S1074" s="26"/>
      <c r="T1074" s="26"/>
    </row>
    <row r="1075" spans="14:20">
      <c r="N1075" s="25"/>
      <c r="O1075" s="26"/>
      <c r="P1075" s="26"/>
      <c r="Q1075" s="26"/>
      <c r="R1075" s="26"/>
      <c r="S1075" s="26"/>
      <c r="T1075" s="26"/>
    </row>
    <row r="1076" spans="14:20">
      <c r="N1076" s="25"/>
      <c r="O1076" s="26"/>
      <c r="P1076" s="26"/>
      <c r="Q1076" s="26"/>
      <c r="R1076" s="26"/>
      <c r="S1076" s="26"/>
      <c r="T1076" s="26"/>
    </row>
    <row r="1077" spans="14:20">
      <c r="N1077" s="25"/>
      <c r="O1077" s="26"/>
      <c r="P1077" s="26"/>
      <c r="Q1077" s="26"/>
      <c r="R1077" s="26"/>
      <c r="S1077" s="26"/>
      <c r="T1077" s="26"/>
    </row>
    <row r="1078" spans="14:20">
      <c r="N1078" s="25"/>
      <c r="O1078" s="26"/>
      <c r="P1078" s="26"/>
      <c r="Q1078" s="26"/>
      <c r="R1078" s="26"/>
      <c r="S1078" s="26"/>
      <c r="T1078" s="26"/>
    </row>
    <row r="1079" spans="14:20">
      <c r="N1079" s="25"/>
      <c r="O1079" s="26"/>
      <c r="P1079" s="26"/>
      <c r="Q1079" s="26"/>
      <c r="R1079" s="26"/>
      <c r="S1079" s="26"/>
      <c r="T1079" s="26"/>
    </row>
    <row r="1080" spans="14:20">
      <c r="N1080" s="25"/>
      <c r="O1080" s="26"/>
      <c r="P1080" s="26"/>
      <c r="Q1080" s="26"/>
      <c r="R1080" s="26"/>
      <c r="S1080" s="26"/>
      <c r="T1080" s="26"/>
    </row>
    <row r="1081" spans="14:20">
      <c r="N1081" s="25"/>
      <c r="O1081" s="26"/>
      <c r="P1081" s="26"/>
      <c r="Q1081" s="26"/>
      <c r="R1081" s="26"/>
      <c r="S1081" s="26"/>
      <c r="T1081" s="26"/>
    </row>
    <row r="1082" spans="14:20">
      <c r="N1082" s="25"/>
      <c r="O1082" s="26"/>
      <c r="P1082" s="26"/>
      <c r="Q1082" s="26"/>
      <c r="R1082" s="26"/>
      <c r="S1082" s="26"/>
      <c r="T1082" s="26"/>
    </row>
    <row r="1083" spans="14:20">
      <c r="N1083" s="25"/>
      <c r="O1083" s="26"/>
      <c r="P1083" s="26"/>
      <c r="Q1083" s="26"/>
      <c r="R1083" s="26"/>
      <c r="S1083" s="26"/>
      <c r="T1083" s="26"/>
    </row>
    <row r="1084" spans="14:20">
      <c r="N1084" s="25"/>
      <c r="O1084" s="26"/>
      <c r="P1084" s="26"/>
      <c r="Q1084" s="26"/>
      <c r="R1084" s="26"/>
      <c r="S1084" s="26"/>
      <c r="T1084" s="26"/>
    </row>
    <row r="1085" spans="14:20">
      <c r="N1085" s="25"/>
      <c r="O1085" s="26"/>
      <c r="P1085" s="26"/>
      <c r="Q1085" s="26"/>
      <c r="R1085" s="26"/>
      <c r="S1085" s="26"/>
      <c r="T1085" s="26"/>
    </row>
    <row r="1086" spans="14:20">
      <c r="N1086" s="25"/>
      <c r="O1086" s="26"/>
      <c r="P1086" s="26"/>
      <c r="Q1086" s="26"/>
      <c r="R1086" s="26"/>
      <c r="S1086" s="26"/>
      <c r="T1086" s="26"/>
    </row>
    <row r="1087" spans="14:20">
      <c r="N1087" s="25"/>
      <c r="O1087" s="26"/>
      <c r="P1087" s="26"/>
      <c r="Q1087" s="26"/>
      <c r="R1087" s="26"/>
      <c r="S1087" s="26"/>
      <c r="T1087" s="26"/>
    </row>
    <row r="1088" spans="14:20">
      <c r="N1088" s="25"/>
      <c r="O1088" s="26"/>
      <c r="P1088" s="26"/>
      <c r="Q1088" s="26"/>
      <c r="R1088" s="26"/>
      <c r="S1088" s="26"/>
      <c r="T1088" s="26"/>
    </row>
    <row r="1089" spans="14:20">
      <c r="N1089" s="25"/>
      <c r="O1089" s="26"/>
      <c r="P1089" s="26"/>
      <c r="Q1089" s="26"/>
      <c r="R1089" s="26"/>
      <c r="S1089" s="26"/>
      <c r="T1089" s="26"/>
    </row>
    <row r="1090" spans="14:20">
      <c r="N1090" s="25"/>
      <c r="O1090" s="26"/>
      <c r="P1090" s="26"/>
      <c r="Q1090" s="26"/>
      <c r="R1090" s="26"/>
      <c r="S1090" s="26"/>
      <c r="T1090" s="26"/>
    </row>
    <row r="1091" spans="14:20">
      <c r="N1091" s="25"/>
      <c r="O1091" s="26"/>
      <c r="P1091" s="26"/>
      <c r="Q1091" s="26"/>
      <c r="R1091" s="26"/>
      <c r="S1091" s="26"/>
      <c r="T1091" s="26"/>
    </row>
    <row r="1092" spans="14:20">
      <c r="N1092" s="25"/>
      <c r="O1092" s="26"/>
      <c r="P1092" s="26"/>
      <c r="Q1092" s="26"/>
      <c r="R1092" s="26"/>
      <c r="S1092" s="26"/>
      <c r="T1092" s="26"/>
    </row>
    <row r="1093" spans="14:20">
      <c r="N1093" s="25"/>
      <c r="O1093" s="26"/>
      <c r="P1093" s="26"/>
      <c r="Q1093" s="26"/>
      <c r="R1093" s="26"/>
      <c r="S1093" s="26"/>
      <c r="T1093" s="26"/>
    </row>
    <row r="1094" spans="14:20">
      <c r="N1094" s="25"/>
      <c r="O1094" s="26"/>
      <c r="P1094" s="26"/>
      <c r="Q1094" s="26"/>
      <c r="R1094" s="26"/>
      <c r="S1094" s="26"/>
      <c r="T1094" s="26"/>
    </row>
    <row r="1095" spans="14:20">
      <c r="N1095" s="25"/>
      <c r="O1095" s="26"/>
      <c r="P1095" s="26"/>
      <c r="Q1095" s="26"/>
      <c r="R1095" s="26"/>
      <c r="S1095" s="26"/>
      <c r="T1095" s="26"/>
    </row>
    <row r="1096" spans="14:20">
      <c r="N1096" s="25"/>
      <c r="O1096" s="26"/>
      <c r="P1096" s="26"/>
      <c r="Q1096" s="26"/>
      <c r="R1096" s="26"/>
      <c r="S1096" s="26"/>
      <c r="T1096" s="26"/>
    </row>
    <row r="1097" spans="14:20">
      <c r="N1097" s="25"/>
      <c r="O1097" s="26"/>
      <c r="P1097" s="26"/>
      <c r="Q1097" s="26"/>
      <c r="R1097" s="26"/>
      <c r="S1097" s="26"/>
      <c r="T1097" s="26"/>
    </row>
    <row r="1098" spans="14:20">
      <c r="N1098" s="25"/>
      <c r="O1098" s="26"/>
      <c r="P1098" s="26"/>
      <c r="Q1098" s="26"/>
      <c r="R1098" s="26"/>
      <c r="S1098" s="26"/>
      <c r="T1098" s="26"/>
    </row>
    <row r="1099" spans="14:20">
      <c r="N1099" s="25"/>
      <c r="O1099" s="26"/>
      <c r="P1099" s="26"/>
      <c r="Q1099" s="26"/>
      <c r="R1099" s="26"/>
      <c r="S1099" s="26"/>
      <c r="T1099" s="26"/>
    </row>
    <row r="1100" spans="14:20">
      <c r="N1100" s="25"/>
      <c r="O1100" s="26"/>
      <c r="P1100" s="26"/>
      <c r="Q1100" s="26"/>
      <c r="R1100" s="26"/>
      <c r="S1100" s="26"/>
      <c r="T1100" s="26"/>
    </row>
    <row r="1101" spans="14:20">
      <c r="N1101" s="25"/>
      <c r="O1101" s="26"/>
      <c r="P1101" s="26"/>
      <c r="Q1101" s="26"/>
      <c r="R1101" s="26"/>
      <c r="S1101" s="26"/>
      <c r="T1101" s="26"/>
    </row>
    <row r="1102" spans="14:20">
      <c r="N1102" s="25"/>
      <c r="O1102" s="26"/>
      <c r="P1102" s="26"/>
      <c r="Q1102" s="26"/>
      <c r="R1102" s="26"/>
      <c r="S1102" s="26"/>
      <c r="T1102" s="26"/>
    </row>
    <row r="1103" spans="14:20">
      <c r="N1103" s="25"/>
      <c r="O1103" s="26"/>
      <c r="P1103" s="26"/>
      <c r="Q1103" s="26"/>
      <c r="R1103" s="26"/>
      <c r="S1103" s="26"/>
      <c r="T1103" s="26"/>
    </row>
    <row r="1104" spans="14:20">
      <c r="N1104" s="25"/>
      <c r="O1104" s="26"/>
      <c r="P1104" s="26"/>
      <c r="Q1104" s="26"/>
      <c r="R1104" s="26"/>
      <c r="S1104" s="26"/>
      <c r="T1104" s="26"/>
    </row>
    <row r="1105" spans="14:20">
      <c r="N1105" s="25"/>
      <c r="O1105" s="26"/>
      <c r="P1105" s="26"/>
      <c r="Q1105" s="26"/>
      <c r="R1105" s="26"/>
      <c r="S1105" s="26"/>
      <c r="T1105" s="26"/>
    </row>
    <row r="1106" spans="14:20">
      <c r="N1106" s="25"/>
      <c r="O1106" s="26"/>
      <c r="P1106" s="26"/>
      <c r="Q1106" s="26"/>
      <c r="R1106" s="26"/>
      <c r="S1106" s="26"/>
      <c r="T1106" s="26"/>
    </row>
    <row r="1107" spans="14:20">
      <c r="N1107" s="25"/>
      <c r="O1107" s="26"/>
      <c r="P1107" s="26"/>
      <c r="Q1107" s="26"/>
      <c r="R1107" s="26"/>
      <c r="S1107" s="26"/>
      <c r="T1107" s="26"/>
    </row>
    <row r="1108" spans="14:20">
      <c r="N1108" s="25"/>
      <c r="O1108" s="26"/>
      <c r="P1108" s="26"/>
      <c r="Q1108" s="26"/>
      <c r="R1108" s="26"/>
      <c r="S1108" s="26"/>
      <c r="T1108" s="26"/>
    </row>
    <row r="1109" spans="14:20">
      <c r="N1109" s="25"/>
      <c r="O1109" s="26"/>
      <c r="P1109" s="26"/>
      <c r="Q1109" s="26"/>
      <c r="R1109" s="26"/>
      <c r="S1109" s="26"/>
      <c r="T1109" s="26"/>
    </row>
    <row r="1110" spans="14:20">
      <c r="N1110" s="25"/>
      <c r="O1110" s="26"/>
      <c r="P1110" s="26"/>
      <c r="Q1110" s="26"/>
      <c r="R1110" s="26"/>
      <c r="S1110" s="26"/>
      <c r="T1110" s="26"/>
    </row>
    <row r="1111" spans="14:20">
      <c r="N1111" s="25"/>
      <c r="O1111" s="26"/>
      <c r="P1111" s="26"/>
      <c r="Q1111" s="26"/>
      <c r="R1111" s="26"/>
      <c r="S1111" s="26"/>
      <c r="T1111" s="26"/>
    </row>
    <row r="1112" spans="14:20">
      <c r="N1112" s="25"/>
      <c r="O1112" s="26"/>
      <c r="P1112" s="26"/>
      <c r="Q1112" s="26"/>
      <c r="R1112" s="26"/>
      <c r="S1112" s="26"/>
      <c r="T1112" s="26"/>
    </row>
    <row r="1113" spans="14:20">
      <c r="N1113" s="25"/>
      <c r="O1113" s="26"/>
      <c r="P1113" s="26"/>
      <c r="Q1113" s="26"/>
      <c r="R1113" s="26"/>
      <c r="S1113" s="26"/>
      <c r="T1113" s="26"/>
    </row>
    <row r="1114" spans="14:20">
      <c r="N1114" s="25"/>
      <c r="O1114" s="26"/>
      <c r="P1114" s="26"/>
      <c r="Q1114" s="26"/>
      <c r="R1114" s="26"/>
      <c r="S1114" s="26"/>
      <c r="T1114" s="26"/>
    </row>
    <row r="1115" spans="14:20">
      <c r="N1115" s="25"/>
      <c r="O1115" s="26"/>
      <c r="P1115" s="26"/>
      <c r="Q1115" s="26"/>
      <c r="R1115" s="26"/>
      <c r="S1115" s="26"/>
      <c r="T1115" s="26"/>
    </row>
    <row r="1116" spans="14:20">
      <c r="N1116" s="25"/>
      <c r="O1116" s="26"/>
      <c r="P1116" s="26"/>
      <c r="Q1116" s="26"/>
      <c r="R1116" s="26"/>
      <c r="S1116" s="26"/>
      <c r="T1116" s="26"/>
    </row>
    <row r="1117" spans="14:20">
      <c r="N1117" s="25"/>
      <c r="O1117" s="26"/>
      <c r="P1117" s="26"/>
      <c r="Q1117" s="26"/>
      <c r="R1117" s="26"/>
      <c r="S1117" s="26"/>
      <c r="T1117" s="26"/>
    </row>
    <row r="1118" spans="14:20">
      <c r="N1118" s="25"/>
      <c r="O1118" s="26"/>
      <c r="P1118" s="26"/>
      <c r="Q1118" s="26"/>
      <c r="R1118" s="26"/>
      <c r="S1118" s="26"/>
      <c r="T1118" s="26"/>
    </row>
    <row r="1119" spans="14:20">
      <c r="N1119" s="25"/>
      <c r="O1119" s="26"/>
      <c r="P1119" s="26"/>
      <c r="Q1119" s="26"/>
      <c r="R1119" s="26"/>
      <c r="S1119" s="26"/>
      <c r="T1119" s="26"/>
    </row>
    <row r="1120" spans="14:20">
      <c r="N1120" s="25"/>
      <c r="O1120" s="26"/>
      <c r="P1120" s="26"/>
      <c r="Q1120" s="26"/>
      <c r="R1120" s="26"/>
      <c r="S1120" s="26"/>
      <c r="T1120" s="26"/>
    </row>
    <row r="1121" spans="14:20">
      <c r="N1121" s="25"/>
      <c r="O1121" s="26"/>
      <c r="P1121" s="26"/>
      <c r="Q1121" s="26"/>
      <c r="R1121" s="26"/>
      <c r="S1121" s="26"/>
      <c r="T1121" s="26"/>
    </row>
    <row r="1122" spans="14:20">
      <c r="N1122" s="25"/>
      <c r="O1122" s="26"/>
      <c r="P1122" s="26"/>
      <c r="Q1122" s="26"/>
      <c r="R1122" s="26"/>
      <c r="S1122" s="26"/>
      <c r="T1122" s="26"/>
    </row>
    <row r="1123" spans="14:20">
      <c r="N1123" s="25"/>
      <c r="O1123" s="26"/>
      <c r="P1123" s="26"/>
      <c r="Q1123" s="26"/>
      <c r="R1123" s="26"/>
      <c r="S1123" s="26"/>
      <c r="T1123" s="26"/>
    </row>
    <row r="1124" spans="14:20">
      <c r="N1124" s="25"/>
      <c r="O1124" s="26"/>
      <c r="P1124" s="26"/>
      <c r="Q1124" s="26"/>
      <c r="R1124" s="26"/>
      <c r="S1124" s="26"/>
      <c r="T1124" s="26"/>
    </row>
    <row r="1125" spans="14:20">
      <c r="N1125" s="25"/>
      <c r="O1125" s="26"/>
      <c r="P1125" s="26"/>
      <c r="Q1125" s="26"/>
      <c r="R1125" s="26"/>
      <c r="S1125" s="26"/>
      <c r="T1125" s="26"/>
    </row>
    <row r="1126" spans="14:20">
      <c r="N1126" s="25"/>
      <c r="O1126" s="26"/>
      <c r="P1126" s="26"/>
      <c r="Q1126" s="26"/>
      <c r="R1126" s="26"/>
      <c r="S1126" s="26"/>
      <c r="T1126" s="26"/>
    </row>
    <row r="1127" spans="14:20">
      <c r="N1127" s="25"/>
      <c r="O1127" s="26"/>
      <c r="P1127" s="26"/>
      <c r="Q1127" s="26"/>
      <c r="R1127" s="26"/>
      <c r="S1127" s="26"/>
      <c r="T1127" s="26"/>
    </row>
    <row r="1128" spans="14:20">
      <c r="N1128" s="25"/>
      <c r="O1128" s="26"/>
      <c r="P1128" s="26"/>
      <c r="Q1128" s="26"/>
      <c r="R1128" s="26"/>
      <c r="S1128" s="26"/>
      <c r="T1128" s="26"/>
    </row>
    <row r="1129" spans="14:20">
      <c r="N1129" s="25"/>
      <c r="O1129" s="26"/>
      <c r="P1129" s="26"/>
      <c r="Q1129" s="26"/>
      <c r="R1129" s="26"/>
      <c r="S1129" s="26"/>
      <c r="T1129" s="26"/>
    </row>
    <row r="1130" spans="14:20">
      <c r="N1130" s="25"/>
      <c r="O1130" s="26"/>
      <c r="P1130" s="26"/>
      <c r="Q1130" s="26"/>
      <c r="R1130" s="26"/>
      <c r="S1130" s="26"/>
      <c r="T1130" s="26"/>
    </row>
    <row r="1131" spans="14:20">
      <c r="N1131" s="25"/>
      <c r="O1131" s="26"/>
      <c r="P1131" s="26"/>
      <c r="Q1131" s="26"/>
      <c r="R1131" s="26"/>
      <c r="S1131" s="26"/>
      <c r="T1131" s="26"/>
    </row>
    <row r="1132" spans="14:20">
      <c r="N1132" s="25"/>
      <c r="O1132" s="26"/>
      <c r="P1132" s="26"/>
      <c r="Q1132" s="26"/>
      <c r="R1132" s="26"/>
      <c r="S1132" s="26"/>
      <c r="T1132" s="26"/>
    </row>
    <row r="1133" spans="14:20">
      <c r="N1133" s="25"/>
      <c r="O1133" s="26"/>
      <c r="P1133" s="26"/>
      <c r="Q1133" s="26"/>
      <c r="R1133" s="26"/>
      <c r="S1133" s="26"/>
      <c r="T1133" s="26"/>
    </row>
    <row r="1134" spans="14:20">
      <c r="N1134" s="25"/>
      <c r="O1134" s="26"/>
      <c r="P1134" s="26"/>
      <c r="Q1134" s="26"/>
      <c r="R1134" s="26"/>
      <c r="S1134" s="26"/>
      <c r="T1134" s="26"/>
    </row>
    <row r="1135" spans="14:20">
      <c r="N1135" s="25"/>
      <c r="O1135" s="26"/>
      <c r="P1135" s="26"/>
      <c r="Q1135" s="26"/>
      <c r="R1135" s="26"/>
      <c r="S1135" s="26"/>
      <c r="T1135" s="26"/>
    </row>
    <row r="1136" spans="14:20">
      <c r="N1136" s="25"/>
      <c r="O1136" s="26"/>
      <c r="P1136" s="26"/>
      <c r="Q1136" s="26"/>
      <c r="R1136" s="26"/>
      <c r="S1136" s="26"/>
      <c r="T1136" s="26"/>
    </row>
    <row r="1137" spans="14:20">
      <c r="N1137" s="25"/>
      <c r="O1137" s="26"/>
      <c r="P1137" s="26"/>
      <c r="Q1137" s="26"/>
      <c r="R1137" s="26"/>
      <c r="S1137" s="26"/>
      <c r="T1137" s="26"/>
    </row>
    <row r="1138" spans="14:20">
      <c r="N1138" s="25"/>
      <c r="O1138" s="26"/>
      <c r="P1138" s="26"/>
      <c r="Q1138" s="26"/>
      <c r="R1138" s="26"/>
      <c r="S1138" s="26"/>
      <c r="T1138" s="26"/>
    </row>
    <row r="1139" spans="14:20">
      <c r="N1139" s="25"/>
      <c r="O1139" s="26"/>
      <c r="P1139" s="26"/>
      <c r="Q1139" s="26"/>
      <c r="R1139" s="26"/>
      <c r="S1139" s="26"/>
      <c r="T1139" s="26"/>
    </row>
    <row r="1140" spans="14:20">
      <c r="N1140" s="25"/>
      <c r="O1140" s="26"/>
      <c r="P1140" s="26"/>
      <c r="Q1140" s="26"/>
      <c r="R1140" s="26"/>
      <c r="S1140" s="26"/>
      <c r="T1140" s="26"/>
    </row>
    <row r="1141" spans="14:20">
      <c r="N1141" s="25"/>
      <c r="O1141" s="26"/>
      <c r="P1141" s="26"/>
      <c r="Q1141" s="26"/>
      <c r="R1141" s="26"/>
      <c r="S1141" s="26"/>
      <c r="T1141" s="26"/>
    </row>
    <row r="1142" spans="14:20">
      <c r="N1142" s="25"/>
      <c r="O1142" s="26"/>
      <c r="P1142" s="26"/>
      <c r="Q1142" s="26"/>
      <c r="R1142" s="26"/>
      <c r="S1142" s="26"/>
      <c r="T1142" s="26"/>
    </row>
    <row r="1143" spans="14:20">
      <c r="N1143" s="25"/>
      <c r="O1143" s="26"/>
      <c r="P1143" s="26"/>
      <c r="Q1143" s="26"/>
      <c r="R1143" s="26"/>
      <c r="S1143" s="26"/>
      <c r="T1143" s="26"/>
    </row>
    <row r="1144" spans="14:20">
      <c r="N1144" s="25"/>
      <c r="O1144" s="26"/>
      <c r="P1144" s="26"/>
      <c r="Q1144" s="26"/>
      <c r="R1144" s="26"/>
      <c r="S1144" s="26"/>
      <c r="T1144" s="26"/>
    </row>
    <row r="1145" spans="14:20">
      <c r="N1145" s="25"/>
      <c r="O1145" s="26"/>
      <c r="P1145" s="26"/>
      <c r="Q1145" s="26"/>
      <c r="R1145" s="26"/>
      <c r="S1145" s="26"/>
      <c r="T1145" s="26"/>
    </row>
    <row r="1146" spans="14:20">
      <c r="N1146" s="25"/>
      <c r="O1146" s="26"/>
      <c r="P1146" s="26"/>
      <c r="Q1146" s="26"/>
      <c r="R1146" s="26"/>
      <c r="S1146" s="26"/>
      <c r="T1146" s="26"/>
    </row>
    <row r="1147" spans="14:20">
      <c r="N1147" s="25"/>
      <c r="O1147" s="26"/>
      <c r="P1147" s="26"/>
      <c r="Q1147" s="26"/>
      <c r="R1147" s="26"/>
      <c r="S1147" s="26"/>
      <c r="T1147" s="26"/>
    </row>
    <row r="1148" spans="14:20">
      <c r="N1148" s="25"/>
      <c r="O1148" s="26"/>
      <c r="P1148" s="26"/>
      <c r="Q1148" s="26"/>
      <c r="R1148" s="26"/>
      <c r="S1148" s="26"/>
      <c r="T1148" s="26"/>
    </row>
    <row r="1149" spans="14:20">
      <c r="N1149" s="25"/>
      <c r="O1149" s="26"/>
      <c r="P1149" s="26"/>
      <c r="Q1149" s="26"/>
      <c r="R1149" s="26"/>
      <c r="S1149" s="26"/>
      <c r="T1149" s="26"/>
    </row>
    <row r="1150" spans="14:20">
      <c r="N1150" s="25"/>
      <c r="O1150" s="26"/>
      <c r="P1150" s="26"/>
      <c r="Q1150" s="26"/>
      <c r="R1150" s="26"/>
      <c r="S1150" s="26"/>
      <c r="T1150" s="26"/>
    </row>
    <row r="1151" spans="14:20">
      <c r="N1151" s="25"/>
      <c r="O1151" s="26"/>
      <c r="P1151" s="26"/>
      <c r="Q1151" s="26"/>
      <c r="R1151" s="26"/>
      <c r="S1151" s="26"/>
      <c r="T1151" s="26"/>
    </row>
    <row r="1152" spans="14:20">
      <c r="N1152" s="25"/>
      <c r="O1152" s="26"/>
      <c r="P1152" s="26"/>
      <c r="Q1152" s="26"/>
      <c r="R1152" s="26"/>
      <c r="S1152" s="26"/>
      <c r="T1152" s="26"/>
    </row>
    <row r="1153" spans="14:20">
      <c r="N1153" s="25"/>
      <c r="O1153" s="26"/>
      <c r="P1153" s="26"/>
      <c r="Q1153" s="26"/>
      <c r="R1153" s="26"/>
      <c r="S1153" s="26"/>
      <c r="T1153" s="26"/>
    </row>
    <row r="1154" spans="14:20">
      <c r="N1154" s="25"/>
      <c r="O1154" s="26"/>
      <c r="P1154" s="26"/>
      <c r="Q1154" s="26"/>
      <c r="R1154" s="26"/>
      <c r="S1154" s="26"/>
      <c r="T1154" s="26"/>
    </row>
    <row r="1155" spans="14:20">
      <c r="N1155" s="25"/>
      <c r="O1155" s="26"/>
      <c r="P1155" s="26"/>
      <c r="Q1155" s="26"/>
      <c r="R1155" s="26"/>
      <c r="S1155" s="26"/>
      <c r="T1155" s="26"/>
    </row>
    <row r="1156" spans="14:20">
      <c r="N1156" s="25"/>
      <c r="O1156" s="26"/>
      <c r="P1156" s="26"/>
      <c r="Q1156" s="26"/>
      <c r="R1156" s="26"/>
      <c r="S1156" s="26"/>
      <c r="T1156" s="26"/>
    </row>
    <row r="1157" spans="14:20">
      <c r="N1157" s="25"/>
      <c r="O1157" s="26"/>
      <c r="P1157" s="26"/>
      <c r="Q1157" s="26"/>
      <c r="R1157" s="26"/>
      <c r="S1157" s="26"/>
      <c r="T1157" s="26"/>
    </row>
    <row r="1158" spans="14:20">
      <c r="N1158" s="25"/>
      <c r="O1158" s="26"/>
      <c r="P1158" s="26"/>
      <c r="Q1158" s="26"/>
      <c r="R1158" s="26"/>
      <c r="S1158" s="26"/>
      <c r="T1158" s="26"/>
    </row>
    <row r="1159" spans="14:20">
      <c r="N1159" s="25"/>
      <c r="O1159" s="26"/>
      <c r="P1159" s="26"/>
      <c r="Q1159" s="26"/>
      <c r="R1159" s="26"/>
      <c r="S1159" s="26"/>
      <c r="T1159" s="26"/>
    </row>
    <row r="1160" spans="14:20">
      <c r="N1160" s="25"/>
      <c r="O1160" s="26"/>
      <c r="P1160" s="26"/>
      <c r="Q1160" s="26"/>
      <c r="R1160" s="26"/>
      <c r="S1160" s="26"/>
      <c r="T1160" s="26"/>
    </row>
    <row r="1161" spans="14:20">
      <c r="N1161" s="25"/>
      <c r="O1161" s="26"/>
      <c r="P1161" s="26"/>
      <c r="Q1161" s="26"/>
      <c r="R1161" s="26"/>
      <c r="S1161" s="26"/>
      <c r="T1161" s="26"/>
    </row>
    <row r="1162" spans="14:20">
      <c r="N1162" s="25"/>
      <c r="O1162" s="26"/>
      <c r="P1162" s="26"/>
      <c r="Q1162" s="26"/>
      <c r="R1162" s="26"/>
      <c r="S1162" s="26"/>
      <c r="T1162" s="26"/>
    </row>
    <row r="1163" spans="14:20">
      <c r="N1163" s="25"/>
      <c r="O1163" s="26"/>
      <c r="P1163" s="26"/>
      <c r="Q1163" s="26"/>
      <c r="R1163" s="26"/>
      <c r="S1163" s="26"/>
      <c r="T1163" s="26"/>
    </row>
    <row r="1164" spans="14:20">
      <c r="N1164" s="25"/>
      <c r="O1164" s="26"/>
      <c r="P1164" s="26"/>
      <c r="Q1164" s="26"/>
      <c r="R1164" s="26"/>
      <c r="S1164" s="26"/>
      <c r="T1164" s="26"/>
    </row>
    <row r="1165" spans="14:20">
      <c r="N1165" s="25"/>
      <c r="O1165" s="26"/>
      <c r="P1165" s="26"/>
      <c r="Q1165" s="26"/>
      <c r="R1165" s="26"/>
      <c r="S1165" s="26"/>
      <c r="T1165" s="26"/>
    </row>
    <row r="1166" spans="14:20">
      <c r="N1166" s="25"/>
      <c r="O1166" s="26"/>
      <c r="P1166" s="26"/>
      <c r="Q1166" s="26"/>
      <c r="R1166" s="26"/>
      <c r="S1166" s="26"/>
      <c r="T1166" s="26"/>
    </row>
    <row r="1167" spans="14:20">
      <c r="N1167" s="25"/>
      <c r="O1167" s="26"/>
      <c r="P1167" s="26"/>
      <c r="Q1167" s="26"/>
      <c r="R1167" s="26"/>
      <c r="S1167" s="26"/>
      <c r="T1167" s="26"/>
    </row>
    <row r="1168" spans="14:20">
      <c r="N1168" s="25"/>
      <c r="O1168" s="26"/>
      <c r="P1168" s="26"/>
      <c r="Q1168" s="26"/>
      <c r="R1168" s="26"/>
      <c r="S1168" s="26"/>
      <c r="T1168" s="26"/>
    </row>
    <row r="1169" spans="14:20">
      <c r="N1169" s="25"/>
      <c r="O1169" s="26"/>
      <c r="P1169" s="26"/>
      <c r="Q1169" s="26"/>
      <c r="R1169" s="26"/>
      <c r="S1169" s="26"/>
      <c r="T1169" s="26"/>
    </row>
    <row r="1170" spans="14:20">
      <c r="N1170" s="25"/>
      <c r="O1170" s="26"/>
      <c r="P1170" s="26"/>
      <c r="Q1170" s="26"/>
      <c r="R1170" s="26"/>
      <c r="S1170" s="26"/>
      <c r="T1170" s="26"/>
    </row>
    <row r="1171" spans="14:20">
      <c r="N1171" s="25"/>
      <c r="O1171" s="26"/>
      <c r="P1171" s="26"/>
      <c r="Q1171" s="26"/>
      <c r="R1171" s="26"/>
      <c r="S1171" s="26"/>
      <c r="T1171" s="26"/>
    </row>
    <row r="1172" spans="14:20">
      <c r="N1172" s="25"/>
      <c r="O1172" s="26"/>
      <c r="P1172" s="26"/>
      <c r="Q1172" s="26"/>
      <c r="R1172" s="26"/>
      <c r="S1172" s="26"/>
      <c r="T1172" s="26"/>
    </row>
    <row r="1173" spans="14:20">
      <c r="N1173" s="25"/>
      <c r="O1173" s="26"/>
      <c r="P1173" s="26"/>
      <c r="Q1173" s="26"/>
      <c r="R1173" s="26"/>
      <c r="S1173" s="26"/>
      <c r="T1173" s="26"/>
    </row>
    <row r="1174" spans="14:20">
      <c r="N1174" s="25"/>
      <c r="O1174" s="26"/>
      <c r="P1174" s="26"/>
      <c r="Q1174" s="26"/>
      <c r="R1174" s="26"/>
      <c r="S1174" s="26"/>
      <c r="T1174" s="26"/>
    </row>
    <row r="1175" spans="14:20">
      <c r="N1175" s="25"/>
      <c r="O1175" s="26"/>
      <c r="P1175" s="26"/>
      <c r="Q1175" s="26"/>
      <c r="R1175" s="26"/>
      <c r="S1175" s="26"/>
      <c r="T1175" s="26"/>
    </row>
    <row r="1176" spans="14:20">
      <c r="N1176" s="25"/>
      <c r="O1176" s="26"/>
      <c r="P1176" s="26"/>
      <c r="Q1176" s="26"/>
      <c r="R1176" s="26"/>
      <c r="S1176" s="26"/>
      <c r="T1176" s="26"/>
    </row>
    <row r="1177" spans="14:20">
      <c r="N1177" s="25"/>
      <c r="O1177" s="26"/>
      <c r="P1177" s="26"/>
      <c r="Q1177" s="26"/>
      <c r="R1177" s="26"/>
      <c r="S1177" s="26"/>
      <c r="T1177" s="26"/>
    </row>
    <row r="1178" spans="14:20">
      <c r="N1178" s="25"/>
      <c r="O1178" s="26"/>
      <c r="P1178" s="26"/>
      <c r="Q1178" s="26"/>
      <c r="R1178" s="26"/>
      <c r="S1178" s="26"/>
      <c r="T1178" s="26"/>
    </row>
    <row r="1179" spans="14:20">
      <c r="N1179" s="25"/>
      <c r="O1179" s="26"/>
      <c r="P1179" s="26"/>
      <c r="Q1179" s="26"/>
      <c r="R1179" s="26"/>
      <c r="S1179" s="26"/>
      <c r="T1179" s="26"/>
    </row>
    <row r="1180" spans="14:20">
      <c r="N1180" s="25"/>
      <c r="O1180" s="26"/>
      <c r="P1180" s="26"/>
      <c r="Q1180" s="26"/>
      <c r="R1180" s="26"/>
      <c r="S1180" s="26"/>
      <c r="T1180" s="26"/>
    </row>
    <row r="1181" spans="14:20">
      <c r="N1181" s="25"/>
      <c r="O1181" s="26"/>
      <c r="P1181" s="26"/>
      <c r="Q1181" s="26"/>
      <c r="R1181" s="26"/>
      <c r="S1181" s="26"/>
      <c r="T1181" s="26"/>
    </row>
    <row r="1182" spans="14:20">
      <c r="N1182" s="25"/>
      <c r="O1182" s="26"/>
      <c r="P1182" s="26"/>
      <c r="Q1182" s="26"/>
      <c r="R1182" s="26"/>
      <c r="S1182" s="26"/>
      <c r="T1182" s="26"/>
    </row>
    <row r="1183" spans="14:20">
      <c r="N1183" s="25"/>
      <c r="O1183" s="26"/>
      <c r="P1183" s="26"/>
      <c r="Q1183" s="26"/>
      <c r="R1183" s="26"/>
      <c r="S1183" s="26"/>
      <c r="T1183" s="26"/>
    </row>
    <row r="1184" spans="14:20">
      <c r="N1184" s="25"/>
      <c r="O1184" s="26"/>
      <c r="P1184" s="26"/>
      <c r="Q1184" s="26"/>
      <c r="R1184" s="26"/>
      <c r="S1184" s="26"/>
      <c r="T1184" s="26"/>
    </row>
    <row r="1185" spans="14:20">
      <c r="N1185" s="25"/>
      <c r="O1185" s="26"/>
      <c r="P1185" s="26"/>
      <c r="Q1185" s="26"/>
      <c r="R1185" s="26"/>
      <c r="S1185" s="26"/>
      <c r="T1185" s="26"/>
    </row>
    <row r="1186" spans="14:20">
      <c r="N1186" s="25"/>
      <c r="O1186" s="26"/>
      <c r="P1186" s="26"/>
      <c r="Q1186" s="26"/>
      <c r="R1186" s="26"/>
      <c r="S1186" s="26"/>
      <c r="T1186" s="26"/>
    </row>
    <row r="1187" spans="14:20">
      <c r="N1187" s="25"/>
      <c r="O1187" s="26"/>
      <c r="P1187" s="26"/>
      <c r="Q1187" s="26"/>
      <c r="R1187" s="26"/>
      <c r="S1187" s="26"/>
      <c r="T1187" s="26"/>
    </row>
    <row r="1188" spans="14:20">
      <c r="N1188" s="25"/>
      <c r="O1188" s="26"/>
      <c r="P1188" s="26"/>
      <c r="Q1188" s="26"/>
      <c r="R1188" s="26"/>
      <c r="S1188" s="26"/>
      <c r="T1188" s="26"/>
    </row>
    <row r="1189" spans="14:20">
      <c r="N1189" s="25"/>
      <c r="O1189" s="26"/>
      <c r="P1189" s="26"/>
      <c r="Q1189" s="26"/>
      <c r="R1189" s="26"/>
      <c r="S1189" s="26"/>
      <c r="T1189" s="26"/>
    </row>
    <row r="1190" spans="14:20">
      <c r="N1190" s="25"/>
      <c r="O1190" s="26"/>
      <c r="P1190" s="26"/>
      <c r="Q1190" s="26"/>
      <c r="R1190" s="26"/>
      <c r="S1190" s="26"/>
      <c r="T1190" s="26"/>
    </row>
    <row r="1191" spans="14:20">
      <c r="N1191" s="25"/>
      <c r="O1191" s="26"/>
      <c r="P1191" s="26"/>
      <c r="Q1191" s="26"/>
      <c r="R1191" s="26"/>
      <c r="S1191" s="26"/>
      <c r="T1191" s="26"/>
    </row>
    <row r="1192" spans="14:20">
      <c r="N1192" s="25"/>
      <c r="O1192" s="26"/>
      <c r="P1192" s="26"/>
      <c r="Q1192" s="26"/>
      <c r="R1192" s="26"/>
      <c r="S1192" s="26"/>
      <c r="T1192" s="26"/>
    </row>
    <row r="1193" spans="14:20">
      <c r="N1193" s="25"/>
      <c r="O1193" s="26"/>
      <c r="P1193" s="26"/>
      <c r="Q1193" s="26"/>
      <c r="R1193" s="26"/>
      <c r="S1193" s="26"/>
      <c r="T1193" s="26"/>
    </row>
    <row r="1194" spans="14:20">
      <c r="N1194" s="25"/>
      <c r="O1194" s="26"/>
      <c r="P1194" s="26"/>
      <c r="Q1194" s="26"/>
      <c r="R1194" s="26"/>
      <c r="S1194" s="26"/>
      <c r="T1194" s="26"/>
    </row>
    <row r="1195" spans="14:20">
      <c r="N1195" s="25"/>
      <c r="O1195" s="26"/>
      <c r="P1195" s="26"/>
      <c r="Q1195" s="26"/>
      <c r="R1195" s="26"/>
      <c r="S1195" s="26"/>
      <c r="T1195" s="26"/>
    </row>
    <row r="1196" spans="14:20">
      <c r="N1196" s="25"/>
      <c r="O1196" s="26"/>
      <c r="P1196" s="26"/>
      <c r="Q1196" s="26"/>
      <c r="R1196" s="26"/>
      <c r="S1196" s="26"/>
      <c r="T1196" s="26"/>
    </row>
    <row r="1197" spans="14:20">
      <c r="N1197" s="25"/>
      <c r="O1197" s="26"/>
      <c r="P1197" s="26"/>
      <c r="Q1197" s="26"/>
      <c r="R1197" s="26"/>
      <c r="S1197" s="26"/>
      <c r="T1197" s="26"/>
    </row>
    <row r="1198" spans="14:20">
      <c r="N1198" s="25"/>
      <c r="O1198" s="26"/>
      <c r="P1198" s="26"/>
      <c r="Q1198" s="26"/>
      <c r="R1198" s="26"/>
      <c r="S1198" s="26"/>
      <c r="T1198" s="26"/>
    </row>
    <row r="1199" spans="14:20">
      <c r="N1199" s="25"/>
      <c r="O1199" s="26"/>
      <c r="P1199" s="26"/>
      <c r="Q1199" s="26"/>
      <c r="R1199" s="26"/>
      <c r="S1199" s="26"/>
      <c r="T1199" s="26"/>
    </row>
    <row r="1200" spans="14:20">
      <c r="N1200" s="25"/>
      <c r="O1200" s="26"/>
      <c r="P1200" s="26"/>
      <c r="Q1200" s="26"/>
      <c r="R1200" s="26"/>
      <c r="S1200" s="26"/>
      <c r="T1200" s="26"/>
    </row>
    <row r="1201" spans="14:20">
      <c r="N1201" s="25"/>
      <c r="O1201" s="26"/>
      <c r="P1201" s="26"/>
      <c r="Q1201" s="26"/>
      <c r="R1201" s="26"/>
      <c r="S1201" s="26"/>
      <c r="T1201" s="26"/>
    </row>
    <row r="1202" spans="14:20">
      <c r="N1202" s="25"/>
      <c r="O1202" s="26"/>
      <c r="P1202" s="26"/>
      <c r="Q1202" s="26"/>
      <c r="R1202" s="26"/>
      <c r="S1202" s="26"/>
      <c r="T1202" s="26"/>
    </row>
    <row r="1203" spans="14:20">
      <c r="N1203" s="25"/>
      <c r="O1203" s="26"/>
      <c r="P1203" s="26"/>
      <c r="Q1203" s="26"/>
      <c r="R1203" s="26"/>
      <c r="S1203" s="26"/>
      <c r="T1203" s="26"/>
    </row>
    <row r="1204" spans="14:20">
      <c r="N1204" s="25"/>
      <c r="O1204" s="26"/>
      <c r="P1204" s="26"/>
      <c r="Q1204" s="26"/>
      <c r="R1204" s="26"/>
      <c r="S1204" s="26"/>
      <c r="T1204" s="26"/>
    </row>
    <row r="1205" spans="14:20">
      <c r="N1205" s="25"/>
      <c r="O1205" s="26"/>
      <c r="P1205" s="26"/>
      <c r="Q1205" s="26"/>
      <c r="R1205" s="26"/>
      <c r="S1205" s="26"/>
      <c r="T1205" s="26"/>
    </row>
    <row r="1206" spans="14:20">
      <c r="N1206" s="25"/>
      <c r="O1206" s="26"/>
      <c r="P1206" s="26"/>
      <c r="Q1206" s="26"/>
      <c r="R1206" s="26"/>
      <c r="S1206" s="26"/>
      <c r="T1206" s="26"/>
    </row>
    <row r="1207" spans="14:20">
      <c r="N1207" s="25"/>
      <c r="O1207" s="26"/>
      <c r="P1207" s="26"/>
      <c r="Q1207" s="26"/>
      <c r="R1207" s="26"/>
      <c r="S1207" s="26"/>
      <c r="T1207" s="26"/>
    </row>
    <row r="1208" spans="14:20">
      <c r="N1208" s="25"/>
      <c r="O1208" s="26"/>
      <c r="P1208" s="26"/>
      <c r="Q1208" s="26"/>
      <c r="R1208" s="26"/>
      <c r="S1208" s="26"/>
      <c r="T1208" s="26"/>
    </row>
    <row r="1209" spans="14:20">
      <c r="N1209" s="25"/>
      <c r="O1209" s="26"/>
      <c r="P1209" s="26"/>
      <c r="Q1209" s="26"/>
      <c r="R1209" s="26"/>
      <c r="S1209" s="26"/>
      <c r="T1209" s="26"/>
    </row>
    <row r="1210" spans="14:20">
      <c r="N1210" s="25"/>
      <c r="O1210" s="26"/>
      <c r="P1210" s="26"/>
      <c r="Q1210" s="26"/>
      <c r="R1210" s="26"/>
      <c r="S1210" s="26"/>
      <c r="T1210" s="26"/>
    </row>
    <row r="1211" spans="14:20">
      <c r="N1211" s="25"/>
      <c r="O1211" s="26"/>
      <c r="P1211" s="26"/>
      <c r="Q1211" s="26"/>
      <c r="R1211" s="26"/>
      <c r="S1211" s="26"/>
      <c r="T1211" s="26"/>
    </row>
    <row r="1212" spans="14:20">
      <c r="N1212" s="25"/>
      <c r="O1212" s="26"/>
      <c r="P1212" s="26"/>
      <c r="Q1212" s="26"/>
      <c r="R1212" s="26"/>
      <c r="S1212" s="26"/>
      <c r="T1212" s="26"/>
    </row>
    <row r="1213" spans="14:20">
      <c r="N1213" s="25"/>
      <c r="O1213" s="26"/>
      <c r="P1213" s="26"/>
      <c r="Q1213" s="26"/>
      <c r="R1213" s="26"/>
      <c r="S1213" s="26"/>
      <c r="T1213" s="26"/>
    </row>
    <row r="1214" spans="14:20">
      <c r="N1214" s="25"/>
      <c r="O1214" s="26"/>
      <c r="P1214" s="26"/>
      <c r="Q1214" s="26"/>
      <c r="R1214" s="26"/>
      <c r="S1214" s="26"/>
      <c r="T1214" s="26"/>
    </row>
    <row r="1215" spans="14:20">
      <c r="N1215" s="25"/>
      <c r="O1215" s="26"/>
      <c r="P1215" s="26"/>
      <c r="Q1215" s="26"/>
      <c r="R1215" s="26"/>
      <c r="S1215" s="26"/>
      <c r="T1215" s="26"/>
    </row>
    <row r="1216" spans="14:20">
      <c r="N1216" s="25"/>
      <c r="O1216" s="26"/>
      <c r="P1216" s="26"/>
      <c r="Q1216" s="26"/>
      <c r="R1216" s="26"/>
      <c r="S1216" s="26"/>
      <c r="T1216" s="26"/>
    </row>
    <row r="1217" spans="14:20">
      <c r="N1217" s="25"/>
      <c r="O1217" s="26"/>
      <c r="P1217" s="26"/>
      <c r="Q1217" s="26"/>
      <c r="R1217" s="26"/>
      <c r="S1217" s="26"/>
      <c r="T1217" s="26"/>
    </row>
    <row r="1218" spans="14:20">
      <c r="N1218" s="25"/>
      <c r="O1218" s="26"/>
      <c r="P1218" s="26"/>
      <c r="Q1218" s="26"/>
      <c r="R1218" s="26"/>
      <c r="S1218" s="26"/>
      <c r="T1218" s="26"/>
    </row>
    <row r="1219" spans="14:20">
      <c r="N1219" s="25"/>
      <c r="O1219" s="26"/>
      <c r="P1219" s="26"/>
      <c r="Q1219" s="26"/>
      <c r="R1219" s="26"/>
      <c r="S1219" s="26"/>
      <c r="T1219" s="26"/>
    </row>
    <row r="1220" spans="14:20">
      <c r="N1220" s="25"/>
      <c r="O1220" s="26"/>
      <c r="P1220" s="26"/>
      <c r="Q1220" s="26"/>
      <c r="R1220" s="26"/>
      <c r="S1220" s="26"/>
      <c r="T1220" s="26"/>
    </row>
    <row r="1221" spans="14:20">
      <c r="N1221" s="25"/>
      <c r="O1221" s="26"/>
      <c r="P1221" s="26"/>
      <c r="Q1221" s="26"/>
      <c r="R1221" s="26"/>
      <c r="S1221" s="26"/>
      <c r="T1221" s="26"/>
    </row>
    <row r="1222" spans="14:20">
      <c r="N1222" s="25"/>
      <c r="O1222" s="26"/>
      <c r="P1222" s="26"/>
      <c r="Q1222" s="26"/>
      <c r="R1222" s="26"/>
      <c r="S1222" s="26"/>
      <c r="T1222" s="26"/>
    </row>
    <row r="1223" spans="14:20">
      <c r="N1223" s="25"/>
      <c r="O1223" s="26"/>
      <c r="P1223" s="26"/>
      <c r="Q1223" s="26"/>
      <c r="R1223" s="26"/>
      <c r="S1223" s="26"/>
      <c r="T1223" s="26"/>
    </row>
    <row r="1224" spans="14:20">
      <c r="N1224" s="25"/>
      <c r="O1224" s="26"/>
      <c r="P1224" s="26"/>
      <c r="Q1224" s="26"/>
      <c r="R1224" s="26"/>
      <c r="S1224" s="26"/>
      <c r="T1224" s="26"/>
    </row>
    <row r="1225" spans="14:20">
      <c r="N1225" s="25"/>
      <c r="O1225" s="26"/>
      <c r="P1225" s="26"/>
      <c r="Q1225" s="26"/>
      <c r="R1225" s="26"/>
      <c r="S1225" s="26"/>
      <c r="T1225" s="26"/>
    </row>
    <row r="1226" spans="14:20">
      <c r="N1226" s="25"/>
      <c r="O1226" s="26"/>
      <c r="P1226" s="26"/>
      <c r="Q1226" s="26"/>
      <c r="R1226" s="26"/>
      <c r="S1226" s="26"/>
      <c r="T1226" s="26"/>
    </row>
    <row r="1227" spans="14:20">
      <c r="N1227" s="25"/>
      <c r="O1227" s="26"/>
      <c r="P1227" s="26"/>
      <c r="Q1227" s="26"/>
      <c r="R1227" s="26"/>
      <c r="S1227" s="26"/>
      <c r="T1227" s="26"/>
    </row>
    <row r="1228" spans="14:20">
      <c r="N1228" s="25"/>
      <c r="O1228" s="26"/>
      <c r="P1228" s="26"/>
      <c r="Q1228" s="26"/>
      <c r="R1228" s="26"/>
      <c r="S1228" s="26"/>
      <c r="T1228" s="26"/>
    </row>
    <row r="1229" spans="14:20">
      <c r="N1229" s="25"/>
      <c r="O1229" s="26"/>
      <c r="P1229" s="26"/>
      <c r="Q1229" s="26"/>
      <c r="R1229" s="26"/>
      <c r="S1229" s="26"/>
      <c r="T1229" s="26"/>
    </row>
    <row r="1230" spans="14:20">
      <c r="N1230" s="25"/>
      <c r="O1230" s="26"/>
      <c r="P1230" s="26"/>
      <c r="Q1230" s="26"/>
      <c r="R1230" s="26"/>
      <c r="S1230" s="26"/>
      <c r="T1230" s="26"/>
    </row>
    <row r="1231" spans="14:20">
      <c r="N1231" s="25"/>
      <c r="O1231" s="26"/>
      <c r="P1231" s="26"/>
      <c r="Q1231" s="26"/>
      <c r="R1231" s="26"/>
      <c r="S1231" s="26"/>
      <c r="T1231" s="26"/>
    </row>
    <row r="1232" spans="14:20">
      <c r="N1232" s="25"/>
      <c r="O1232" s="26"/>
      <c r="P1232" s="26"/>
      <c r="Q1232" s="26"/>
      <c r="R1232" s="26"/>
      <c r="S1232" s="26"/>
      <c r="T1232" s="26"/>
    </row>
    <row r="1233" spans="14:20">
      <c r="N1233" s="25"/>
      <c r="O1233" s="26"/>
      <c r="P1233" s="26"/>
      <c r="Q1233" s="26"/>
      <c r="R1233" s="26"/>
      <c r="S1233" s="26"/>
      <c r="T1233" s="26"/>
    </row>
    <row r="1234" spans="14:20">
      <c r="N1234" s="25"/>
      <c r="O1234" s="26"/>
      <c r="P1234" s="26"/>
      <c r="Q1234" s="26"/>
      <c r="R1234" s="26"/>
      <c r="S1234" s="26"/>
      <c r="T1234" s="26"/>
    </row>
    <row r="1235" spans="14:20">
      <c r="N1235" s="25"/>
      <c r="O1235" s="26"/>
      <c r="P1235" s="26"/>
      <c r="Q1235" s="26"/>
      <c r="R1235" s="26"/>
      <c r="S1235" s="26"/>
      <c r="T1235" s="26"/>
    </row>
    <row r="1236" spans="14:20">
      <c r="N1236" s="25"/>
      <c r="O1236" s="26"/>
      <c r="P1236" s="26"/>
      <c r="Q1236" s="26"/>
      <c r="R1236" s="26"/>
      <c r="S1236" s="26"/>
      <c r="T1236" s="26"/>
    </row>
    <row r="1237" spans="14:20">
      <c r="N1237" s="25"/>
      <c r="O1237" s="26"/>
      <c r="P1237" s="26"/>
      <c r="Q1237" s="26"/>
      <c r="R1237" s="26"/>
      <c r="S1237" s="26"/>
      <c r="T1237" s="26"/>
    </row>
    <row r="1238" spans="14:20">
      <c r="N1238" s="25"/>
      <c r="O1238" s="26"/>
      <c r="P1238" s="26"/>
      <c r="Q1238" s="26"/>
      <c r="R1238" s="26"/>
      <c r="S1238" s="26"/>
      <c r="T1238" s="26"/>
    </row>
    <row r="1239" spans="14:20">
      <c r="N1239" s="25"/>
      <c r="O1239" s="26"/>
      <c r="P1239" s="26"/>
      <c r="Q1239" s="26"/>
      <c r="R1239" s="26"/>
      <c r="S1239" s="26"/>
      <c r="T1239" s="26"/>
    </row>
    <row r="1240" spans="14:20">
      <c r="N1240" s="25"/>
      <c r="O1240" s="26"/>
      <c r="P1240" s="26"/>
      <c r="Q1240" s="26"/>
      <c r="R1240" s="26"/>
      <c r="S1240" s="26"/>
      <c r="T1240" s="26"/>
    </row>
    <row r="1241" spans="14:20">
      <c r="N1241" s="25"/>
      <c r="O1241" s="26"/>
      <c r="P1241" s="26"/>
      <c r="Q1241" s="26"/>
      <c r="R1241" s="26"/>
      <c r="S1241" s="26"/>
      <c r="T1241" s="26"/>
    </row>
    <row r="1242" spans="14:20">
      <c r="N1242" s="25"/>
      <c r="O1242" s="26"/>
      <c r="P1242" s="26"/>
      <c r="Q1242" s="26"/>
      <c r="R1242" s="26"/>
      <c r="S1242" s="26"/>
      <c r="T1242" s="26"/>
    </row>
    <row r="1243" spans="14:20">
      <c r="N1243" s="25"/>
      <c r="O1243" s="26"/>
      <c r="P1243" s="26"/>
      <c r="Q1243" s="26"/>
      <c r="R1243" s="26"/>
      <c r="S1243" s="26"/>
      <c r="T1243" s="26"/>
    </row>
    <row r="1244" spans="14:20">
      <c r="N1244" s="25"/>
      <c r="O1244" s="26"/>
      <c r="P1244" s="26"/>
      <c r="Q1244" s="26"/>
      <c r="R1244" s="26"/>
      <c r="S1244" s="26"/>
      <c r="T1244" s="26"/>
    </row>
    <row r="1245" spans="14:20">
      <c r="N1245" s="25"/>
      <c r="O1245" s="26"/>
      <c r="P1245" s="26"/>
      <c r="Q1245" s="26"/>
      <c r="R1245" s="26"/>
      <c r="S1245" s="26"/>
      <c r="T1245" s="26"/>
    </row>
    <row r="1246" spans="14:20">
      <c r="N1246" s="25"/>
      <c r="O1246" s="26"/>
      <c r="P1246" s="26"/>
      <c r="Q1246" s="26"/>
      <c r="R1246" s="26"/>
      <c r="S1246" s="26"/>
      <c r="T1246" s="26"/>
    </row>
    <row r="1247" spans="14:20">
      <c r="N1247" s="25"/>
      <c r="O1247" s="26"/>
      <c r="P1247" s="26"/>
      <c r="Q1247" s="26"/>
      <c r="R1247" s="26"/>
      <c r="S1247" s="26"/>
      <c r="T1247" s="26"/>
    </row>
    <row r="1248" spans="14:20">
      <c r="N1248" s="25"/>
      <c r="O1248" s="26"/>
      <c r="P1248" s="26"/>
      <c r="Q1248" s="26"/>
      <c r="R1248" s="26"/>
      <c r="S1248" s="26"/>
      <c r="T1248" s="26"/>
    </row>
    <row r="1249" spans="14:20">
      <c r="N1249" s="25"/>
      <c r="O1249" s="26"/>
      <c r="P1249" s="26"/>
      <c r="Q1249" s="26"/>
      <c r="R1249" s="26"/>
      <c r="S1249" s="26"/>
      <c r="T1249" s="26"/>
    </row>
    <row r="1250" spans="14:20">
      <c r="N1250" s="25"/>
      <c r="O1250" s="26"/>
      <c r="P1250" s="26"/>
      <c r="Q1250" s="26"/>
      <c r="R1250" s="26"/>
      <c r="S1250" s="26"/>
      <c r="T1250" s="26"/>
    </row>
    <row r="1251" spans="14:20">
      <c r="N1251" s="25"/>
      <c r="O1251" s="26"/>
      <c r="P1251" s="26"/>
      <c r="Q1251" s="26"/>
      <c r="R1251" s="26"/>
      <c r="S1251" s="26"/>
      <c r="T1251" s="26"/>
    </row>
    <row r="1252" spans="14:20">
      <c r="N1252" s="25"/>
      <c r="O1252" s="26"/>
      <c r="P1252" s="26"/>
      <c r="Q1252" s="26"/>
      <c r="R1252" s="26"/>
      <c r="S1252" s="26"/>
      <c r="T1252" s="26"/>
    </row>
    <row r="1253" spans="14:20">
      <c r="N1253" s="25"/>
      <c r="O1253" s="26"/>
      <c r="P1253" s="26"/>
      <c r="Q1253" s="26"/>
      <c r="R1253" s="26"/>
      <c r="S1253" s="26"/>
      <c r="T1253" s="26"/>
    </row>
    <row r="1254" spans="14:20">
      <c r="N1254" s="25"/>
      <c r="O1254" s="26"/>
      <c r="P1254" s="26"/>
      <c r="Q1254" s="26"/>
      <c r="R1254" s="26"/>
      <c r="S1254" s="26"/>
      <c r="T1254" s="26"/>
    </row>
    <row r="1255" spans="14:20">
      <c r="N1255" s="25"/>
      <c r="O1255" s="26"/>
      <c r="P1255" s="26"/>
      <c r="Q1255" s="26"/>
      <c r="R1255" s="26"/>
      <c r="S1255" s="26"/>
      <c r="T1255" s="26"/>
    </row>
    <row r="1256" spans="14:20">
      <c r="N1256" s="25"/>
      <c r="O1256" s="26"/>
      <c r="P1256" s="26"/>
      <c r="Q1256" s="26"/>
      <c r="R1256" s="26"/>
      <c r="S1256" s="26"/>
      <c r="T1256" s="26"/>
    </row>
    <row r="1257" spans="14:20">
      <c r="N1257" s="25"/>
      <c r="O1257" s="26"/>
      <c r="P1257" s="26"/>
      <c r="Q1257" s="26"/>
      <c r="R1257" s="26"/>
      <c r="S1257" s="26"/>
      <c r="T1257" s="26"/>
    </row>
    <row r="1258" spans="14:20">
      <c r="N1258" s="25"/>
      <c r="O1258" s="26"/>
      <c r="P1258" s="26"/>
      <c r="Q1258" s="26"/>
      <c r="R1258" s="26"/>
      <c r="S1258" s="26"/>
      <c r="T1258" s="26"/>
    </row>
    <row r="1259" spans="14:20">
      <c r="N1259" s="25"/>
      <c r="O1259" s="26"/>
      <c r="P1259" s="26"/>
      <c r="Q1259" s="26"/>
      <c r="R1259" s="26"/>
      <c r="S1259" s="26"/>
      <c r="T1259" s="26"/>
    </row>
    <row r="1260" spans="14:20">
      <c r="N1260" s="25"/>
      <c r="O1260" s="26"/>
      <c r="P1260" s="26"/>
      <c r="Q1260" s="26"/>
      <c r="R1260" s="26"/>
      <c r="S1260" s="26"/>
      <c r="T1260" s="26"/>
    </row>
    <row r="1261" spans="14:20">
      <c r="N1261" s="25"/>
      <c r="O1261" s="26"/>
      <c r="P1261" s="26"/>
      <c r="Q1261" s="26"/>
      <c r="R1261" s="26"/>
      <c r="S1261" s="26"/>
      <c r="T1261" s="26"/>
    </row>
    <row r="1262" spans="14:20">
      <c r="N1262" s="25"/>
      <c r="O1262" s="26"/>
      <c r="P1262" s="26"/>
      <c r="Q1262" s="26"/>
      <c r="R1262" s="26"/>
      <c r="S1262" s="26"/>
      <c r="T1262" s="26"/>
    </row>
    <row r="1263" spans="14:20">
      <c r="N1263" s="25"/>
      <c r="O1263" s="26"/>
      <c r="P1263" s="26"/>
      <c r="Q1263" s="26"/>
      <c r="R1263" s="26"/>
      <c r="S1263" s="26"/>
      <c r="T1263" s="26"/>
    </row>
    <row r="1264" spans="14:20">
      <c r="N1264" s="25"/>
      <c r="O1264" s="26"/>
      <c r="P1264" s="26"/>
      <c r="Q1264" s="26"/>
      <c r="R1264" s="26"/>
      <c r="S1264" s="26"/>
      <c r="T1264" s="26"/>
    </row>
    <row r="1265" spans="14:20">
      <c r="N1265" s="25"/>
      <c r="O1265" s="26"/>
      <c r="P1265" s="26"/>
      <c r="Q1265" s="26"/>
      <c r="R1265" s="26"/>
      <c r="S1265" s="26"/>
      <c r="T1265" s="26"/>
    </row>
    <row r="1266" spans="14:20">
      <c r="N1266" s="25"/>
      <c r="O1266" s="26"/>
      <c r="P1266" s="26"/>
      <c r="Q1266" s="26"/>
      <c r="R1266" s="26"/>
      <c r="S1266" s="26"/>
      <c r="T1266" s="26"/>
    </row>
    <row r="1267" spans="14:20">
      <c r="N1267" s="25"/>
      <c r="O1267" s="26"/>
      <c r="P1267" s="26"/>
      <c r="Q1267" s="26"/>
      <c r="R1267" s="26"/>
      <c r="S1267" s="26"/>
      <c r="T1267" s="26"/>
    </row>
    <row r="1268" spans="14:20">
      <c r="N1268" s="25"/>
      <c r="O1268" s="26"/>
      <c r="P1268" s="26"/>
      <c r="Q1268" s="26"/>
      <c r="R1268" s="26"/>
      <c r="S1268" s="26"/>
      <c r="T1268" s="26"/>
    </row>
    <row r="1269" spans="14:20">
      <c r="N1269" s="25"/>
      <c r="O1269" s="26"/>
      <c r="P1269" s="26"/>
      <c r="Q1269" s="26"/>
      <c r="R1269" s="26"/>
      <c r="S1269" s="26"/>
      <c r="T1269" s="26"/>
    </row>
    <row r="1270" spans="14:20">
      <c r="N1270" s="25"/>
      <c r="O1270" s="26"/>
      <c r="P1270" s="26"/>
      <c r="Q1270" s="26"/>
      <c r="R1270" s="26"/>
      <c r="S1270" s="26"/>
      <c r="T1270" s="26"/>
    </row>
    <row r="1271" spans="14:20">
      <c r="N1271" s="25"/>
      <c r="O1271" s="26"/>
      <c r="P1271" s="26"/>
      <c r="Q1271" s="26"/>
      <c r="R1271" s="26"/>
      <c r="S1271" s="26"/>
      <c r="T1271" s="26"/>
    </row>
    <row r="1272" spans="14:20">
      <c r="N1272" s="25"/>
      <c r="O1272" s="26"/>
      <c r="P1272" s="26"/>
      <c r="Q1272" s="26"/>
      <c r="R1272" s="26"/>
      <c r="S1272" s="26"/>
      <c r="T1272" s="26"/>
    </row>
    <row r="1273" spans="14:20">
      <c r="N1273" s="25"/>
      <c r="O1273" s="26"/>
      <c r="P1273" s="26"/>
      <c r="Q1273" s="26"/>
      <c r="R1273" s="26"/>
      <c r="S1273" s="26"/>
      <c r="T1273" s="26"/>
    </row>
    <row r="1274" spans="14:20">
      <c r="N1274" s="25"/>
      <c r="O1274" s="26"/>
      <c r="P1274" s="26"/>
      <c r="Q1274" s="26"/>
      <c r="R1274" s="26"/>
      <c r="S1274" s="26"/>
      <c r="T1274" s="26"/>
    </row>
    <row r="1275" spans="14:20">
      <c r="N1275" s="25"/>
      <c r="O1275" s="26"/>
      <c r="P1275" s="26"/>
      <c r="Q1275" s="26"/>
      <c r="R1275" s="26"/>
      <c r="S1275" s="26"/>
      <c r="T1275" s="26"/>
    </row>
    <row r="1276" spans="14:20">
      <c r="N1276" s="25"/>
      <c r="O1276" s="26"/>
      <c r="P1276" s="26"/>
      <c r="Q1276" s="26"/>
      <c r="R1276" s="26"/>
      <c r="S1276" s="26"/>
      <c r="T1276" s="26"/>
    </row>
    <row r="1277" spans="14:20">
      <c r="N1277" s="25"/>
      <c r="O1277" s="26"/>
      <c r="P1277" s="26"/>
      <c r="Q1277" s="26"/>
      <c r="R1277" s="26"/>
      <c r="S1277" s="26"/>
      <c r="T1277" s="26"/>
    </row>
    <row r="1278" spans="14:20">
      <c r="N1278" s="25"/>
      <c r="O1278" s="26"/>
      <c r="P1278" s="26"/>
      <c r="Q1278" s="26"/>
      <c r="R1278" s="26"/>
      <c r="S1278" s="26"/>
      <c r="T1278" s="26"/>
    </row>
    <row r="1279" spans="14:20">
      <c r="N1279" s="25"/>
      <c r="O1279" s="26"/>
      <c r="P1279" s="26"/>
      <c r="Q1279" s="26"/>
      <c r="R1279" s="26"/>
      <c r="S1279" s="26"/>
      <c r="T1279" s="26"/>
    </row>
    <row r="1280" spans="14:20">
      <c r="N1280" s="25"/>
      <c r="O1280" s="26"/>
      <c r="P1280" s="26"/>
      <c r="Q1280" s="26"/>
      <c r="R1280" s="26"/>
      <c r="S1280" s="26"/>
      <c r="T1280" s="26"/>
    </row>
    <row r="1281" spans="14:20">
      <c r="N1281" s="25"/>
      <c r="O1281" s="26"/>
      <c r="P1281" s="26"/>
      <c r="Q1281" s="26"/>
      <c r="R1281" s="26"/>
      <c r="S1281" s="26"/>
      <c r="T1281" s="26"/>
    </row>
    <row r="1282" spans="14:20">
      <c r="N1282" s="25"/>
      <c r="O1282" s="26"/>
      <c r="P1282" s="26"/>
      <c r="Q1282" s="26"/>
      <c r="R1282" s="26"/>
      <c r="S1282" s="26"/>
      <c r="T1282" s="26"/>
    </row>
    <row r="1283" spans="14:20">
      <c r="N1283" s="25"/>
      <c r="O1283" s="26"/>
      <c r="P1283" s="26"/>
      <c r="Q1283" s="26"/>
      <c r="R1283" s="26"/>
      <c r="S1283" s="26"/>
      <c r="T1283" s="26"/>
    </row>
    <row r="1284" spans="14:20">
      <c r="N1284" s="25"/>
      <c r="O1284" s="26"/>
      <c r="P1284" s="26"/>
      <c r="Q1284" s="26"/>
      <c r="R1284" s="26"/>
      <c r="S1284" s="26"/>
      <c r="T1284" s="26"/>
    </row>
    <row r="1285" spans="14:20">
      <c r="N1285" s="25"/>
      <c r="O1285" s="26"/>
      <c r="P1285" s="26"/>
      <c r="Q1285" s="26"/>
      <c r="R1285" s="26"/>
      <c r="S1285" s="26"/>
      <c r="T1285" s="26"/>
    </row>
    <row r="1286" spans="14:20">
      <c r="N1286" s="25"/>
      <c r="O1286" s="26"/>
      <c r="P1286" s="26"/>
      <c r="Q1286" s="26"/>
      <c r="R1286" s="26"/>
      <c r="S1286" s="26"/>
      <c r="T1286" s="26"/>
    </row>
    <row r="1287" spans="14:20">
      <c r="N1287" s="25"/>
      <c r="O1287" s="26"/>
      <c r="P1287" s="26"/>
      <c r="Q1287" s="26"/>
      <c r="R1287" s="26"/>
      <c r="S1287" s="26"/>
      <c r="T1287" s="26"/>
    </row>
    <row r="1288" spans="14:20">
      <c r="N1288" s="25"/>
      <c r="O1288" s="26"/>
      <c r="P1288" s="26"/>
      <c r="Q1288" s="26"/>
      <c r="R1288" s="26"/>
      <c r="S1288" s="26"/>
      <c r="T1288" s="26"/>
    </row>
    <row r="1289" spans="14:20">
      <c r="N1289" s="25"/>
      <c r="O1289" s="26"/>
      <c r="P1289" s="26"/>
      <c r="Q1289" s="26"/>
      <c r="R1289" s="26"/>
      <c r="S1289" s="26"/>
      <c r="T1289" s="26"/>
    </row>
    <row r="1290" spans="14:20">
      <c r="N1290" s="25"/>
      <c r="O1290" s="26"/>
      <c r="P1290" s="26"/>
      <c r="Q1290" s="26"/>
      <c r="R1290" s="26"/>
      <c r="S1290" s="26"/>
      <c r="T1290" s="26"/>
    </row>
    <row r="1291" spans="14:20">
      <c r="N1291" s="25"/>
      <c r="O1291" s="26"/>
      <c r="P1291" s="26"/>
      <c r="Q1291" s="26"/>
      <c r="R1291" s="26"/>
      <c r="S1291" s="26"/>
      <c r="T1291" s="26"/>
    </row>
    <row r="1292" spans="14:20">
      <c r="N1292" s="25"/>
      <c r="O1292" s="26"/>
      <c r="P1292" s="26"/>
      <c r="Q1292" s="26"/>
      <c r="R1292" s="26"/>
      <c r="S1292" s="26"/>
      <c r="T1292" s="26"/>
    </row>
    <row r="1293" spans="14:20">
      <c r="N1293" s="25"/>
      <c r="O1293" s="26"/>
      <c r="P1293" s="26"/>
      <c r="Q1293" s="26"/>
      <c r="R1293" s="26"/>
      <c r="S1293" s="26"/>
      <c r="T1293" s="26"/>
    </row>
    <row r="1294" spans="14:20">
      <c r="N1294" s="25"/>
      <c r="O1294" s="26"/>
      <c r="P1294" s="26"/>
      <c r="Q1294" s="26"/>
      <c r="R1294" s="26"/>
      <c r="S1294" s="26"/>
      <c r="T1294" s="26"/>
    </row>
    <row r="1295" spans="14:20">
      <c r="N1295" s="25"/>
      <c r="O1295" s="26"/>
      <c r="P1295" s="26"/>
      <c r="Q1295" s="26"/>
      <c r="R1295" s="26"/>
      <c r="S1295" s="26"/>
      <c r="T1295" s="26"/>
    </row>
    <row r="1296" spans="14:20">
      <c r="N1296" s="25"/>
      <c r="O1296" s="26"/>
      <c r="P1296" s="26"/>
      <c r="Q1296" s="26"/>
      <c r="R1296" s="26"/>
      <c r="S1296" s="26"/>
      <c r="T1296" s="26"/>
    </row>
    <row r="1297" spans="14:20">
      <c r="N1297" s="25"/>
      <c r="O1297" s="26"/>
      <c r="P1297" s="26"/>
      <c r="Q1297" s="26"/>
      <c r="R1297" s="26"/>
      <c r="S1297" s="26"/>
      <c r="T1297" s="26"/>
    </row>
    <row r="1298" spans="14:20">
      <c r="N1298" s="25"/>
      <c r="O1298" s="26"/>
      <c r="P1298" s="26"/>
      <c r="Q1298" s="26"/>
      <c r="R1298" s="26"/>
      <c r="S1298" s="26"/>
      <c r="T1298" s="26"/>
    </row>
    <row r="1299" spans="14:20">
      <c r="N1299" s="25"/>
      <c r="O1299" s="26"/>
      <c r="P1299" s="26"/>
      <c r="Q1299" s="26"/>
      <c r="R1299" s="26"/>
      <c r="S1299" s="26"/>
      <c r="T1299" s="26"/>
    </row>
    <row r="1300" spans="14:20">
      <c r="N1300" s="25"/>
      <c r="O1300" s="26"/>
      <c r="P1300" s="26"/>
      <c r="Q1300" s="26"/>
      <c r="R1300" s="26"/>
      <c r="S1300" s="26"/>
      <c r="T1300" s="26"/>
    </row>
    <row r="1301" spans="14:20">
      <c r="N1301" s="25"/>
      <c r="O1301" s="26"/>
      <c r="P1301" s="26"/>
      <c r="Q1301" s="26"/>
      <c r="R1301" s="26"/>
      <c r="S1301" s="26"/>
      <c r="T1301" s="26"/>
    </row>
    <row r="1302" spans="14:20">
      <c r="N1302" s="25"/>
      <c r="O1302" s="26"/>
      <c r="P1302" s="26"/>
      <c r="Q1302" s="26"/>
      <c r="R1302" s="26"/>
      <c r="S1302" s="26"/>
      <c r="T1302" s="26"/>
    </row>
    <row r="1303" spans="14:20">
      <c r="N1303" s="25"/>
      <c r="O1303" s="26"/>
      <c r="P1303" s="26"/>
      <c r="Q1303" s="26"/>
      <c r="R1303" s="26"/>
      <c r="S1303" s="26"/>
      <c r="T1303" s="26"/>
    </row>
    <row r="1304" spans="14:20">
      <c r="N1304" s="25"/>
      <c r="O1304" s="26"/>
      <c r="P1304" s="26"/>
      <c r="Q1304" s="26"/>
      <c r="R1304" s="26"/>
      <c r="S1304" s="26"/>
      <c r="T1304" s="26"/>
    </row>
    <row r="1305" spans="14:20">
      <c r="N1305" s="25"/>
      <c r="O1305" s="26"/>
      <c r="P1305" s="26"/>
      <c r="Q1305" s="26"/>
      <c r="R1305" s="26"/>
      <c r="S1305" s="26"/>
      <c r="T1305" s="26"/>
    </row>
    <row r="1306" spans="14:20">
      <c r="N1306" s="25"/>
      <c r="O1306" s="26"/>
      <c r="P1306" s="26"/>
      <c r="Q1306" s="26"/>
      <c r="R1306" s="26"/>
      <c r="S1306" s="26"/>
      <c r="T1306" s="26"/>
    </row>
    <row r="1307" spans="14:20">
      <c r="N1307" s="25"/>
      <c r="O1307" s="26"/>
      <c r="P1307" s="26"/>
      <c r="Q1307" s="26"/>
      <c r="R1307" s="26"/>
      <c r="S1307" s="26"/>
      <c r="T1307" s="26"/>
    </row>
    <row r="1308" spans="14:20">
      <c r="N1308" s="25"/>
      <c r="O1308" s="26"/>
      <c r="P1308" s="26"/>
      <c r="Q1308" s="26"/>
      <c r="R1308" s="26"/>
      <c r="S1308" s="26"/>
      <c r="T1308" s="26"/>
    </row>
    <row r="1309" spans="14:20">
      <c r="N1309" s="25"/>
      <c r="O1309" s="26"/>
      <c r="P1309" s="26"/>
      <c r="Q1309" s="26"/>
      <c r="R1309" s="26"/>
      <c r="S1309" s="26"/>
      <c r="T1309" s="26"/>
    </row>
    <row r="1310" spans="14:20">
      <c r="N1310" s="25"/>
      <c r="O1310" s="26"/>
      <c r="P1310" s="26"/>
      <c r="Q1310" s="26"/>
      <c r="R1310" s="26"/>
      <c r="S1310" s="26"/>
      <c r="T1310" s="26"/>
    </row>
    <row r="1311" spans="14:20">
      <c r="N1311" s="25"/>
      <c r="O1311" s="26"/>
      <c r="P1311" s="26"/>
      <c r="Q1311" s="26"/>
      <c r="R1311" s="26"/>
      <c r="S1311" s="26"/>
      <c r="T1311" s="26"/>
    </row>
    <row r="1312" spans="14:20">
      <c r="N1312" s="25"/>
      <c r="O1312" s="26"/>
      <c r="P1312" s="26"/>
      <c r="Q1312" s="26"/>
      <c r="R1312" s="26"/>
      <c r="S1312" s="26"/>
      <c r="T1312" s="26"/>
    </row>
    <row r="1313" spans="14:20">
      <c r="N1313" s="25"/>
      <c r="O1313" s="26"/>
      <c r="P1313" s="26"/>
      <c r="Q1313" s="26"/>
      <c r="R1313" s="26"/>
      <c r="S1313" s="26"/>
      <c r="T1313" s="26"/>
    </row>
    <row r="1314" spans="14:20">
      <c r="N1314" s="25"/>
      <c r="O1314" s="26"/>
      <c r="P1314" s="26"/>
      <c r="Q1314" s="26"/>
      <c r="R1314" s="26"/>
      <c r="S1314" s="26"/>
      <c r="T1314" s="26"/>
    </row>
    <row r="1315" spans="14:20">
      <c r="N1315" s="25"/>
      <c r="O1315" s="26"/>
      <c r="P1315" s="26"/>
      <c r="Q1315" s="26"/>
      <c r="R1315" s="26"/>
      <c r="S1315" s="26"/>
      <c r="T1315" s="26"/>
    </row>
    <row r="1316" spans="14:20">
      <c r="N1316" s="25"/>
      <c r="O1316" s="26"/>
      <c r="P1316" s="26"/>
      <c r="Q1316" s="26"/>
      <c r="R1316" s="26"/>
      <c r="S1316" s="26"/>
      <c r="T1316" s="26"/>
    </row>
    <row r="1317" spans="14:20">
      <c r="N1317" s="25"/>
      <c r="O1317" s="26"/>
      <c r="P1317" s="26"/>
      <c r="Q1317" s="26"/>
      <c r="R1317" s="26"/>
      <c r="S1317" s="26"/>
      <c r="T1317" s="26"/>
    </row>
    <row r="1318" spans="14:20">
      <c r="N1318" s="25"/>
      <c r="O1318" s="26"/>
      <c r="P1318" s="26"/>
      <c r="Q1318" s="26"/>
      <c r="R1318" s="26"/>
      <c r="S1318" s="26"/>
      <c r="T1318" s="26"/>
    </row>
    <row r="1319" spans="14:20">
      <c r="N1319" s="25"/>
      <c r="O1319" s="26"/>
      <c r="P1319" s="26"/>
      <c r="Q1319" s="26"/>
      <c r="R1319" s="26"/>
      <c r="S1319" s="26"/>
      <c r="T1319" s="26"/>
    </row>
    <row r="1320" spans="14:20">
      <c r="N1320" s="25"/>
      <c r="O1320" s="26"/>
      <c r="P1320" s="26"/>
      <c r="Q1320" s="26"/>
      <c r="R1320" s="26"/>
      <c r="S1320" s="26"/>
      <c r="T1320" s="26"/>
    </row>
    <row r="1321" spans="14:20">
      <c r="N1321" s="25"/>
      <c r="O1321" s="26"/>
      <c r="P1321" s="26"/>
      <c r="Q1321" s="26"/>
      <c r="R1321" s="26"/>
      <c r="S1321" s="26"/>
      <c r="T1321" s="26"/>
    </row>
    <row r="1322" spans="14:20">
      <c r="N1322" s="25"/>
      <c r="O1322" s="26"/>
      <c r="P1322" s="26"/>
      <c r="Q1322" s="26"/>
      <c r="R1322" s="26"/>
      <c r="S1322" s="26"/>
      <c r="T1322" s="26"/>
    </row>
    <row r="1323" spans="14:20">
      <c r="N1323" s="25"/>
      <c r="O1323" s="26"/>
      <c r="P1323" s="26"/>
      <c r="Q1323" s="26"/>
      <c r="R1323" s="26"/>
      <c r="S1323" s="26"/>
      <c r="T1323" s="26"/>
    </row>
    <row r="1324" spans="14:20">
      <c r="N1324" s="25"/>
      <c r="O1324" s="26"/>
      <c r="P1324" s="26"/>
      <c r="Q1324" s="26"/>
      <c r="R1324" s="26"/>
      <c r="S1324" s="26"/>
      <c r="T1324" s="26"/>
    </row>
    <row r="1325" spans="14:20">
      <c r="N1325" s="25"/>
      <c r="O1325" s="26"/>
      <c r="P1325" s="26"/>
      <c r="Q1325" s="26"/>
      <c r="R1325" s="26"/>
      <c r="S1325" s="26"/>
      <c r="T1325" s="26"/>
    </row>
    <row r="1326" spans="14:20">
      <c r="N1326" s="25"/>
      <c r="O1326" s="26"/>
      <c r="P1326" s="26"/>
      <c r="Q1326" s="26"/>
      <c r="R1326" s="26"/>
      <c r="S1326" s="26"/>
      <c r="T1326" s="26"/>
    </row>
    <row r="1327" spans="14:20">
      <c r="N1327" s="25"/>
      <c r="O1327" s="26"/>
      <c r="P1327" s="26"/>
      <c r="Q1327" s="26"/>
      <c r="R1327" s="26"/>
      <c r="S1327" s="26"/>
      <c r="T1327" s="26"/>
    </row>
    <row r="1328" spans="14:20">
      <c r="N1328" s="25"/>
      <c r="O1328" s="26"/>
      <c r="P1328" s="26"/>
      <c r="Q1328" s="26"/>
      <c r="R1328" s="26"/>
      <c r="S1328" s="26"/>
      <c r="T1328" s="26"/>
    </row>
    <row r="1329" spans="14:20">
      <c r="N1329" s="25"/>
      <c r="O1329" s="26"/>
      <c r="P1329" s="26"/>
      <c r="Q1329" s="26"/>
      <c r="R1329" s="26"/>
      <c r="S1329" s="26"/>
      <c r="T1329" s="26"/>
    </row>
    <row r="1330" spans="14:20">
      <c r="N1330" s="25"/>
      <c r="O1330" s="26"/>
      <c r="P1330" s="26"/>
      <c r="Q1330" s="26"/>
      <c r="R1330" s="26"/>
      <c r="S1330" s="26"/>
      <c r="T1330" s="26"/>
    </row>
    <row r="1331" spans="14:20">
      <c r="N1331" s="25"/>
      <c r="O1331" s="26"/>
      <c r="P1331" s="26"/>
      <c r="Q1331" s="26"/>
      <c r="R1331" s="26"/>
      <c r="S1331" s="26"/>
      <c r="T1331" s="26"/>
    </row>
    <row r="1332" spans="14:20">
      <c r="N1332" s="25"/>
      <c r="O1332" s="26"/>
      <c r="P1332" s="26"/>
      <c r="Q1332" s="26"/>
      <c r="R1332" s="26"/>
      <c r="S1332" s="26"/>
      <c r="T1332" s="26"/>
    </row>
    <row r="1333" spans="14:20">
      <c r="N1333" s="25"/>
      <c r="O1333" s="26"/>
      <c r="P1333" s="26"/>
      <c r="Q1333" s="26"/>
      <c r="R1333" s="26"/>
      <c r="S1333" s="26"/>
      <c r="T1333" s="26"/>
    </row>
    <row r="1334" spans="14:20">
      <c r="N1334" s="25"/>
      <c r="O1334" s="26"/>
      <c r="P1334" s="26"/>
      <c r="Q1334" s="26"/>
      <c r="R1334" s="26"/>
      <c r="S1334" s="26"/>
      <c r="T1334" s="26"/>
    </row>
    <row r="1335" spans="14:20">
      <c r="N1335" s="25"/>
      <c r="O1335" s="26"/>
      <c r="P1335" s="26"/>
      <c r="Q1335" s="26"/>
      <c r="R1335" s="26"/>
      <c r="S1335" s="26"/>
      <c r="T1335" s="26"/>
    </row>
    <row r="1336" spans="14:20">
      <c r="N1336" s="25"/>
      <c r="O1336" s="26"/>
      <c r="P1336" s="26"/>
      <c r="Q1336" s="26"/>
      <c r="R1336" s="26"/>
      <c r="S1336" s="26"/>
      <c r="T1336" s="26"/>
    </row>
    <row r="1337" spans="14:20">
      <c r="N1337" s="25"/>
      <c r="O1337" s="26"/>
      <c r="P1337" s="26"/>
      <c r="Q1337" s="26"/>
      <c r="R1337" s="26"/>
      <c r="S1337" s="26"/>
      <c r="T1337" s="26"/>
    </row>
    <row r="1338" spans="14:20">
      <c r="N1338" s="25"/>
      <c r="O1338" s="26"/>
      <c r="P1338" s="26"/>
      <c r="Q1338" s="26"/>
      <c r="R1338" s="26"/>
      <c r="S1338" s="26"/>
      <c r="T1338" s="26"/>
    </row>
    <row r="1339" spans="14:20">
      <c r="N1339" s="25"/>
      <c r="O1339" s="26"/>
      <c r="P1339" s="26"/>
      <c r="Q1339" s="26"/>
      <c r="R1339" s="26"/>
      <c r="S1339" s="26"/>
      <c r="T1339" s="26"/>
    </row>
    <row r="1340" spans="14:20">
      <c r="N1340" s="25"/>
      <c r="O1340" s="26"/>
      <c r="P1340" s="26"/>
      <c r="Q1340" s="26"/>
      <c r="R1340" s="26"/>
      <c r="S1340" s="26"/>
      <c r="T1340" s="26"/>
    </row>
    <row r="1341" spans="14:20">
      <c r="N1341" s="25"/>
      <c r="O1341" s="26"/>
      <c r="P1341" s="26"/>
      <c r="Q1341" s="26"/>
      <c r="R1341" s="26"/>
      <c r="S1341" s="26"/>
      <c r="T1341" s="26"/>
    </row>
    <row r="1342" spans="14:20">
      <c r="N1342" s="25"/>
      <c r="O1342" s="26"/>
      <c r="P1342" s="26"/>
      <c r="Q1342" s="26"/>
      <c r="R1342" s="26"/>
      <c r="S1342" s="26"/>
      <c r="T1342" s="26"/>
    </row>
    <row r="1343" spans="14:20">
      <c r="N1343" s="25"/>
      <c r="O1343" s="26"/>
      <c r="P1343" s="26"/>
      <c r="Q1343" s="26"/>
      <c r="R1343" s="26"/>
      <c r="S1343" s="26"/>
      <c r="T1343" s="26"/>
    </row>
    <row r="1344" spans="14:20">
      <c r="N1344" s="25"/>
      <c r="O1344" s="26"/>
      <c r="P1344" s="26"/>
      <c r="Q1344" s="26"/>
      <c r="R1344" s="26"/>
      <c r="S1344" s="26"/>
      <c r="T1344" s="26"/>
    </row>
    <row r="1345" spans="14:20">
      <c r="N1345" s="25"/>
      <c r="O1345" s="26"/>
      <c r="P1345" s="26"/>
      <c r="Q1345" s="26"/>
      <c r="R1345" s="26"/>
      <c r="S1345" s="26"/>
      <c r="T1345" s="26"/>
    </row>
    <row r="1346" spans="14:20">
      <c r="N1346" s="25"/>
      <c r="O1346" s="26"/>
      <c r="P1346" s="26"/>
      <c r="Q1346" s="26"/>
      <c r="R1346" s="26"/>
      <c r="S1346" s="26"/>
      <c r="T1346" s="26"/>
    </row>
    <row r="1347" spans="14:20">
      <c r="N1347" s="25"/>
      <c r="O1347" s="26"/>
      <c r="P1347" s="26"/>
      <c r="Q1347" s="26"/>
      <c r="R1347" s="26"/>
      <c r="S1347" s="26"/>
      <c r="T1347" s="26"/>
    </row>
    <row r="1348" spans="14:20">
      <c r="N1348" s="25"/>
      <c r="O1348" s="26"/>
      <c r="P1348" s="26"/>
      <c r="Q1348" s="26"/>
      <c r="R1348" s="26"/>
      <c r="S1348" s="26"/>
      <c r="T1348" s="26"/>
    </row>
    <row r="1349" spans="14:20">
      <c r="N1349" s="25"/>
      <c r="O1349" s="26"/>
      <c r="P1349" s="26"/>
      <c r="Q1349" s="26"/>
      <c r="R1349" s="26"/>
      <c r="S1349" s="26"/>
      <c r="T1349" s="26"/>
    </row>
    <row r="1350" spans="14:20">
      <c r="N1350" s="25"/>
      <c r="O1350" s="26"/>
      <c r="P1350" s="26"/>
      <c r="Q1350" s="26"/>
      <c r="R1350" s="26"/>
      <c r="S1350" s="26"/>
      <c r="T1350" s="26"/>
    </row>
    <row r="1351" spans="14:20">
      <c r="N1351" s="25"/>
      <c r="O1351" s="26"/>
      <c r="P1351" s="26"/>
      <c r="Q1351" s="26"/>
      <c r="R1351" s="26"/>
      <c r="S1351" s="26"/>
      <c r="T1351" s="26"/>
    </row>
    <row r="1352" spans="14:20">
      <c r="N1352" s="25"/>
      <c r="O1352" s="26"/>
      <c r="P1352" s="26"/>
      <c r="Q1352" s="26"/>
      <c r="R1352" s="26"/>
      <c r="S1352" s="26"/>
      <c r="T1352" s="26"/>
    </row>
    <row r="1353" spans="14:20">
      <c r="N1353" s="25"/>
      <c r="O1353" s="26"/>
      <c r="P1353" s="26"/>
      <c r="Q1353" s="26"/>
      <c r="R1353" s="26"/>
      <c r="S1353" s="26"/>
      <c r="T1353" s="26"/>
    </row>
    <row r="1354" spans="14:20">
      <c r="N1354" s="25"/>
      <c r="O1354" s="26"/>
      <c r="P1354" s="26"/>
      <c r="Q1354" s="26"/>
      <c r="R1354" s="26"/>
      <c r="S1354" s="26"/>
      <c r="T1354" s="26"/>
    </row>
    <row r="1355" spans="14:20">
      <c r="N1355" s="25"/>
      <c r="O1355" s="26"/>
      <c r="P1355" s="26"/>
      <c r="Q1355" s="26"/>
      <c r="R1355" s="26"/>
      <c r="S1355" s="26"/>
      <c r="T1355" s="26"/>
    </row>
    <row r="1356" spans="14:20">
      <c r="N1356" s="25"/>
      <c r="O1356" s="26"/>
      <c r="P1356" s="26"/>
      <c r="Q1356" s="26"/>
      <c r="R1356" s="26"/>
      <c r="S1356" s="26"/>
      <c r="T1356" s="26"/>
    </row>
    <row r="1357" spans="14:20">
      <c r="N1357" s="25"/>
      <c r="O1357" s="26"/>
      <c r="P1357" s="26"/>
      <c r="Q1357" s="26"/>
      <c r="R1357" s="26"/>
      <c r="S1357" s="26"/>
      <c r="T1357" s="26"/>
    </row>
    <row r="1358" spans="14:20">
      <c r="N1358" s="25"/>
      <c r="O1358" s="26"/>
      <c r="P1358" s="26"/>
      <c r="Q1358" s="26"/>
      <c r="R1358" s="26"/>
      <c r="S1358" s="26"/>
      <c r="T1358" s="26"/>
    </row>
    <row r="1359" spans="14:20">
      <c r="N1359" s="25"/>
      <c r="O1359" s="26"/>
      <c r="P1359" s="26"/>
      <c r="Q1359" s="26"/>
      <c r="R1359" s="26"/>
      <c r="S1359" s="26"/>
      <c r="T1359" s="26"/>
    </row>
    <row r="1360" spans="14:20">
      <c r="N1360" s="25"/>
      <c r="O1360" s="26"/>
      <c r="P1360" s="26"/>
      <c r="Q1360" s="26"/>
      <c r="R1360" s="26"/>
      <c r="S1360" s="26"/>
      <c r="T1360" s="26"/>
    </row>
    <row r="1361" spans="14:20">
      <c r="N1361" s="25"/>
      <c r="O1361" s="26"/>
      <c r="P1361" s="26"/>
      <c r="Q1361" s="26"/>
      <c r="R1361" s="26"/>
      <c r="S1361" s="26"/>
      <c r="T1361" s="26"/>
    </row>
    <row r="1362" spans="14:20">
      <c r="N1362" s="25"/>
      <c r="O1362" s="26"/>
      <c r="P1362" s="26"/>
      <c r="Q1362" s="26"/>
      <c r="R1362" s="26"/>
      <c r="S1362" s="26"/>
      <c r="T1362" s="26"/>
    </row>
    <row r="1363" spans="14:20">
      <c r="N1363" s="25"/>
      <c r="O1363" s="26"/>
      <c r="P1363" s="26"/>
      <c r="Q1363" s="26"/>
      <c r="R1363" s="26"/>
      <c r="S1363" s="26"/>
      <c r="T1363" s="26"/>
    </row>
    <row r="1364" spans="14:20">
      <c r="N1364" s="25"/>
      <c r="O1364" s="26"/>
      <c r="P1364" s="26"/>
      <c r="Q1364" s="26"/>
      <c r="R1364" s="26"/>
      <c r="S1364" s="26"/>
      <c r="T1364" s="26"/>
    </row>
    <row r="1365" spans="14:20">
      <c r="N1365" s="25"/>
      <c r="O1365" s="26"/>
      <c r="P1365" s="26"/>
      <c r="Q1365" s="26"/>
      <c r="R1365" s="26"/>
      <c r="S1365" s="26"/>
      <c r="T1365" s="26"/>
    </row>
    <row r="1366" spans="14:20">
      <c r="N1366" s="25"/>
      <c r="O1366" s="26"/>
      <c r="P1366" s="26"/>
      <c r="Q1366" s="26"/>
      <c r="R1366" s="26"/>
      <c r="S1366" s="26"/>
      <c r="T1366" s="26"/>
    </row>
    <row r="1367" spans="14:20">
      <c r="N1367" s="25"/>
      <c r="O1367" s="26"/>
      <c r="P1367" s="26"/>
      <c r="Q1367" s="26"/>
      <c r="R1367" s="26"/>
      <c r="S1367" s="26"/>
      <c r="T1367" s="26"/>
    </row>
    <row r="1368" spans="14:20">
      <c r="N1368" s="25"/>
      <c r="O1368" s="26"/>
      <c r="P1368" s="26"/>
      <c r="Q1368" s="26"/>
      <c r="R1368" s="26"/>
      <c r="S1368" s="26"/>
      <c r="T1368" s="26"/>
    </row>
    <row r="1369" spans="14:20">
      <c r="N1369" s="25"/>
      <c r="O1369" s="26"/>
      <c r="P1369" s="26"/>
      <c r="Q1369" s="26"/>
      <c r="R1369" s="26"/>
      <c r="S1369" s="26"/>
      <c r="T1369" s="26"/>
    </row>
    <row r="1370" spans="14:20">
      <c r="N1370" s="25"/>
      <c r="O1370" s="26"/>
      <c r="P1370" s="26"/>
      <c r="Q1370" s="26"/>
      <c r="R1370" s="26"/>
      <c r="S1370" s="26"/>
      <c r="T1370" s="26"/>
    </row>
    <row r="1371" spans="14:20">
      <c r="N1371" s="25"/>
      <c r="O1371" s="26"/>
      <c r="P1371" s="26"/>
      <c r="Q1371" s="26"/>
      <c r="R1371" s="26"/>
      <c r="S1371" s="26"/>
      <c r="T1371" s="26"/>
    </row>
    <row r="1372" spans="14:20">
      <c r="N1372" s="25"/>
      <c r="O1372" s="26"/>
      <c r="P1372" s="26"/>
      <c r="Q1372" s="26"/>
      <c r="R1372" s="26"/>
      <c r="S1372" s="26"/>
      <c r="T1372" s="26"/>
    </row>
    <row r="1373" spans="14:20">
      <c r="N1373" s="25"/>
      <c r="O1373" s="26"/>
      <c r="P1373" s="26"/>
      <c r="Q1373" s="26"/>
      <c r="R1373" s="26"/>
      <c r="S1373" s="26"/>
      <c r="T1373" s="26"/>
    </row>
    <row r="1374" spans="14:20">
      <c r="N1374" s="25"/>
      <c r="O1374" s="26"/>
      <c r="P1374" s="26"/>
      <c r="Q1374" s="26"/>
      <c r="R1374" s="26"/>
      <c r="S1374" s="26"/>
      <c r="T1374" s="26"/>
    </row>
    <row r="1375" spans="14:20">
      <c r="N1375" s="25"/>
      <c r="O1375" s="26"/>
      <c r="P1375" s="26"/>
      <c r="Q1375" s="26"/>
      <c r="R1375" s="26"/>
      <c r="S1375" s="26"/>
      <c r="T1375" s="26"/>
    </row>
    <row r="1376" spans="14:20">
      <c r="N1376" s="25"/>
      <c r="O1376" s="26"/>
      <c r="P1376" s="26"/>
      <c r="Q1376" s="26"/>
      <c r="R1376" s="26"/>
      <c r="S1376" s="26"/>
      <c r="T1376" s="26"/>
    </row>
    <row r="1377" spans="14:20">
      <c r="N1377" s="25"/>
      <c r="O1377" s="26"/>
      <c r="P1377" s="26"/>
      <c r="Q1377" s="26"/>
      <c r="R1377" s="26"/>
      <c r="S1377" s="26"/>
      <c r="T1377" s="26"/>
    </row>
    <row r="1378" spans="14:20">
      <c r="N1378" s="25"/>
      <c r="O1378" s="26"/>
      <c r="P1378" s="26"/>
      <c r="Q1378" s="26"/>
      <c r="R1378" s="26"/>
      <c r="S1378" s="26"/>
      <c r="T1378" s="26"/>
    </row>
    <row r="1379" spans="14:20">
      <c r="N1379" s="25"/>
      <c r="O1379" s="26"/>
      <c r="P1379" s="26"/>
      <c r="Q1379" s="26"/>
      <c r="R1379" s="26"/>
      <c r="S1379" s="26"/>
      <c r="T1379" s="26"/>
    </row>
    <row r="1380" spans="14:20">
      <c r="N1380" s="25"/>
      <c r="O1380" s="26"/>
      <c r="P1380" s="26"/>
      <c r="Q1380" s="26"/>
      <c r="R1380" s="26"/>
      <c r="S1380" s="26"/>
      <c r="T1380" s="26"/>
    </row>
    <row r="1381" spans="14:20">
      <c r="N1381" s="25"/>
      <c r="O1381" s="26"/>
      <c r="P1381" s="26"/>
      <c r="Q1381" s="26"/>
      <c r="R1381" s="26"/>
      <c r="S1381" s="26"/>
      <c r="T1381" s="26"/>
    </row>
    <row r="1382" spans="14:20">
      <c r="N1382" s="25"/>
      <c r="O1382" s="26"/>
      <c r="P1382" s="26"/>
      <c r="Q1382" s="26"/>
      <c r="R1382" s="26"/>
      <c r="S1382" s="26"/>
      <c r="T1382" s="26"/>
    </row>
    <row r="1383" spans="14:20">
      <c r="N1383" s="25"/>
      <c r="O1383" s="26"/>
      <c r="P1383" s="26"/>
      <c r="Q1383" s="26"/>
      <c r="R1383" s="26"/>
      <c r="S1383" s="26"/>
      <c r="T1383" s="26"/>
    </row>
    <row r="1384" spans="14:20">
      <c r="N1384" s="25"/>
      <c r="O1384" s="26"/>
      <c r="P1384" s="26"/>
      <c r="Q1384" s="26"/>
      <c r="R1384" s="26"/>
      <c r="S1384" s="26"/>
      <c r="T1384" s="26"/>
    </row>
    <row r="1385" spans="14:20">
      <c r="N1385" s="25"/>
      <c r="O1385" s="26"/>
      <c r="P1385" s="26"/>
      <c r="Q1385" s="26"/>
      <c r="R1385" s="26"/>
      <c r="S1385" s="26"/>
      <c r="T1385" s="26"/>
    </row>
    <row r="1386" spans="14:20">
      <c r="N1386" s="25"/>
      <c r="O1386" s="26"/>
      <c r="P1386" s="26"/>
      <c r="Q1386" s="26"/>
      <c r="R1386" s="26"/>
      <c r="S1386" s="26"/>
      <c r="T1386" s="26"/>
    </row>
    <row r="1387" spans="14:20">
      <c r="N1387" s="25"/>
      <c r="O1387" s="26"/>
      <c r="P1387" s="26"/>
      <c r="Q1387" s="26"/>
      <c r="R1387" s="26"/>
      <c r="S1387" s="26"/>
      <c r="T1387" s="26"/>
    </row>
    <row r="1388" spans="14:20">
      <c r="N1388" s="25"/>
      <c r="O1388" s="26"/>
      <c r="P1388" s="26"/>
      <c r="Q1388" s="26"/>
      <c r="R1388" s="26"/>
      <c r="S1388" s="26"/>
      <c r="T1388" s="26"/>
    </row>
    <row r="1389" spans="14:20">
      <c r="N1389" s="25"/>
      <c r="O1389" s="26"/>
      <c r="P1389" s="26"/>
      <c r="Q1389" s="26"/>
      <c r="R1389" s="26"/>
      <c r="S1389" s="26"/>
      <c r="T1389" s="26"/>
    </row>
    <row r="1390" spans="14:20">
      <c r="N1390" s="25"/>
      <c r="O1390" s="26"/>
      <c r="P1390" s="26"/>
      <c r="Q1390" s="26"/>
      <c r="R1390" s="26"/>
      <c r="S1390" s="26"/>
      <c r="T1390" s="26"/>
    </row>
    <row r="1391" spans="14:20">
      <c r="N1391" s="25"/>
      <c r="O1391" s="26"/>
      <c r="P1391" s="26"/>
      <c r="Q1391" s="26"/>
      <c r="R1391" s="26"/>
      <c r="S1391" s="26"/>
      <c r="T1391" s="26"/>
    </row>
    <row r="1392" spans="14:20">
      <c r="N1392" s="25"/>
      <c r="O1392" s="26"/>
      <c r="P1392" s="26"/>
      <c r="Q1392" s="26"/>
      <c r="R1392" s="26"/>
      <c r="S1392" s="26"/>
      <c r="T1392" s="26"/>
    </row>
    <row r="1393" spans="14:20">
      <c r="N1393" s="25"/>
      <c r="O1393" s="26"/>
      <c r="P1393" s="26"/>
      <c r="Q1393" s="26"/>
      <c r="R1393" s="26"/>
      <c r="S1393" s="26"/>
      <c r="T1393" s="26"/>
    </row>
    <row r="1394" spans="14:20">
      <c r="N1394" s="25"/>
      <c r="O1394" s="26"/>
      <c r="P1394" s="26"/>
      <c r="Q1394" s="26"/>
      <c r="R1394" s="26"/>
      <c r="S1394" s="26"/>
      <c r="T1394" s="26"/>
    </row>
    <row r="1395" spans="14:20">
      <c r="N1395" s="25"/>
      <c r="O1395" s="26"/>
      <c r="P1395" s="26"/>
      <c r="Q1395" s="26"/>
      <c r="R1395" s="26"/>
      <c r="S1395" s="26"/>
      <c r="T1395" s="26"/>
    </row>
    <row r="1396" spans="14:20">
      <c r="N1396" s="25"/>
      <c r="O1396" s="26"/>
      <c r="P1396" s="26"/>
      <c r="Q1396" s="26"/>
      <c r="R1396" s="26"/>
      <c r="S1396" s="26"/>
      <c r="T1396" s="26"/>
    </row>
    <row r="1397" spans="14:20">
      <c r="N1397" s="25"/>
      <c r="O1397" s="26"/>
      <c r="P1397" s="26"/>
      <c r="Q1397" s="26"/>
      <c r="R1397" s="26"/>
      <c r="S1397" s="26"/>
      <c r="T1397" s="26"/>
    </row>
    <row r="1398" spans="14:20">
      <c r="N1398" s="25"/>
      <c r="O1398" s="26"/>
      <c r="P1398" s="26"/>
      <c r="Q1398" s="26"/>
      <c r="R1398" s="26"/>
      <c r="S1398" s="26"/>
      <c r="T1398" s="26"/>
    </row>
    <row r="1399" spans="14:20">
      <c r="N1399" s="25"/>
      <c r="O1399" s="26"/>
      <c r="P1399" s="26"/>
      <c r="Q1399" s="26"/>
      <c r="R1399" s="26"/>
      <c r="S1399" s="26"/>
      <c r="T1399" s="26"/>
    </row>
    <row r="1400" spans="14:20">
      <c r="N1400" s="25"/>
      <c r="O1400" s="26"/>
      <c r="P1400" s="26"/>
      <c r="Q1400" s="26"/>
      <c r="R1400" s="26"/>
      <c r="S1400" s="26"/>
      <c r="T1400" s="26"/>
    </row>
    <row r="1401" spans="14:20">
      <c r="N1401" s="25"/>
      <c r="O1401" s="26"/>
      <c r="P1401" s="26"/>
      <c r="Q1401" s="26"/>
      <c r="R1401" s="26"/>
      <c r="S1401" s="26"/>
      <c r="T1401" s="26"/>
    </row>
    <row r="1402" spans="14:20">
      <c r="N1402" s="25"/>
      <c r="O1402" s="26"/>
      <c r="P1402" s="26"/>
      <c r="Q1402" s="26"/>
      <c r="R1402" s="26"/>
      <c r="S1402" s="26"/>
      <c r="T1402" s="26"/>
    </row>
    <row r="1403" spans="14:20">
      <c r="N1403" s="25"/>
      <c r="O1403" s="26"/>
      <c r="P1403" s="26"/>
      <c r="Q1403" s="26"/>
      <c r="R1403" s="26"/>
      <c r="S1403" s="26"/>
      <c r="T1403" s="26"/>
    </row>
    <row r="1404" spans="14:20">
      <c r="N1404" s="25"/>
      <c r="O1404" s="26"/>
      <c r="P1404" s="26"/>
      <c r="Q1404" s="26"/>
      <c r="R1404" s="26"/>
      <c r="S1404" s="26"/>
      <c r="T1404" s="26"/>
    </row>
    <row r="1405" spans="14:20">
      <c r="N1405" s="25"/>
      <c r="O1405" s="26"/>
      <c r="P1405" s="26"/>
      <c r="Q1405" s="26"/>
      <c r="R1405" s="26"/>
      <c r="S1405" s="26"/>
      <c r="T1405" s="26"/>
    </row>
    <row r="1406" spans="14:20">
      <c r="N1406" s="25"/>
      <c r="O1406" s="26"/>
      <c r="P1406" s="26"/>
      <c r="Q1406" s="26"/>
      <c r="R1406" s="26"/>
      <c r="S1406" s="26"/>
      <c r="T1406" s="26"/>
    </row>
    <row r="1407" spans="14:20">
      <c r="N1407" s="25"/>
      <c r="O1407" s="26"/>
      <c r="P1407" s="26"/>
      <c r="Q1407" s="26"/>
      <c r="R1407" s="26"/>
      <c r="S1407" s="26"/>
      <c r="T1407" s="26"/>
    </row>
    <row r="1408" spans="14:20">
      <c r="N1408" s="25"/>
      <c r="O1408" s="26"/>
      <c r="P1408" s="26"/>
      <c r="Q1408" s="26"/>
      <c r="R1408" s="26"/>
      <c r="S1408" s="26"/>
      <c r="T1408" s="26"/>
    </row>
    <row r="1409" spans="14:20">
      <c r="N1409" s="25"/>
      <c r="O1409" s="26"/>
      <c r="P1409" s="26"/>
      <c r="Q1409" s="26"/>
      <c r="R1409" s="26"/>
      <c r="S1409" s="26"/>
      <c r="T1409" s="26"/>
    </row>
    <row r="1410" spans="14:20">
      <c r="N1410" s="25"/>
      <c r="O1410" s="26"/>
      <c r="P1410" s="26"/>
      <c r="Q1410" s="26"/>
      <c r="R1410" s="26"/>
      <c r="S1410" s="26"/>
      <c r="T1410" s="26"/>
    </row>
    <row r="1411" spans="14:20">
      <c r="N1411" s="25"/>
      <c r="O1411" s="26"/>
      <c r="P1411" s="26"/>
      <c r="Q1411" s="26"/>
      <c r="R1411" s="26"/>
      <c r="S1411" s="26"/>
      <c r="T1411" s="26"/>
    </row>
    <row r="1412" spans="14:20">
      <c r="N1412" s="25"/>
      <c r="O1412" s="26"/>
      <c r="P1412" s="26"/>
      <c r="Q1412" s="26"/>
      <c r="R1412" s="26"/>
      <c r="S1412" s="26"/>
      <c r="T1412" s="26"/>
    </row>
    <row r="1413" spans="14:20">
      <c r="N1413" s="25"/>
      <c r="O1413" s="26"/>
      <c r="P1413" s="26"/>
      <c r="Q1413" s="26"/>
      <c r="R1413" s="26"/>
      <c r="S1413" s="26"/>
      <c r="T1413" s="26"/>
    </row>
    <row r="1414" spans="14:20">
      <c r="N1414" s="25"/>
      <c r="O1414" s="26"/>
      <c r="P1414" s="26"/>
      <c r="Q1414" s="26"/>
      <c r="R1414" s="26"/>
      <c r="S1414" s="26"/>
      <c r="T1414" s="26"/>
    </row>
    <row r="1415" spans="14:20">
      <c r="N1415" s="25"/>
      <c r="O1415" s="26"/>
      <c r="P1415" s="26"/>
      <c r="Q1415" s="26"/>
      <c r="R1415" s="26"/>
      <c r="S1415" s="26"/>
      <c r="T1415" s="26"/>
    </row>
    <row r="1416" spans="14:20">
      <c r="N1416" s="25"/>
      <c r="O1416" s="26"/>
      <c r="P1416" s="26"/>
      <c r="Q1416" s="26"/>
      <c r="R1416" s="26"/>
      <c r="S1416" s="26"/>
      <c r="T1416" s="26"/>
    </row>
    <row r="1417" spans="14:20">
      <c r="N1417" s="25"/>
      <c r="O1417" s="26"/>
      <c r="P1417" s="26"/>
      <c r="Q1417" s="26"/>
      <c r="R1417" s="26"/>
      <c r="S1417" s="26"/>
      <c r="T1417" s="26"/>
    </row>
    <row r="1418" spans="14:20">
      <c r="N1418" s="25"/>
      <c r="O1418" s="26"/>
      <c r="P1418" s="26"/>
      <c r="Q1418" s="26"/>
      <c r="R1418" s="26"/>
      <c r="S1418" s="26"/>
      <c r="T1418" s="26"/>
    </row>
    <row r="1419" spans="14:20">
      <c r="N1419" s="25"/>
      <c r="O1419" s="26"/>
      <c r="P1419" s="26"/>
      <c r="Q1419" s="26"/>
      <c r="R1419" s="26"/>
      <c r="S1419" s="26"/>
      <c r="T1419" s="26"/>
    </row>
    <row r="1420" spans="14:20">
      <c r="N1420" s="25"/>
      <c r="O1420" s="26"/>
      <c r="P1420" s="26"/>
      <c r="Q1420" s="26"/>
      <c r="R1420" s="26"/>
      <c r="S1420" s="26"/>
      <c r="T1420" s="26"/>
    </row>
    <row r="1421" spans="14:20">
      <c r="N1421" s="25"/>
      <c r="O1421" s="26"/>
      <c r="P1421" s="26"/>
      <c r="Q1421" s="26"/>
      <c r="R1421" s="26"/>
      <c r="S1421" s="26"/>
      <c r="T1421" s="26"/>
    </row>
    <row r="1422" spans="14:20">
      <c r="N1422" s="25"/>
      <c r="O1422" s="26"/>
      <c r="P1422" s="26"/>
      <c r="Q1422" s="26"/>
      <c r="R1422" s="26"/>
      <c r="S1422" s="26"/>
      <c r="T1422" s="26"/>
    </row>
    <row r="1423" spans="14:20">
      <c r="N1423" s="25"/>
      <c r="O1423" s="26"/>
      <c r="P1423" s="26"/>
      <c r="Q1423" s="26"/>
      <c r="R1423" s="26"/>
      <c r="S1423" s="26"/>
      <c r="T1423" s="26"/>
    </row>
    <row r="1424" spans="14:20">
      <c r="N1424" s="25"/>
      <c r="O1424" s="26"/>
      <c r="P1424" s="26"/>
      <c r="Q1424" s="26"/>
      <c r="R1424" s="26"/>
      <c r="S1424" s="26"/>
      <c r="T1424" s="26"/>
    </row>
    <row r="1425" spans="14:20">
      <c r="N1425" s="25"/>
      <c r="O1425" s="26"/>
      <c r="P1425" s="26"/>
      <c r="Q1425" s="26"/>
      <c r="R1425" s="26"/>
      <c r="S1425" s="26"/>
      <c r="T1425" s="26"/>
    </row>
    <row r="1426" spans="14:20">
      <c r="N1426" s="25"/>
      <c r="O1426" s="26"/>
      <c r="P1426" s="26"/>
      <c r="Q1426" s="26"/>
      <c r="R1426" s="26"/>
      <c r="S1426" s="26"/>
      <c r="T1426" s="26"/>
    </row>
    <row r="1427" spans="14:20">
      <c r="N1427" s="25"/>
      <c r="O1427" s="26"/>
      <c r="P1427" s="26"/>
      <c r="Q1427" s="26"/>
      <c r="R1427" s="26"/>
      <c r="S1427" s="26"/>
      <c r="T1427" s="26"/>
    </row>
    <row r="1428" spans="14:20">
      <c r="N1428" s="25"/>
      <c r="O1428" s="26"/>
      <c r="P1428" s="26"/>
      <c r="Q1428" s="26"/>
      <c r="R1428" s="26"/>
      <c r="S1428" s="26"/>
      <c r="T1428" s="26"/>
    </row>
    <row r="1429" spans="14:20">
      <c r="N1429" s="25"/>
      <c r="O1429" s="26"/>
      <c r="P1429" s="26"/>
      <c r="Q1429" s="26"/>
      <c r="R1429" s="26"/>
      <c r="S1429" s="26"/>
      <c r="T1429" s="26"/>
    </row>
    <row r="1430" spans="14:20">
      <c r="N1430" s="25"/>
      <c r="O1430" s="26"/>
      <c r="P1430" s="26"/>
      <c r="Q1430" s="26"/>
      <c r="R1430" s="26"/>
      <c r="S1430" s="26"/>
      <c r="T1430" s="26"/>
    </row>
    <row r="1431" spans="14:20">
      <c r="N1431" s="25"/>
      <c r="O1431" s="26"/>
      <c r="P1431" s="26"/>
      <c r="Q1431" s="26"/>
      <c r="R1431" s="26"/>
      <c r="S1431" s="26"/>
      <c r="T1431" s="26"/>
    </row>
    <row r="1432" spans="14:20">
      <c r="N1432" s="25"/>
      <c r="O1432" s="26"/>
      <c r="P1432" s="26"/>
      <c r="Q1432" s="26"/>
      <c r="R1432" s="26"/>
      <c r="S1432" s="26"/>
      <c r="T1432" s="26"/>
    </row>
    <row r="1433" spans="14:20">
      <c r="N1433" s="25"/>
      <c r="O1433" s="26"/>
      <c r="P1433" s="26"/>
      <c r="Q1433" s="26"/>
      <c r="R1433" s="26"/>
      <c r="S1433" s="26"/>
      <c r="T1433" s="26"/>
    </row>
    <row r="1434" spans="14:20">
      <c r="N1434" s="25"/>
      <c r="O1434" s="26"/>
      <c r="P1434" s="26"/>
      <c r="Q1434" s="26"/>
      <c r="R1434" s="26"/>
      <c r="S1434" s="26"/>
      <c r="T1434" s="26"/>
    </row>
    <row r="1435" spans="14:20">
      <c r="N1435" s="25"/>
      <c r="O1435" s="26"/>
      <c r="P1435" s="26"/>
      <c r="Q1435" s="26"/>
      <c r="R1435" s="26"/>
      <c r="S1435" s="26"/>
      <c r="T1435" s="26"/>
    </row>
    <row r="1436" spans="14:20">
      <c r="N1436" s="25"/>
      <c r="O1436" s="26"/>
      <c r="P1436" s="26"/>
      <c r="Q1436" s="26"/>
      <c r="R1436" s="26"/>
      <c r="S1436" s="26"/>
      <c r="T1436" s="26"/>
    </row>
    <row r="1437" spans="14:20">
      <c r="N1437" s="25"/>
      <c r="O1437" s="26"/>
      <c r="P1437" s="26"/>
      <c r="Q1437" s="26"/>
      <c r="R1437" s="26"/>
      <c r="S1437" s="26"/>
      <c r="T1437" s="26"/>
    </row>
    <row r="1438" spans="14:20">
      <c r="N1438" s="25"/>
      <c r="O1438" s="26"/>
      <c r="P1438" s="26"/>
      <c r="Q1438" s="26"/>
      <c r="R1438" s="26"/>
      <c r="S1438" s="26"/>
      <c r="T1438" s="26"/>
    </row>
    <row r="1439" spans="14:20">
      <c r="N1439" s="25"/>
      <c r="O1439" s="26"/>
      <c r="P1439" s="26"/>
      <c r="Q1439" s="26"/>
      <c r="R1439" s="26"/>
      <c r="S1439" s="26"/>
      <c r="T1439" s="26"/>
    </row>
    <row r="1440" spans="14:20">
      <c r="N1440" s="25"/>
      <c r="O1440" s="26"/>
      <c r="P1440" s="26"/>
      <c r="Q1440" s="26"/>
      <c r="R1440" s="26"/>
      <c r="S1440" s="26"/>
      <c r="T1440" s="26"/>
    </row>
    <row r="1441" spans="14:20">
      <c r="N1441" s="25"/>
      <c r="O1441" s="26"/>
      <c r="P1441" s="26"/>
      <c r="Q1441" s="26"/>
      <c r="R1441" s="26"/>
      <c r="S1441" s="26"/>
      <c r="T1441" s="26"/>
    </row>
    <row r="1442" spans="14:20">
      <c r="N1442" s="25"/>
      <c r="O1442" s="26"/>
      <c r="P1442" s="26"/>
      <c r="Q1442" s="26"/>
      <c r="R1442" s="26"/>
      <c r="S1442" s="26"/>
      <c r="T1442" s="26"/>
    </row>
    <row r="1443" spans="14:20">
      <c r="N1443" s="25"/>
      <c r="O1443" s="26"/>
      <c r="P1443" s="26"/>
      <c r="Q1443" s="26"/>
      <c r="R1443" s="26"/>
      <c r="S1443" s="26"/>
      <c r="T1443" s="26"/>
    </row>
    <row r="1444" spans="14:20">
      <c r="N1444" s="25"/>
      <c r="O1444" s="26"/>
      <c r="P1444" s="26"/>
      <c r="Q1444" s="26"/>
      <c r="R1444" s="26"/>
      <c r="S1444" s="26"/>
      <c r="T1444" s="26"/>
    </row>
    <row r="1445" spans="14:20">
      <c r="N1445" s="25"/>
      <c r="O1445" s="26"/>
      <c r="P1445" s="26"/>
      <c r="Q1445" s="26"/>
      <c r="R1445" s="26"/>
      <c r="S1445" s="26"/>
      <c r="T1445" s="26"/>
    </row>
    <row r="1446" spans="14:20">
      <c r="N1446" s="25"/>
      <c r="O1446" s="26"/>
      <c r="P1446" s="26"/>
      <c r="Q1446" s="26"/>
      <c r="R1446" s="26"/>
      <c r="S1446" s="26"/>
      <c r="T1446" s="26"/>
    </row>
    <row r="1447" spans="14:20">
      <c r="N1447" s="25"/>
      <c r="O1447" s="26"/>
      <c r="P1447" s="26"/>
      <c r="Q1447" s="26"/>
      <c r="R1447" s="26"/>
      <c r="S1447" s="26"/>
      <c r="T1447" s="26"/>
    </row>
    <row r="1448" spans="14:20">
      <c r="N1448" s="25"/>
      <c r="O1448" s="26"/>
      <c r="P1448" s="26"/>
      <c r="Q1448" s="26"/>
      <c r="R1448" s="26"/>
      <c r="S1448" s="26"/>
      <c r="T1448" s="26"/>
    </row>
    <row r="1449" spans="14:20">
      <c r="N1449" s="25"/>
      <c r="O1449" s="26"/>
      <c r="P1449" s="26"/>
      <c r="Q1449" s="26"/>
      <c r="R1449" s="26"/>
      <c r="S1449" s="26"/>
      <c r="T1449" s="26"/>
    </row>
    <row r="1450" spans="14:20">
      <c r="N1450" s="25"/>
      <c r="O1450" s="26"/>
      <c r="P1450" s="26"/>
      <c r="Q1450" s="26"/>
      <c r="R1450" s="26"/>
      <c r="S1450" s="26"/>
      <c r="T1450" s="26"/>
    </row>
    <row r="1451" spans="14:20">
      <c r="N1451" s="25"/>
      <c r="O1451" s="26"/>
      <c r="P1451" s="26"/>
      <c r="Q1451" s="26"/>
      <c r="R1451" s="26"/>
      <c r="S1451" s="26"/>
      <c r="T1451" s="26"/>
    </row>
    <row r="1452" spans="14:20">
      <c r="N1452" s="25"/>
      <c r="O1452" s="26"/>
      <c r="P1452" s="26"/>
      <c r="Q1452" s="26"/>
      <c r="R1452" s="26"/>
      <c r="S1452" s="26"/>
      <c r="T1452" s="26"/>
    </row>
    <row r="1453" spans="14:20">
      <c r="N1453" s="25"/>
      <c r="O1453" s="26"/>
      <c r="P1453" s="26"/>
      <c r="Q1453" s="26"/>
      <c r="R1453" s="26"/>
      <c r="S1453" s="26"/>
      <c r="T1453" s="26"/>
    </row>
    <row r="1454" spans="14:20">
      <c r="N1454" s="25"/>
      <c r="O1454" s="26"/>
      <c r="P1454" s="26"/>
      <c r="Q1454" s="26"/>
      <c r="R1454" s="26"/>
      <c r="S1454" s="26"/>
      <c r="T1454" s="26"/>
    </row>
    <row r="1455" spans="14:20">
      <c r="N1455" s="25"/>
      <c r="O1455" s="26"/>
      <c r="P1455" s="26"/>
      <c r="Q1455" s="26"/>
      <c r="R1455" s="26"/>
      <c r="S1455" s="26"/>
      <c r="T1455" s="26"/>
    </row>
    <row r="1456" spans="14:20">
      <c r="N1456" s="25"/>
      <c r="O1456" s="26"/>
      <c r="P1456" s="26"/>
      <c r="Q1456" s="26"/>
      <c r="R1456" s="26"/>
      <c r="S1456" s="26"/>
      <c r="T1456" s="26"/>
    </row>
    <row r="1457" spans="14:20">
      <c r="N1457" s="25"/>
      <c r="O1457" s="26"/>
      <c r="P1457" s="26"/>
      <c r="Q1457" s="26"/>
      <c r="R1457" s="26"/>
      <c r="S1457" s="26"/>
      <c r="T1457" s="26"/>
    </row>
    <row r="1458" spans="14:20">
      <c r="N1458" s="25"/>
      <c r="O1458" s="26"/>
      <c r="P1458" s="26"/>
      <c r="Q1458" s="26"/>
      <c r="R1458" s="26"/>
      <c r="S1458" s="26"/>
      <c r="T1458" s="26"/>
    </row>
    <row r="1459" spans="14:20">
      <c r="N1459" s="25"/>
      <c r="O1459" s="26"/>
      <c r="P1459" s="26"/>
      <c r="Q1459" s="26"/>
      <c r="R1459" s="26"/>
      <c r="S1459" s="26"/>
      <c r="T1459" s="26"/>
    </row>
    <row r="1460" spans="14:20">
      <c r="N1460" s="25"/>
      <c r="O1460" s="26"/>
      <c r="P1460" s="26"/>
      <c r="Q1460" s="26"/>
      <c r="R1460" s="26"/>
      <c r="S1460" s="26"/>
      <c r="T1460" s="26"/>
    </row>
    <row r="1461" spans="14:20">
      <c r="N1461" s="25"/>
      <c r="O1461" s="26"/>
      <c r="P1461" s="26"/>
      <c r="Q1461" s="26"/>
      <c r="R1461" s="26"/>
      <c r="S1461" s="26"/>
      <c r="T1461" s="26"/>
    </row>
    <row r="1462" spans="14:20">
      <c r="N1462" s="25"/>
      <c r="O1462" s="26"/>
      <c r="P1462" s="26"/>
      <c r="Q1462" s="26"/>
      <c r="R1462" s="26"/>
      <c r="S1462" s="26"/>
      <c r="T1462" s="26"/>
    </row>
    <row r="1463" spans="14:20">
      <c r="N1463" s="25"/>
      <c r="O1463" s="26"/>
      <c r="P1463" s="26"/>
      <c r="Q1463" s="26"/>
      <c r="R1463" s="26"/>
      <c r="S1463" s="26"/>
      <c r="T1463" s="26"/>
    </row>
    <row r="1464" spans="14:20">
      <c r="N1464" s="25"/>
      <c r="O1464" s="26"/>
      <c r="P1464" s="26"/>
      <c r="Q1464" s="26"/>
      <c r="R1464" s="26"/>
      <c r="S1464" s="26"/>
      <c r="T1464" s="26"/>
    </row>
    <row r="1465" spans="14:20">
      <c r="N1465" s="25"/>
      <c r="O1465" s="26"/>
      <c r="P1465" s="26"/>
      <c r="Q1465" s="26"/>
      <c r="R1465" s="26"/>
      <c r="S1465" s="26"/>
      <c r="T1465" s="26"/>
    </row>
    <row r="1466" spans="14:20">
      <c r="N1466" s="25"/>
      <c r="O1466" s="26"/>
      <c r="P1466" s="26"/>
      <c r="Q1466" s="26"/>
      <c r="R1466" s="26"/>
      <c r="S1466" s="26"/>
      <c r="T1466" s="26"/>
    </row>
    <row r="1467" spans="14:20">
      <c r="N1467" s="25"/>
      <c r="O1467" s="26"/>
      <c r="P1467" s="26"/>
      <c r="Q1467" s="26"/>
      <c r="R1467" s="26"/>
      <c r="S1467" s="26"/>
      <c r="T1467" s="26"/>
    </row>
    <row r="1468" spans="14:20">
      <c r="N1468" s="25"/>
      <c r="O1468" s="26"/>
      <c r="P1468" s="26"/>
      <c r="Q1468" s="26"/>
      <c r="R1468" s="26"/>
      <c r="S1468" s="26"/>
      <c r="T1468" s="26"/>
    </row>
    <row r="1469" spans="14:20">
      <c r="N1469" s="25"/>
      <c r="O1469" s="26"/>
      <c r="P1469" s="26"/>
      <c r="Q1469" s="26"/>
      <c r="R1469" s="26"/>
      <c r="S1469" s="26"/>
      <c r="T1469" s="26"/>
    </row>
    <row r="1470" spans="14:20">
      <c r="N1470" s="25"/>
      <c r="O1470" s="26"/>
      <c r="P1470" s="26"/>
      <c r="Q1470" s="26"/>
      <c r="R1470" s="26"/>
      <c r="S1470" s="26"/>
      <c r="T1470" s="26"/>
    </row>
    <row r="1471" spans="14:20">
      <c r="N1471" s="25"/>
      <c r="O1471" s="26"/>
      <c r="P1471" s="26"/>
      <c r="Q1471" s="26"/>
      <c r="R1471" s="26"/>
      <c r="S1471" s="26"/>
      <c r="T1471" s="26"/>
    </row>
    <row r="1472" spans="14:20">
      <c r="N1472" s="25"/>
      <c r="O1472" s="26"/>
      <c r="P1472" s="26"/>
      <c r="Q1472" s="26"/>
      <c r="R1472" s="26"/>
      <c r="S1472" s="26"/>
      <c r="T1472" s="26"/>
    </row>
    <row r="1473" spans="14:20">
      <c r="N1473" s="25"/>
      <c r="O1473" s="26"/>
      <c r="P1473" s="26"/>
      <c r="Q1473" s="26"/>
      <c r="R1473" s="26"/>
      <c r="S1473" s="26"/>
      <c r="T1473" s="26"/>
    </row>
    <row r="1474" spans="14:20">
      <c r="N1474" s="25"/>
      <c r="O1474" s="26"/>
      <c r="P1474" s="26"/>
      <c r="Q1474" s="26"/>
      <c r="R1474" s="26"/>
      <c r="S1474" s="26"/>
      <c r="T1474" s="26"/>
    </row>
    <row r="1475" spans="14:20">
      <c r="N1475" s="25"/>
      <c r="O1475" s="26"/>
      <c r="P1475" s="26"/>
      <c r="Q1475" s="26"/>
      <c r="R1475" s="26"/>
      <c r="S1475" s="26"/>
      <c r="T1475" s="26"/>
    </row>
    <row r="1476" spans="14:20">
      <c r="N1476" s="25"/>
      <c r="O1476" s="26"/>
      <c r="P1476" s="26"/>
      <c r="Q1476" s="26"/>
      <c r="R1476" s="26"/>
      <c r="S1476" s="26"/>
      <c r="T1476" s="26"/>
    </row>
    <row r="1477" spans="14:20">
      <c r="N1477" s="25"/>
      <c r="O1477" s="26"/>
      <c r="P1477" s="26"/>
      <c r="Q1477" s="26"/>
      <c r="R1477" s="26"/>
      <c r="S1477" s="26"/>
      <c r="T1477" s="26"/>
    </row>
    <row r="1478" spans="14:20">
      <c r="N1478" s="25"/>
      <c r="O1478" s="26"/>
      <c r="P1478" s="26"/>
      <c r="Q1478" s="26"/>
      <c r="R1478" s="26"/>
      <c r="S1478" s="26"/>
      <c r="T1478" s="26"/>
    </row>
    <row r="1479" spans="14:20">
      <c r="N1479" s="25"/>
      <c r="O1479" s="26"/>
      <c r="P1479" s="26"/>
      <c r="Q1479" s="26"/>
      <c r="R1479" s="26"/>
      <c r="S1479" s="26"/>
      <c r="T1479" s="26"/>
    </row>
    <row r="1480" spans="14:20">
      <c r="N1480" s="25"/>
      <c r="O1480" s="26"/>
      <c r="P1480" s="26"/>
      <c r="Q1480" s="26"/>
      <c r="R1480" s="26"/>
      <c r="S1480" s="26"/>
      <c r="T1480" s="26"/>
    </row>
    <row r="1481" spans="14:20">
      <c r="N1481" s="25"/>
      <c r="O1481" s="26"/>
      <c r="P1481" s="26"/>
      <c r="Q1481" s="26"/>
      <c r="R1481" s="26"/>
      <c r="S1481" s="26"/>
      <c r="T1481" s="26"/>
    </row>
    <row r="1482" spans="14:20">
      <c r="N1482" s="25"/>
      <c r="O1482" s="26"/>
      <c r="P1482" s="26"/>
      <c r="Q1482" s="26"/>
      <c r="R1482" s="26"/>
      <c r="S1482" s="26"/>
      <c r="T1482" s="26"/>
    </row>
    <row r="1483" spans="14:20">
      <c r="N1483" s="25"/>
      <c r="O1483" s="26"/>
      <c r="P1483" s="26"/>
      <c r="Q1483" s="26"/>
      <c r="R1483" s="26"/>
      <c r="S1483" s="26"/>
      <c r="T1483" s="26"/>
    </row>
    <row r="1484" spans="14:20">
      <c r="N1484" s="25"/>
      <c r="O1484" s="26"/>
      <c r="P1484" s="26"/>
      <c r="Q1484" s="26"/>
      <c r="R1484" s="26"/>
      <c r="S1484" s="26"/>
      <c r="T1484" s="26"/>
    </row>
    <row r="1485" spans="14:20">
      <c r="N1485" s="25"/>
      <c r="O1485" s="26"/>
      <c r="P1485" s="26"/>
      <c r="Q1485" s="26"/>
      <c r="R1485" s="26"/>
      <c r="S1485" s="26"/>
      <c r="T1485" s="26"/>
    </row>
    <row r="1486" spans="14:20">
      <c r="N1486" s="25"/>
      <c r="O1486" s="26"/>
      <c r="P1486" s="26"/>
      <c r="Q1486" s="26"/>
      <c r="R1486" s="26"/>
      <c r="S1486" s="26"/>
      <c r="T1486" s="26"/>
    </row>
    <row r="1487" spans="14:20">
      <c r="N1487" s="25"/>
      <c r="O1487" s="26"/>
      <c r="P1487" s="26"/>
      <c r="Q1487" s="26"/>
      <c r="R1487" s="26"/>
      <c r="S1487" s="26"/>
      <c r="T1487" s="26"/>
    </row>
    <row r="1488" spans="14:20">
      <c r="N1488" s="25"/>
      <c r="O1488" s="26"/>
      <c r="P1488" s="26"/>
      <c r="Q1488" s="26"/>
      <c r="R1488" s="26"/>
      <c r="S1488" s="26"/>
      <c r="T1488" s="26"/>
    </row>
    <row r="1489" spans="14:20">
      <c r="N1489" s="25"/>
      <c r="O1489" s="26"/>
      <c r="P1489" s="26"/>
      <c r="Q1489" s="26"/>
      <c r="R1489" s="26"/>
      <c r="S1489" s="26"/>
      <c r="T1489" s="26"/>
    </row>
    <row r="1490" spans="14:20">
      <c r="N1490" s="25"/>
      <c r="O1490" s="26"/>
      <c r="P1490" s="26"/>
      <c r="Q1490" s="26"/>
      <c r="R1490" s="26"/>
      <c r="S1490" s="26"/>
      <c r="T1490" s="26"/>
    </row>
    <row r="1491" spans="14:20">
      <c r="N1491" s="25"/>
      <c r="O1491" s="26"/>
      <c r="P1491" s="26"/>
      <c r="Q1491" s="26"/>
      <c r="R1491" s="26"/>
      <c r="S1491" s="26"/>
      <c r="T1491" s="26"/>
    </row>
    <row r="1492" spans="14:20">
      <c r="N1492" s="25"/>
      <c r="O1492" s="26"/>
      <c r="P1492" s="26"/>
      <c r="Q1492" s="26"/>
      <c r="R1492" s="26"/>
      <c r="S1492" s="26"/>
      <c r="T1492" s="26"/>
    </row>
    <row r="1493" spans="14:20">
      <c r="N1493" s="25"/>
      <c r="O1493" s="26"/>
      <c r="P1493" s="26"/>
      <c r="Q1493" s="26"/>
      <c r="R1493" s="26"/>
      <c r="S1493" s="26"/>
      <c r="T1493" s="26"/>
    </row>
    <row r="1494" spans="14:20">
      <c r="N1494" s="25"/>
      <c r="O1494" s="26"/>
      <c r="P1494" s="26"/>
      <c r="Q1494" s="26"/>
      <c r="R1494" s="26"/>
      <c r="S1494" s="26"/>
      <c r="T1494" s="26"/>
    </row>
    <row r="1495" spans="14:20">
      <c r="N1495" s="25"/>
      <c r="O1495" s="26"/>
      <c r="P1495" s="26"/>
      <c r="Q1495" s="26"/>
      <c r="R1495" s="26"/>
      <c r="S1495" s="26"/>
      <c r="T1495" s="26"/>
    </row>
    <row r="1496" spans="14:20">
      <c r="N1496" s="25"/>
      <c r="O1496" s="26"/>
      <c r="P1496" s="26"/>
      <c r="Q1496" s="26"/>
      <c r="R1496" s="26"/>
      <c r="S1496" s="26"/>
      <c r="T1496" s="26"/>
    </row>
    <row r="1497" spans="14:20">
      <c r="N1497" s="25"/>
      <c r="O1497" s="26"/>
      <c r="P1497" s="26"/>
      <c r="Q1497" s="26"/>
      <c r="R1497" s="26"/>
      <c r="S1497" s="26"/>
      <c r="T1497" s="26"/>
    </row>
    <row r="1498" spans="14:20">
      <c r="N1498" s="25"/>
      <c r="O1498" s="26"/>
      <c r="P1498" s="26"/>
      <c r="Q1498" s="26"/>
      <c r="R1498" s="26"/>
      <c r="S1498" s="26"/>
      <c r="T1498" s="26"/>
    </row>
    <row r="1499" spans="14:20">
      <c r="N1499" s="25"/>
      <c r="O1499" s="26"/>
      <c r="P1499" s="26"/>
      <c r="Q1499" s="26"/>
      <c r="R1499" s="26"/>
      <c r="S1499" s="26"/>
      <c r="T1499" s="26"/>
    </row>
    <row r="1500" spans="14:20">
      <c r="N1500" s="25"/>
      <c r="O1500" s="26"/>
      <c r="P1500" s="26"/>
      <c r="Q1500" s="26"/>
      <c r="R1500" s="26"/>
      <c r="S1500" s="26"/>
      <c r="T1500" s="26"/>
    </row>
    <row r="1501" spans="14:20">
      <c r="N1501" s="25"/>
      <c r="O1501" s="26"/>
      <c r="P1501" s="26"/>
      <c r="Q1501" s="26"/>
      <c r="R1501" s="26"/>
      <c r="S1501" s="26"/>
      <c r="T1501" s="26"/>
    </row>
    <row r="1502" spans="14:20">
      <c r="N1502" s="25"/>
      <c r="O1502" s="26"/>
      <c r="P1502" s="26"/>
      <c r="Q1502" s="26"/>
      <c r="R1502" s="26"/>
      <c r="S1502" s="26"/>
      <c r="T1502" s="26"/>
    </row>
    <row r="1503" spans="14:20">
      <c r="N1503" s="25"/>
      <c r="O1503" s="26"/>
      <c r="P1503" s="26"/>
      <c r="Q1503" s="26"/>
      <c r="R1503" s="26"/>
      <c r="S1503" s="26"/>
      <c r="T1503" s="26"/>
    </row>
    <row r="1504" spans="14:20">
      <c r="N1504" s="25"/>
      <c r="O1504" s="26"/>
      <c r="P1504" s="26"/>
      <c r="Q1504" s="26"/>
      <c r="R1504" s="26"/>
      <c r="S1504" s="26"/>
      <c r="T1504" s="26"/>
    </row>
    <row r="1505" spans="14:20">
      <c r="N1505" s="25"/>
      <c r="O1505" s="26"/>
      <c r="P1505" s="26"/>
      <c r="Q1505" s="26"/>
      <c r="R1505" s="26"/>
      <c r="S1505" s="26"/>
      <c r="T1505" s="26"/>
    </row>
    <row r="1506" spans="14:20">
      <c r="N1506" s="25"/>
      <c r="O1506" s="26"/>
      <c r="P1506" s="26"/>
      <c r="Q1506" s="26"/>
      <c r="R1506" s="26"/>
      <c r="S1506" s="26"/>
      <c r="T1506" s="26"/>
    </row>
    <row r="1507" spans="14:20">
      <c r="N1507" s="25"/>
      <c r="O1507" s="26"/>
      <c r="P1507" s="26"/>
      <c r="Q1507" s="26"/>
      <c r="R1507" s="26"/>
      <c r="S1507" s="26"/>
      <c r="T1507" s="26"/>
    </row>
    <row r="1508" spans="14:20">
      <c r="N1508" s="25"/>
      <c r="O1508" s="26"/>
      <c r="P1508" s="26"/>
      <c r="Q1508" s="26"/>
      <c r="R1508" s="26"/>
      <c r="S1508" s="26"/>
      <c r="T1508" s="26"/>
    </row>
    <row r="1509" spans="14:20">
      <c r="N1509" s="25"/>
      <c r="O1509" s="26"/>
      <c r="P1509" s="26"/>
      <c r="Q1509" s="26"/>
      <c r="R1509" s="26"/>
      <c r="S1509" s="26"/>
      <c r="T1509" s="26"/>
    </row>
    <row r="1510" spans="14:20">
      <c r="N1510" s="25"/>
      <c r="O1510" s="26"/>
      <c r="P1510" s="26"/>
      <c r="Q1510" s="26"/>
      <c r="R1510" s="26"/>
      <c r="S1510" s="26"/>
      <c r="T1510" s="26"/>
    </row>
    <row r="1511" spans="14:20">
      <c r="N1511" s="25"/>
      <c r="O1511" s="26"/>
      <c r="P1511" s="26"/>
      <c r="Q1511" s="26"/>
      <c r="R1511" s="26"/>
      <c r="S1511" s="26"/>
      <c r="T1511" s="26"/>
    </row>
    <row r="1512" spans="14:20">
      <c r="N1512" s="25"/>
      <c r="O1512" s="26"/>
      <c r="P1512" s="26"/>
      <c r="Q1512" s="26"/>
      <c r="R1512" s="26"/>
      <c r="S1512" s="26"/>
      <c r="T1512" s="26"/>
    </row>
    <row r="1513" spans="14:20">
      <c r="N1513" s="25"/>
      <c r="O1513" s="26"/>
      <c r="P1513" s="26"/>
      <c r="Q1513" s="26"/>
      <c r="R1513" s="26"/>
      <c r="S1513" s="26"/>
      <c r="T1513" s="26"/>
    </row>
    <row r="1514" spans="14:20">
      <c r="N1514" s="25"/>
      <c r="O1514" s="26"/>
      <c r="P1514" s="26"/>
      <c r="Q1514" s="26"/>
      <c r="R1514" s="26"/>
      <c r="S1514" s="26"/>
      <c r="T1514" s="26"/>
    </row>
    <row r="1515" spans="14:20">
      <c r="N1515" s="25"/>
      <c r="O1515" s="26"/>
      <c r="P1515" s="26"/>
      <c r="Q1515" s="26"/>
      <c r="R1515" s="26"/>
      <c r="S1515" s="26"/>
      <c r="T1515" s="26"/>
    </row>
    <row r="1516" spans="14:20">
      <c r="N1516" s="25"/>
      <c r="O1516" s="26"/>
      <c r="P1516" s="26"/>
      <c r="Q1516" s="26"/>
      <c r="R1516" s="26"/>
      <c r="S1516" s="26"/>
      <c r="T1516" s="26"/>
    </row>
    <row r="1517" spans="14:20">
      <c r="N1517" s="25"/>
      <c r="O1517" s="26"/>
      <c r="P1517" s="26"/>
      <c r="Q1517" s="26"/>
      <c r="R1517" s="26"/>
      <c r="S1517" s="26"/>
      <c r="T1517" s="26"/>
    </row>
    <row r="1518" spans="14:20">
      <c r="N1518" s="25"/>
      <c r="O1518" s="26"/>
      <c r="P1518" s="26"/>
      <c r="Q1518" s="26"/>
      <c r="R1518" s="26"/>
      <c r="S1518" s="26"/>
      <c r="T1518" s="26"/>
    </row>
    <row r="1519" spans="14:20">
      <c r="N1519" s="25"/>
      <c r="O1519" s="26"/>
      <c r="P1519" s="26"/>
      <c r="Q1519" s="26"/>
      <c r="R1519" s="26"/>
      <c r="S1519" s="26"/>
      <c r="T1519" s="26"/>
    </row>
    <row r="1520" spans="14:20">
      <c r="N1520" s="25"/>
      <c r="O1520" s="26"/>
      <c r="P1520" s="26"/>
      <c r="Q1520" s="26"/>
      <c r="R1520" s="26"/>
      <c r="S1520" s="26"/>
      <c r="T1520" s="26"/>
    </row>
    <row r="1521" spans="14:20">
      <c r="N1521" s="25"/>
      <c r="O1521" s="26"/>
      <c r="P1521" s="26"/>
      <c r="Q1521" s="26"/>
      <c r="R1521" s="26"/>
      <c r="S1521" s="26"/>
      <c r="T1521" s="26"/>
    </row>
    <row r="1522" spans="14:20">
      <c r="N1522" s="25"/>
      <c r="O1522" s="26"/>
      <c r="P1522" s="26"/>
      <c r="Q1522" s="26"/>
      <c r="R1522" s="26"/>
      <c r="S1522" s="26"/>
      <c r="T1522" s="26"/>
    </row>
    <row r="1523" spans="14:20">
      <c r="N1523" s="25"/>
      <c r="O1523" s="26"/>
      <c r="P1523" s="26"/>
      <c r="Q1523" s="26"/>
      <c r="R1523" s="26"/>
      <c r="S1523" s="26"/>
      <c r="T1523" s="26"/>
    </row>
    <row r="1524" spans="14:20">
      <c r="N1524" s="25"/>
      <c r="O1524" s="26"/>
      <c r="P1524" s="26"/>
      <c r="Q1524" s="26"/>
      <c r="R1524" s="26"/>
      <c r="S1524" s="26"/>
      <c r="T1524" s="26"/>
    </row>
    <row r="1525" spans="14:20">
      <c r="N1525" s="25"/>
      <c r="O1525" s="26"/>
      <c r="P1525" s="26"/>
      <c r="Q1525" s="26"/>
      <c r="R1525" s="26"/>
      <c r="S1525" s="26"/>
      <c r="T1525" s="26"/>
    </row>
    <row r="1526" spans="14:20">
      <c r="N1526" s="25"/>
      <c r="O1526" s="26"/>
      <c r="P1526" s="26"/>
      <c r="Q1526" s="26"/>
      <c r="R1526" s="26"/>
      <c r="S1526" s="26"/>
      <c r="T1526" s="26"/>
    </row>
    <row r="1527" spans="14:20">
      <c r="N1527" s="25"/>
      <c r="O1527" s="26"/>
      <c r="P1527" s="26"/>
      <c r="Q1527" s="26"/>
      <c r="R1527" s="26"/>
      <c r="S1527" s="26"/>
      <c r="T1527" s="26"/>
    </row>
    <row r="1528" spans="14:20">
      <c r="N1528" s="25"/>
      <c r="O1528" s="26"/>
      <c r="P1528" s="26"/>
      <c r="Q1528" s="26"/>
      <c r="R1528" s="26"/>
      <c r="S1528" s="26"/>
      <c r="T1528" s="26"/>
    </row>
    <row r="1529" spans="14:20">
      <c r="N1529" s="25"/>
      <c r="O1529" s="26"/>
      <c r="P1529" s="26"/>
      <c r="Q1529" s="26"/>
      <c r="R1529" s="26"/>
      <c r="S1529" s="26"/>
      <c r="T1529" s="26"/>
    </row>
    <row r="1530" spans="14:20">
      <c r="N1530" s="25"/>
      <c r="O1530" s="26"/>
      <c r="P1530" s="26"/>
      <c r="Q1530" s="26"/>
      <c r="R1530" s="26"/>
      <c r="S1530" s="26"/>
      <c r="T1530" s="26"/>
    </row>
    <row r="1531" spans="14:20">
      <c r="N1531" s="25"/>
      <c r="O1531" s="26"/>
      <c r="P1531" s="26"/>
      <c r="Q1531" s="26"/>
      <c r="R1531" s="26"/>
      <c r="S1531" s="26"/>
      <c r="T1531" s="26"/>
    </row>
    <row r="1532" spans="14:20">
      <c r="N1532" s="25"/>
      <c r="O1532" s="26"/>
      <c r="P1532" s="26"/>
      <c r="Q1532" s="26"/>
      <c r="R1532" s="26"/>
      <c r="S1532" s="26"/>
      <c r="T1532" s="26"/>
    </row>
    <row r="1533" spans="14:20">
      <c r="N1533" s="25"/>
      <c r="O1533" s="26"/>
      <c r="P1533" s="26"/>
      <c r="Q1533" s="26"/>
      <c r="R1533" s="26"/>
      <c r="S1533" s="26"/>
      <c r="T1533" s="26"/>
    </row>
    <row r="1534" spans="14:20">
      <c r="N1534" s="25"/>
      <c r="O1534" s="26"/>
      <c r="P1534" s="26"/>
      <c r="Q1534" s="26"/>
      <c r="R1534" s="26"/>
      <c r="S1534" s="26"/>
      <c r="T1534" s="26"/>
    </row>
    <row r="1535" spans="14:20">
      <c r="N1535" s="25"/>
      <c r="O1535" s="26"/>
      <c r="P1535" s="26"/>
      <c r="Q1535" s="26"/>
      <c r="R1535" s="26"/>
      <c r="S1535" s="26"/>
      <c r="T1535" s="26"/>
    </row>
    <row r="1536" spans="14:20">
      <c r="N1536" s="25"/>
      <c r="O1536" s="26"/>
      <c r="P1536" s="26"/>
      <c r="Q1536" s="26"/>
      <c r="R1536" s="26"/>
      <c r="S1536" s="26"/>
      <c r="T1536" s="26"/>
    </row>
    <row r="1537" spans="14:20">
      <c r="N1537" s="25"/>
      <c r="O1537" s="26"/>
      <c r="P1537" s="26"/>
      <c r="Q1537" s="26"/>
      <c r="R1537" s="26"/>
      <c r="S1537" s="26"/>
      <c r="T1537" s="26"/>
    </row>
    <row r="1538" spans="14:20">
      <c r="N1538" s="25"/>
      <c r="O1538" s="26"/>
      <c r="P1538" s="26"/>
      <c r="Q1538" s="26"/>
      <c r="R1538" s="26"/>
      <c r="S1538" s="26"/>
      <c r="T1538" s="26"/>
    </row>
    <row r="1539" spans="14:20">
      <c r="N1539" s="25"/>
      <c r="O1539" s="26"/>
      <c r="P1539" s="26"/>
      <c r="Q1539" s="26"/>
      <c r="R1539" s="26"/>
      <c r="S1539" s="26"/>
      <c r="T1539" s="26"/>
    </row>
    <row r="1540" spans="14:20">
      <c r="N1540" s="25"/>
      <c r="O1540" s="26"/>
      <c r="P1540" s="26"/>
      <c r="Q1540" s="26"/>
      <c r="R1540" s="26"/>
      <c r="S1540" s="26"/>
      <c r="T1540" s="26"/>
    </row>
    <row r="1541" spans="14:20">
      <c r="N1541" s="25"/>
      <c r="O1541" s="26"/>
      <c r="P1541" s="26"/>
      <c r="Q1541" s="26"/>
      <c r="R1541" s="26"/>
      <c r="S1541" s="26"/>
      <c r="T1541" s="26"/>
    </row>
    <row r="1542" spans="14:20">
      <c r="N1542" s="25"/>
      <c r="O1542" s="26"/>
      <c r="P1542" s="26"/>
      <c r="Q1542" s="26"/>
      <c r="R1542" s="26"/>
      <c r="S1542" s="26"/>
      <c r="T1542" s="26"/>
    </row>
    <row r="1543" spans="14:20">
      <c r="N1543" s="25"/>
      <c r="O1543" s="26"/>
      <c r="P1543" s="26"/>
      <c r="Q1543" s="26"/>
      <c r="R1543" s="26"/>
      <c r="S1543" s="26"/>
      <c r="T1543" s="26"/>
    </row>
    <row r="1544" spans="14:20">
      <c r="N1544" s="25"/>
      <c r="O1544" s="26"/>
      <c r="P1544" s="26"/>
      <c r="Q1544" s="26"/>
      <c r="R1544" s="26"/>
      <c r="S1544" s="26"/>
      <c r="T1544" s="26"/>
    </row>
    <row r="1545" spans="14:20">
      <c r="N1545" s="25"/>
      <c r="O1545" s="26"/>
      <c r="P1545" s="26"/>
      <c r="Q1545" s="26"/>
      <c r="R1545" s="26"/>
      <c r="S1545" s="26"/>
      <c r="T1545" s="26"/>
    </row>
    <row r="1546" spans="14:20">
      <c r="N1546" s="25"/>
      <c r="O1546" s="26"/>
      <c r="P1546" s="26"/>
      <c r="Q1546" s="26"/>
      <c r="R1546" s="26"/>
      <c r="S1546" s="26"/>
      <c r="T1546" s="26"/>
    </row>
    <row r="1547" spans="14:20">
      <c r="N1547" s="25"/>
      <c r="O1547" s="26"/>
      <c r="P1547" s="26"/>
      <c r="Q1547" s="26"/>
      <c r="R1547" s="26"/>
      <c r="S1547" s="26"/>
      <c r="T1547" s="26"/>
    </row>
    <row r="1548" spans="14:20">
      <c r="N1548" s="25"/>
      <c r="O1548" s="26"/>
      <c r="P1548" s="26"/>
      <c r="Q1548" s="26"/>
      <c r="R1548" s="26"/>
      <c r="S1548" s="26"/>
      <c r="T1548" s="26"/>
    </row>
    <row r="1549" spans="14:20">
      <c r="N1549" s="25"/>
      <c r="O1549" s="26"/>
      <c r="P1549" s="26"/>
      <c r="Q1549" s="26"/>
      <c r="R1549" s="26"/>
      <c r="S1549" s="26"/>
      <c r="T1549" s="26"/>
    </row>
    <row r="1550" spans="14:20">
      <c r="N1550" s="25"/>
      <c r="O1550" s="26"/>
      <c r="P1550" s="26"/>
      <c r="Q1550" s="26"/>
      <c r="R1550" s="26"/>
      <c r="S1550" s="26"/>
      <c r="T1550" s="26"/>
    </row>
    <row r="1551" spans="14:20">
      <c r="N1551" s="25"/>
      <c r="O1551" s="26"/>
      <c r="P1551" s="26"/>
      <c r="Q1551" s="26"/>
      <c r="R1551" s="26"/>
      <c r="S1551" s="26"/>
      <c r="T1551" s="26"/>
    </row>
    <row r="1552" spans="14:20">
      <c r="N1552" s="25"/>
      <c r="O1552" s="26"/>
      <c r="P1552" s="26"/>
      <c r="Q1552" s="26"/>
      <c r="R1552" s="26"/>
      <c r="S1552" s="26"/>
      <c r="T1552" s="26"/>
    </row>
    <row r="1553" spans="14:20">
      <c r="N1553" s="25"/>
      <c r="O1553" s="26"/>
      <c r="P1553" s="26"/>
      <c r="Q1553" s="26"/>
      <c r="R1553" s="26"/>
      <c r="S1553" s="26"/>
      <c r="T1553" s="26"/>
    </row>
    <row r="1554" spans="14:20">
      <c r="N1554" s="25"/>
      <c r="O1554" s="26"/>
      <c r="P1554" s="26"/>
      <c r="Q1554" s="26"/>
      <c r="R1554" s="26"/>
      <c r="S1554" s="26"/>
      <c r="T1554" s="26"/>
    </row>
    <row r="1555" spans="14:20">
      <c r="N1555" s="25"/>
      <c r="O1555" s="26"/>
      <c r="P1555" s="26"/>
      <c r="Q1555" s="26"/>
      <c r="R1555" s="26"/>
      <c r="S1555" s="26"/>
      <c r="T1555" s="26"/>
    </row>
    <row r="1556" spans="14:20">
      <c r="N1556" s="25"/>
      <c r="O1556" s="26"/>
      <c r="P1556" s="26"/>
      <c r="Q1556" s="26"/>
      <c r="R1556" s="26"/>
      <c r="S1556" s="26"/>
      <c r="T1556" s="26"/>
    </row>
    <row r="1557" spans="14:20">
      <c r="N1557" s="25"/>
      <c r="O1557" s="26"/>
      <c r="P1557" s="26"/>
      <c r="Q1557" s="26"/>
      <c r="R1557" s="26"/>
      <c r="S1557" s="26"/>
      <c r="T1557" s="26"/>
    </row>
    <row r="1558" spans="14:20">
      <c r="N1558" s="25"/>
      <c r="O1558" s="26"/>
      <c r="P1558" s="26"/>
      <c r="Q1558" s="26"/>
      <c r="R1558" s="26"/>
      <c r="S1558" s="26"/>
      <c r="T1558" s="26"/>
    </row>
    <row r="1559" spans="14:20">
      <c r="N1559" s="25"/>
      <c r="O1559" s="26"/>
      <c r="P1559" s="26"/>
      <c r="Q1559" s="26"/>
      <c r="R1559" s="26"/>
      <c r="S1559" s="26"/>
      <c r="T1559" s="26"/>
    </row>
    <row r="1560" spans="14:20">
      <c r="N1560" s="25"/>
      <c r="O1560" s="26"/>
      <c r="P1560" s="26"/>
      <c r="Q1560" s="26"/>
      <c r="R1560" s="26"/>
      <c r="S1560" s="26"/>
      <c r="T1560" s="26"/>
    </row>
    <row r="1561" spans="14:20">
      <c r="N1561" s="25"/>
      <c r="O1561" s="26"/>
      <c r="P1561" s="26"/>
      <c r="Q1561" s="26"/>
      <c r="R1561" s="26"/>
      <c r="S1561" s="26"/>
      <c r="T1561" s="26"/>
    </row>
    <row r="1562" spans="14:20">
      <c r="N1562" s="25"/>
      <c r="O1562" s="26"/>
      <c r="P1562" s="26"/>
      <c r="Q1562" s="26"/>
      <c r="R1562" s="26"/>
      <c r="S1562" s="26"/>
      <c r="T1562" s="26"/>
    </row>
    <row r="1563" spans="14:20">
      <c r="N1563" s="25"/>
      <c r="O1563" s="26"/>
      <c r="P1563" s="26"/>
      <c r="Q1563" s="26"/>
      <c r="R1563" s="26"/>
      <c r="S1563" s="26"/>
      <c r="T1563" s="26"/>
    </row>
    <row r="1564" spans="14:20">
      <c r="N1564" s="25"/>
      <c r="O1564" s="26"/>
      <c r="P1564" s="26"/>
      <c r="Q1564" s="26"/>
      <c r="R1564" s="26"/>
      <c r="S1564" s="26"/>
      <c r="T1564" s="26"/>
    </row>
    <row r="1565" spans="14:20">
      <c r="N1565" s="25"/>
      <c r="O1565" s="26"/>
      <c r="P1565" s="26"/>
      <c r="Q1565" s="26"/>
      <c r="R1565" s="26"/>
      <c r="S1565" s="26"/>
      <c r="T1565" s="26"/>
    </row>
    <row r="1566" spans="14:20">
      <c r="N1566" s="25"/>
      <c r="O1566" s="26"/>
      <c r="P1566" s="26"/>
      <c r="Q1566" s="26"/>
      <c r="R1566" s="26"/>
      <c r="S1566" s="26"/>
      <c r="T1566" s="26"/>
    </row>
    <row r="1567" spans="14:20">
      <c r="N1567" s="25"/>
      <c r="O1567" s="26"/>
      <c r="P1567" s="26"/>
      <c r="Q1567" s="26"/>
      <c r="R1567" s="26"/>
      <c r="S1567" s="26"/>
      <c r="T1567" s="26"/>
    </row>
    <row r="1568" spans="14:20">
      <c r="N1568" s="25"/>
      <c r="O1568" s="26"/>
      <c r="P1568" s="26"/>
      <c r="Q1568" s="26"/>
      <c r="R1568" s="26"/>
      <c r="S1568" s="26"/>
      <c r="T1568" s="26"/>
    </row>
    <row r="1569" spans="14:20">
      <c r="N1569" s="25"/>
      <c r="O1569" s="26"/>
      <c r="P1569" s="26"/>
      <c r="Q1569" s="26"/>
      <c r="R1569" s="26"/>
      <c r="S1569" s="26"/>
      <c r="T1569" s="26"/>
    </row>
    <row r="1570" spans="14:20">
      <c r="N1570" s="25"/>
      <c r="O1570" s="26"/>
      <c r="P1570" s="26"/>
      <c r="Q1570" s="26"/>
      <c r="R1570" s="26"/>
      <c r="S1570" s="26"/>
      <c r="T1570" s="26"/>
    </row>
    <row r="1571" spans="14:20">
      <c r="N1571" s="25"/>
      <c r="O1571" s="26"/>
      <c r="P1571" s="26"/>
      <c r="Q1571" s="26"/>
      <c r="R1571" s="26"/>
      <c r="S1571" s="26"/>
      <c r="T1571" s="26"/>
    </row>
    <row r="1572" spans="14:20">
      <c r="N1572" s="25"/>
      <c r="O1572" s="26"/>
      <c r="P1572" s="26"/>
      <c r="Q1572" s="26"/>
      <c r="R1572" s="26"/>
      <c r="S1572" s="26"/>
      <c r="T1572" s="26"/>
    </row>
    <row r="1573" spans="14:20">
      <c r="N1573" s="25"/>
      <c r="O1573" s="26"/>
      <c r="P1573" s="26"/>
      <c r="Q1573" s="26"/>
      <c r="R1573" s="26"/>
      <c r="S1573" s="26"/>
      <c r="T1573" s="26"/>
    </row>
    <row r="1574" spans="14:20">
      <c r="N1574" s="25"/>
      <c r="O1574" s="26"/>
      <c r="P1574" s="26"/>
      <c r="Q1574" s="26"/>
      <c r="R1574" s="26"/>
      <c r="S1574" s="26"/>
      <c r="T1574" s="26"/>
    </row>
    <row r="1575" spans="14:20">
      <c r="N1575" s="25"/>
      <c r="O1575" s="26"/>
      <c r="P1575" s="26"/>
      <c r="Q1575" s="26"/>
      <c r="R1575" s="26"/>
      <c r="S1575" s="26"/>
      <c r="T1575" s="26"/>
    </row>
    <row r="1576" spans="14:20">
      <c r="N1576" s="25"/>
      <c r="O1576" s="26"/>
      <c r="P1576" s="26"/>
      <c r="Q1576" s="26"/>
      <c r="R1576" s="26"/>
      <c r="S1576" s="26"/>
      <c r="T1576" s="26"/>
    </row>
    <row r="1577" spans="14:20">
      <c r="N1577" s="25"/>
      <c r="O1577" s="26"/>
      <c r="P1577" s="26"/>
      <c r="Q1577" s="26"/>
      <c r="R1577" s="26"/>
      <c r="S1577" s="26"/>
      <c r="T1577" s="26"/>
    </row>
    <row r="1578" spans="14:20">
      <c r="N1578" s="25"/>
      <c r="O1578" s="26"/>
      <c r="P1578" s="26"/>
      <c r="Q1578" s="26"/>
      <c r="R1578" s="26"/>
      <c r="S1578" s="26"/>
      <c r="T1578" s="26"/>
    </row>
    <row r="1579" spans="14:20">
      <c r="N1579" s="25"/>
      <c r="O1579" s="26"/>
      <c r="P1579" s="26"/>
      <c r="Q1579" s="26"/>
      <c r="R1579" s="26"/>
      <c r="S1579" s="26"/>
      <c r="T1579" s="26"/>
    </row>
    <row r="1580" spans="14:20">
      <c r="N1580" s="25"/>
      <c r="O1580" s="26"/>
      <c r="P1580" s="26"/>
      <c r="Q1580" s="26"/>
      <c r="R1580" s="26"/>
      <c r="S1580" s="26"/>
      <c r="T1580" s="26"/>
    </row>
    <row r="1581" spans="14:20">
      <c r="N1581" s="25"/>
      <c r="O1581" s="26"/>
      <c r="P1581" s="26"/>
      <c r="Q1581" s="26"/>
      <c r="R1581" s="26"/>
      <c r="S1581" s="26"/>
      <c r="T1581" s="26"/>
    </row>
    <row r="1582" spans="14:20">
      <c r="N1582" s="25"/>
      <c r="O1582" s="26"/>
      <c r="P1582" s="26"/>
      <c r="Q1582" s="26"/>
      <c r="R1582" s="26"/>
      <c r="S1582" s="26"/>
      <c r="T1582" s="26"/>
    </row>
    <row r="1583" spans="14:20">
      <c r="N1583" s="25"/>
      <c r="O1583" s="26"/>
      <c r="P1583" s="26"/>
      <c r="Q1583" s="26"/>
      <c r="R1583" s="26"/>
      <c r="S1583" s="26"/>
      <c r="T1583" s="26"/>
    </row>
    <row r="1584" spans="14:20">
      <c r="N1584" s="25"/>
      <c r="O1584" s="26"/>
      <c r="P1584" s="26"/>
      <c r="Q1584" s="26"/>
      <c r="R1584" s="26"/>
      <c r="S1584" s="26"/>
      <c r="T1584" s="26"/>
    </row>
    <row r="1585" spans="14:20">
      <c r="N1585" s="25"/>
      <c r="O1585" s="26"/>
      <c r="P1585" s="26"/>
      <c r="Q1585" s="26"/>
      <c r="R1585" s="26"/>
      <c r="S1585" s="26"/>
      <c r="T1585" s="26"/>
    </row>
    <row r="1586" spans="14:20">
      <c r="N1586" s="25"/>
      <c r="O1586" s="26"/>
      <c r="P1586" s="26"/>
      <c r="Q1586" s="26"/>
      <c r="R1586" s="26"/>
      <c r="S1586" s="26"/>
      <c r="T1586" s="26"/>
    </row>
    <row r="1587" spans="14:20">
      <c r="N1587" s="25"/>
      <c r="O1587" s="26"/>
      <c r="P1587" s="26"/>
      <c r="Q1587" s="26"/>
      <c r="R1587" s="26"/>
      <c r="S1587" s="26"/>
      <c r="T1587" s="26"/>
    </row>
    <row r="1588" spans="14:20">
      <c r="N1588" s="25"/>
      <c r="O1588" s="26"/>
      <c r="P1588" s="26"/>
      <c r="Q1588" s="26"/>
      <c r="R1588" s="26"/>
      <c r="S1588" s="26"/>
      <c r="T1588" s="26"/>
    </row>
    <row r="1589" spans="14:20">
      <c r="N1589" s="25"/>
      <c r="O1589" s="26"/>
      <c r="P1589" s="26"/>
      <c r="Q1589" s="26"/>
      <c r="R1589" s="26"/>
      <c r="S1589" s="26"/>
      <c r="T1589" s="26"/>
    </row>
    <row r="1590" spans="14:20">
      <c r="N1590" s="25"/>
      <c r="O1590" s="26"/>
      <c r="P1590" s="26"/>
      <c r="Q1590" s="26"/>
      <c r="R1590" s="26"/>
      <c r="S1590" s="26"/>
      <c r="T1590" s="26"/>
    </row>
    <row r="1591" spans="14:20">
      <c r="N1591" s="25"/>
      <c r="O1591" s="26"/>
      <c r="P1591" s="26"/>
      <c r="Q1591" s="26"/>
      <c r="R1591" s="26"/>
      <c r="S1591" s="26"/>
      <c r="T1591" s="26"/>
    </row>
    <row r="1592" spans="14:20">
      <c r="N1592" s="25"/>
      <c r="O1592" s="26"/>
      <c r="P1592" s="26"/>
      <c r="Q1592" s="26"/>
      <c r="R1592" s="26"/>
      <c r="S1592" s="26"/>
      <c r="T1592" s="26"/>
    </row>
    <row r="1593" spans="14:20">
      <c r="N1593" s="25"/>
      <c r="O1593" s="26"/>
      <c r="P1593" s="26"/>
      <c r="Q1593" s="26"/>
      <c r="R1593" s="26"/>
      <c r="S1593" s="26"/>
      <c r="T1593" s="26"/>
    </row>
    <row r="1594" spans="14:20">
      <c r="N1594" s="25"/>
      <c r="O1594" s="26"/>
      <c r="P1594" s="26"/>
      <c r="Q1594" s="26"/>
      <c r="R1594" s="26"/>
      <c r="S1594" s="26"/>
      <c r="T1594" s="26"/>
    </row>
    <row r="1595" spans="14:20">
      <c r="N1595" s="25"/>
      <c r="O1595" s="26"/>
      <c r="P1595" s="26"/>
      <c r="Q1595" s="26"/>
      <c r="R1595" s="26"/>
      <c r="S1595" s="26"/>
      <c r="T1595" s="26"/>
    </row>
    <row r="1596" spans="14:20">
      <c r="N1596" s="25"/>
      <c r="O1596" s="26"/>
      <c r="P1596" s="26"/>
      <c r="Q1596" s="26"/>
      <c r="R1596" s="26"/>
      <c r="S1596" s="26"/>
      <c r="T1596" s="26"/>
    </row>
    <row r="1597" spans="14:20">
      <c r="N1597" s="25"/>
      <c r="O1597" s="26"/>
      <c r="P1597" s="26"/>
      <c r="Q1597" s="26"/>
      <c r="R1597" s="26"/>
      <c r="S1597" s="26"/>
      <c r="T1597" s="26"/>
    </row>
    <row r="1598" spans="14:20">
      <c r="N1598" s="25"/>
      <c r="O1598" s="26"/>
      <c r="P1598" s="26"/>
      <c r="Q1598" s="26"/>
      <c r="R1598" s="26"/>
      <c r="S1598" s="26"/>
      <c r="T1598" s="26"/>
    </row>
    <row r="1599" spans="14:20">
      <c r="N1599" s="25"/>
      <c r="O1599" s="26"/>
      <c r="P1599" s="26"/>
      <c r="Q1599" s="26"/>
      <c r="R1599" s="26"/>
      <c r="S1599" s="26"/>
      <c r="T1599" s="26"/>
    </row>
    <row r="1600" spans="14:20">
      <c r="N1600" s="25"/>
      <c r="O1600" s="26"/>
      <c r="P1600" s="26"/>
      <c r="Q1600" s="26"/>
      <c r="R1600" s="26"/>
      <c r="S1600" s="26"/>
      <c r="T1600" s="26"/>
    </row>
    <row r="1601" spans="14:20">
      <c r="N1601" s="25"/>
      <c r="O1601" s="26"/>
      <c r="P1601" s="26"/>
      <c r="Q1601" s="26"/>
      <c r="R1601" s="26"/>
      <c r="S1601" s="26"/>
      <c r="T1601" s="26"/>
    </row>
    <row r="1602" spans="14:20">
      <c r="N1602" s="25"/>
      <c r="O1602" s="26"/>
      <c r="P1602" s="26"/>
      <c r="Q1602" s="26"/>
      <c r="R1602" s="26"/>
      <c r="S1602" s="26"/>
      <c r="T1602" s="26"/>
    </row>
    <row r="1603" spans="14:20">
      <c r="N1603" s="25"/>
      <c r="O1603" s="26"/>
      <c r="P1603" s="26"/>
      <c r="Q1603" s="26"/>
      <c r="R1603" s="26"/>
      <c r="S1603" s="26"/>
      <c r="T1603" s="26"/>
    </row>
    <row r="1604" spans="14:20">
      <c r="N1604" s="25"/>
      <c r="O1604" s="26"/>
      <c r="P1604" s="26"/>
      <c r="Q1604" s="26"/>
      <c r="R1604" s="26"/>
      <c r="S1604" s="26"/>
      <c r="T1604" s="26"/>
    </row>
    <row r="1605" spans="14:20">
      <c r="N1605" s="25"/>
      <c r="O1605" s="26"/>
      <c r="P1605" s="26"/>
      <c r="Q1605" s="26"/>
      <c r="R1605" s="26"/>
      <c r="S1605" s="26"/>
      <c r="T1605" s="26"/>
    </row>
    <row r="1606" spans="14:20">
      <c r="N1606" s="25"/>
      <c r="O1606" s="26"/>
      <c r="P1606" s="26"/>
      <c r="Q1606" s="26"/>
      <c r="R1606" s="26"/>
      <c r="S1606" s="26"/>
      <c r="T1606" s="26"/>
    </row>
    <row r="1607" spans="14:20">
      <c r="N1607" s="25"/>
      <c r="O1607" s="26"/>
      <c r="P1607" s="26"/>
      <c r="Q1607" s="26"/>
      <c r="R1607" s="26"/>
      <c r="S1607" s="26"/>
      <c r="T1607" s="26"/>
    </row>
    <row r="1608" spans="14:20">
      <c r="N1608" s="25"/>
      <c r="O1608" s="26"/>
      <c r="P1608" s="26"/>
      <c r="Q1608" s="26"/>
      <c r="R1608" s="26"/>
      <c r="S1608" s="26"/>
      <c r="T1608" s="26"/>
    </row>
    <row r="1609" spans="14:20">
      <c r="N1609" s="25"/>
      <c r="O1609" s="26"/>
      <c r="P1609" s="26"/>
      <c r="Q1609" s="26"/>
      <c r="R1609" s="26"/>
      <c r="S1609" s="26"/>
      <c r="T1609" s="26"/>
    </row>
    <row r="1610" spans="14:20">
      <c r="N1610" s="25"/>
      <c r="O1610" s="26"/>
      <c r="P1610" s="26"/>
      <c r="Q1610" s="26"/>
      <c r="R1610" s="26"/>
      <c r="S1610" s="26"/>
      <c r="T1610" s="26"/>
    </row>
    <row r="1611" spans="14:20">
      <c r="N1611" s="25"/>
      <c r="O1611" s="26"/>
      <c r="P1611" s="26"/>
      <c r="Q1611" s="26"/>
      <c r="R1611" s="26"/>
      <c r="S1611" s="26"/>
      <c r="T1611" s="26"/>
    </row>
    <row r="1612" spans="14:20">
      <c r="N1612" s="25"/>
      <c r="O1612" s="26"/>
      <c r="P1612" s="26"/>
      <c r="Q1612" s="26"/>
      <c r="R1612" s="26"/>
      <c r="S1612" s="26"/>
      <c r="T1612" s="26"/>
    </row>
    <row r="1613" spans="14:20">
      <c r="N1613" s="25"/>
      <c r="O1613" s="26"/>
      <c r="P1613" s="26"/>
      <c r="Q1613" s="26"/>
      <c r="R1613" s="26"/>
      <c r="S1613" s="26"/>
      <c r="T1613" s="26"/>
    </row>
    <row r="1614" spans="14:20">
      <c r="N1614" s="25"/>
      <c r="O1614" s="26"/>
      <c r="P1614" s="26"/>
      <c r="Q1614" s="26"/>
      <c r="R1614" s="26"/>
      <c r="S1614" s="26"/>
      <c r="T1614" s="26"/>
    </row>
    <row r="1615" spans="14:20">
      <c r="N1615" s="25"/>
      <c r="O1615" s="26"/>
      <c r="P1615" s="26"/>
      <c r="Q1615" s="26"/>
      <c r="R1615" s="26"/>
      <c r="S1615" s="26"/>
      <c r="T1615" s="26"/>
    </row>
    <row r="1616" spans="14:20">
      <c r="N1616" s="25"/>
      <c r="O1616" s="26"/>
      <c r="P1616" s="26"/>
      <c r="Q1616" s="26"/>
      <c r="R1616" s="26"/>
      <c r="S1616" s="26"/>
      <c r="T1616" s="26"/>
    </row>
    <row r="1617" spans="14:20">
      <c r="N1617" s="25"/>
      <c r="O1617" s="26"/>
      <c r="P1617" s="26"/>
      <c r="Q1617" s="26"/>
      <c r="R1617" s="26"/>
      <c r="S1617" s="26"/>
      <c r="T1617" s="26"/>
    </row>
    <row r="1618" spans="14:20">
      <c r="N1618" s="25"/>
      <c r="O1618" s="26"/>
      <c r="P1618" s="26"/>
      <c r="Q1618" s="26"/>
      <c r="R1618" s="26"/>
      <c r="S1618" s="26"/>
      <c r="T1618" s="26"/>
    </row>
    <row r="1619" spans="14:20">
      <c r="N1619" s="25"/>
      <c r="O1619" s="26"/>
      <c r="P1619" s="26"/>
      <c r="Q1619" s="26"/>
      <c r="R1619" s="26"/>
      <c r="S1619" s="26"/>
      <c r="T1619" s="26"/>
    </row>
    <row r="1620" spans="14:20">
      <c r="N1620" s="25"/>
      <c r="O1620" s="26"/>
      <c r="P1620" s="26"/>
      <c r="Q1620" s="26"/>
      <c r="R1620" s="26"/>
      <c r="S1620" s="26"/>
      <c r="T1620" s="26"/>
    </row>
    <row r="1621" spans="14:20">
      <c r="N1621" s="25"/>
      <c r="O1621" s="26"/>
      <c r="P1621" s="26"/>
      <c r="Q1621" s="26"/>
      <c r="R1621" s="26"/>
      <c r="S1621" s="26"/>
      <c r="T1621" s="26"/>
    </row>
    <row r="1622" spans="14:20">
      <c r="N1622" s="25"/>
      <c r="O1622" s="26"/>
      <c r="P1622" s="26"/>
      <c r="Q1622" s="26"/>
      <c r="R1622" s="26"/>
      <c r="S1622" s="26"/>
      <c r="T1622" s="26"/>
    </row>
    <row r="1623" spans="14:20">
      <c r="N1623" s="25"/>
      <c r="O1623" s="26"/>
      <c r="P1623" s="26"/>
      <c r="Q1623" s="26"/>
      <c r="R1623" s="26"/>
      <c r="S1623" s="26"/>
      <c r="T1623" s="26"/>
    </row>
    <row r="1624" spans="14:20">
      <c r="N1624" s="25"/>
      <c r="O1624" s="26"/>
      <c r="P1624" s="26"/>
      <c r="Q1624" s="26"/>
      <c r="R1624" s="26"/>
      <c r="S1624" s="26"/>
      <c r="T1624" s="26"/>
    </row>
    <row r="1625" spans="14:20">
      <c r="N1625" s="25"/>
      <c r="O1625" s="26"/>
      <c r="P1625" s="26"/>
      <c r="Q1625" s="26"/>
      <c r="R1625" s="26"/>
      <c r="S1625" s="26"/>
      <c r="T1625" s="26"/>
    </row>
    <row r="1626" spans="14:20">
      <c r="N1626" s="25"/>
      <c r="O1626" s="26"/>
      <c r="P1626" s="26"/>
      <c r="Q1626" s="26"/>
      <c r="R1626" s="26"/>
      <c r="S1626" s="26"/>
      <c r="T1626" s="26"/>
    </row>
    <row r="1627" spans="14:20">
      <c r="N1627" s="25"/>
      <c r="O1627" s="26"/>
      <c r="P1627" s="26"/>
      <c r="Q1627" s="26"/>
      <c r="R1627" s="26"/>
      <c r="S1627" s="26"/>
      <c r="T1627" s="26"/>
    </row>
    <row r="1628" spans="14:20">
      <c r="N1628" s="25"/>
      <c r="O1628" s="26"/>
      <c r="P1628" s="26"/>
      <c r="Q1628" s="26"/>
      <c r="R1628" s="26"/>
      <c r="S1628" s="26"/>
      <c r="T1628" s="26"/>
    </row>
    <row r="1629" spans="14:20">
      <c r="N1629" s="25"/>
      <c r="O1629" s="26"/>
      <c r="P1629" s="26"/>
      <c r="Q1629" s="26"/>
      <c r="R1629" s="26"/>
      <c r="S1629" s="26"/>
      <c r="T1629" s="26"/>
    </row>
    <row r="1630" spans="14:20">
      <c r="N1630" s="25"/>
      <c r="O1630" s="26"/>
      <c r="P1630" s="26"/>
      <c r="Q1630" s="26"/>
      <c r="R1630" s="26"/>
      <c r="S1630" s="26"/>
      <c r="T1630" s="26"/>
    </row>
    <row r="1631" spans="14:20">
      <c r="N1631" s="25"/>
      <c r="O1631" s="26"/>
      <c r="P1631" s="26"/>
      <c r="Q1631" s="26"/>
      <c r="R1631" s="26"/>
      <c r="S1631" s="26"/>
      <c r="T1631" s="26"/>
    </row>
    <row r="1632" spans="14:20">
      <c r="N1632" s="25"/>
      <c r="O1632" s="26"/>
      <c r="P1632" s="26"/>
      <c r="Q1632" s="26"/>
      <c r="R1632" s="26"/>
      <c r="S1632" s="26"/>
      <c r="T1632" s="26"/>
    </row>
    <row r="1633" spans="14:20">
      <c r="N1633" s="25"/>
      <c r="O1633" s="26"/>
      <c r="P1633" s="26"/>
      <c r="Q1633" s="26"/>
      <c r="R1633" s="26"/>
      <c r="S1633" s="26"/>
      <c r="T1633" s="26"/>
    </row>
    <row r="1634" spans="14:20">
      <c r="N1634" s="25"/>
      <c r="O1634" s="26"/>
      <c r="P1634" s="26"/>
      <c r="Q1634" s="26"/>
      <c r="R1634" s="26"/>
      <c r="S1634" s="26"/>
      <c r="T1634" s="26"/>
    </row>
    <row r="1635" spans="14:20">
      <c r="N1635" s="25"/>
      <c r="O1635" s="26"/>
      <c r="P1635" s="26"/>
      <c r="Q1635" s="26"/>
      <c r="R1635" s="26"/>
      <c r="S1635" s="26"/>
      <c r="T1635" s="26"/>
    </row>
    <row r="1636" spans="14:20">
      <c r="N1636" s="25"/>
      <c r="O1636" s="26"/>
      <c r="P1636" s="26"/>
      <c r="Q1636" s="26"/>
      <c r="R1636" s="26"/>
      <c r="S1636" s="26"/>
      <c r="T1636" s="26"/>
    </row>
    <row r="1637" spans="14:20">
      <c r="N1637" s="25"/>
      <c r="O1637" s="26"/>
      <c r="P1637" s="26"/>
      <c r="Q1637" s="26"/>
      <c r="R1637" s="26"/>
      <c r="S1637" s="26"/>
      <c r="T1637" s="26"/>
    </row>
    <row r="1638" spans="14:20">
      <c r="N1638" s="25"/>
      <c r="O1638" s="26"/>
      <c r="P1638" s="26"/>
      <c r="Q1638" s="26"/>
      <c r="R1638" s="26"/>
      <c r="S1638" s="26"/>
      <c r="T1638" s="26"/>
    </row>
    <row r="1639" spans="14:20">
      <c r="N1639" s="25"/>
      <c r="O1639" s="26"/>
      <c r="P1639" s="26"/>
      <c r="Q1639" s="26"/>
      <c r="R1639" s="26"/>
      <c r="S1639" s="26"/>
      <c r="T1639" s="26"/>
    </row>
    <row r="1640" spans="14:20">
      <c r="N1640" s="25"/>
      <c r="O1640" s="26"/>
      <c r="P1640" s="26"/>
      <c r="Q1640" s="26"/>
      <c r="R1640" s="26"/>
      <c r="S1640" s="26"/>
      <c r="T1640" s="26"/>
    </row>
    <row r="1641" spans="14:20">
      <c r="N1641" s="25"/>
      <c r="O1641" s="26"/>
      <c r="P1641" s="26"/>
      <c r="Q1641" s="26"/>
      <c r="R1641" s="26"/>
      <c r="S1641" s="26"/>
      <c r="T1641" s="26"/>
    </row>
    <row r="1642" spans="14:20">
      <c r="N1642" s="25"/>
      <c r="O1642" s="26"/>
      <c r="P1642" s="26"/>
      <c r="Q1642" s="26"/>
      <c r="R1642" s="26"/>
      <c r="S1642" s="26"/>
      <c r="T1642" s="26"/>
    </row>
    <row r="1643" spans="14:20">
      <c r="N1643" s="25"/>
      <c r="O1643" s="26"/>
      <c r="P1643" s="26"/>
      <c r="Q1643" s="26"/>
      <c r="R1643" s="26"/>
      <c r="S1643" s="26"/>
      <c r="T1643" s="26"/>
    </row>
    <row r="1644" spans="14:20">
      <c r="N1644" s="25"/>
      <c r="O1644" s="26"/>
      <c r="P1644" s="26"/>
      <c r="Q1644" s="26"/>
      <c r="R1644" s="26"/>
      <c r="S1644" s="26"/>
      <c r="T1644" s="26"/>
    </row>
    <row r="1645" spans="14:20">
      <c r="N1645" s="25"/>
      <c r="O1645" s="26"/>
      <c r="P1645" s="26"/>
      <c r="Q1645" s="26"/>
      <c r="R1645" s="26"/>
      <c r="S1645" s="26"/>
      <c r="T1645" s="26"/>
    </row>
    <row r="1646" spans="14:20">
      <c r="N1646" s="25"/>
      <c r="O1646" s="26"/>
      <c r="P1646" s="26"/>
      <c r="Q1646" s="26"/>
      <c r="R1646" s="26"/>
      <c r="S1646" s="26"/>
      <c r="T1646" s="26"/>
    </row>
    <row r="1647" spans="14:20">
      <c r="N1647" s="25"/>
      <c r="O1647" s="26"/>
      <c r="P1647" s="26"/>
      <c r="Q1647" s="26"/>
      <c r="R1647" s="26"/>
      <c r="S1647" s="26"/>
      <c r="T1647" s="26"/>
    </row>
    <row r="1648" spans="14:20">
      <c r="N1648" s="25"/>
      <c r="O1648" s="26"/>
      <c r="P1648" s="26"/>
      <c r="Q1648" s="26"/>
      <c r="R1648" s="26"/>
      <c r="S1648" s="26"/>
      <c r="T1648" s="26"/>
    </row>
    <row r="1649" spans="14:20">
      <c r="N1649" s="25"/>
      <c r="O1649" s="26"/>
      <c r="P1649" s="26"/>
      <c r="Q1649" s="26"/>
      <c r="R1649" s="26"/>
      <c r="S1649" s="26"/>
      <c r="T1649" s="26"/>
    </row>
    <row r="1650" spans="14:20">
      <c r="N1650" s="25"/>
      <c r="O1650" s="26"/>
      <c r="P1650" s="26"/>
      <c r="Q1650" s="26"/>
      <c r="R1650" s="26"/>
      <c r="S1650" s="26"/>
      <c r="T1650" s="26"/>
    </row>
    <row r="1651" spans="14:20">
      <c r="N1651" s="25"/>
      <c r="O1651" s="26"/>
      <c r="P1651" s="26"/>
      <c r="Q1651" s="26"/>
      <c r="R1651" s="26"/>
      <c r="S1651" s="26"/>
      <c r="T1651" s="26"/>
    </row>
    <row r="1652" spans="14:20">
      <c r="N1652" s="25"/>
      <c r="O1652" s="26"/>
      <c r="P1652" s="26"/>
      <c r="Q1652" s="26"/>
      <c r="R1652" s="26"/>
      <c r="S1652" s="26"/>
      <c r="T1652" s="26"/>
    </row>
    <row r="1653" spans="14:20">
      <c r="N1653" s="25"/>
      <c r="O1653" s="26"/>
      <c r="P1653" s="26"/>
      <c r="Q1653" s="26"/>
      <c r="R1653" s="26"/>
      <c r="S1653" s="26"/>
      <c r="T1653" s="26"/>
    </row>
    <row r="1654" spans="14:20">
      <c r="N1654" s="25"/>
      <c r="O1654" s="26"/>
      <c r="P1654" s="26"/>
      <c r="Q1654" s="26"/>
      <c r="R1654" s="26"/>
      <c r="S1654" s="26"/>
      <c r="T1654" s="26"/>
    </row>
    <row r="1655" spans="14:20">
      <c r="N1655" s="25"/>
      <c r="O1655" s="26"/>
      <c r="P1655" s="26"/>
      <c r="Q1655" s="26"/>
      <c r="R1655" s="26"/>
      <c r="S1655" s="26"/>
      <c r="T1655" s="26"/>
    </row>
    <row r="1656" spans="14:20">
      <c r="N1656" s="25"/>
      <c r="O1656" s="26"/>
      <c r="P1656" s="26"/>
      <c r="Q1656" s="26"/>
      <c r="R1656" s="26"/>
      <c r="S1656" s="26"/>
      <c r="T1656" s="26"/>
    </row>
    <row r="1657" spans="14:20">
      <c r="N1657" s="25"/>
      <c r="O1657" s="26"/>
      <c r="P1657" s="26"/>
      <c r="Q1657" s="26"/>
      <c r="R1657" s="26"/>
      <c r="S1657" s="26"/>
      <c r="T1657" s="26"/>
    </row>
    <row r="1658" spans="14:20">
      <c r="N1658" s="25"/>
      <c r="O1658" s="26"/>
      <c r="P1658" s="26"/>
      <c r="Q1658" s="26"/>
      <c r="R1658" s="26"/>
      <c r="S1658" s="26"/>
      <c r="T1658" s="26"/>
    </row>
    <row r="1659" spans="14:20">
      <c r="N1659" s="25"/>
      <c r="O1659" s="26"/>
      <c r="P1659" s="26"/>
      <c r="Q1659" s="26"/>
      <c r="R1659" s="26"/>
      <c r="S1659" s="26"/>
      <c r="T1659" s="26"/>
    </row>
    <row r="1660" spans="14:20">
      <c r="N1660" s="25"/>
      <c r="O1660" s="26"/>
      <c r="P1660" s="26"/>
      <c r="Q1660" s="26"/>
      <c r="R1660" s="26"/>
      <c r="S1660" s="26"/>
      <c r="T1660" s="26"/>
    </row>
    <row r="1661" spans="14:20">
      <c r="N1661" s="25"/>
      <c r="O1661" s="26"/>
      <c r="P1661" s="26"/>
      <c r="Q1661" s="26"/>
      <c r="R1661" s="26"/>
      <c r="S1661" s="26"/>
      <c r="T1661" s="26"/>
    </row>
    <row r="1662" spans="14:20">
      <c r="N1662" s="25"/>
      <c r="O1662" s="26"/>
      <c r="P1662" s="26"/>
      <c r="Q1662" s="26"/>
      <c r="R1662" s="26"/>
      <c r="S1662" s="26"/>
      <c r="T1662" s="26"/>
    </row>
    <row r="1663" spans="14:20">
      <c r="N1663" s="25"/>
      <c r="O1663" s="26"/>
      <c r="P1663" s="26"/>
      <c r="Q1663" s="26"/>
      <c r="R1663" s="26"/>
      <c r="S1663" s="26"/>
      <c r="T1663" s="26"/>
    </row>
    <row r="1664" spans="14:20">
      <c r="N1664" s="25"/>
      <c r="O1664" s="26"/>
      <c r="P1664" s="26"/>
      <c r="Q1664" s="26"/>
      <c r="R1664" s="26"/>
      <c r="S1664" s="26"/>
      <c r="T1664" s="26"/>
    </row>
    <row r="1665" spans="14:20">
      <c r="N1665" s="25"/>
      <c r="O1665" s="26"/>
      <c r="P1665" s="26"/>
      <c r="Q1665" s="26"/>
      <c r="R1665" s="26"/>
      <c r="S1665" s="26"/>
      <c r="T1665" s="26"/>
    </row>
    <row r="1666" spans="14:20">
      <c r="N1666" s="25"/>
      <c r="O1666" s="26"/>
      <c r="P1666" s="26"/>
      <c r="Q1666" s="26"/>
      <c r="R1666" s="26"/>
      <c r="S1666" s="26"/>
      <c r="T1666" s="26"/>
    </row>
    <row r="1667" spans="14:20">
      <c r="N1667" s="25"/>
      <c r="O1667" s="26"/>
      <c r="P1667" s="26"/>
      <c r="Q1667" s="26"/>
      <c r="R1667" s="26"/>
      <c r="S1667" s="26"/>
      <c r="T1667" s="26"/>
    </row>
    <row r="1668" spans="14:20">
      <c r="N1668" s="25"/>
      <c r="O1668" s="26"/>
      <c r="P1668" s="26"/>
      <c r="Q1668" s="26"/>
      <c r="R1668" s="26"/>
      <c r="S1668" s="26"/>
      <c r="T1668" s="26"/>
    </row>
    <row r="1669" spans="14:20">
      <c r="N1669" s="25"/>
      <c r="O1669" s="26"/>
      <c r="P1669" s="26"/>
      <c r="Q1669" s="26"/>
      <c r="R1669" s="26"/>
      <c r="S1669" s="26"/>
      <c r="T1669" s="26"/>
    </row>
    <row r="1670" spans="14:20">
      <c r="N1670" s="25"/>
      <c r="O1670" s="26"/>
      <c r="P1670" s="26"/>
      <c r="Q1670" s="26"/>
      <c r="R1670" s="26"/>
      <c r="S1670" s="26"/>
      <c r="T1670" s="26"/>
    </row>
    <row r="1671" spans="14:20">
      <c r="N1671" s="25"/>
      <c r="O1671" s="26"/>
      <c r="P1671" s="26"/>
      <c r="Q1671" s="26"/>
      <c r="R1671" s="26"/>
      <c r="S1671" s="26"/>
      <c r="T1671" s="26"/>
    </row>
    <row r="1672" spans="14:20">
      <c r="N1672" s="25"/>
      <c r="O1672" s="26"/>
      <c r="P1672" s="26"/>
      <c r="Q1672" s="26"/>
      <c r="R1672" s="26"/>
      <c r="S1672" s="26"/>
      <c r="T1672" s="26"/>
    </row>
    <row r="1673" spans="14:20">
      <c r="N1673" s="25"/>
      <c r="O1673" s="26"/>
      <c r="P1673" s="26"/>
      <c r="Q1673" s="26"/>
      <c r="R1673" s="26"/>
      <c r="S1673" s="26"/>
      <c r="T1673" s="26"/>
    </row>
    <row r="1674" spans="14:20">
      <c r="N1674" s="25"/>
      <c r="O1674" s="26"/>
      <c r="P1674" s="26"/>
      <c r="Q1674" s="26"/>
      <c r="R1674" s="26"/>
      <c r="S1674" s="26"/>
      <c r="T1674" s="26"/>
    </row>
    <row r="1675" spans="14:20">
      <c r="N1675" s="25"/>
      <c r="O1675" s="26"/>
      <c r="P1675" s="26"/>
      <c r="Q1675" s="26"/>
      <c r="R1675" s="26"/>
      <c r="S1675" s="26"/>
      <c r="T1675" s="26"/>
    </row>
    <row r="1676" spans="14:20">
      <c r="N1676" s="25"/>
      <c r="O1676" s="26"/>
      <c r="P1676" s="26"/>
      <c r="Q1676" s="26"/>
      <c r="R1676" s="26"/>
      <c r="S1676" s="26"/>
      <c r="T1676" s="26"/>
    </row>
    <row r="1677" spans="14:20">
      <c r="N1677" s="25"/>
      <c r="O1677" s="26"/>
      <c r="P1677" s="26"/>
      <c r="Q1677" s="26"/>
      <c r="R1677" s="26"/>
      <c r="S1677" s="26"/>
      <c r="T1677" s="26"/>
    </row>
    <row r="1678" spans="14:20">
      <c r="N1678" s="25"/>
      <c r="O1678" s="26"/>
      <c r="P1678" s="26"/>
      <c r="Q1678" s="26"/>
      <c r="R1678" s="26"/>
      <c r="S1678" s="26"/>
      <c r="T1678" s="26"/>
    </row>
    <row r="1679" spans="14:20">
      <c r="N1679" s="25"/>
      <c r="O1679" s="26"/>
      <c r="P1679" s="26"/>
      <c r="Q1679" s="26"/>
      <c r="R1679" s="26"/>
      <c r="S1679" s="26"/>
      <c r="T1679" s="26"/>
    </row>
    <row r="1680" spans="14:20">
      <c r="N1680" s="25"/>
      <c r="O1680" s="26"/>
      <c r="P1680" s="26"/>
      <c r="Q1680" s="26"/>
      <c r="R1680" s="26"/>
      <c r="S1680" s="26"/>
      <c r="T1680" s="26"/>
    </row>
    <row r="1681" spans="14:20">
      <c r="N1681" s="25"/>
      <c r="O1681" s="26"/>
      <c r="P1681" s="26"/>
      <c r="Q1681" s="26"/>
      <c r="R1681" s="26"/>
      <c r="S1681" s="26"/>
      <c r="T1681" s="26"/>
    </row>
    <row r="1682" spans="14:20">
      <c r="N1682" s="25"/>
      <c r="O1682" s="26"/>
      <c r="P1682" s="26"/>
      <c r="Q1682" s="26"/>
      <c r="R1682" s="26"/>
      <c r="S1682" s="26"/>
      <c r="T1682" s="26"/>
    </row>
    <row r="1683" spans="14:20">
      <c r="N1683" s="25"/>
      <c r="O1683" s="26"/>
      <c r="P1683" s="26"/>
      <c r="Q1683" s="26"/>
      <c r="R1683" s="26"/>
      <c r="S1683" s="26"/>
      <c r="T1683" s="26"/>
    </row>
    <row r="1684" spans="14:20">
      <c r="N1684" s="25"/>
      <c r="O1684" s="26"/>
      <c r="P1684" s="26"/>
      <c r="Q1684" s="26"/>
      <c r="R1684" s="26"/>
      <c r="S1684" s="26"/>
      <c r="T1684" s="26"/>
    </row>
    <row r="1685" spans="14:20">
      <c r="N1685" s="25"/>
      <c r="O1685" s="26"/>
      <c r="P1685" s="26"/>
      <c r="Q1685" s="26"/>
      <c r="R1685" s="26"/>
      <c r="S1685" s="26"/>
      <c r="T1685" s="26"/>
    </row>
    <row r="1686" spans="14:20">
      <c r="N1686" s="25"/>
      <c r="O1686" s="26"/>
      <c r="P1686" s="26"/>
      <c r="Q1686" s="26"/>
      <c r="R1686" s="26"/>
      <c r="S1686" s="26"/>
      <c r="T1686" s="26"/>
    </row>
    <row r="1687" spans="14:20">
      <c r="N1687" s="25"/>
      <c r="O1687" s="26"/>
      <c r="P1687" s="26"/>
      <c r="Q1687" s="26"/>
      <c r="R1687" s="26"/>
      <c r="S1687" s="26"/>
      <c r="T1687" s="26"/>
    </row>
    <row r="1688" spans="14:20">
      <c r="N1688" s="25"/>
      <c r="O1688" s="26"/>
      <c r="P1688" s="26"/>
      <c r="Q1688" s="26"/>
      <c r="R1688" s="26"/>
      <c r="S1688" s="26"/>
      <c r="T1688" s="26"/>
    </row>
    <row r="1689" spans="14:20">
      <c r="N1689" s="25"/>
      <c r="O1689" s="26"/>
      <c r="P1689" s="26"/>
      <c r="Q1689" s="26"/>
      <c r="R1689" s="26"/>
      <c r="S1689" s="26"/>
      <c r="T1689" s="26"/>
    </row>
    <row r="1690" spans="14:20">
      <c r="N1690" s="25"/>
      <c r="O1690" s="26"/>
      <c r="P1690" s="26"/>
      <c r="Q1690" s="26"/>
      <c r="R1690" s="26"/>
      <c r="S1690" s="26"/>
      <c r="T1690" s="26"/>
    </row>
    <row r="1691" spans="14:20">
      <c r="N1691" s="25"/>
      <c r="O1691" s="26"/>
      <c r="P1691" s="26"/>
      <c r="Q1691" s="26"/>
      <c r="R1691" s="26"/>
      <c r="S1691" s="26"/>
      <c r="T1691" s="26"/>
    </row>
    <row r="1692" spans="14:20">
      <c r="N1692" s="25"/>
      <c r="O1692" s="26"/>
      <c r="P1692" s="26"/>
      <c r="Q1692" s="26"/>
      <c r="R1692" s="26"/>
      <c r="S1692" s="26"/>
      <c r="T1692" s="26"/>
    </row>
    <row r="1693" spans="14:20">
      <c r="N1693" s="25"/>
      <c r="O1693" s="26"/>
      <c r="P1693" s="26"/>
      <c r="Q1693" s="26"/>
      <c r="R1693" s="26"/>
      <c r="S1693" s="26"/>
      <c r="T1693" s="26"/>
    </row>
    <row r="1694" spans="14:20">
      <c r="N1694" s="25"/>
      <c r="O1694" s="26"/>
      <c r="P1694" s="26"/>
      <c r="Q1694" s="26"/>
      <c r="R1694" s="26"/>
      <c r="S1694" s="26"/>
      <c r="T1694" s="26"/>
    </row>
    <row r="1695" spans="14:20">
      <c r="N1695" s="25"/>
      <c r="O1695" s="26"/>
      <c r="P1695" s="26"/>
      <c r="Q1695" s="26"/>
      <c r="R1695" s="26"/>
      <c r="S1695" s="26"/>
      <c r="T1695" s="26"/>
    </row>
    <row r="1696" spans="14:20">
      <c r="N1696" s="25"/>
      <c r="O1696" s="26"/>
      <c r="P1696" s="26"/>
      <c r="Q1696" s="26"/>
      <c r="R1696" s="26"/>
      <c r="S1696" s="26"/>
      <c r="T1696" s="26"/>
    </row>
    <row r="1697" spans="14:20">
      <c r="N1697" s="25"/>
      <c r="O1697" s="26"/>
      <c r="P1697" s="26"/>
      <c r="Q1697" s="26"/>
      <c r="R1697" s="26"/>
      <c r="S1697" s="26"/>
      <c r="T1697" s="26"/>
    </row>
    <row r="1698" spans="14:20">
      <c r="N1698" s="25"/>
      <c r="O1698" s="26"/>
      <c r="P1698" s="26"/>
      <c r="Q1698" s="26"/>
      <c r="R1698" s="26"/>
      <c r="S1698" s="26"/>
      <c r="T1698" s="26"/>
    </row>
    <row r="1699" spans="14:20">
      <c r="N1699" s="25"/>
      <c r="O1699" s="26"/>
      <c r="P1699" s="26"/>
      <c r="Q1699" s="26"/>
      <c r="R1699" s="26"/>
      <c r="S1699" s="26"/>
      <c r="T1699" s="26"/>
    </row>
    <row r="1700" spans="14:20">
      <c r="N1700" s="25"/>
      <c r="O1700" s="26"/>
      <c r="P1700" s="26"/>
      <c r="Q1700" s="26"/>
      <c r="R1700" s="26"/>
      <c r="S1700" s="26"/>
      <c r="T1700" s="26"/>
    </row>
    <row r="1701" spans="14:20">
      <c r="N1701" s="25"/>
      <c r="O1701" s="26"/>
      <c r="P1701" s="26"/>
      <c r="Q1701" s="26"/>
      <c r="R1701" s="26"/>
      <c r="S1701" s="26"/>
      <c r="T1701" s="26"/>
    </row>
    <row r="1702" spans="14:20">
      <c r="N1702" s="25"/>
      <c r="O1702" s="26"/>
      <c r="P1702" s="26"/>
      <c r="Q1702" s="26"/>
      <c r="R1702" s="26"/>
      <c r="S1702" s="26"/>
      <c r="T1702" s="26"/>
    </row>
    <row r="1703" spans="14:20">
      <c r="N1703" s="25"/>
      <c r="O1703" s="26"/>
      <c r="P1703" s="26"/>
      <c r="Q1703" s="26"/>
      <c r="R1703" s="26"/>
      <c r="S1703" s="26"/>
      <c r="T1703" s="26"/>
    </row>
    <row r="1704" spans="14:20">
      <c r="N1704" s="25"/>
      <c r="O1704" s="26"/>
      <c r="P1704" s="26"/>
      <c r="Q1704" s="26"/>
      <c r="R1704" s="26"/>
      <c r="S1704" s="26"/>
      <c r="T1704" s="26"/>
    </row>
    <row r="1705" spans="14:20">
      <c r="N1705" s="25"/>
      <c r="O1705" s="26"/>
      <c r="P1705" s="26"/>
      <c r="Q1705" s="26"/>
      <c r="R1705" s="26"/>
      <c r="S1705" s="26"/>
      <c r="T1705" s="26"/>
    </row>
    <row r="1706" spans="14:20">
      <c r="N1706" s="25"/>
      <c r="O1706" s="26"/>
      <c r="P1706" s="26"/>
      <c r="Q1706" s="26"/>
      <c r="R1706" s="26"/>
      <c r="S1706" s="26"/>
      <c r="T1706" s="26"/>
    </row>
    <row r="1707" spans="14:20">
      <c r="N1707" s="25"/>
      <c r="O1707" s="26"/>
      <c r="P1707" s="26"/>
      <c r="Q1707" s="26"/>
      <c r="R1707" s="26"/>
      <c r="S1707" s="26"/>
      <c r="T1707" s="26"/>
    </row>
    <row r="1708" spans="14:20">
      <c r="N1708" s="25"/>
      <c r="O1708" s="26"/>
      <c r="P1708" s="26"/>
      <c r="Q1708" s="26"/>
      <c r="R1708" s="26"/>
      <c r="S1708" s="26"/>
      <c r="T1708" s="26"/>
    </row>
    <row r="1709" spans="14:20">
      <c r="N1709" s="25"/>
      <c r="O1709" s="26"/>
      <c r="P1709" s="26"/>
      <c r="Q1709" s="26"/>
      <c r="R1709" s="26"/>
      <c r="S1709" s="26"/>
      <c r="T1709" s="26"/>
    </row>
    <row r="1710" spans="14:20">
      <c r="N1710" s="25"/>
      <c r="O1710" s="26"/>
      <c r="P1710" s="26"/>
      <c r="Q1710" s="26"/>
      <c r="R1710" s="26"/>
      <c r="S1710" s="26"/>
      <c r="T1710" s="26"/>
    </row>
    <row r="1711" spans="14:20">
      <c r="N1711" s="25"/>
      <c r="O1711" s="26"/>
      <c r="P1711" s="26"/>
      <c r="Q1711" s="26"/>
      <c r="R1711" s="26"/>
      <c r="S1711" s="26"/>
      <c r="T1711" s="26"/>
    </row>
    <row r="1712" spans="14:20">
      <c r="N1712" s="25"/>
      <c r="O1712" s="26"/>
      <c r="P1712" s="26"/>
      <c r="Q1712" s="26"/>
      <c r="R1712" s="26"/>
      <c r="S1712" s="26"/>
      <c r="T1712" s="26"/>
    </row>
    <row r="1713" spans="14:20">
      <c r="N1713" s="25"/>
      <c r="O1713" s="26"/>
      <c r="P1713" s="26"/>
      <c r="Q1713" s="26"/>
      <c r="R1713" s="26"/>
      <c r="S1713" s="26"/>
      <c r="T1713" s="26"/>
    </row>
    <row r="1714" spans="14:20">
      <c r="N1714" s="25"/>
      <c r="O1714" s="26"/>
      <c r="P1714" s="26"/>
      <c r="Q1714" s="26"/>
      <c r="R1714" s="26"/>
      <c r="S1714" s="26"/>
      <c r="T1714" s="26"/>
    </row>
    <row r="1715" spans="14:20">
      <c r="N1715" s="25"/>
      <c r="O1715" s="26"/>
      <c r="P1715" s="26"/>
      <c r="Q1715" s="26"/>
      <c r="R1715" s="26"/>
      <c r="S1715" s="26"/>
      <c r="T1715" s="26"/>
    </row>
    <row r="1716" spans="14:20">
      <c r="N1716" s="25"/>
      <c r="O1716" s="26"/>
      <c r="P1716" s="26"/>
      <c r="Q1716" s="26"/>
      <c r="R1716" s="26"/>
      <c r="S1716" s="26"/>
      <c r="T1716" s="26"/>
    </row>
    <row r="1717" spans="14:20">
      <c r="N1717" s="25"/>
      <c r="O1717" s="26"/>
      <c r="P1717" s="26"/>
      <c r="Q1717" s="26"/>
      <c r="R1717" s="26"/>
      <c r="S1717" s="26"/>
      <c r="T1717" s="26"/>
    </row>
    <row r="1718" spans="14:20">
      <c r="N1718" s="25"/>
      <c r="O1718" s="26"/>
      <c r="P1718" s="26"/>
      <c r="Q1718" s="26"/>
      <c r="R1718" s="26"/>
      <c r="S1718" s="26"/>
      <c r="T1718" s="26"/>
    </row>
    <row r="1719" spans="14:20">
      <c r="N1719" s="25"/>
      <c r="O1719" s="26"/>
      <c r="P1719" s="26"/>
      <c r="Q1719" s="26"/>
      <c r="R1719" s="26"/>
      <c r="S1719" s="26"/>
      <c r="T1719" s="26"/>
    </row>
    <row r="1720" spans="14:20">
      <c r="N1720" s="25"/>
      <c r="O1720" s="26"/>
      <c r="P1720" s="26"/>
      <c r="Q1720" s="26"/>
      <c r="R1720" s="26"/>
      <c r="S1720" s="26"/>
      <c r="T1720" s="26"/>
    </row>
    <row r="1721" spans="14:20">
      <c r="N1721" s="25"/>
      <c r="O1721" s="26"/>
      <c r="P1721" s="26"/>
      <c r="Q1721" s="26"/>
      <c r="R1721" s="26"/>
      <c r="S1721" s="26"/>
      <c r="T1721" s="26"/>
    </row>
    <row r="1722" spans="14:20">
      <c r="N1722" s="25"/>
      <c r="O1722" s="26"/>
      <c r="P1722" s="26"/>
      <c r="Q1722" s="26"/>
      <c r="R1722" s="26"/>
      <c r="S1722" s="26"/>
      <c r="T1722" s="26"/>
    </row>
    <row r="1723" spans="14:20">
      <c r="N1723" s="25"/>
      <c r="O1723" s="26"/>
      <c r="P1723" s="26"/>
      <c r="Q1723" s="26"/>
      <c r="R1723" s="26"/>
      <c r="S1723" s="26"/>
      <c r="T1723" s="26"/>
    </row>
    <row r="1724" spans="14:20">
      <c r="N1724" s="25"/>
      <c r="O1724" s="26"/>
      <c r="P1724" s="26"/>
      <c r="Q1724" s="26"/>
      <c r="R1724" s="26"/>
      <c r="S1724" s="26"/>
      <c r="T1724" s="26"/>
    </row>
    <row r="1725" spans="14:20">
      <c r="N1725" s="25"/>
      <c r="O1725" s="26"/>
      <c r="P1725" s="26"/>
      <c r="Q1725" s="26"/>
      <c r="R1725" s="26"/>
      <c r="S1725" s="26"/>
      <c r="T1725" s="26"/>
    </row>
    <row r="1726" spans="14:20">
      <c r="N1726" s="25"/>
      <c r="O1726" s="26"/>
      <c r="P1726" s="26"/>
      <c r="Q1726" s="26"/>
      <c r="R1726" s="26"/>
      <c r="S1726" s="26"/>
      <c r="T1726" s="26"/>
    </row>
    <row r="1727" spans="14:20">
      <c r="N1727" s="25"/>
      <c r="O1727" s="26"/>
      <c r="P1727" s="26"/>
      <c r="Q1727" s="26"/>
      <c r="R1727" s="26"/>
      <c r="S1727" s="26"/>
      <c r="T1727" s="26"/>
    </row>
    <row r="1728" spans="14:20">
      <c r="N1728" s="25"/>
      <c r="O1728" s="26"/>
      <c r="P1728" s="26"/>
      <c r="Q1728" s="26"/>
      <c r="R1728" s="26"/>
      <c r="S1728" s="26"/>
      <c r="T1728" s="26"/>
    </row>
    <row r="1729" spans="14:20">
      <c r="N1729" s="25"/>
      <c r="O1729" s="26"/>
      <c r="P1729" s="26"/>
      <c r="Q1729" s="26"/>
      <c r="R1729" s="26"/>
      <c r="S1729" s="26"/>
      <c r="T1729" s="26"/>
    </row>
    <row r="1730" spans="14:20">
      <c r="N1730" s="25"/>
      <c r="O1730" s="26"/>
      <c r="P1730" s="26"/>
      <c r="Q1730" s="26"/>
      <c r="R1730" s="26"/>
      <c r="S1730" s="26"/>
      <c r="T1730" s="26"/>
    </row>
    <row r="1731" spans="14:20">
      <c r="N1731" s="25"/>
      <c r="O1731" s="26"/>
      <c r="P1731" s="26"/>
      <c r="Q1731" s="26"/>
      <c r="R1731" s="26"/>
      <c r="S1731" s="26"/>
      <c r="T1731" s="26"/>
    </row>
    <row r="1732" spans="14:20">
      <c r="N1732" s="25"/>
      <c r="O1732" s="26"/>
      <c r="P1732" s="26"/>
      <c r="Q1732" s="26"/>
      <c r="R1732" s="26"/>
      <c r="S1732" s="26"/>
      <c r="T1732" s="26"/>
    </row>
    <row r="1733" spans="14:20">
      <c r="N1733" s="25"/>
      <c r="O1733" s="26"/>
      <c r="P1733" s="26"/>
      <c r="Q1733" s="26"/>
      <c r="R1733" s="26"/>
      <c r="S1733" s="26"/>
      <c r="T1733" s="26"/>
    </row>
    <row r="1734" spans="14:20">
      <c r="N1734" s="25"/>
      <c r="O1734" s="26"/>
      <c r="P1734" s="26"/>
      <c r="Q1734" s="26"/>
      <c r="R1734" s="26"/>
      <c r="S1734" s="26"/>
      <c r="T1734" s="26"/>
    </row>
    <row r="1735" spans="14:20">
      <c r="N1735" s="25"/>
      <c r="O1735" s="26"/>
      <c r="P1735" s="26"/>
      <c r="Q1735" s="26"/>
      <c r="R1735" s="26"/>
      <c r="S1735" s="26"/>
      <c r="T1735" s="26"/>
    </row>
    <row r="1736" spans="14:20">
      <c r="N1736" s="25"/>
      <c r="O1736" s="26"/>
      <c r="P1736" s="26"/>
      <c r="Q1736" s="26"/>
      <c r="R1736" s="26"/>
      <c r="S1736" s="26"/>
      <c r="T1736" s="26"/>
    </row>
    <row r="1737" spans="14:20">
      <c r="N1737" s="25"/>
      <c r="O1737" s="26"/>
      <c r="P1737" s="26"/>
      <c r="Q1737" s="26"/>
      <c r="R1737" s="26"/>
      <c r="S1737" s="26"/>
      <c r="T1737" s="26"/>
    </row>
    <row r="1738" spans="14:20">
      <c r="N1738" s="25"/>
      <c r="O1738" s="26"/>
      <c r="P1738" s="26"/>
      <c r="Q1738" s="26"/>
      <c r="R1738" s="26"/>
      <c r="S1738" s="26"/>
      <c r="T1738" s="26"/>
    </row>
    <row r="1739" spans="14:20">
      <c r="N1739" s="25"/>
      <c r="O1739" s="26"/>
      <c r="P1739" s="26"/>
      <c r="Q1739" s="26"/>
      <c r="R1739" s="26"/>
      <c r="S1739" s="26"/>
      <c r="T1739" s="26"/>
    </row>
    <row r="1740" spans="14:20">
      <c r="N1740" s="25"/>
      <c r="O1740" s="26"/>
      <c r="P1740" s="26"/>
      <c r="Q1740" s="26"/>
      <c r="R1740" s="26"/>
      <c r="S1740" s="26"/>
      <c r="T1740" s="26"/>
    </row>
    <row r="1741" spans="14:20">
      <c r="N1741" s="25"/>
      <c r="O1741" s="26"/>
      <c r="P1741" s="26"/>
      <c r="Q1741" s="26"/>
      <c r="R1741" s="26"/>
      <c r="S1741" s="26"/>
      <c r="T1741" s="26"/>
    </row>
    <row r="1742" spans="14:20">
      <c r="N1742" s="25"/>
      <c r="O1742" s="26"/>
      <c r="P1742" s="26"/>
      <c r="Q1742" s="26"/>
      <c r="R1742" s="26"/>
      <c r="S1742" s="26"/>
      <c r="T1742" s="26"/>
    </row>
    <row r="1743" spans="14:20">
      <c r="N1743" s="25"/>
      <c r="O1743" s="26"/>
      <c r="P1743" s="26"/>
      <c r="Q1743" s="26"/>
      <c r="R1743" s="26"/>
      <c r="S1743" s="26"/>
      <c r="T1743" s="26"/>
    </row>
    <row r="1744" spans="14:20">
      <c r="N1744" s="25"/>
      <c r="O1744" s="26"/>
      <c r="P1744" s="26"/>
      <c r="Q1744" s="26"/>
      <c r="R1744" s="26"/>
      <c r="S1744" s="26"/>
      <c r="T1744" s="26"/>
    </row>
    <row r="1745" spans="14:20">
      <c r="N1745" s="25"/>
      <c r="O1745" s="26"/>
      <c r="P1745" s="26"/>
      <c r="Q1745" s="26"/>
      <c r="R1745" s="26"/>
      <c r="S1745" s="26"/>
      <c r="T1745" s="26"/>
    </row>
    <row r="1746" spans="14:20">
      <c r="N1746" s="25"/>
      <c r="O1746" s="26"/>
      <c r="P1746" s="26"/>
      <c r="Q1746" s="26"/>
      <c r="R1746" s="26"/>
      <c r="S1746" s="26"/>
      <c r="T1746" s="26"/>
    </row>
    <row r="1747" spans="14:20">
      <c r="N1747" s="25"/>
      <c r="O1747" s="26"/>
      <c r="P1747" s="26"/>
      <c r="Q1747" s="26"/>
      <c r="R1747" s="26"/>
      <c r="S1747" s="26"/>
      <c r="T1747" s="26"/>
    </row>
    <row r="1748" spans="14:20">
      <c r="N1748" s="25"/>
      <c r="O1748" s="26"/>
      <c r="P1748" s="26"/>
      <c r="Q1748" s="26"/>
      <c r="R1748" s="26"/>
      <c r="S1748" s="26"/>
      <c r="T1748" s="26"/>
    </row>
    <row r="1749" spans="14:20">
      <c r="N1749" s="25"/>
      <c r="O1749" s="26"/>
      <c r="P1749" s="26"/>
      <c r="Q1749" s="26"/>
      <c r="R1749" s="26"/>
      <c r="S1749" s="26"/>
      <c r="T1749" s="26"/>
    </row>
    <row r="1750" spans="14:20">
      <c r="N1750" s="25"/>
      <c r="O1750" s="26"/>
      <c r="P1750" s="26"/>
      <c r="Q1750" s="26"/>
      <c r="R1750" s="26"/>
      <c r="S1750" s="26"/>
      <c r="T1750" s="26"/>
    </row>
    <row r="1751" spans="14:20">
      <c r="N1751" s="25"/>
      <c r="O1751" s="26"/>
      <c r="P1751" s="26"/>
      <c r="Q1751" s="26"/>
      <c r="R1751" s="26"/>
      <c r="S1751" s="26"/>
      <c r="T1751" s="26"/>
    </row>
    <row r="1752" spans="14:20">
      <c r="N1752" s="25"/>
      <c r="O1752" s="26"/>
      <c r="P1752" s="26"/>
      <c r="Q1752" s="26"/>
      <c r="R1752" s="26"/>
      <c r="S1752" s="26"/>
      <c r="T1752" s="26"/>
    </row>
    <row r="1753" spans="14:20">
      <c r="N1753" s="25"/>
      <c r="O1753" s="26"/>
      <c r="P1753" s="26"/>
      <c r="Q1753" s="26"/>
      <c r="R1753" s="26"/>
      <c r="S1753" s="26"/>
      <c r="T1753" s="26"/>
    </row>
    <row r="1754" spans="14:20">
      <c r="N1754" s="25"/>
      <c r="O1754" s="26"/>
      <c r="P1754" s="26"/>
      <c r="Q1754" s="26"/>
      <c r="R1754" s="26"/>
      <c r="S1754" s="26"/>
      <c r="T1754" s="26"/>
    </row>
    <row r="1755" spans="14:20">
      <c r="N1755" s="25"/>
      <c r="O1755" s="26"/>
      <c r="P1755" s="26"/>
      <c r="Q1755" s="26"/>
      <c r="R1755" s="26"/>
      <c r="S1755" s="26"/>
      <c r="T1755" s="26"/>
    </row>
    <row r="1756" spans="14:20">
      <c r="N1756" s="25"/>
      <c r="O1756" s="26"/>
      <c r="P1756" s="26"/>
      <c r="Q1756" s="26"/>
      <c r="R1756" s="26"/>
      <c r="S1756" s="26"/>
      <c r="T1756" s="26"/>
    </row>
    <row r="1757" spans="14:20">
      <c r="N1757" s="25"/>
      <c r="O1757" s="26"/>
      <c r="P1757" s="26"/>
      <c r="Q1757" s="26"/>
      <c r="R1757" s="26"/>
      <c r="S1757" s="26"/>
      <c r="T1757" s="26"/>
    </row>
    <row r="1758" spans="14:20">
      <c r="N1758" s="25"/>
      <c r="O1758" s="26"/>
      <c r="P1758" s="26"/>
      <c r="Q1758" s="26"/>
      <c r="R1758" s="26"/>
      <c r="S1758" s="26"/>
      <c r="T1758" s="26"/>
    </row>
    <row r="1759" spans="14:20">
      <c r="N1759" s="25"/>
      <c r="O1759" s="26"/>
      <c r="P1759" s="26"/>
      <c r="Q1759" s="26"/>
      <c r="R1759" s="26"/>
      <c r="S1759" s="26"/>
      <c r="T1759" s="26"/>
    </row>
    <row r="1760" spans="14:20">
      <c r="N1760" s="25"/>
      <c r="O1760" s="26"/>
      <c r="P1760" s="26"/>
      <c r="Q1760" s="26"/>
      <c r="R1760" s="26"/>
      <c r="S1760" s="26"/>
      <c r="T1760" s="26"/>
    </row>
    <row r="1761" spans="14:20">
      <c r="N1761" s="25"/>
      <c r="O1761" s="26"/>
      <c r="P1761" s="26"/>
      <c r="Q1761" s="26"/>
      <c r="R1761" s="26"/>
      <c r="S1761" s="26"/>
      <c r="T1761" s="26"/>
    </row>
    <row r="1762" spans="14:20">
      <c r="N1762" s="25"/>
      <c r="O1762" s="26"/>
      <c r="P1762" s="26"/>
      <c r="Q1762" s="26"/>
      <c r="R1762" s="26"/>
      <c r="S1762" s="26"/>
      <c r="T1762" s="26"/>
    </row>
    <row r="1763" spans="14:20">
      <c r="N1763" s="25"/>
      <c r="O1763" s="26"/>
      <c r="P1763" s="26"/>
      <c r="Q1763" s="26"/>
      <c r="R1763" s="26"/>
      <c r="S1763" s="26"/>
      <c r="T1763" s="26"/>
    </row>
    <row r="1764" spans="14:20">
      <c r="N1764" s="25"/>
      <c r="O1764" s="26"/>
      <c r="P1764" s="26"/>
      <c r="Q1764" s="26"/>
      <c r="R1764" s="26"/>
      <c r="S1764" s="26"/>
      <c r="T1764" s="26"/>
    </row>
    <row r="1765" spans="14:20">
      <c r="N1765" s="25"/>
      <c r="O1765" s="26"/>
      <c r="P1765" s="26"/>
      <c r="Q1765" s="26"/>
      <c r="R1765" s="26"/>
      <c r="S1765" s="26"/>
      <c r="T1765" s="26"/>
    </row>
    <row r="1766" spans="14:20">
      <c r="N1766" s="25"/>
      <c r="O1766" s="26"/>
      <c r="P1766" s="26"/>
      <c r="Q1766" s="26"/>
      <c r="R1766" s="26"/>
      <c r="S1766" s="26"/>
      <c r="T1766" s="26"/>
    </row>
    <row r="1767" spans="14:20">
      <c r="N1767" s="25"/>
      <c r="O1767" s="26"/>
      <c r="P1767" s="26"/>
      <c r="Q1767" s="26"/>
      <c r="R1767" s="26"/>
      <c r="S1767" s="26"/>
      <c r="T1767" s="26"/>
    </row>
    <row r="1768" spans="14:20">
      <c r="N1768" s="25"/>
      <c r="O1768" s="26"/>
      <c r="P1768" s="26"/>
      <c r="Q1768" s="26"/>
      <c r="R1768" s="26"/>
      <c r="S1768" s="26"/>
      <c r="T1768" s="26"/>
    </row>
    <row r="1769" spans="14:20">
      <c r="N1769" s="25"/>
      <c r="O1769" s="26"/>
      <c r="P1769" s="26"/>
      <c r="Q1769" s="26"/>
      <c r="R1769" s="26"/>
      <c r="S1769" s="26"/>
      <c r="T1769" s="26"/>
    </row>
    <row r="1770" spans="14:20">
      <c r="N1770" s="25"/>
      <c r="O1770" s="26"/>
      <c r="P1770" s="26"/>
      <c r="Q1770" s="26"/>
      <c r="R1770" s="26"/>
      <c r="S1770" s="26"/>
      <c r="T1770" s="26"/>
    </row>
    <row r="1771" spans="14:20">
      <c r="N1771" s="25"/>
      <c r="O1771" s="26"/>
      <c r="P1771" s="26"/>
      <c r="Q1771" s="26"/>
      <c r="R1771" s="26"/>
      <c r="S1771" s="26"/>
      <c r="T1771" s="26"/>
    </row>
    <row r="1772" spans="14:20">
      <c r="N1772" s="25"/>
      <c r="O1772" s="26"/>
      <c r="P1772" s="26"/>
      <c r="Q1772" s="26"/>
      <c r="R1772" s="26"/>
      <c r="S1772" s="26"/>
      <c r="T1772" s="26"/>
    </row>
    <row r="1773" spans="14:20">
      <c r="N1773" s="25"/>
      <c r="O1773" s="26"/>
      <c r="P1773" s="26"/>
      <c r="Q1773" s="26"/>
      <c r="R1773" s="26"/>
      <c r="S1773" s="26"/>
      <c r="T1773" s="26"/>
    </row>
    <row r="1774" spans="14:20">
      <c r="N1774" s="25"/>
      <c r="O1774" s="26"/>
      <c r="P1774" s="26"/>
      <c r="Q1774" s="26"/>
      <c r="R1774" s="26"/>
      <c r="S1774" s="26"/>
      <c r="T1774" s="26"/>
    </row>
    <row r="1775" spans="14:20">
      <c r="N1775" s="25"/>
      <c r="O1775" s="26"/>
      <c r="P1775" s="26"/>
      <c r="Q1775" s="26"/>
      <c r="R1775" s="26"/>
      <c r="S1775" s="26"/>
      <c r="T1775" s="26"/>
    </row>
    <row r="1776" spans="14:20">
      <c r="N1776" s="25"/>
      <c r="O1776" s="26"/>
      <c r="P1776" s="26"/>
      <c r="Q1776" s="26"/>
      <c r="R1776" s="26"/>
      <c r="S1776" s="26"/>
      <c r="T1776" s="26"/>
    </row>
    <row r="1777" spans="14:20">
      <c r="N1777" s="25"/>
      <c r="O1777" s="26"/>
      <c r="P1777" s="26"/>
      <c r="Q1777" s="26"/>
      <c r="R1777" s="26"/>
      <c r="S1777" s="26"/>
      <c r="T1777" s="26"/>
    </row>
    <row r="1778" spans="14:20">
      <c r="N1778" s="25"/>
      <c r="O1778" s="26"/>
      <c r="P1778" s="26"/>
      <c r="Q1778" s="26"/>
      <c r="R1778" s="26"/>
      <c r="S1778" s="26"/>
      <c r="T1778" s="26"/>
    </row>
    <row r="1779" spans="14:20">
      <c r="N1779" s="25"/>
      <c r="O1779" s="26"/>
      <c r="P1779" s="26"/>
      <c r="Q1779" s="26"/>
      <c r="R1779" s="26"/>
      <c r="S1779" s="26"/>
      <c r="T1779" s="26"/>
    </row>
    <row r="1780" spans="14:20">
      <c r="N1780" s="25"/>
      <c r="O1780" s="26"/>
      <c r="P1780" s="26"/>
      <c r="Q1780" s="26"/>
      <c r="R1780" s="26"/>
      <c r="S1780" s="26"/>
      <c r="T1780" s="26"/>
    </row>
    <row r="1781" spans="14:20">
      <c r="N1781" s="25"/>
      <c r="O1781" s="26"/>
      <c r="P1781" s="26"/>
      <c r="Q1781" s="26"/>
      <c r="R1781" s="26"/>
      <c r="S1781" s="26"/>
      <c r="T1781" s="26"/>
    </row>
    <row r="1782" spans="14:20">
      <c r="N1782" s="25"/>
      <c r="O1782" s="26"/>
      <c r="P1782" s="26"/>
      <c r="Q1782" s="26"/>
      <c r="R1782" s="26"/>
      <c r="S1782" s="26"/>
      <c r="T1782" s="26"/>
    </row>
    <row r="1783" spans="14:20">
      <c r="N1783" s="25"/>
      <c r="O1783" s="26"/>
      <c r="P1783" s="26"/>
      <c r="Q1783" s="26"/>
      <c r="R1783" s="26"/>
      <c r="S1783" s="26"/>
      <c r="T1783" s="26"/>
    </row>
    <row r="1784" spans="14:20">
      <c r="N1784" s="25"/>
      <c r="O1784" s="26"/>
      <c r="P1784" s="26"/>
      <c r="Q1784" s="26"/>
      <c r="R1784" s="26"/>
      <c r="S1784" s="26"/>
      <c r="T1784" s="26"/>
    </row>
    <row r="1785" spans="14:20">
      <c r="N1785" s="25"/>
      <c r="O1785" s="26"/>
      <c r="P1785" s="26"/>
      <c r="Q1785" s="26"/>
      <c r="R1785" s="26"/>
      <c r="S1785" s="26"/>
      <c r="T1785" s="26"/>
    </row>
    <row r="1786" spans="14:20">
      <c r="N1786" s="25"/>
      <c r="O1786" s="26"/>
      <c r="P1786" s="26"/>
      <c r="Q1786" s="26"/>
      <c r="R1786" s="26"/>
      <c r="S1786" s="26"/>
      <c r="T1786" s="26"/>
    </row>
    <row r="1787" spans="14:20">
      <c r="N1787" s="25"/>
      <c r="O1787" s="26"/>
      <c r="P1787" s="26"/>
      <c r="Q1787" s="26"/>
      <c r="R1787" s="26"/>
      <c r="S1787" s="26"/>
      <c r="T1787" s="26"/>
    </row>
    <row r="1788" spans="14:20">
      <c r="N1788" s="25"/>
      <c r="O1788" s="26"/>
      <c r="P1788" s="26"/>
      <c r="Q1788" s="26"/>
      <c r="R1788" s="26"/>
      <c r="S1788" s="26"/>
      <c r="T1788" s="26"/>
    </row>
    <row r="1789" spans="14:20">
      <c r="N1789" s="25"/>
      <c r="O1789" s="26"/>
      <c r="P1789" s="26"/>
      <c r="Q1789" s="26"/>
      <c r="R1789" s="26"/>
      <c r="S1789" s="26"/>
      <c r="T1789" s="26"/>
    </row>
    <row r="1790" spans="14:20">
      <c r="N1790" s="25"/>
      <c r="O1790" s="26"/>
      <c r="P1790" s="26"/>
      <c r="Q1790" s="26"/>
      <c r="R1790" s="26"/>
      <c r="S1790" s="26"/>
      <c r="T1790" s="26"/>
    </row>
    <row r="1791" spans="14:20">
      <c r="N1791" s="25"/>
      <c r="O1791" s="26"/>
      <c r="P1791" s="26"/>
      <c r="Q1791" s="26"/>
      <c r="R1791" s="26"/>
      <c r="S1791" s="26"/>
      <c r="T1791" s="26"/>
    </row>
    <row r="1792" spans="14:20">
      <c r="N1792" s="25"/>
      <c r="O1792" s="26"/>
      <c r="P1792" s="26"/>
      <c r="Q1792" s="26"/>
      <c r="R1792" s="26"/>
      <c r="S1792" s="26"/>
      <c r="T1792" s="26"/>
    </row>
    <row r="1793" spans="14:20">
      <c r="N1793" s="25"/>
      <c r="O1793" s="26"/>
      <c r="P1793" s="26"/>
      <c r="Q1793" s="26"/>
      <c r="R1793" s="26"/>
      <c r="S1793" s="26"/>
      <c r="T1793" s="26"/>
    </row>
    <row r="1794" spans="14:20">
      <c r="N1794" s="25"/>
      <c r="O1794" s="26"/>
      <c r="P1794" s="26"/>
      <c r="Q1794" s="26"/>
      <c r="R1794" s="26"/>
      <c r="S1794" s="26"/>
      <c r="T1794" s="26"/>
    </row>
    <row r="1795" spans="14:20">
      <c r="N1795" s="25"/>
      <c r="O1795" s="26"/>
      <c r="P1795" s="26"/>
      <c r="Q1795" s="26"/>
      <c r="R1795" s="26"/>
      <c r="S1795" s="26"/>
      <c r="T1795" s="26"/>
    </row>
    <row r="1796" spans="14:20">
      <c r="N1796" s="25"/>
      <c r="O1796" s="26"/>
      <c r="P1796" s="26"/>
      <c r="Q1796" s="26"/>
      <c r="R1796" s="26"/>
      <c r="S1796" s="26"/>
      <c r="T1796" s="26"/>
    </row>
    <row r="1797" spans="14:20">
      <c r="N1797" s="25"/>
      <c r="O1797" s="26"/>
      <c r="P1797" s="26"/>
      <c r="Q1797" s="26"/>
      <c r="R1797" s="26"/>
      <c r="S1797" s="26"/>
      <c r="T1797" s="26"/>
    </row>
    <row r="1798" spans="14:20">
      <c r="N1798" s="25"/>
      <c r="O1798" s="26"/>
      <c r="P1798" s="26"/>
      <c r="Q1798" s="26"/>
      <c r="R1798" s="26"/>
      <c r="S1798" s="26"/>
      <c r="T1798" s="26"/>
    </row>
    <row r="1799" spans="14:20">
      <c r="N1799" s="25"/>
      <c r="O1799" s="26"/>
      <c r="P1799" s="26"/>
      <c r="Q1799" s="26"/>
      <c r="R1799" s="26"/>
      <c r="S1799" s="26"/>
      <c r="T1799" s="26"/>
    </row>
    <row r="1800" spans="14:20">
      <c r="N1800" s="25"/>
      <c r="O1800" s="26"/>
      <c r="P1800" s="26"/>
      <c r="Q1800" s="26"/>
      <c r="R1800" s="26"/>
      <c r="S1800" s="26"/>
      <c r="T1800" s="26"/>
    </row>
    <row r="1801" spans="14:20">
      <c r="N1801" s="25"/>
      <c r="O1801" s="26"/>
      <c r="P1801" s="26"/>
      <c r="Q1801" s="26"/>
      <c r="R1801" s="26"/>
      <c r="S1801" s="26"/>
      <c r="T1801" s="26"/>
    </row>
    <row r="1802" spans="14:20">
      <c r="N1802" s="25"/>
      <c r="O1802" s="26"/>
      <c r="P1802" s="26"/>
      <c r="Q1802" s="26"/>
      <c r="R1802" s="26"/>
      <c r="S1802" s="26"/>
      <c r="T1802" s="26"/>
    </row>
    <row r="1803" spans="14:20">
      <c r="N1803" s="25"/>
      <c r="O1803" s="26"/>
      <c r="P1803" s="26"/>
      <c r="Q1803" s="26"/>
      <c r="R1803" s="26"/>
      <c r="S1803" s="26"/>
      <c r="T1803" s="26"/>
    </row>
    <row r="1804" spans="14:20">
      <c r="N1804" s="25"/>
      <c r="O1804" s="26"/>
      <c r="P1804" s="26"/>
      <c r="Q1804" s="26"/>
      <c r="R1804" s="26"/>
      <c r="S1804" s="26"/>
      <c r="T1804" s="26"/>
    </row>
    <row r="1805" spans="14:20">
      <c r="N1805" s="25"/>
      <c r="O1805" s="26"/>
      <c r="P1805" s="26"/>
      <c r="Q1805" s="26"/>
      <c r="R1805" s="26"/>
      <c r="S1805" s="26"/>
      <c r="T1805" s="26"/>
    </row>
    <row r="1806" spans="14:20">
      <c r="N1806" s="25"/>
      <c r="O1806" s="26"/>
      <c r="P1806" s="26"/>
      <c r="Q1806" s="26"/>
      <c r="R1806" s="26"/>
      <c r="S1806" s="26"/>
      <c r="T1806" s="26"/>
    </row>
    <row r="1807" spans="14:20">
      <c r="N1807" s="25"/>
      <c r="O1807" s="26"/>
      <c r="P1807" s="26"/>
      <c r="Q1807" s="26"/>
      <c r="R1807" s="26"/>
      <c r="S1807" s="26"/>
      <c r="T1807" s="26"/>
    </row>
    <row r="1808" spans="14:20">
      <c r="N1808" s="25"/>
      <c r="O1808" s="26"/>
      <c r="P1808" s="26"/>
      <c r="Q1808" s="26"/>
      <c r="R1808" s="26"/>
      <c r="S1808" s="26"/>
      <c r="T1808" s="26"/>
    </row>
    <row r="1809" spans="14:20">
      <c r="N1809" s="25"/>
      <c r="O1809" s="26"/>
      <c r="P1809" s="26"/>
      <c r="Q1809" s="26"/>
      <c r="R1809" s="26"/>
      <c r="S1809" s="26"/>
      <c r="T1809" s="26"/>
    </row>
    <row r="1810" spans="14:20">
      <c r="N1810" s="25"/>
      <c r="O1810" s="26"/>
      <c r="P1810" s="26"/>
      <c r="Q1810" s="26"/>
      <c r="R1810" s="26"/>
      <c r="S1810" s="26"/>
      <c r="T1810" s="26"/>
    </row>
    <row r="1811" spans="14:20">
      <c r="N1811" s="25"/>
      <c r="O1811" s="26"/>
      <c r="P1811" s="26"/>
      <c r="Q1811" s="26"/>
      <c r="R1811" s="26"/>
      <c r="S1811" s="26"/>
      <c r="T1811" s="26"/>
    </row>
    <row r="1812" spans="14:20">
      <c r="N1812" s="25"/>
      <c r="O1812" s="26"/>
      <c r="P1812" s="26"/>
      <c r="Q1812" s="26"/>
      <c r="R1812" s="26"/>
      <c r="S1812" s="26"/>
      <c r="T1812" s="26"/>
    </row>
    <row r="1813" spans="14:20">
      <c r="N1813" s="25"/>
      <c r="O1813" s="26"/>
      <c r="P1813" s="26"/>
      <c r="Q1813" s="26"/>
      <c r="R1813" s="26"/>
      <c r="S1813" s="26"/>
      <c r="T1813" s="26"/>
    </row>
    <row r="1814" spans="14:20">
      <c r="N1814" s="25"/>
      <c r="O1814" s="26"/>
      <c r="P1814" s="26"/>
      <c r="Q1814" s="26"/>
      <c r="R1814" s="26"/>
      <c r="S1814" s="26"/>
      <c r="T1814" s="26"/>
    </row>
    <row r="1815" spans="14:20">
      <c r="N1815" s="25"/>
      <c r="O1815" s="26"/>
      <c r="P1815" s="26"/>
      <c r="Q1815" s="26"/>
      <c r="R1815" s="26"/>
      <c r="S1815" s="26"/>
      <c r="T1815" s="26"/>
    </row>
    <row r="1816" spans="14:20">
      <c r="N1816" s="25"/>
      <c r="O1816" s="26"/>
      <c r="P1816" s="26"/>
      <c r="Q1816" s="26"/>
      <c r="R1816" s="26"/>
      <c r="S1816" s="26"/>
      <c r="T1816" s="26"/>
    </row>
    <row r="1817" spans="14:20">
      <c r="N1817" s="25"/>
      <c r="O1817" s="26"/>
      <c r="P1817" s="26"/>
      <c r="Q1817" s="26"/>
      <c r="R1817" s="26"/>
      <c r="S1817" s="26"/>
      <c r="T1817" s="26"/>
    </row>
    <row r="1818" spans="14:20">
      <c r="N1818" s="25"/>
      <c r="O1818" s="26"/>
      <c r="P1818" s="26"/>
      <c r="Q1818" s="26"/>
      <c r="R1818" s="26"/>
      <c r="S1818" s="26"/>
      <c r="T1818" s="26"/>
    </row>
    <row r="1819" spans="14:20">
      <c r="N1819" s="25"/>
      <c r="O1819" s="26"/>
      <c r="P1819" s="26"/>
      <c r="Q1819" s="26"/>
      <c r="R1819" s="26"/>
      <c r="S1819" s="26"/>
      <c r="T1819" s="26"/>
    </row>
    <row r="1820" spans="14:20">
      <c r="N1820" s="25"/>
      <c r="O1820" s="26"/>
      <c r="P1820" s="26"/>
      <c r="Q1820" s="26"/>
      <c r="R1820" s="26"/>
      <c r="S1820" s="26"/>
      <c r="T1820" s="26"/>
    </row>
    <row r="1821" spans="14:20">
      <c r="N1821" s="25"/>
      <c r="O1821" s="26"/>
      <c r="P1821" s="26"/>
      <c r="Q1821" s="26"/>
      <c r="R1821" s="26"/>
      <c r="S1821" s="26"/>
      <c r="T1821" s="26"/>
    </row>
    <row r="1822" spans="14:20">
      <c r="N1822" s="25"/>
      <c r="O1822" s="26"/>
      <c r="P1822" s="26"/>
      <c r="Q1822" s="26"/>
      <c r="R1822" s="26"/>
      <c r="S1822" s="26"/>
      <c r="T1822" s="26"/>
    </row>
    <row r="1823" spans="14:20">
      <c r="N1823" s="25"/>
      <c r="O1823" s="26"/>
      <c r="P1823" s="26"/>
      <c r="Q1823" s="26"/>
      <c r="R1823" s="26"/>
      <c r="S1823" s="26"/>
      <c r="T1823" s="26"/>
    </row>
    <row r="1824" spans="14:20">
      <c r="N1824" s="25"/>
      <c r="O1824" s="26"/>
      <c r="P1824" s="26"/>
      <c r="Q1824" s="26"/>
      <c r="R1824" s="26"/>
      <c r="S1824" s="26"/>
      <c r="T1824" s="26"/>
    </row>
    <row r="1825" spans="14:20">
      <c r="N1825" s="25"/>
      <c r="O1825" s="26"/>
      <c r="P1825" s="26"/>
      <c r="Q1825" s="26"/>
      <c r="R1825" s="26"/>
      <c r="S1825" s="26"/>
      <c r="T1825" s="26"/>
    </row>
    <row r="1826" spans="14:20">
      <c r="N1826" s="25"/>
      <c r="O1826" s="26"/>
      <c r="P1826" s="26"/>
      <c r="Q1826" s="26"/>
      <c r="R1826" s="26"/>
      <c r="S1826" s="26"/>
      <c r="T1826" s="26"/>
    </row>
    <row r="1827" spans="14:20">
      <c r="N1827" s="25"/>
      <c r="O1827" s="26"/>
      <c r="P1827" s="26"/>
      <c r="Q1827" s="26"/>
      <c r="R1827" s="26"/>
      <c r="S1827" s="26"/>
      <c r="T1827" s="26"/>
    </row>
    <row r="1828" spans="14:20">
      <c r="N1828" s="25"/>
      <c r="O1828" s="26"/>
      <c r="P1828" s="26"/>
      <c r="Q1828" s="26"/>
      <c r="R1828" s="26"/>
      <c r="S1828" s="26"/>
      <c r="T1828" s="26"/>
    </row>
    <row r="1829" spans="14:20">
      <c r="N1829" s="25"/>
      <c r="O1829" s="26"/>
      <c r="P1829" s="26"/>
      <c r="Q1829" s="26"/>
      <c r="R1829" s="26"/>
      <c r="S1829" s="26"/>
      <c r="T1829" s="26"/>
    </row>
    <row r="1830" spans="14:20">
      <c r="N1830" s="25"/>
      <c r="O1830" s="26"/>
      <c r="P1830" s="26"/>
      <c r="Q1830" s="26"/>
      <c r="R1830" s="26"/>
      <c r="S1830" s="26"/>
      <c r="T1830" s="26"/>
    </row>
    <row r="1831" spans="14:20">
      <c r="N1831" s="25"/>
      <c r="O1831" s="26"/>
      <c r="P1831" s="26"/>
      <c r="Q1831" s="26"/>
      <c r="R1831" s="26"/>
      <c r="S1831" s="26"/>
      <c r="T1831" s="26"/>
    </row>
    <row r="1832" spans="14:20">
      <c r="N1832" s="25"/>
      <c r="O1832" s="26"/>
      <c r="P1832" s="26"/>
      <c r="Q1832" s="26"/>
      <c r="R1832" s="26"/>
      <c r="S1832" s="26"/>
      <c r="T1832" s="26"/>
    </row>
    <row r="1833" spans="14:20">
      <c r="N1833" s="25"/>
      <c r="O1833" s="26"/>
      <c r="P1833" s="26"/>
      <c r="Q1833" s="26"/>
      <c r="R1833" s="26"/>
      <c r="S1833" s="26"/>
      <c r="T1833" s="26"/>
    </row>
    <row r="1834" spans="14:20">
      <c r="N1834" s="25"/>
      <c r="O1834" s="26"/>
      <c r="P1834" s="26"/>
      <c r="Q1834" s="26"/>
      <c r="R1834" s="26"/>
      <c r="S1834" s="26"/>
      <c r="T1834" s="26"/>
    </row>
    <row r="1835" spans="14:20">
      <c r="N1835" s="25"/>
      <c r="O1835" s="26"/>
      <c r="P1835" s="26"/>
      <c r="Q1835" s="26"/>
      <c r="R1835" s="26"/>
      <c r="S1835" s="26"/>
      <c r="T1835" s="26"/>
    </row>
    <row r="1836" spans="14:20">
      <c r="N1836" s="25"/>
      <c r="O1836" s="26"/>
      <c r="P1836" s="26"/>
      <c r="Q1836" s="26"/>
      <c r="R1836" s="26"/>
      <c r="S1836" s="26"/>
      <c r="T1836" s="26"/>
    </row>
    <row r="1837" spans="14:20">
      <c r="N1837" s="25"/>
      <c r="O1837" s="26"/>
      <c r="P1837" s="26"/>
      <c r="Q1837" s="26"/>
      <c r="R1837" s="26"/>
      <c r="S1837" s="26"/>
      <c r="T1837" s="26"/>
    </row>
    <row r="1838" spans="14:20">
      <c r="N1838" s="25"/>
      <c r="O1838" s="26"/>
      <c r="P1838" s="26"/>
      <c r="Q1838" s="26"/>
      <c r="R1838" s="26"/>
      <c r="S1838" s="26"/>
      <c r="T1838" s="26"/>
    </row>
    <row r="1839" spans="14:20">
      <c r="N1839" s="25"/>
      <c r="O1839" s="26"/>
      <c r="P1839" s="26"/>
      <c r="Q1839" s="26"/>
      <c r="R1839" s="26"/>
      <c r="S1839" s="26"/>
      <c r="T1839" s="26"/>
    </row>
    <row r="1840" spans="14:20">
      <c r="N1840" s="25"/>
      <c r="O1840" s="26"/>
      <c r="P1840" s="26"/>
      <c r="Q1840" s="26"/>
      <c r="R1840" s="26"/>
      <c r="S1840" s="26"/>
      <c r="T1840" s="26"/>
    </row>
    <row r="1841" spans="14:20">
      <c r="N1841" s="25"/>
      <c r="O1841" s="26"/>
      <c r="P1841" s="26"/>
      <c r="Q1841" s="26"/>
      <c r="R1841" s="26"/>
      <c r="S1841" s="26"/>
      <c r="T1841" s="26"/>
    </row>
    <row r="1842" spans="14:20">
      <c r="N1842" s="25"/>
      <c r="O1842" s="26"/>
      <c r="P1842" s="26"/>
      <c r="Q1842" s="26"/>
      <c r="R1842" s="26"/>
      <c r="S1842" s="26"/>
      <c r="T1842" s="26"/>
    </row>
    <row r="1843" spans="14:20">
      <c r="N1843" s="25"/>
      <c r="O1843" s="26"/>
      <c r="P1843" s="26"/>
      <c r="Q1843" s="26"/>
      <c r="R1843" s="26"/>
      <c r="S1843" s="26"/>
      <c r="T1843" s="26"/>
    </row>
    <row r="1844" spans="14:20">
      <c r="N1844" s="25"/>
      <c r="O1844" s="26"/>
      <c r="P1844" s="26"/>
      <c r="Q1844" s="26"/>
      <c r="R1844" s="26"/>
      <c r="S1844" s="26"/>
      <c r="T1844" s="26"/>
    </row>
    <row r="1845" spans="14:20">
      <c r="N1845" s="25"/>
      <c r="O1845" s="26"/>
      <c r="P1845" s="26"/>
      <c r="Q1845" s="26"/>
      <c r="R1845" s="26"/>
      <c r="S1845" s="26"/>
      <c r="T1845" s="26"/>
    </row>
    <row r="1846" spans="14:20">
      <c r="N1846" s="25"/>
      <c r="O1846" s="26"/>
      <c r="P1846" s="26"/>
      <c r="Q1846" s="26"/>
      <c r="R1846" s="26"/>
      <c r="S1846" s="26"/>
      <c r="T1846" s="26"/>
    </row>
    <row r="1847" spans="14:20">
      <c r="N1847" s="25"/>
      <c r="O1847" s="26"/>
      <c r="P1847" s="26"/>
      <c r="Q1847" s="26"/>
      <c r="R1847" s="26"/>
      <c r="S1847" s="26"/>
      <c r="T1847" s="26"/>
    </row>
    <row r="1848" spans="14:20">
      <c r="N1848" s="25"/>
      <c r="O1848" s="26"/>
      <c r="P1848" s="26"/>
      <c r="Q1848" s="26"/>
      <c r="R1848" s="26"/>
      <c r="S1848" s="26"/>
      <c r="T1848" s="26"/>
    </row>
    <row r="1849" spans="14:20">
      <c r="N1849" s="25"/>
      <c r="O1849" s="26"/>
      <c r="P1849" s="26"/>
      <c r="Q1849" s="26"/>
      <c r="R1849" s="26"/>
      <c r="S1849" s="26"/>
      <c r="T1849" s="26"/>
    </row>
    <row r="1850" spans="14:20">
      <c r="N1850" s="25"/>
      <c r="O1850" s="26"/>
      <c r="P1850" s="26"/>
      <c r="Q1850" s="26"/>
      <c r="R1850" s="26"/>
      <c r="S1850" s="26"/>
      <c r="T1850" s="26"/>
    </row>
    <row r="1851" spans="14:20">
      <c r="N1851" s="25"/>
      <c r="O1851" s="26"/>
      <c r="P1851" s="26"/>
      <c r="Q1851" s="26"/>
      <c r="R1851" s="26"/>
      <c r="S1851" s="26"/>
      <c r="T1851" s="26"/>
    </row>
    <row r="1852" spans="14:20">
      <c r="N1852" s="25"/>
      <c r="O1852" s="26"/>
      <c r="P1852" s="26"/>
      <c r="Q1852" s="26"/>
      <c r="R1852" s="26"/>
      <c r="S1852" s="26"/>
      <c r="T1852" s="26"/>
    </row>
    <row r="1853" spans="14:20">
      <c r="N1853" s="25"/>
      <c r="O1853" s="26"/>
      <c r="P1853" s="26"/>
      <c r="Q1853" s="26"/>
      <c r="R1853" s="26"/>
      <c r="S1853" s="26"/>
      <c r="T1853" s="26"/>
    </row>
    <row r="1854" spans="14:20">
      <c r="N1854" s="25"/>
      <c r="O1854" s="26"/>
      <c r="P1854" s="26"/>
      <c r="Q1854" s="26"/>
      <c r="R1854" s="26"/>
      <c r="S1854" s="26"/>
      <c r="T1854" s="26"/>
    </row>
    <row r="1855" spans="14:20">
      <c r="N1855" s="25"/>
      <c r="O1855" s="26"/>
      <c r="P1855" s="26"/>
      <c r="Q1855" s="26"/>
      <c r="R1855" s="26"/>
      <c r="S1855" s="26"/>
      <c r="T1855" s="26"/>
    </row>
    <row r="1856" spans="14:20">
      <c r="N1856" s="25"/>
      <c r="O1856" s="26"/>
      <c r="P1856" s="26"/>
      <c r="Q1856" s="26"/>
      <c r="R1856" s="26"/>
      <c r="S1856" s="26"/>
      <c r="T1856" s="26"/>
    </row>
    <row r="1857" spans="14:20">
      <c r="N1857" s="25"/>
      <c r="O1857" s="26"/>
      <c r="P1857" s="26"/>
      <c r="Q1857" s="26"/>
      <c r="R1857" s="26"/>
      <c r="S1857" s="26"/>
      <c r="T1857" s="26"/>
    </row>
    <row r="1858" spans="14:20">
      <c r="N1858" s="25"/>
      <c r="O1858" s="26"/>
      <c r="P1858" s="26"/>
      <c r="Q1858" s="26"/>
      <c r="R1858" s="26"/>
      <c r="S1858" s="26"/>
      <c r="T1858" s="26"/>
    </row>
    <row r="1859" spans="14:20">
      <c r="N1859" s="25"/>
      <c r="O1859" s="26"/>
      <c r="P1859" s="26"/>
      <c r="Q1859" s="26"/>
      <c r="R1859" s="26"/>
      <c r="S1859" s="26"/>
      <c r="T1859" s="26"/>
    </row>
    <row r="1860" spans="14:20">
      <c r="N1860" s="25"/>
      <c r="O1860" s="26"/>
      <c r="P1860" s="26"/>
      <c r="Q1860" s="26"/>
      <c r="R1860" s="26"/>
      <c r="S1860" s="26"/>
      <c r="T1860" s="26"/>
    </row>
    <row r="1861" spans="14:20">
      <c r="N1861" s="25"/>
      <c r="O1861" s="26"/>
      <c r="P1861" s="26"/>
      <c r="Q1861" s="26"/>
      <c r="R1861" s="26"/>
      <c r="S1861" s="26"/>
      <c r="T1861" s="26"/>
    </row>
    <row r="1862" spans="14:20">
      <c r="N1862" s="25"/>
      <c r="O1862" s="26"/>
      <c r="P1862" s="26"/>
      <c r="Q1862" s="26"/>
      <c r="R1862" s="26"/>
      <c r="S1862" s="26"/>
      <c r="T1862" s="26"/>
    </row>
    <row r="1863" spans="14:20">
      <c r="N1863" s="25"/>
      <c r="O1863" s="26"/>
      <c r="P1863" s="26"/>
      <c r="Q1863" s="26"/>
      <c r="R1863" s="26"/>
      <c r="S1863" s="26"/>
      <c r="T1863" s="26"/>
    </row>
    <row r="1864" spans="14:20">
      <c r="N1864" s="25"/>
      <c r="O1864" s="26"/>
      <c r="P1864" s="26"/>
      <c r="Q1864" s="26"/>
      <c r="R1864" s="26"/>
      <c r="S1864" s="26"/>
      <c r="T1864" s="26"/>
    </row>
    <row r="1865" spans="14:20">
      <c r="N1865" s="25"/>
      <c r="O1865" s="26"/>
      <c r="P1865" s="26"/>
      <c r="Q1865" s="26"/>
      <c r="R1865" s="26"/>
      <c r="S1865" s="26"/>
      <c r="T1865" s="26"/>
    </row>
    <row r="1866" spans="14:20">
      <c r="N1866" s="25"/>
      <c r="O1866" s="26"/>
      <c r="P1866" s="26"/>
      <c r="Q1866" s="26"/>
      <c r="R1866" s="26"/>
      <c r="S1866" s="26"/>
      <c r="T1866" s="26"/>
    </row>
    <row r="1867" spans="14:20">
      <c r="N1867" s="25"/>
      <c r="O1867" s="26"/>
      <c r="P1867" s="26"/>
      <c r="Q1867" s="26"/>
      <c r="R1867" s="26"/>
      <c r="S1867" s="26"/>
      <c r="T1867" s="26"/>
    </row>
    <row r="1868" spans="14:20">
      <c r="N1868" s="25"/>
      <c r="O1868" s="26"/>
      <c r="P1868" s="26"/>
      <c r="Q1868" s="26"/>
      <c r="R1868" s="26"/>
      <c r="S1868" s="26"/>
      <c r="T1868" s="26"/>
    </row>
    <row r="1869" spans="14:20">
      <c r="N1869" s="25"/>
      <c r="O1869" s="26"/>
      <c r="P1869" s="26"/>
      <c r="Q1869" s="26"/>
      <c r="R1869" s="26"/>
      <c r="S1869" s="26"/>
      <c r="T1869" s="26"/>
    </row>
    <row r="1870" spans="14:20">
      <c r="N1870" s="25"/>
      <c r="O1870" s="26"/>
      <c r="P1870" s="26"/>
      <c r="Q1870" s="26"/>
      <c r="R1870" s="26"/>
      <c r="S1870" s="26"/>
      <c r="T1870" s="26"/>
    </row>
    <row r="1871" spans="14:20">
      <c r="N1871" s="25"/>
      <c r="O1871" s="26"/>
      <c r="P1871" s="26"/>
      <c r="Q1871" s="26"/>
      <c r="R1871" s="26"/>
      <c r="S1871" s="26"/>
      <c r="T1871" s="26"/>
    </row>
    <row r="1872" spans="14:20">
      <c r="N1872" s="25"/>
      <c r="O1872" s="26"/>
      <c r="P1872" s="26"/>
      <c r="Q1872" s="26"/>
      <c r="R1872" s="26"/>
      <c r="S1872" s="26"/>
      <c r="T1872" s="26"/>
    </row>
    <row r="1873" spans="14:20">
      <c r="N1873" s="25"/>
      <c r="O1873" s="26"/>
      <c r="P1873" s="26"/>
      <c r="Q1873" s="26"/>
      <c r="R1873" s="26"/>
      <c r="S1873" s="26"/>
      <c r="T1873" s="26"/>
    </row>
    <row r="1874" spans="14:20">
      <c r="N1874" s="25"/>
      <c r="O1874" s="26"/>
      <c r="P1874" s="26"/>
      <c r="Q1874" s="26"/>
      <c r="R1874" s="26"/>
      <c r="S1874" s="26"/>
      <c r="T1874" s="26"/>
    </row>
    <row r="1875" spans="14:20">
      <c r="N1875" s="25"/>
      <c r="O1875" s="26"/>
      <c r="P1875" s="26"/>
      <c r="Q1875" s="26"/>
      <c r="R1875" s="26"/>
      <c r="S1875" s="26"/>
      <c r="T1875" s="26"/>
    </row>
    <row r="1876" spans="14:20">
      <c r="N1876" s="25"/>
      <c r="O1876" s="26"/>
      <c r="P1876" s="26"/>
      <c r="Q1876" s="26"/>
      <c r="R1876" s="26"/>
      <c r="S1876" s="26"/>
      <c r="T1876" s="26"/>
    </row>
    <row r="1877" spans="14:20">
      <c r="N1877" s="25"/>
      <c r="O1877" s="26"/>
      <c r="P1877" s="26"/>
      <c r="Q1877" s="26"/>
      <c r="R1877" s="26"/>
      <c r="S1877" s="26"/>
      <c r="T1877" s="26"/>
    </row>
    <row r="1878" spans="14:20">
      <c r="N1878" s="25"/>
      <c r="O1878" s="26"/>
      <c r="P1878" s="26"/>
      <c r="Q1878" s="26"/>
      <c r="R1878" s="26"/>
      <c r="S1878" s="26"/>
      <c r="T1878" s="26"/>
    </row>
    <row r="1879" spans="14:20">
      <c r="N1879" s="25"/>
      <c r="O1879" s="26"/>
      <c r="P1879" s="26"/>
      <c r="Q1879" s="26"/>
      <c r="R1879" s="26"/>
      <c r="S1879" s="26"/>
      <c r="T1879" s="26"/>
    </row>
    <row r="1880" spans="14:20">
      <c r="N1880" s="25"/>
      <c r="O1880" s="26"/>
      <c r="P1880" s="26"/>
      <c r="Q1880" s="26"/>
      <c r="R1880" s="26"/>
      <c r="S1880" s="26"/>
      <c r="T1880" s="26"/>
    </row>
    <row r="1881" spans="14:20">
      <c r="N1881" s="25"/>
      <c r="O1881" s="26"/>
      <c r="P1881" s="26"/>
      <c r="Q1881" s="26"/>
      <c r="R1881" s="26"/>
      <c r="S1881" s="26"/>
      <c r="T1881" s="26"/>
    </row>
    <row r="1882" spans="14:20">
      <c r="N1882" s="25"/>
      <c r="O1882" s="26"/>
      <c r="P1882" s="26"/>
      <c r="Q1882" s="26"/>
      <c r="R1882" s="26"/>
      <c r="S1882" s="26"/>
      <c r="T1882" s="26"/>
    </row>
    <row r="1883" spans="14:20">
      <c r="N1883" s="25"/>
      <c r="O1883" s="26"/>
      <c r="P1883" s="26"/>
      <c r="Q1883" s="26"/>
      <c r="R1883" s="26"/>
      <c r="S1883" s="26"/>
      <c r="T1883" s="26"/>
    </row>
    <row r="1884" spans="14:20">
      <c r="N1884" s="25"/>
      <c r="O1884" s="26"/>
      <c r="P1884" s="26"/>
      <c r="Q1884" s="26"/>
      <c r="R1884" s="26"/>
      <c r="S1884" s="26"/>
      <c r="T1884" s="26"/>
    </row>
    <row r="1885" spans="14:20">
      <c r="N1885" s="25"/>
      <c r="O1885" s="26"/>
      <c r="P1885" s="26"/>
      <c r="Q1885" s="26"/>
      <c r="R1885" s="26"/>
      <c r="S1885" s="26"/>
      <c r="T1885" s="26"/>
    </row>
    <row r="1886" spans="14:20">
      <c r="N1886" s="25"/>
      <c r="O1886" s="26"/>
      <c r="P1886" s="26"/>
      <c r="Q1886" s="26"/>
      <c r="R1886" s="26"/>
      <c r="S1886" s="26"/>
      <c r="T1886" s="26"/>
    </row>
    <row r="1887" spans="14:20">
      <c r="N1887" s="25"/>
      <c r="O1887" s="26"/>
      <c r="P1887" s="26"/>
      <c r="Q1887" s="26"/>
      <c r="R1887" s="26"/>
      <c r="S1887" s="26"/>
      <c r="T1887" s="26"/>
    </row>
    <row r="1888" spans="14:20">
      <c r="N1888" s="25"/>
      <c r="O1888" s="26"/>
      <c r="P1888" s="26"/>
      <c r="Q1888" s="26"/>
      <c r="R1888" s="26"/>
      <c r="S1888" s="26"/>
      <c r="T1888" s="26"/>
    </row>
    <row r="1889" spans="14:20">
      <c r="N1889" s="25"/>
      <c r="O1889" s="26"/>
      <c r="P1889" s="26"/>
      <c r="Q1889" s="26"/>
      <c r="R1889" s="26"/>
      <c r="S1889" s="26"/>
      <c r="T1889" s="26"/>
    </row>
    <row r="1890" spans="14:20">
      <c r="N1890" s="25"/>
      <c r="O1890" s="26"/>
      <c r="P1890" s="26"/>
      <c r="Q1890" s="26"/>
      <c r="R1890" s="26"/>
      <c r="S1890" s="26"/>
      <c r="T1890" s="26"/>
    </row>
    <row r="1891" spans="14:20">
      <c r="N1891" s="25"/>
      <c r="O1891" s="26"/>
      <c r="P1891" s="26"/>
      <c r="Q1891" s="26"/>
      <c r="R1891" s="26"/>
      <c r="S1891" s="26"/>
      <c r="T1891" s="26"/>
    </row>
    <row r="1892" spans="14:20">
      <c r="N1892" s="25"/>
      <c r="O1892" s="26"/>
      <c r="P1892" s="26"/>
      <c r="Q1892" s="26"/>
      <c r="R1892" s="26"/>
      <c r="S1892" s="26"/>
      <c r="T1892" s="26"/>
    </row>
    <row r="1893" spans="14:20">
      <c r="N1893" s="25"/>
      <c r="O1893" s="26"/>
      <c r="P1893" s="26"/>
      <c r="Q1893" s="26"/>
      <c r="R1893" s="26"/>
      <c r="S1893" s="26"/>
      <c r="T1893" s="26"/>
    </row>
    <row r="1894" spans="14:20">
      <c r="N1894" s="25"/>
      <c r="O1894" s="26"/>
      <c r="P1894" s="26"/>
      <c r="Q1894" s="26"/>
      <c r="R1894" s="26"/>
      <c r="S1894" s="26"/>
      <c r="T1894" s="26"/>
    </row>
    <row r="1895" spans="14:20">
      <c r="N1895" s="25"/>
      <c r="O1895" s="26"/>
      <c r="P1895" s="26"/>
      <c r="Q1895" s="26"/>
      <c r="R1895" s="26"/>
      <c r="S1895" s="26"/>
      <c r="T1895" s="26"/>
    </row>
    <row r="1896" spans="14:20">
      <c r="N1896" s="25"/>
      <c r="O1896" s="26"/>
      <c r="P1896" s="26"/>
      <c r="Q1896" s="26"/>
      <c r="R1896" s="26"/>
      <c r="S1896" s="26"/>
      <c r="T1896" s="26"/>
    </row>
    <row r="1897" spans="14:20">
      <c r="N1897" s="25"/>
      <c r="O1897" s="26"/>
      <c r="P1897" s="26"/>
      <c r="Q1897" s="26"/>
      <c r="R1897" s="26"/>
      <c r="S1897" s="26"/>
      <c r="T1897" s="26"/>
    </row>
    <row r="1898" spans="14:20">
      <c r="N1898" s="25"/>
      <c r="O1898" s="26"/>
      <c r="P1898" s="26"/>
      <c r="Q1898" s="26"/>
      <c r="R1898" s="26"/>
      <c r="S1898" s="26"/>
      <c r="T1898" s="26"/>
    </row>
    <row r="1899" spans="14:20">
      <c r="N1899" s="25"/>
      <c r="O1899" s="26"/>
      <c r="P1899" s="26"/>
      <c r="Q1899" s="26"/>
      <c r="R1899" s="26"/>
      <c r="S1899" s="26"/>
      <c r="T1899" s="26"/>
    </row>
    <row r="1900" spans="14:20">
      <c r="N1900" s="25"/>
      <c r="O1900" s="26"/>
      <c r="P1900" s="26"/>
      <c r="Q1900" s="26"/>
      <c r="R1900" s="26"/>
      <c r="S1900" s="26"/>
      <c r="T1900" s="26"/>
    </row>
    <row r="1901" spans="14:20">
      <c r="N1901" s="25"/>
      <c r="O1901" s="26"/>
      <c r="P1901" s="26"/>
      <c r="Q1901" s="26"/>
      <c r="R1901" s="26"/>
      <c r="S1901" s="26"/>
      <c r="T1901" s="26"/>
    </row>
    <row r="1902" spans="14:20">
      <c r="N1902" s="25"/>
      <c r="O1902" s="26"/>
      <c r="P1902" s="26"/>
      <c r="Q1902" s="26"/>
      <c r="R1902" s="26"/>
      <c r="S1902" s="26"/>
      <c r="T1902" s="26"/>
    </row>
    <row r="1903" spans="14:20">
      <c r="N1903" s="25"/>
      <c r="O1903" s="26"/>
      <c r="P1903" s="26"/>
      <c r="Q1903" s="26"/>
      <c r="R1903" s="26"/>
      <c r="S1903" s="26"/>
      <c r="T1903" s="26"/>
    </row>
    <row r="1904" spans="14:20">
      <c r="N1904" s="25"/>
      <c r="O1904" s="26"/>
      <c r="P1904" s="26"/>
      <c r="Q1904" s="26"/>
      <c r="R1904" s="26"/>
      <c r="S1904" s="26"/>
      <c r="T1904" s="26"/>
    </row>
    <row r="1905" spans="14:20">
      <c r="N1905" s="25"/>
      <c r="O1905" s="26"/>
      <c r="P1905" s="26"/>
      <c r="Q1905" s="26"/>
      <c r="R1905" s="26"/>
      <c r="S1905" s="26"/>
      <c r="T1905" s="26"/>
    </row>
    <row r="1906" spans="14:20">
      <c r="N1906" s="25"/>
      <c r="O1906" s="26"/>
      <c r="P1906" s="26"/>
      <c r="Q1906" s="26"/>
      <c r="R1906" s="26"/>
      <c r="S1906" s="26"/>
      <c r="T1906" s="26"/>
    </row>
    <row r="1907" spans="14:20">
      <c r="N1907" s="25"/>
      <c r="O1907" s="26"/>
      <c r="P1907" s="26"/>
      <c r="Q1907" s="26"/>
      <c r="R1907" s="26"/>
      <c r="S1907" s="26"/>
      <c r="T1907" s="26"/>
    </row>
    <row r="1908" spans="14:20">
      <c r="N1908" s="25"/>
      <c r="O1908" s="26"/>
      <c r="P1908" s="26"/>
      <c r="Q1908" s="26"/>
      <c r="R1908" s="26"/>
      <c r="S1908" s="26"/>
      <c r="T1908" s="26"/>
    </row>
    <row r="1909" spans="14:20">
      <c r="N1909" s="25"/>
      <c r="O1909" s="26"/>
      <c r="P1909" s="26"/>
      <c r="Q1909" s="26"/>
      <c r="R1909" s="26"/>
      <c r="S1909" s="26"/>
      <c r="T1909" s="26"/>
    </row>
    <row r="1910" spans="14:20">
      <c r="N1910" s="25"/>
      <c r="O1910" s="26"/>
      <c r="P1910" s="26"/>
      <c r="Q1910" s="26"/>
      <c r="R1910" s="26"/>
      <c r="S1910" s="26"/>
      <c r="T1910" s="26"/>
    </row>
    <row r="1911" spans="14:20">
      <c r="N1911" s="25"/>
      <c r="O1911" s="26"/>
      <c r="P1911" s="26"/>
      <c r="Q1911" s="26"/>
      <c r="R1911" s="26"/>
      <c r="S1911" s="26"/>
      <c r="T1911" s="26"/>
    </row>
    <row r="1912" spans="14:20">
      <c r="N1912" s="25"/>
      <c r="O1912" s="26"/>
      <c r="P1912" s="26"/>
      <c r="Q1912" s="26"/>
      <c r="R1912" s="26"/>
      <c r="S1912" s="26"/>
      <c r="T1912" s="26"/>
    </row>
    <row r="1913" spans="14:20">
      <c r="N1913" s="25"/>
      <c r="O1913" s="26"/>
      <c r="P1913" s="26"/>
      <c r="Q1913" s="26"/>
      <c r="R1913" s="26"/>
      <c r="S1913" s="26"/>
      <c r="T1913" s="26"/>
    </row>
    <row r="1914" spans="14:20">
      <c r="N1914" s="25"/>
      <c r="O1914" s="26"/>
      <c r="P1914" s="26"/>
      <c r="Q1914" s="26"/>
      <c r="R1914" s="26"/>
      <c r="S1914" s="26"/>
      <c r="T1914" s="26"/>
    </row>
    <row r="1915" spans="14:20">
      <c r="N1915" s="25"/>
      <c r="O1915" s="26"/>
      <c r="P1915" s="26"/>
      <c r="Q1915" s="26"/>
      <c r="R1915" s="26"/>
      <c r="S1915" s="26"/>
      <c r="T1915" s="26"/>
    </row>
    <row r="1916" spans="14:20">
      <c r="N1916" s="25"/>
      <c r="O1916" s="26"/>
      <c r="P1916" s="26"/>
      <c r="Q1916" s="26"/>
      <c r="R1916" s="26"/>
      <c r="S1916" s="26"/>
      <c r="T1916" s="26"/>
    </row>
    <row r="1917" spans="14:20">
      <c r="N1917" s="25"/>
      <c r="O1917" s="26"/>
      <c r="P1917" s="26"/>
      <c r="Q1917" s="26"/>
      <c r="R1917" s="26"/>
      <c r="S1917" s="26"/>
      <c r="T1917" s="26"/>
    </row>
    <row r="1918" spans="14:20">
      <c r="N1918" s="25"/>
      <c r="O1918" s="26"/>
      <c r="P1918" s="26"/>
      <c r="Q1918" s="26"/>
      <c r="R1918" s="26"/>
      <c r="S1918" s="26"/>
      <c r="T1918" s="26"/>
    </row>
    <row r="1919" spans="14:20">
      <c r="N1919" s="25"/>
      <c r="O1919" s="26"/>
      <c r="P1919" s="26"/>
      <c r="Q1919" s="26"/>
      <c r="R1919" s="26"/>
      <c r="S1919" s="26"/>
      <c r="T1919" s="26"/>
    </row>
    <row r="1920" spans="14:20">
      <c r="N1920" s="25"/>
      <c r="O1920" s="26"/>
      <c r="P1920" s="26"/>
      <c r="Q1920" s="26"/>
      <c r="R1920" s="26"/>
      <c r="S1920" s="26"/>
      <c r="T1920" s="26"/>
    </row>
    <row r="1921" spans="14:20">
      <c r="N1921" s="25"/>
      <c r="O1921" s="26"/>
      <c r="P1921" s="26"/>
      <c r="Q1921" s="26"/>
      <c r="R1921" s="26"/>
      <c r="S1921" s="26"/>
      <c r="T1921" s="26"/>
    </row>
    <row r="1922" spans="14:20">
      <c r="N1922" s="25"/>
      <c r="O1922" s="26"/>
      <c r="P1922" s="26"/>
      <c r="Q1922" s="26"/>
      <c r="R1922" s="26"/>
      <c r="S1922" s="26"/>
      <c r="T1922" s="26"/>
    </row>
    <row r="1923" spans="14:20">
      <c r="N1923" s="25"/>
      <c r="O1923" s="26"/>
      <c r="P1923" s="26"/>
      <c r="Q1923" s="26"/>
      <c r="R1923" s="26"/>
      <c r="S1923" s="26"/>
      <c r="T1923" s="26"/>
    </row>
    <row r="1924" spans="14:20">
      <c r="N1924" s="25"/>
      <c r="O1924" s="26"/>
      <c r="P1924" s="26"/>
      <c r="Q1924" s="26"/>
      <c r="R1924" s="26"/>
      <c r="S1924" s="26"/>
      <c r="T1924" s="26"/>
    </row>
    <row r="1925" spans="14:20">
      <c r="N1925" s="25"/>
      <c r="O1925" s="26"/>
      <c r="P1925" s="26"/>
      <c r="Q1925" s="26"/>
      <c r="R1925" s="26"/>
      <c r="S1925" s="26"/>
      <c r="T1925" s="26"/>
    </row>
    <row r="1926" spans="14:20">
      <c r="N1926" s="25"/>
      <c r="O1926" s="26"/>
      <c r="P1926" s="26"/>
      <c r="Q1926" s="26"/>
      <c r="R1926" s="26"/>
      <c r="S1926" s="26"/>
      <c r="T1926" s="26"/>
    </row>
    <row r="1927" spans="14:20">
      <c r="N1927" s="25"/>
      <c r="O1927" s="26"/>
      <c r="P1927" s="26"/>
      <c r="Q1927" s="26"/>
      <c r="R1927" s="26"/>
      <c r="S1927" s="26"/>
      <c r="T1927" s="26"/>
    </row>
    <row r="1928" spans="14:20">
      <c r="N1928" s="25"/>
      <c r="O1928" s="26"/>
      <c r="P1928" s="26"/>
      <c r="Q1928" s="26"/>
      <c r="R1928" s="26"/>
      <c r="S1928" s="26"/>
      <c r="T1928" s="26"/>
    </row>
    <row r="1929" spans="14:20">
      <c r="N1929" s="25"/>
      <c r="O1929" s="26"/>
      <c r="P1929" s="26"/>
      <c r="Q1929" s="26"/>
      <c r="R1929" s="26"/>
      <c r="S1929" s="26"/>
      <c r="T1929" s="26"/>
    </row>
    <row r="1930" spans="14:20">
      <c r="N1930" s="25"/>
      <c r="O1930" s="26"/>
      <c r="P1930" s="26"/>
      <c r="Q1930" s="26"/>
      <c r="R1930" s="26"/>
      <c r="S1930" s="26"/>
      <c r="T1930" s="26"/>
    </row>
    <row r="1931" spans="14:20">
      <c r="N1931" s="25"/>
      <c r="O1931" s="26"/>
      <c r="P1931" s="26"/>
      <c r="Q1931" s="26"/>
      <c r="R1931" s="26"/>
      <c r="S1931" s="26"/>
      <c r="T1931" s="26"/>
    </row>
    <row r="1932" spans="14:20">
      <c r="N1932" s="25"/>
      <c r="O1932" s="26"/>
      <c r="P1932" s="26"/>
      <c r="Q1932" s="26"/>
      <c r="R1932" s="26"/>
      <c r="S1932" s="26"/>
      <c r="T1932" s="26"/>
    </row>
    <row r="1933" spans="14:20">
      <c r="N1933" s="25"/>
      <c r="O1933" s="26"/>
      <c r="P1933" s="26"/>
      <c r="Q1933" s="26"/>
      <c r="R1933" s="26"/>
      <c r="S1933" s="26"/>
      <c r="T1933" s="26"/>
    </row>
    <row r="1934" spans="14:20">
      <c r="N1934" s="25"/>
      <c r="O1934" s="26"/>
      <c r="P1934" s="26"/>
      <c r="Q1934" s="26"/>
      <c r="R1934" s="26"/>
      <c r="S1934" s="26"/>
      <c r="T1934" s="26"/>
    </row>
    <row r="1935" spans="14:20">
      <c r="N1935" s="25"/>
      <c r="O1935" s="26"/>
      <c r="P1935" s="26"/>
      <c r="Q1935" s="26"/>
      <c r="R1935" s="26"/>
      <c r="S1935" s="26"/>
      <c r="T1935" s="26"/>
    </row>
    <row r="1936" spans="14:20">
      <c r="N1936" s="25"/>
      <c r="O1936" s="26"/>
      <c r="P1936" s="26"/>
      <c r="Q1936" s="26"/>
      <c r="R1936" s="26"/>
      <c r="S1936" s="26"/>
      <c r="T1936" s="26"/>
    </row>
    <row r="1937" spans="14:20">
      <c r="N1937" s="25"/>
      <c r="O1937" s="26"/>
      <c r="P1937" s="26"/>
      <c r="Q1937" s="26"/>
      <c r="R1937" s="26"/>
      <c r="S1937" s="26"/>
      <c r="T1937" s="26"/>
    </row>
    <row r="1938" spans="14:20">
      <c r="N1938" s="25"/>
      <c r="O1938" s="26"/>
      <c r="P1938" s="26"/>
      <c r="Q1938" s="26"/>
      <c r="R1938" s="26"/>
      <c r="S1938" s="26"/>
      <c r="T1938" s="26"/>
    </row>
    <row r="1939" spans="14:20">
      <c r="N1939" s="25"/>
      <c r="O1939" s="26"/>
      <c r="P1939" s="26"/>
      <c r="Q1939" s="26"/>
      <c r="R1939" s="26"/>
      <c r="S1939" s="26"/>
      <c r="T1939" s="26"/>
    </row>
    <row r="1940" spans="14:20">
      <c r="N1940" s="25"/>
      <c r="O1940" s="26"/>
      <c r="P1940" s="26"/>
      <c r="Q1940" s="26"/>
      <c r="R1940" s="26"/>
      <c r="S1940" s="26"/>
      <c r="T1940" s="26"/>
    </row>
    <row r="1941" spans="14:20">
      <c r="N1941" s="25"/>
      <c r="O1941" s="26"/>
      <c r="P1941" s="26"/>
      <c r="Q1941" s="26"/>
      <c r="R1941" s="26"/>
      <c r="S1941" s="26"/>
      <c r="T1941" s="26"/>
    </row>
    <row r="1942" spans="14:20">
      <c r="N1942" s="25"/>
      <c r="O1942" s="26"/>
      <c r="P1942" s="26"/>
      <c r="Q1942" s="26"/>
      <c r="R1942" s="26"/>
      <c r="S1942" s="26"/>
      <c r="T1942" s="26"/>
    </row>
    <row r="1943" spans="14:20">
      <c r="N1943" s="25"/>
      <c r="O1943" s="26"/>
      <c r="P1943" s="26"/>
      <c r="Q1943" s="26"/>
      <c r="R1943" s="26"/>
      <c r="S1943" s="26"/>
      <c r="T1943" s="26"/>
    </row>
    <row r="1944" spans="14:20">
      <c r="N1944" s="25"/>
      <c r="O1944" s="26"/>
      <c r="P1944" s="26"/>
      <c r="Q1944" s="26"/>
      <c r="R1944" s="26"/>
      <c r="S1944" s="26"/>
      <c r="T1944" s="26"/>
    </row>
    <row r="1945" spans="14:20">
      <c r="N1945" s="25"/>
      <c r="O1945" s="26"/>
      <c r="P1945" s="26"/>
      <c r="Q1945" s="26"/>
      <c r="R1945" s="26"/>
      <c r="S1945" s="26"/>
      <c r="T1945" s="26"/>
    </row>
    <row r="1946" spans="14:20">
      <c r="N1946" s="25"/>
      <c r="O1946" s="26"/>
      <c r="P1946" s="26"/>
      <c r="Q1946" s="26"/>
      <c r="R1946" s="26"/>
      <c r="S1946" s="26"/>
      <c r="T1946" s="26"/>
    </row>
    <row r="1947" spans="14:20">
      <c r="N1947" s="25"/>
      <c r="O1947" s="26"/>
      <c r="P1947" s="26"/>
      <c r="Q1947" s="26"/>
      <c r="R1947" s="26"/>
      <c r="S1947" s="26"/>
      <c r="T1947" s="26"/>
    </row>
    <row r="1948" spans="14:20">
      <c r="N1948" s="25"/>
      <c r="O1948" s="26"/>
      <c r="P1948" s="26"/>
      <c r="Q1948" s="26"/>
      <c r="R1948" s="26"/>
      <c r="S1948" s="26"/>
      <c r="T1948" s="26"/>
    </row>
    <row r="1949" spans="14:20">
      <c r="N1949" s="25"/>
      <c r="O1949" s="26"/>
      <c r="P1949" s="26"/>
      <c r="Q1949" s="26"/>
      <c r="R1949" s="26"/>
      <c r="S1949" s="26"/>
      <c r="T1949" s="26"/>
    </row>
    <row r="1950" spans="14:20">
      <c r="N1950" s="25"/>
      <c r="O1950" s="26"/>
      <c r="P1950" s="26"/>
      <c r="Q1950" s="26"/>
      <c r="R1950" s="26"/>
      <c r="S1950" s="26"/>
      <c r="T1950" s="26"/>
    </row>
    <row r="1951" spans="14:20">
      <c r="N1951" s="25"/>
      <c r="O1951" s="26"/>
      <c r="P1951" s="26"/>
      <c r="Q1951" s="26"/>
      <c r="R1951" s="26"/>
      <c r="S1951" s="26"/>
      <c r="T1951" s="26"/>
    </row>
    <row r="1952" spans="14:20">
      <c r="N1952" s="25"/>
      <c r="O1952" s="26"/>
      <c r="P1952" s="26"/>
      <c r="Q1952" s="26"/>
      <c r="R1952" s="26"/>
      <c r="S1952" s="26"/>
      <c r="T1952" s="26"/>
    </row>
    <row r="1953" spans="14:20">
      <c r="N1953" s="25"/>
      <c r="O1953" s="26"/>
      <c r="P1953" s="26"/>
      <c r="Q1953" s="26"/>
      <c r="R1953" s="26"/>
      <c r="S1953" s="26"/>
      <c r="T1953" s="26"/>
    </row>
    <row r="1954" spans="14:20">
      <c r="N1954" s="25"/>
      <c r="O1954" s="26"/>
      <c r="P1954" s="26"/>
      <c r="Q1954" s="26"/>
      <c r="R1954" s="26"/>
      <c r="S1954" s="26"/>
      <c r="T1954" s="26"/>
    </row>
    <row r="1955" spans="14:20">
      <c r="N1955" s="25"/>
      <c r="O1955" s="26"/>
      <c r="P1955" s="26"/>
      <c r="Q1955" s="26"/>
      <c r="R1955" s="26"/>
      <c r="S1955" s="26"/>
      <c r="T1955" s="26"/>
    </row>
    <row r="1956" spans="14:20">
      <c r="N1956" s="25"/>
      <c r="O1956" s="26"/>
      <c r="P1956" s="26"/>
      <c r="Q1956" s="26"/>
      <c r="R1956" s="26"/>
      <c r="S1956" s="26"/>
      <c r="T1956" s="26"/>
    </row>
    <row r="1957" spans="14:20">
      <c r="N1957" s="25"/>
      <c r="O1957" s="26"/>
      <c r="P1957" s="26"/>
      <c r="Q1957" s="26"/>
      <c r="R1957" s="26"/>
      <c r="S1957" s="26"/>
      <c r="T1957" s="26"/>
    </row>
    <row r="1958" spans="14:20">
      <c r="N1958" s="25"/>
      <c r="O1958" s="26"/>
      <c r="P1958" s="26"/>
      <c r="Q1958" s="26"/>
      <c r="R1958" s="26"/>
      <c r="S1958" s="26"/>
      <c r="T1958" s="26"/>
    </row>
    <row r="1959" spans="14:20">
      <c r="N1959" s="25"/>
      <c r="O1959" s="26"/>
      <c r="P1959" s="26"/>
      <c r="Q1959" s="26"/>
      <c r="R1959" s="26"/>
      <c r="S1959" s="26"/>
      <c r="T1959" s="26"/>
    </row>
    <row r="1960" spans="14:20">
      <c r="N1960" s="25"/>
      <c r="O1960" s="26"/>
      <c r="P1960" s="26"/>
      <c r="Q1960" s="26"/>
      <c r="R1960" s="26"/>
      <c r="S1960" s="26"/>
      <c r="T1960" s="26"/>
    </row>
    <row r="1961" spans="14:20">
      <c r="N1961" s="25"/>
      <c r="O1961" s="26"/>
      <c r="P1961" s="26"/>
      <c r="Q1961" s="26"/>
      <c r="R1961" s="26"/>
      <c r="S1961" s="26"/>
      <c r="T1961" s="26"/>
    </row>
    <row r="1962" spans="14:20">
      <c r="N1962" s="25"/>
      <c r="O1962" s="26"/>
      <c r="P1962" s="26"/>
      <c r="Q1962" s="26"/>
      <c r="R1962" s="26"/>
      <c r="S1962" s="26"/>
      <c r="T1962" s="26"/>
    </row>
    <row r="1963" spans="14:20">
      <c r="N1963" s="25"/>
      <c r="O1963" s="26"/>
      <c r="P1963" s="26"/>
      <c r="Q1963" s="26"/>
      <c r="R1963" s="26"/>
      <c r="S1963" s="26"/>
      <c r="T1963" s="26"/>
    </row>
    <row r="1964" spans="14:20">
      <c r="N1964" s="25"/>
      <c r="O1964" s="26"/>
      <c r="P1964" s="26"/>
      <c r="Q1964" s="26"/>
      <c r="R1964" s="26"/>
      <c r="S1964" s="26"/>
      <c r="T1964" s="26"/>
    </row>
    <row r="1965" spans="14:20">
      <c r="N1965" s="25"/>
      <c r="O1965" s="26"/>
      <c r="P1965" s="26"/>
      <c r="Q1965" s="26"/>
      <c r="R1965" s="26"/>
      <c r="S1965" s="26"/>
      <c r="T1965" s="26"/>
    </row>
    <row r="1966" spans="14:20">
      <c r="N1966" s="25"/>
      <c r="O1966" s="26"/>
      <c r="P1966" s="26"/>
      <c r="Q1966" s="26"/>
      <c r="R1966" s="26"/>
      <c r="S1966" s="26"/>
      <c r="T1966" s="26"/>
    </row>
    <row r="1967" spans="14:20">
      <c r="N1967" s="25"/>
      <c r="O1967" s="26"/>
      <c r="P1967" s="26"/>
      <c r="Q1967" s="26"/>
      <c r="R1967" s="26"/>
      <c r="S1967" s="26"/>
      <c r="T1967" s="26"/>
    </row>
    <row r="1968" spans="14:20">
      <c r="N1968" s="25"/>
      <c r="O1968" s="26"/>
      <c r="P1968" s="26"/>
      <c r="Q1968" s="26"/>
      <c r="R1968" s="26"/>
      <c r="S1968" s="26"/>
      <c r="T1968" s="26"/>
    </row>
    <row r="1969" spans="14:20">
      <c r="N1969" s="25"/>
      <c r="O1969" s="26"/>
      <c r="P1969" s="26"/>
      <c r="Q1969" s="26"/>
      <c r="R1969" s="26"/>
      <c r="S1969" s="26"/>
      <c r="T1969" s="26"/>
    </row>
    <row r="1970" spans="14:20">
      <c r="N1970" s="25"/>
      <c r="O1970" s="26"/>
      <c r="P1970" s="26"/>
      <c r="Q1970" s="26"/>
      <c r="R1970" s="26"/>
      <c r="S1970" s="26"/>
      <c r="T1970" s="26"/>
    </row>
    <row r="1971" spans="14:20">
      <c r="N1971" s="25"/>
      <c r="O1971" s="26"/>
      <c r="P1971" s="26"/>
      <c r="Q1971" s="26"/>
      <c r="R1971" s="26"/>
      <c r="S1971" s="26"/>
      <c r="T1971" s="26"/>
    </row>
    <row r="1972" spans="14:20">
      <c r="N1972" s="25"/>
      <c r="O1972" s="26"/>
      <c r="P1972" s="26"/>
      <c r="Q1972" s="26"/>
      <c r="R1972" s="26"/>
      <c r="S1972" s="26"/>
      <c r="T1972" s="26"/>
    </row>
    <row r="1973" spans="14:20">
      <c r="N1973" s="25"/>
      <c r="O1973" s="26"/>
      <c r="P1973" s="26"/>
      <c r="Q1973" s="26"/>
      <c r="R1973" s="26"/>
      <c r="S1973" s="26"/>
      <c r="T1973" s="26"/>
    </row>
    <row r="1974" spans="14:20">
      <c r="N1974" s="25"/>
      <c r="O1974" s="26"/>
      <c r="P1974" s="26"/>
      <c r="Q1974" s="26"/>
      <c r="R1974" s="26"/>
      <c r="S1974" s="26"/>
      <c r="T1974" s="26"/>
    </row>
    <row r="1975" spans="14:20">
      <c r="N1975" s="25"/>
      <c r="O1975" s="26"/>
      <c r="P1975" s="26"/>
      <c r="Q1975" s="26"/>
      <c r="R1975" s="26"/>
      <c r="S1975" s="26"/>
      <c r="T1975" s="26"/>
    </row>
    <row r="1976" spans="14:20">
      <c r="N1976" s="25"/>
      <c r="O1976" s="26"/>
      <c r="P1976" s="26"/>
      <c r="Q1976" s="26"/>
      <c r="R1976" s="26"/>
      <c r="S1976" s="26"/>
      <c r="T1976" s="26"/>
    </row>
    <row r="1977" spans="14:20">
      <c r="N1977" s="25"/>
      <c r="O1977" s="26"/>
      <c r="P1977" s="26"/>
      <c r="Q1977" s="26"/>
      <c r="R1977" s="26"/>
      <c r="S1977" s="26"/>
      <c r="T1977" s="26"/>
    </row>
    <row r="1978" spans="14:20">
      <c r="N1978" s="25"/>
      <c r="O1978" s="26"/>
      <c r="P1978" s="26"/>
      <c r="Q1978" s="26"/>
      <c r="R1978" s="26"/>
      <c r="S1978" s="26"/>
      <c r="T1978" s="26"/>
    </row>
    <row r="1979" spans="14:20">
      <c r="N1979" s="25"/>
      <c r="O1979" s="26"/>
      <c r="P1979" s="26"/>
      <c r="Q1979" s="26"/>
      <c r="R1979" s="26"/>
      <c r="S1979" s="26"/>
      <c r="T1979" s="26"/>
    </row>
    <row r="1980" spans="14:20">
      <c r="N1980" s="25"/>
      <c r="O1980" s="26"/>
      <c r="P1980" s="26"/>
      <c r="Q1980" s="26"/>
      <c r="R1980" s="26"/>
      <c r="S1980" s="26"/>
      <c r="T1980" s="26"/>
    </row>
    <row r="1981" spans="14:20">
      <c r="N1981" s="25"/>
      <c r="O1981" s="26"/>
      <c r="P1981" s="26"/>
      <c r="Q1981" s="26"/>
      <c r="R1981" s="26"/>
      <c r="S1981" s="26"/>
      <c r="T1981" s="26"/>
    </row>
    <row r="1982" spans="14:20">
      <c r="N1982" s="25"/>
      <c r="O1982" s="26"/>
      <c r="P1982" s="26"/>
      <c r="Q1982" s="26"/>
      <c r="R1982" s="26"/>
      <c r="S1982" s="26"/>
      <c r="T1982" s="26"/>
    </row>
    <row r="1983" spans="14:20">
      <c r="N1983" s="25"/>
      <c r="O1983" s="26"/>
      <c r="P1983" s="26"/>
      <c r="Q1983" s="26"/>
      <c r="R1983" s="26"/>
      <c r="S1983" s="26"/>
      <c r="T1983" s="26"/>
    </row>
    <row r="1984" spans="14:20">
      <c r="N1984" s="25"/>
      <c r="O1984" s="26"/>
      <c r="P1984" s="26"/>
      <c r="Q1984" s="26"/>
      <c r="R1984" s="26"/>
      <c r="S1984" s="26"/>
      <c r="T1984" s="26"/>
    </row>
    <row r="1985" spans="14:20">
      <c r="N1985" s="25"/>
      <c r="O1985" s="26"/>
      <c r="P1985" s="26"/>
      <c r="Q1985" s="26"/>
      <c r="R1985" s="26"/>
      <c r="S1985" s="26"/>
      <c r="T1985" s="26"/>
    </row>
    <row r="1986" spans="14:20">
      <c r="N1986" s="25"/>
      <c r="O1986" s="26"/>
      <c r="P1986" s="26"/>
      <c r="Q1986" s="26"/>
      <c r="R1986" s="26"/>
      <c r="S1986" s="26"/>
      <c r="T1986" s="26"/>
    </row>
    <row r="1987" spans="14:20">
      <c r="N1987" s="25"/>
      <c r="O1987" s="26"/>
      <c r="P1987" s="26"/>
      <c r="Q1987" s="26"/>
      <c r="R1987" s="26"/>
      <c r="S1987" s="26"/>
      <c r="T1987" s="26"/>
    </row>
    <row r="1988" spans="14:20">
      <c r="N1988" s="25"/>
      <c r="O1988" s="26"/>
      <c r="P1988" s="26"/>
      <c r="Q1988" s="26"/>
      <c r="R1988" s="26"/>
      <c r="S1988" s="26"/>
      <c r="T1988" s="26"/>
    </row>
    <row r="1989" spans="14:20">
      <c r="N1989" s="25"/>
      <c r="O1989" s="26"/>
      <c r="P1989" s="26"/>
      <c r="Q1989" s="26"/>
      <c r="R1989" s="26"/>
      <c r="S1989" s="26"/>
      <c r="T1989" s="26"/>
    </row>
    <row r="1990" spans="14:20">
      <c r="N1990" s="25"/>
      <c r="O1990" s="26"/>
      <c r="P1990" s="26"/>
      <c r="Q1990" s="26"/>
      <c r="R1990" s="26"/>
      <c r="S1990" s="26"/>
      <c r="T1990" s="26"/>
    </row>
    <row r="1991" spans="14:20">
      <c r="N1991" s="25"/>
      <c r="O1991" s="26"/>
      <c r="P1991" s="26"/>
      <c r="Q1991" s="26"/>
      <c r="R1991" s="26"/>
      <c r="S1991" s="26"/>
      <c r="T1991" s="26"/>
    </row>
    <row r="1992" spans="14:20">
      <c r="N1992" s="25"/>
      <c r="O1992" s="26"/>
      <c r="P1992" s="26"/>
      <c r="Q1992" s="26"/>
      <c r="R1992" s="26"/>
      <c r="S1992" s="26"/>
      <c r="T1992" s="26"/>
    </row>
    <row r="1993" spans="14:20">
      <c r="N1993" s="25"/>
      <c r="O1993" s="26"/>
      <c r="P1993" s="26"/>
      <c r="Q1993" s="26"/>
      <c r="R1993" s="26"/>
      <c r="S1993" s="26"/>
      <c r="T1993" s="26"/>
    </row>
    <row r="1994" spans="14:20">
      <c r="N1994" s="25"/>
      <c r="O1994" s="26"/>
      <c r="P1994" s="26"/>
      <c r="Q1994" s="26"/>
      <c r="R1994" s="26"/>
      <c r="S1994" s="26"/>
      <c r="T1994" s="26"/>
    </row>
    <row r="1995" spans="14:20">
      <c r="N1995" s="25"/>
      <c r="O1995" s="26"/>
      <c r="P1995" s="26"/>
      <c r="Q1995" s="26"/>
      <c r="R1995" s="26"/>
      <c r="S1995" s="26"/>
      <c r="T1995" s="26"/>
    </row>
    <row r="1996" spans="14:20">
      <c r="N1996" s="25"/>
      <c r="O1996" s="26"/>
      <c r="P1996" s="26"/>
      <c r="Q1996" s="26"/>
      <c r="R1996" s="26"/>
      <c r="S1996" s="26"/>
      <c r="T1996" s="26"/>
    </row>
    <row r="1997" spans="14:20">
      <c r="N1997" s="25"/>
      <c r="O1997" s="26"/>
      <c r="P1997" s="26"/>
      <c r="Q1997" s="26"/>
      <c r="R1997" s="26"/>
      <c r="S1997" s="26"/>
      <c r="T1997" s="26"/>
    </row>
    <row r="1998" spans="14:20">
      <c r="N1998" s="25"/>
      <c r="O1998" s="26"/>
      <c r="P1998" s="26"/>
      <c r="Q1998" s="26"/>
      <c r="R1998" s="26"/>
      <c r="S1998" s="26"/>
      <c r="T1998" s="26"/>
    </row>
    <row r="1999" spans="14:20">
      <c r="N1999" s="25"/>
      <c r="O1999" s="26"/>
      <c r="P1999" s="26"/>
      <c r="Q1999" s="26"/>
      <c r="R1999" s="26"/>
      <c r="S1999" s="26"/>
      <c r="T1999" s="26"/>
    </row>
    <row r="2000" spans="14:20">
      <c r="N2000" s="25"/>
      <c r="O2000" s="26"/>
      <c r="P2000" s="26"/>
      <c r="Q2000" s="26"/>
      <c r="R2000" s="26"/>
      <c r="S2000" s="26"/>
      <c r="T2000" s="26"/>
    </row>
    <row r="2001" spans="14:20">
      <c r="N2001" s="25"/>
      <c r="O2001" s="26"/>
      <c r="P2001" s="26"/>
      <c r="Q2001" s="26"/>
      <c r="R2001" s="26"/>
      <c r="S2001" s="26"/>
      <c r="T2001" s="26"/>
    </row>
    <row r="2002" spans="14:20">
      <c r="N2002" s="25"/>
      <c r="O2002" s="26"/>
      <c r="P2002" s="26"/>
      <c r="Q2002" s="26"/>
      <c r="R2002" s="26"/>
      <c r="S2002" s="26"/>
      <c r="T2002" s="26"/>
    </row>
    <row r="2003" spans="14:20">
      <c r="N2003" s="25"/>
      <c r="O2003" s="26"/>
      <c r="P2003" s="26"/>
      <c r="Q2003" s="26"/>
      <c r="R2003" s="26"/>
      <c r="S2003" s="26"/>
      <c r="T2003" s="26"/>
    </row>
    <row r="2004" spans="14:20">
      <c r="N2004" s="25"/>
      <c r="O2004" s="26"/>
      <c r="P2004" s="26"/>
      <c r="Q2004" s="26"/>
      <c r="R2004" s="26"/>
      <c r="S2004" s="26"/>
      <c r="T2004" s="26"/>
    </row>
    <row r="2005" spans="14:20">
      <c r="N2005" s="25"/>
      <c r="O2005" s="26"/>
      <c r="P2005" s="26"/>
      <c r="Q2005" s="26"/>
      <c r="R2005" s="26"/>
      <c r="S2005" s="26"/>
      <c r="T2005" s="26"/>
    </row>
    <row r="2006" spans="14:20">
      <c r="N2006" s="25"/>
      <c r="O2006" s="26"/>
      <c r="P2006" s="26"/>
      <c r="Q2006" s="26"/>
      <c r="R2006" s="26"/>
      <c r="S2006" s="26"/>
      <c r="T2006" s="26"/>
    </row>
    <row r="2007" spans="14:20">
      <c r="N2007" s="25"/>
      <c r="O2007" s="26"/>
      <c r="P2007" s="26"/>
      <c r="Q2007" s="26"/>
      <c r="R2007" s="26"/>
      <c r="S2007" s="26"/>
      <c r="T2007" s="26"/>
    </row>
    <row r="2008" spans="14:20">
      <c r="N2008" s="25"/>
      <c r="O2008" s="26"/>
      <c r="P2008" s="26"/>
      <c r="Q2008" s="26"/>
      <c r="R2008" s="26"/>
      <c r="S2008" s="26"/>
      <c r="T2008" s="26"/>
    </row>
    <row r="2009" spans="14:20">
      <c r="N2009" s="25"/>
      <c r="O2009" s="26"/>
      <c r="P2009" s="26"/>
      <c r="Q2009" s="26"/>
      <c r="R2009" s="26"/>
      <c r="S2009" s="26"/>
      <c r="T2009" s="26"/>
    </row>
    <row r="2010" spans="14:20">
      <c r="N2010" s="25"/>
      <c r="O2010" s="26"/>
      <c r="P2010" s="26"/>
      <c r="Q2010" s="26"/>
      <c r="R2010" s="26"/>
      <c r="S2010" s="26"/>
      <c r="T2010" s="26"/>
    </row>
    <row r="2011" spans="14:20">
      <c r="N2011" s="25"/>
      <c r="O2011" s="26"/>
      <c r="P2011" s="26"/>
      <c r="Q2011" s="26"/>
      <c r="R2011" s="26"/>
      <c r="S2011" s="26"/>
      <c r="T2011" s="26"/>
    </row>
    <row r="2012" spans="14:20">
      <c r="N2012" s="25"/>
      <c r="O2012" s="26"/>
      <c r="P2012" s="26"/>
      <c r="Q2012" s="26"/>
      <c r="R2012" s="26"/>
      <c r="S2012" s="26"/>
      <c r="T2012" s="26"/>
    </row>
    <row r="2013" spans="14:20">
      <c r="N2013" s="25"/>
      <c r="O2013" s="26"/>
      <c r="P2013" s="26"/>
      <c r="Q2013" s="26"/>
      <c r="R2013" s="26"/>
      <c r="S2013" s="26"/>
      <c r="T2013" s="26"/>
    </row>
    <row r="2014" spans="14:20">
      <c r="N2014" s="25"/>
      <c r="O2014" s="26"/>
      <c r="P2014" s="26"/>
      <c r="Q2014" s="26"/>
      <c r="R2014" s="26"/>
      <c r="S2014" s="26"/>
      <c r="T2014" s="26"/>
    </row>
    <row r="2015" spans="14:20">
      <c r="N2015" s="25"/>
      <c r="O2015" s="26"/>
      <c r="P2015" s="26"/>
      <c r="Q2015" s="26"/>
      <c r="R2015" s="26"/>
      <c r="S2015" s="26"/>
      <c r="T2015" s="26"/>
    </row>
    <row r="2016" spans="14:20">
      <c r="N2016" s="25"/>
      <c r="O2016" s="26"/>
      <c r="P2016" s="26"/>
      <c r="Q2016" s="26"/>
      <c r="R2016" s="26"/>
      <c r="S2016" s="26"/>
      <c r="T2016" s="26"/>
    </row>
    <row r="2017" spans="14:20">
      <c r="N2017" s="25"/>
      <c r="O2017" s="26"/>
      <c r="P2017" s="26"/>
      <c r="Q2017" s="26"/>
      <c r="R2017" s="26"/>
      <c r="S2017" s="26"/>
      <c r="T2017" s="26"/>
    </row>
    <row r="2018" spans="14:20">
      <c r="N2018" s="25"/>
      <c r="O2018" s="26"/>
      <c r="P2018" s="26"/>
      <c r="Q2018" s="26"/>
      <c r="R2018" s="26"/>
      <c r="S2018" s="26"/>
      <c r="T2018" s="26"/>
    </row>
    <row r="2019" spans="14:20">
      <c r="N2019" s="25"/>
      <c r="O2019" s="26"/>
      <c r="P2019" s="26"/>
      <c r="Q2019" s="26"/>
      <c r="R2019" s="26"/>
      <c r="S2019" s="26"/>
      <c r="T2019" s="26"/>
    </row>
    <row r="2020" spans="14:20">
      <c r="N2020" s="25"/>
      <c r="O2020" s="26"/>
      <c r="P2020" s="26"/>
      <c r="Q2020" s="26"/>
      <c r="R2020" s="26"/>
      <c r="S2020" s="26"/>
      <c r="T2020" s="26"/>
    </row>
    <row r="2021" spans="14:20">
      <c r="N2021" s="25"/>
      <c r="O2021" s="26"/>
      <c r="P2021" s="26"/>
      <c r="Q2021" s="26"/>
      <c r="R2021" s="26"/>
      <c r="S2021" s="26"/>
      <c r="T2021" s="26"/>
    </row>
    <row r="2022" spans="14:20">
      <c r="N2022" s="25"/>
      <c r="O2022" s="26"/>
      <c r="P2022" s="26"/>
      <c r="Q2022" s="26"/>
      <c r="R2022" s="26"/>
      <c r="S2022" s="26"/>
      <c r="T2022" s="26"/>
    </row>
    <row r="2023" spans="14:20">
      <c r="N2023" s="25"/>
      <c r="O2023" s="26"/>
      <c r="P2023" s="26"/>
      <c r="Q2023" s="26"/>
      <c r="R2023" s="26"/>
      <c r="S2023" s="26"/>
      <c r="T2023" s="26"/>
    </row>
    <row r="2024" spans="14:20">
      <c r="N2024" s="25"/>
      <c r="O2024" s="26"/>
      <c r="P2024" s="26"/>
      <c r="Q2024" s="26"/>
      <c r="R2024" s="26"/>
      <c r="S2024" s="26"/>
      <c r="T2024" s="26"/>
    </row>
    <row r="2025" spans="14:20">
      <c r="N2025" s="25"/>
      <c r="O2025" s="26"/>
      <c r="P2025" s="26"/>
      <c r="Q2025" s="26"/>
      <c r="R2025" s="26"/>
      <c r="S2025" s="26"/>
      <c r="T2025" s="26"/>
    </row>
    <row r="2026" spans="14:20">
      <c r="N2026" s="25"/>
      <c r="O2026" s="26"/>
      <c r="P2026" s="26"/>
      <c r="Q2026" s="26"/>
      <c r="R2026" s="26"/>
      <c r="S2026" s="26"/>
      <c r="T2026" s="26"/>
    </row>
    <row r="2027" spans="14:20">
      <c r="N2027" s="25"/>
      <c r="O2027" s="26"/>
      <c r="P2027" s="26"/>
      <c r="Q2027" s="26"/>
      <c r="R2027" s="26"/>
      <c r="S2027" s="26"/>
      <c r="T2027" s="26"/>
    </row>
    <row r="2028" spans="14:20">
      <c r="N2028" s="25"/>
      <c r="O2028" s="26"/>
      <c r="P2028" s="26"/>
      <c r="Q2028" s="26"/>
      <c r="R2028" s="26"/>
      <c r="S2028" s="26"/>
      <c r="T2028" s="26"/>
    </row>
    <row r="2029" spans="14:20">
      <c r="N2029" s="25"/>
      <c r="O2029" s="26"/>
      <c r="P2029" s="26"/>
      <c r="Q2029" s="26"/>
      <c r="R2029" s="26"/>
      <c r="S2029" s="26"/>
      <c r="T2029" s="26"/>
    </row>
    <row r="2030" spans="14:20">
      <c r="N2030" s="25"/>
      <c r="O2030" s="26"/>
      <c r="P2030" s="26"/>
      <c r="Q2030" s="26"/>
      <c r="R2030" s="26"/>
      <c r="S2030" s="26"/>
      <c r="T2030" s="26"/>
    </row>
    <row r="2031" spans="14:20">
      <c r="N2031" s="25"/>
      <c r="O2031" s="26"/>
      <c r="P2031" s="26"/>
      <c r="Q2031" s="26"/>
      <c r="R2031" s="26"/>
      <c r="S2031" s="26"/>
      <c r="T2031" s="26"/>
    </row>
    <row r="2032" spans="14:20">
      <c r="N2032" s="25"/>
      <c r="O2032" s="26"/>
      <c r="P2032" s="26"/>
      <c r="Q2032" s="26"/>
      <c r="R2032" s="26"/>
      <c r="S2032" s="26"/>
      <c r="T2032" s="26"/>
    </row>
    <row r="2033" spans="14:20">
      <c r="N2033" s="25"/>
      <c r="O2033" s="26"/>
      <c r="P2033" s="26"/>
      <c r="Q2033" s="26"/>
      <c r="R2033" s="26"/>
      <c r="S2033" s="26"/>
      <c r="T2033" s="26"/>
    </row>
    <row r="2034" spans="14:20">
      <c r="N2034" s="25"/>
      <c r="O2034" s="26"/>
      <c r="P2034" s="26"/>
      <c r="Q2034" s="26"/>
      <c r="R2034" s="26"/>
      <c r="S2034" s="26"/>
      <c r="T2034" s="26"/>
    </row>
    <row r="2035" spans="14:20">
      <c r="N2035" s="25"/>
      <c r="O2035" s="26"/>
      <c r="P2035" s="26"/>
      <c r="Q2035" s="26"/>
      <c r="R2035" s="26"/>
      <c r="S2035" s="26"/>
      <c r="T2035" s="26"/>
    </row>
    <row r="2036" spans="14:20">
      <c r="N2036" s="25"/>
      <c r="O2036" s="26"/>
      <c r="P2036" s="26"/>
      <c r="Q2036" s="26"/>
      <c r="R2036" s="26"/>
      <c r="S2036" s="26"/>
      <c r="T2036" s="26"/>
    </row>
    <row r="2037" spans="14:20">
      <c r="N2037" s="25"/>
      <c r="O2037" s="26"/>
      <c r="P2037" s="26"/>
      <c r="Q2037" s="26"/>
      <c r="R2037" s="26"/>
      <c r="S2037" s="26"/>
      <c r="T2037" s="26"/>
    </row>
    <row r="2038" spans="14:20">
      <c r="N2038" s="25"/>
      <c r="O2038" s="26"/>
      <c r="P2038" s="26"/>
      <c r="Q2038" s="26"/>
      <c r="R2038" s="26"/>
      <c r="S2038" s="26"/>
      <c r="T2038" s="26"/>
    </row>
    <row r="2039" spans="14:20">
      <c r="N2039" s="25"/>
      <c r="O2039" s="26"/>
      <c r="P2039" s="26"/>
      <c r="Q2039" s="26"/>
      <c r="R2039" s="26"/>
      <c r="S2039" s="26"/>
      <c r="T2039" s="26"/>
    </row>
    <row r="2040" spans="14:20">
      <c r="N2040" s="25"/>
      <c r="O2040" s="26"/>
      <c r="P2040" s="26"/>
      <c r="Q2040" s="26"/>
      <c r="R2040" s="26"/>
      <c r="S2040" s="26"/>
      <c r="T2040" s="26"/>
    </row>
    <row r="2041" spans="14:20">
      <c r="N2041" s="25"/>
      <c r="O2041" s="26"/>
      <c r="P2041" s="26"/>
      <c r="Q2041" s="26"/>
      <c r="R2041" s="26"/>
      <c r="S2041" s="26"/>
      <c r="T2041" s="26"/>
    </row>
    <row r="2042" spans="14:20">
      <c r="N2042" s="25"/>
      <c r="O2042" s="26"/>
      <c r="P2042" s="26"/>
      <c r="Q2042" s="26"/>
      <c r="R2042" s="26"/>
      <c r="S2042" s="26"/>
      <c r="T2042" s="26"/>
    </row>
    <row r="2043" spans="14:20">
      <c r="N2043" s="25"/>
      <c r="O2043" s="26"/>
      <c r="P2043" s="26"/>
      <c r="Q2043" s="26"/>
      <c r="R2043" s="26"/>
      <c r="S2043" s="26"/>
      <c r="T2043" s="26"/>
    </row>
    <row r="2044" spans="14:20">
      <c r="N2044" s="25"/>
      <c r="O2044" s="26"/>
      <c r="P2044" s="26"/>
      <c r="Q2044" s="26"/>
      <c r="R2044" s="26"/>
      <c r="S2044" s="26"/>
      <c r="T2044" s="26"/>
    </row>
    <row r="2045" spans="14:20">
      <c r="N2045" s="25"/>
      <c r="O2045" s="26"/>
      <c r="P2045" s="26"/>
      <c r="Q2045" s="26"/>
      <c r="R2045" s="26"/>
      <c r="S2045" s="26"/>
      <c r="T2045" s="26"/>
    </row>
    <row r="2046" spans="14:20">
      <c r="N2046" s="25"/>
      <c r="O2046" s="26"/>
      <c r="P2046" s="26"/>
      <c r="Q2046" s="26"/>
      <c r="R2046" s="26"/>
      <c r="S2046" s="26"/>
      <c r="T2046" s="26"/>
    </row>
    <row r="2047" spans="14:20">
      <c r="N2047" s="25"/>
      <c r="O2047" s="26"/>
      <c r="P2047" s="26"/>
      <c r="Q2047" s="26"/>
      <c r="R2047" s="26"/>
      <c r="S2047" s="26"/>
      <c r="T2047" s="26"/>
    </row>
    <row r="2048" spans="14:20">
      <c r="N2048" s="25"/>
      <c r="O2048" s="26"/>
      <c r="P2048" s="26"/>
      <c r="Q2048" s="26"/>
      <c r="R2048" s="26"/>
      <c r="S2048" s="26"/>
      <c r="T2048" s="26"/>
    </row>
    <row r="2049" spans="14:20">
      <c r="N2049" s="25"/>
      <c r="O2049" s="26"/>
      <c r="P2049" s="26"/>
      <c r="Q2049" s="26"/>
      <c r="R2049" s="26"/>
      <c r="S2049" s="26"/>
      <c r="T2049" s="26"/>
    </row>
    <row r="2050" spans="14:20">
      <c r="N2050" s="25"/>
      <c r="O2050" s="26"/>
      <c r="P2050" s="26"/>
      <c r="Q2050" s="26"/>
      <c r="R2050" s="26"/>
      <c r="S2050" s="26"/>
      <c r="T2050" s="26"/>
    </row>
    <row r="2051" spans="14:20">
      <c r="N2051" s="25"/>
      <c r="O2051" s="26"/>
      <c r="P2051" s="26"/>
      <c r="Q2051" s="26"/>
      <c r="R2051" s="26"/>
      <c r="S2051" s="26"/>
      <c r="T2051" s="26"/>
    </row>
    <row r="2052" spans="14:20">
      <c r="N2052" s="25"/>
      <c r="O2052" s="26"/>
      <c r="P2052" s="26"/>
      <c r="Q2052" s="26"/>
      <c r="R2052" s="26"/>
      <c r="S2052" s="26"/>
      <c r="T2052" s="26"/>
    </row>
    <row r="2053" spans="14:20">
      <c r="N2053" s="25"/>
      <c r="O2053" s="26"/>
      <c r="P2053" s="26"/>
      <c r="Q2053" s="26"/>
      <c r="R2053" s="26"/>
      <c r="S2053" s="26"/>
      <c r="T2053" s="26"/>
    </row>
    <row r="2054" spans="14:20">
      <c r="N2054" s="25"/>
      <c r="O2054" s="26"/>
      <c r="P2054" s="26"/>
      <c r="Q2054" s="26"/>
      <c r="R2054" s="26"/>
      <c r="S2054" s="26"/>
      <c r="T2054" s="26"/>
    </row>
    <row r="2055" spans="14:20">
      <c r="N2055" s="25"/>
      <c r="O2055" s="26"/>
      <c r="P2055" s="26"/>
      <c r="Q2055" s="26"/>
      <c r="R2055" s="26"/>
      <c r="S2055" s="26"/>
      <c r="T2055" s="26"/>
    </row>
    <row r="2056" spans="14:20">
      <c r="N2056" s="25"/>
      <c r="O2056" s="26"/>
      <c r="P2056" s="26"/>
      <c r="Q2056" s="26"/>
      <c r="R2056" s="26"/>
      <c r="S2056" s="26"/>
      <c r="T2056" s="26"/>
    </row>
    <row r="2057" spans="14:20">
      <c r="N2057" s="25"/>
      <c r="O2057" s="26"/>
      <c r="P2057" s="26"/>
      <c r="Q2057" s="26"/>
      <c r="R2057" s="26"/>
      <c r="S2057" s="26"/>
      <c r="T2057" s="26"/>
    </row>
    <row r="2058" spans="14:20">
      <c r="N2058" s="25"/>
      <c r="O2058" s="26"/>
      <c r="P2058" s="26"/>
      <c r="Q2058" s="26"/>
      <c r="R2058" s="26"/>
      <c r="S2058" s="26"/>
      <c r="T2058" s="26"/>
    </row>
    <row r="2059" spans="14:20">
      <c r="N2059" s="25"/>
      <c r="O2059" s="26"/>
      <c r="P2059" s="26"/>
      <c r="Q2059" s="26"/>
      <c r="R2059" s="26"/>
      <c r="S2059" s="26"/>
      <c r="T2059" s="26"/>
    </row>
    <row r="2060" spans="14:20">
      <c r="N2060" s="25"/>
      <c r="O2060" s="26"/>
      <c r="P2060" s="26"/>
      <c r="Q2060" s="26"/>
      <c r="R2060" s="26"/>
      <c r="S2060" s="26"/>
      <c r="T2060" s="26"/>
    </row>
    <row r="2061" spans="14:20">
      <c r="N2061" s="25"/>
      <c r="O2061" s="26"/>
      <c r="P2061" s="26"/>
      <c r="Q2061" s="26"/>
      <c r="R2061" s="26"/>
      <c r="S2061" s="26"/>
      <c r="T2061" s="26"/>
    </row>
    <row r="2062" spans="14:20">
      <c r="N2062" s="25"/>
      <c r="O2062" s="26"/>
      <c r="P2062" s="26"/>
      <c r="Q2062" s="26"/>
      <c r="R2062" s="26"/>
      <c r="S2062" s="26"/>
      <c r="T2062" s="26"/>
    </row>
    <row r="2063" spans="14:20">
      <c r="N2063" s="25"/>
      <c r="O2063" s="26"/>
      <c r="P2063" s="26"/>
      <c r="Q2063" s="26"/>
      <c r="R2063" s="26"/>
      <c r="S2063" s="26"/>
      <c r="T2063" s="26"/>
    </row>
    <row r="2064" spans="14:20">
      <c r="N2064" s="25"/>
      <c r="O2064" s="26"/>
      <c r="P2064" s="26"/>
      <c r="Q2064" s="26"/>
      <c r="R2064" s="26"/>
      <c r="S2064" s="26"/>
      <c r="T2064" s="26"/>
    </row>
    <row r="2065" spans="14:20">
      <c r="N2065" s="25"/>
      <c r="O2065" s="26"/>
      <c r="P2065" s="26"/>
      <c r="Q2065" s="26"/>
      <c r="R2065" s="26"/>
      <c r="S2065" s="26"/>
      <c r="T2065" s="26"/>
    </row>
    <row r="2066" spans="14:20">
      <c r="N2066" s="25"/>
      <c r="O2066" s="26"/>
      <c r="P2066" s="26"/>
      <c r="Q2066" s="26"/>
      <c r="R2066" s="26"/>
      <c r="S2066" s="26"/>
      <c r="T2066" s="26"/>
    </row>
    <row r="2067" spans="14:20">
      <c r="N2067" s="25"/>
      <c r="O2067" s="26"/>
      <c r="P2067" s="26"/>
      <c r="Q2067" s="26"/>
      <c r="R2067" s="26"/>
      <c r="S2067" s="26"/>
      <c r="T2067" s="26"/>
    </row>
    <row r="2068" spans="14:20">
      <c r="N2068" s="25"/>
      <c r="O2068" s="26"/>
      <c r="P2068" s="26"/>
      <c r="Q2068" s="26"/>
      <c r="R2068" s="26"/>
      <c r="S2068" s="26"/>
      <c r="T2068" s="26"/>
    </row>
    <row r="2069" spans="14:20">
      <c r="N2069" s="25"/>
      <c r="O2069" s="26"/>
      <c r="P2069" s="26"/>
      <c r="Q2069" s="26"/>
      <c r="R2069" s="26"/>
      <c r="S2069" s="26"/>
      <c r="T2069" s="26"/>
    </row>
    <row r="2070" spans="14:20">
      <c r="N2070" s="25"/>
      <c r="O2070" s="26"/>
      <c r="P2070" s="26"/>
      <c r="Q2070" s="26"/>
      <c r="R2070" s="26"/>
      <c r="S2070" s="26"/>
      <c r="T2070" s="26"/>
    </row>
    <row r="2071" spans="14:20">
      <c r="N2071" s="25"/>
      <c r="O2071" s="26"/>
      <c r="P2071" s="26"/>
      <c r="Q2071" s="26"/>
      <c r="R2071" s="26"/>
      <c r="S2071" s="26"/>
      <c r="T2071" s="26"/>
    </row>
    <row r="2072" spans="14:20">
      <c r="N2072" s="25"/>
      <c r="O2072" s="26"/>
      <c r="P2072" s="26"/>
      <c r="Q2072" s="26"/>
      <c r="R2072" s="26"/>
      <c r="S2072" s="26"/>
      <c r="T2072" s="26"/>
    </row>
    <row r="2073" spans="14:20">
      <c r="N2073" s="25"/>
      <c r="O2073" s="26"/>
      <c r="P2073" s="26"/>
      <c r="Q2073" s="26"/>
      <c r="R2073" s="26"/>
      <c r="S2073" s="26"/>
      <c r="T2073" s="26"/>
    </row>
    <row r="2074" spans="14:20">
      <c r="N2074" s="25"/>
      <c r="O2074" s="26"/>
      <c r="P2074" s="26"/>
      <c r="Q2074" s="26"/>
      <c r="R2074" s="26"/>
      <c r="S2074" s="26"/>
      <c r="T2074" s="26"/>
    </row>
    <row r="2075" spans="14:20">
      <c r="N2075" s="25"/>
      <c r="O2075" s="26"/>
      <c r="P2075" s="26"/>
      <c r="Q2075" s="26"/>
      <c r="R2075" s="26"/>
      <c r="S2075" s="26"/>
      <c r="T2075" s="26"/>
    </row>
    <row r="2076" spans="14:20">
      <c r="N2076" s="25"/>
      <c r="O2076" s="26"/>
      <c r="P2076" s="26"/>
      <c r="Q2076" s="26"/>
      <c r="R2076" s="26"/>
      <c r="S2076" s="26"/>
      <c r="T2076" s="26"/>
    </row>
    <row r="2077" spans="14:20">
      <c r="N2077" s="25"/>
      <c r="O2077" s="26"/>
      <c r="P2077" s="26"/>
      <c r="Q2077" s="26"/>
      <c r="R2077" s="26"/>
      <c r="S2077" s="26"/>
      <c r="T2077" s="26"/>
    </row>
    <row r="2078" spans="14:20">
      <c r="N2078" s="25"/>
      <c r="O2078" s="26"/>
      <c r="P2078" s="26"/>
      <c r="Q2078" s="26"/>
      <c r="R2078" s="26"/>
      <c r="S2078" s="26"/>
      <c r="T2078" s="26"/>
    </row>
    <row r="2079" spans="14:20">
      <c r="N2079" s="25"/>
      <c r="O2079" s="26"/>
      <c r="P2079" s="26"/>
      <c r="Q2079" s="26"/>
      <c r="R2079" s="26"/>
      <c r="S2079" s="26"/>
      <c r="T2079" s="26"/>
    </row>
    <row r="2080" spans="14:20">
      <c r="N2080" s="25"/>
      <c r="O2080" s="26"/>
      <c r="P2080" s="26"/>
      <c r="Q2080" s="26"/>
      <c r="R2080" s="26"/>
      <c r="S2080" s="26"/>
      <c r="T2080" s="26"/>
    </row>
    <row r="2081" spans="14:20">
      <c r="N2081" s="25"/>
      <c r="O2081" s="26"/>
      <c r="P2081" s="26"/>
      <c r="Q2081" s="26"/>
      <c r="R2081" s="26"/>
      <c r="S2081" s="26"/>
      <c r="T2081" s="26"/>
    </row>
    <row r="2082" spans="14:20">
      <c r="N2082" s="25"/>
      <c r="O2082" s="26"/>
      <c r="P2082" s="26"/>
      <c r="Q2082" s="26"/>
      <c r="R2082" s="26"/>
      <c r="S2082" s="26"/>
      <c r="T2082" s="26"/>
    </row>
    <row r="2083" spans="14:20">
      <c r="N2083" s="25"/>
      <c r="O2083" s="26"/>
      <c r="P2083" s="26"/>
      <c r="Q2083" s="26"/>
      <c r="R2083" s="26"/>
      <c r="S2083" s="26"/>
      <c r="T2083" s="26"/>
    </row>
    <row r="2084" spans="14:20">
      <c r="N2084" s="25"/>
      <c r="O2084" s="26"/>
      <c r="P2084" s="26"/>
      <c r="Q2084" s="26"/>
      <c r="R2084" s="26"/>
      <c r="S2084" s="26"/>
      <c r="T2084" s="26"/>
    </row>
    <row r="2085" spans="14:20">
      <c r="N2085" s="25"/>
      <c r="O2085" s="26"/>
      <c r="P2085" s="26"/>
      <c r="Q2085" s="26"/>
      <c r="R2085" s="26"/>
      <c r="S2085" s="26"/>
      <c r="T2085" s="26"/>
    </row>
    <row r="2086" spans="14:20">
      <c r="N2086" s="25"/>
      <c r="O2086" s="26"/>
      <c r="P2086" s="26"/>
      <c r="Q2086" s="26"/>
      <c r="R2086" s="26"/>
      <c r="S2086" s="26"/>
      <c r="T2086" s="26"/>
    </row>
    <row r="2087" spans="14:20">
      <c r="N2087" s="25"/>
      <c r="O2087" s="26"/>
      <c r="P2087" s="26"/>
      <c r="Q2087" s="26"/>
      <c r="R2087" s="26"/>
      <c r="S2087" s="26"/>
      <c r="T2087" s="26"/>
    </row>
    <row r="2088" spans="14:20">
      <c r="N2088" s="25"/>
      <c r="O2088" s="26"/>
      <c r="P2088" s="26"/>
      <c r="Q2088" s="26"/>
      <c r="R2088" s="26"/>
      <c r="S2088" s="26"/>
      <c r="T2088" s="26"/>
    </row>
    <row r="2089" spans="14:20">
      <c r="N2089" s="25"/>
      <c r="O2089" s="26"/>
      <c r="P2089" s="26"/>
      <c r="Q2089" s="26"/>
      <c r="R2089" s="26"/>
      <c r="S2089" s="26"/>
      <c r="T2089" s="26"/>
    </row>
    <row r="2090" spans="14:20">
      <c r="N2090" s="25"/>
      <c r="O2090" s="26"/>
      <c r="P2090" s="26"/>
      <c r="Q2090" s="26"/>
      <c r="R2090" s="26"/>
      <c r="S2090" s="26"/>
      <c r="T2090" s="26"/>
    </row>
    <row r="2091" spans="14:20">
      <c r="N2091" s="25"/>
      <c r="O2091" s="26"/>
      <c r="P2091" s="26"/>
      <c r="Q2091" s="26"/>
      <c r="R2091" s="26"/>
      <c r="S2091" s="26"/>
      <c r="T2091" s="26"/>
    </row>
    <row r="2092" spans="14:20">
      <c r="N2092" s="25"/>
      <c r="O2092" s="26"/>
      <c r="P2092" s="26"/>
      <c r="Q2092" s="26"/>
      <c r="R2092" s="26"/>
      <c r="S2092" s="26"/>
      <c r="T2092" s="26"/>
    </row>
    <row r="2093" spans="14:20">
      <c r="N2093" s="25"/>
      <c r="O2093" s="26"/>
      <c r="P2093" s="26"/>
      <c r="Q2093" s="26"/>
      <c r="R2093" s="26"/>
      <c r="S2093" s="26"/>
      <c r="T2093" s="26"/>
    </row>
    <row r="2094" spans="14:20">
      <c r="N2094" s="25"/>
      <c r="O2094" s="26"/>
      <c r="P2094" s="26"/>
      <c r="Q2094" s="26"/>
      <c r="R2094" s="26"/>
      <c r="S2094" s="26"/>
      <c r="T2094" s="26"/>
    </row>
    <row r="2095" spans="14:20">
      <c r="N2095" s="25"/>
      <c r="O2095" s="26"/>
      <c r="P2095" s="26"/>
      <c r="Q2095" s="26"/>
      <c r="R2095" s="26"/>
      <c r="S2095" s="26"/>
      <c r="T2095" s="26"/>
    </row>
    <row r="2096" spans="14:20">
      <c r="N2096" s="25"/>
      <c r="O2096" s="26"/>
      <c r="P2096" s="26"/>
      <c r="Q2096" s="26"/>
      <c r="R2096" s="26"/>
      <c r="S2096" s="26"/>
      <c r="T2096" s="26"/>
    </row>
    <row r="2097" spans="14:20">
      <c r="N2097" s="25"/>
      <c r="O2097" s="26"/>
      <c r="P2097" s="26"/>
      <c r="Q2097" s="26"/>
      <c r="R2097" s="26"/>
      <c r="S2097" s="26"/>
      <c r="T2097" s="26"/>
    </row>
    <row r="2098" spans="14:20">
      <c r="N2098" s="25"/>
      <c r="O2098" s="26"/>
      <c r="P2098" s="26"/>
      <c r="Q2098" s="26"/>
      <c r="R2098" s="26"/>
      <c r="S2098" s="26"/>
      <c r="T2098" s="26"/>
    </row>
    <row r="2099" spans="14:20">
      <c r="N2099" s="25"/>
      <c r="O2099" s="26"/>
      <c r="P2099" s="26"/>
      <c r="Q2099" s="26"/>
      <c r="R2099" s="26"/>
      <c r="S2099" s="26"/>
      <c r="T2099" s="26"/>
    </row>
    <row r="2100" spans="14:20">
      <c r="N2100" s="25"/>
      <c r="O2100" s="26"/>
      <c r="P2100" s="26"/>
      <c r="Q2100" s="26"/>
      <c r="R2100" s="26"/>
      <c r="S2100" s="26"/>
      <c r="T2100" s="26"/>
    </row>
    <row r="2101" spans="14:20">
      <c r="N2101" s="25"/>
      <c r="O2101" s="26"/>
      <c r="P2101" s="26"/>
      <c r="Q2101" s="26"/>
      <c r="R2101" s="26"/>
      <c r="S2101" s="26"/>
      <c r="T2101" s="26"/>
    </row>
    <row r="2102" spans="14:20">
      <c r="N2102" s="25"/>
      <c r="O2102" s="26"/>
      <c r="P2102" s="26"/>
      <c r="Q2102" s="26"/>
      <c r="R2102" s="26"/>
      <c r="S2102" s="26"/>
      <c r="T2102" s="26"/>
    </row>
    <row r="2103" spans="14:20">
      <c r="N2103" s="25"/>
      <c r="O2103" s="26"/>
      <c r="P2103" s="26"/>
      <c r="Q2103" s="26"/>
      <c r="R2103" s="26"/>
      <c r="S2103" s="26"/>
      <c r="T2103" s="26"/>
    </row>
    <row r="2104" spans="14:20">
      <c r="N2104" s="25"/>
      <c r="O2104" s="26"/>
      <c r="P2104" s="26"/>
      <c r="Q2104" s="26"/>
      <c r="R2104" s="26"/>
      <c r="S2104" s="26"/>
      <c r="T2104" s="26"/>
    </row>
    <row r="2105" spans="14:20">
      <c r="N2105" s="25"/>
      <c r="O2105" s="26"/>
      <c r="P2105" s="26"/>
      <c r="Q2105" s="26"/>
      <c r="R2105" s="26"/>
      <c r="S2105" s="26"/>
      <c r="T2105" s="26"/>
    </row>
    <row r="2106" spans="14:20">
      <c r="N2106" s="25"/>
      <c r="O2106" s="26"/>
      <c r="P2106" s="26"/>
      <c r="Q2106" s="26"/>
      <c r="R2106" s="26"/>
      <c r="S2106" s="26"/>
      <c r="T2106" s="26"/>
    </row>
    <row r="2107" spans="14:20">
      <c r="N2107" s="25"/>
      <c r="O2107" s="26"/>
      <c r="P2107" s="26"/>
      <c r="Q2107" s="26"/>
      <c r="R2107" s="26"/>
      <c r="S2107" s="26"/>
      <c r="T2107" s="26"/>
    </row>
    <row r="2108" spans="14:20">
      <c r="N2108" s="25"/>
      <c r="O2108" s="26"/>
      <c r="P2108" s="26"/>
      <c r="Q2108" s="26"/>
      <c r="R2108" s="26"/>
      <c r="S2108" s="26"/>
      <c r="T2108" s="26"/>
    </row>
    <row r="2109" spans="14:20">
      <c r="N2109" s="25"/>
      <c r="O2109" s="26"/>
      <c r="P2109" s="26"/>
      <c r="Q2109" s="26"/>
      <c r="R2109" s="26"/>
      <c r="S2109" s="26"/>
      <c r="T2109" s="26"/>
    </row>
    <row r="2110" spans="14:20">
      <c r="N2110" s="25"/>
      <c r="O2110" s="26"/>
      <c r="P2110" s="26"/>
      <c r="Q2110" s="26"/>
      <c r="R2110" s="26"/>
      <c r="S2110" s="26"/>
      <c r="T2110" s="26"/>
    </row>
    <row r="2111" spans="14:20">
      <c r="N2111" s="25"/>
      <c r="O2111" s="26"/>
      <c r="P2111" s="26"/>
      <c r="Q2111" s="26"/>
      <c r="R2111" s="26"/>
      <c r="S2111" s="26"/>
      <c r="T2111" s="26"/>
    </row>
    <row r="2112" spans="14:20">
      <c r="N2112" s="25"/>
      <c r="O2112" s="26"/>
      <c r="P2112" s="26"/>
      <c r="Q2112" s="26"/>
      <c r="R2112" s="26"/>
      <c r="S2112" s="26"/>
      <c r="T2112" s="26"/>
    </row>
    <row r="2113" spans="14:20">
      <c r="N2113" s="25"/>
      <c r="O2113" s="26"/>
      <c r="P2113" s="26"/>
      <c r="Q2113" s="26"/>
      <c r="R2113" s="26"/>
      <c r="S2113" s="26"/>
      <c r="T2113" s="26"/>
    </row>
    <row r="2114" spans="14:20">
      <c r="N2114" s="25"/>
      <c r="O2114" s="26"/>
      <c r="P2114" s="26"/>
      <c r="Q2114" s="26"/>
      <c r="R2114" s="26"/>
      <c r="S2114" s="26"/>
      <c r="T2114" s="26"/>
    </row>
    <row r="2115" spans="14:20">
      <c r="N2115" s="25"/>
      <c r="O2115" s="26"/>
      <c r="P2115" s="26"/>
      <c r="Q2115" s="26"/>
      <c r="R2115" s="26"/>
      <c r="S2115" s="26"/>
      <c r="T2115" s="26"/>
    </row>
    <row r="2116" spans="14:20">
      <c r="N2116" s="25"/>
      <c r="O2116" s="26"/>
      <c r="P2116" s="26"/>
      <c r="Q2116" s="26"/>
      <c r="R2116" s="26"/>
      <c r="S2116" s="26"/>
      <c r="T2116" s="26"/>
    </row>
    <row r="2117" spans="14:20">
      <c r="N2117" s="25"/>
      <c r="O2117" s="26"/>
      <c r="P2117" s="26"/>
      <c r="Q2117" s="26"/>
      <c r="R2117" s="26"/>
      <c r="S2117" s="26"/>
      <c r="T2117" s="26"/>
    </row>
    <row r="2118" spans="14:20">
      <c r="N2118" s="25"/>
      <c r="O2118" s="26"/>
      <c r="P2118" s="26"/>
      <c r="Q2118" s="26"/>
      <c r="R2118" s="26"/>
      <c r="S2118" s="26"/>
      <c r="T2118" s="26"/>
    </row>
    <row r="2119" spans="14:20">
      <c r="N2119" s="25"/>
      <c r="O2119" s="26"/>
      <c r="P2119" s="26"/>
      <c r="Q2119" s="26"/>
      <c r="R2119" s="26"/>
      <c r="S2119" s="26"/>
      <c r="T2119" s="26"/>
    </row>
    <row r="2120" spans="14:20">
      <c r="N2120" s="25"/>
      <c r="O2120" s="26"/>
      <c r="P2120" s="26"/>
      <c r="Q2120" s="26"/>
      <c r="R2120" s="26"/>
      <c r="S2120" s="26"/>
      <c r="T2120" s="26"/>
    </row>
    <row r="2121" spans="14:20">
      <c r="N2121" s="25"/>
      <c r="O2121" s="26"/>
      <c r="P2121" s="26"/>
      <c r="Q2121" s="26"/>
      <c r="R2121" s="26"/>
      <c r="S2121" s="26"/>
      <c r="T2121" s="26"/>
    </row>
    <row r="2122" spans="14:20">
      <c r="N2122" s="25"/>
      <c r="O2122" s="26"/>
      <c r="P2122" s="26"/>
      <c r="Q2122" s="26"/>
      <c r="R2122" s="26"/>
      <c r="S2122" s="26"/>
      <c r="T2122" s="26"/>
    </row>
    <row r="2123" spans="14:20">
      <c r="N2123" s="25"/>
      <c r="O2123" s="26"/>
      <c r="P2123" s="26"/>
      <c r="Q2123" s="26"/>
      <c r="R2123" s="26"/>
      <c r="S2123" s="26"/>
      <c r="T2123" s="26"/>
    </row>
    <row r="2124" spans="14:20">
      <c r="N2124" s="25"/>
      <c r="O2124" s="26"/>
      <c r="P2124" s="26"/>
      <c r="Q2124" s="26"/>
      <c r="R2124" s="26"/>
      <c r="S2124" s="26"/>
      <c r="T2124" s="26"/>
    </row>
    <row r="2125" spans="14:20">
      <c r="N2125" s="25"/>
      <c r="O2125" s="26"/>
      <c r="P2125" s="26"/>
      <c r="Q2125" s="26"/>
      <c r="R2125" s="26"/>
      <c r="S2125" s="26"/>
      <c r="T2125" s="26"/>
    </row>
    <row r="2126" spans="14:20">
      <c r="N2126" s="25"/>
      <c r="O2126" s="26"/>
      <c r="P2126" s="26"/>
      <c r="Q2126" s="26"/>
      <c r="R2126" s="26"/>
      <c r="S2126" s="26"/>
      <c r="T2126" s="26"/>
    </row>
    <row r="2127" spans="14:20">
      <c r="N2127" s="25"/>
      <c r="O2127" s="26"/>
      <c r="P2127" s="26"/>
      <c r="Q2127" s="26"/>
      <c r="R2127" s="26"/>
      <c r="S2127" s="26"/>
      <c r="T2127" s="26"/>
    </row>
    <row r="2128" spans="14:20">
      <c r="N2128" s="25"/>
      <c r="O2128" s="26"/>
      <c r="P2128" s="26"/>
      <c r="Q2128" s="26"/>
      <c r="R2128" s="26"/>
      <c r="S2128" s="26"/>
      <c r="T2128" s="26"/>
    </row>
    <row r="2129" spans="14:20">
      <c r="N2129" s="25"/>
      <c r="O2129" s="26"/>
      <c r="P2129" s="26"/>
      <c r="Q2129" s="26"/>
      <c r="R2129" s="26"/>
      <c r="S2129" s="26"/>
      <c r="T2129" s="26"/>
    </row>
    <row r="2130" spans="14:20">
      <c r="N2130" s="25"/>
      <c r="O2130" s="26"/>
      <c r="P2130" s="26"/>
      <c r="Q2130" s="26"/>
      <c r="R2130" s="26"/>
      <c r="S2130" s="26"/>
      <c r="T2130" s="26"/>
    </row>
    <row r="2131" spans="14:20">
      <c r="N2131" s="25"/>
      <c r="O2131" s="26"/>
      <c r="P2131" s="26"/>
      <c r="Q2131" s="26"/>
      <c r="R2131" s="26"/>
      <c r="S2131" s="26"/>
      <c r="T2131" s="26"/>
    </row>
    <row r="2132" spans="14:20">
      <c r="N2132" s="25"/>
      <c r="O2132" s="26"/>
      <c r="P2132" s="26"/>
      <c r="Q2132" s="26"/>
      <c r="R2132" s="26"/>
      <c r="S2132" s="26"/>
      <c r="T2132" s="26"/>
    </row>
    <row r="2133" spans="14:20">
      <c r="N2133" s="25"/>
      <c r="O2133" s="26"/>
      <c r="P2133" s="26"/>
      <c r="Q2133" s="26"/>
      <c r="R2133" s="26"/>
      <c r="S2133" s="26"/>
      <c r="T2133" s="26"/>
    </row>
    <row r="2134" spans="14:20">
      <c r="N2134" s="25"/>
      <c r="O2134" s="26"/>
      <c r="P2134" s="26"/>
      <c r="Q2134" s="26"/>
      <c r="R2134" s="26"/>
      <c r="S2134" s="26"/>
      <c r="T2134" s="26"/>
    </row>
    <row r="2135" spans="14:20">
      <c r="N2135" s="25"/>
      <c r="O2135" s="26"/>
      <c r="P2135" s="26"/>
      <c r="Q2135" s="26"/>
      <c r="R2135" s="26"/>
      <c r="S2135" s="26"/>
      <c r="T2135" s="26"/>
    </row>
    <row r="2136" spans="14:20">
      <c r="N2136" s="25"/>
      <c r="O2136" s="26"/>
      <c r="P2136" s="26"/>
      <c r="Q2136" s="26"/>
      <c r="R2136" s="26"/>
      <c r="S2136" s="26"/>
      <c r="T2136" s="26"/>
    </row>
    <row r="2137" spans="14:20">
      <c r="N2137" s="25"/>
      <c r="O2137" s="26"/>
      <c r="P2137" s="26"/>
      <c r="Q2137" s="26"/>
      <c r="R2137" s="26"/>
      <c r="S2137" s="26"/>
      <c r="T2137" s="26"/>
    </row>
    <row r="2138" spans="14:20">
      <c r="N2138" s="25"/>
      <c r="O2138" s="26"/>
      <c r="P2138" s="26"/>
      <c r="Q2138" s="26"/>
      <c r="R2138" s="26"/>
      <c r="S2138" s="26"/>
      <c r="T2138" s="26"/>
    </row>
    <row r="2139" spans="14:20">
      <c r="N2139" s="25"/>
      <c r="O2139" s="26"/>
      <c r="P2139" s="26"/>
      <c r="Q2139" s="26"/>
      <c r="R2139" s="26"/>
      <c r="S2139" s="26"/>
      <c r="T2139" s="26"/>
    </row>
    <row r="2140" spans="14:20">
      <c r="N2140" s="25"/>
      <c r="O2140" s="26"/>
      <c r="P2140" s="26"/>
      <c r="Q2140" s="26"/>
      <c r="R2140" s="26"/>
      <c r="S2140" s="26"/>
      <c r="T2140" s="26"/>
    </row>
    <row r="2141" spans="14:20">
      <c r="N2141" s="25"/>
      <c r="O2141" s="26"/>
      <c r="P2141" s="26"/>
      <c r="Q2141" s="26"/>
      <c r="R2141" s="26"/>
      <c r="S2141" s="26"/>
      <c r="T2141" s="26"/>
    </row>
    <row r="2142" spans="14:20">
      <c r="N2142" s="25"/>
      <c r="O2142" s="26"/>
      <c r="P2142" s="26"/>
      <c r="Q2142" s="26"/>
      <c r="R2142" s="26"/>
      <c r="S2142" s="26"/>
      <c r="T2142" s="26"/>
    </row>
    <row r="2143" spans="14:20">
      <c r="N2143" s="25"/>
      <c r="O2143" s="26"/>
      <c r="P2143" s="26"/>
      <c r="Q2143" s="26"/>
      <c r="R2143" s="26"/>
      <c r="S2143" s="26"/>
      <c r="T2143" s="26"/>
    </row>
    <row r="2144" spans="14:20">
      <c r="N2144" s="25"/>
      <c r="O2144" s="26"/>
      <c r="P2144" s="26"/>
      <c r="Q2144" s="26"/>
      <c r="R2144" s="26"/>
      <c r="S2144" s="26"/>
      <c r="T2144" s="26"/>
    </row>
    <row r="2145" spans="14:20">
      <c r="N2145" s="25"/>
      <c r="O2145" s="26"/>
      <c r="P2145" s="26"/>
      <c r="Q2145" s="26"/>
      <c r="R2145" s="26"/>
      <c r="S2145" s="26"/>
      <c r="T2145" s="26"/>
    </row>
    <row r="2146" spans="14:20">
      <c r="N2146" s="25"/>
      <c r="O2146" s="26"/>
      <c r="P2146" s="26"/>
      <c r="Q2146" s="26"/>
      <c r="R2146" s="26"/>
      <c r="S2146" s="26"/>
      <c r="T2146" s="26"/>
    </row>
    <row r="2147" spans="14:20">
      <c r="N2147" s="25"/>
      <c r="O2147" s="26"/>
      <c r="P2147" s="26"/>
      <c r="Q2147" s="26"/>
      <c r="R2147" s="26"/>
      <c r="S2147" s="26"/>
      <c r="T2147" s="26"/>
    </row>
    <row r="2148" spans="14:20">
      <c r="N2148" s="25"/>
      <c r="O2148" s="26"/>
      <c r="P2148" s="26"/>
      <c r="Q2148" s="26"/>
      <c r="R2148" s="26"/>
      <c r="S2148" s="26"/>
      <c r="T2148" s="26"/>
    </row>
    <row r="2149" spans="14:20">
      <c r="N2149" s="25"/>
      <c r="O2149" s="26"/>
      <c r="P2149" s="26"/>
      <c r="Q2149" s="26"/>
      <c r="R2149" s="26"/>
      <c r="S2149" s="26"/>
      <c r="T2149" s="26"/>
    </row>
    <row r="2150" spans="14:20">
      <c r="N2150" s="25"/>
      <c r="O2150" s="26"/>
      <c r="P2150" s="26"/>
      <c r="Q2150" s="26"/>
      <c r="R2150" s="26"/>
      <c r="S2150" s="26"/>
      <c r="T2150" s="26"/>
    </row>
    <row r="2151" spans="14:20">
      <c r="N2151" s="25"/>
      <c r="O2151" s="26"/>
      <c r="P2151" s="26"/>
      <c r="Q2151" s="26"/>
      <c r="R2151" s="26"/>
      <c r="S2151" s="26"/>
      <c r="T2151" s="26"/>
    </row>
    <row r="2152" spans="14:20">
      <c r="N2152" s="25"/>
      <c r="O2152" s="26"/>
      <c r="P2152" s="26"/>
      <c r="Q2152" s="26"/>
      <c r="R2152" s="26"/>
      <c r="S2152" s="26"/>
      <c r="T2152" s="26"/>
    </row>
    <row r="2153" spans="14:20">
      <c r="N2153" s="25"/>
      <c r="O2153" s="26"/>
      <c r="P2153" s="26"/>
      <c r="Q2153" s="26"/>
      <c r="R2153" s="26"/>
      <c r="S2153" s="26"/>
      <c r="T2153" s="26"/>
    </row>
    <row r="2154" spans="14:20">
      <c r="N2154" s="25"/>
      <c r="O2154" s="26"/>
      <c r="P2154" s="26"/>
      <c r="Q2154" s="26"/>
      <c r="R2154" s="26"/>
      <c r="S2154" s="26"/>
      <c r="T2154" s="26"/>
    </row>
    <row r="2155" spans="14:20">
      <c r="N2155" s="25"/>
      <c r="O2155" s="26"/>
      <c r="P2155" s="26"/>
      <c r="Q2155" s="26"/>
      <c r="R2155" s="26"/>
      <c r="S2155" s="26"/>
      <c r="T2155" s="26"/>
    </row>
    <row r="2156" spans="14:20">
      <c r="N2156" s="25"/>
      <c r="O2156" s="26"/>
      <c r="P2156" s="26"/>
      <c r="Q2156" s="26"/>
      <c r="R2156" s="26"/>
      <c r="S2156" s="26"/>
      <c r="T2156" s="26"/>
    </row>
    <row r="2157" spans="14:20">
      <c r="N2157" s="25"/>
      <c r="O2157" s="26"/>
      <c r="P2157" s="26"/>
      <c r="Q2157" s="26"/>
      <c r="R2157" s="26"/>
      <c r="S2157" s="26"/>
      <c r="T2157" s="26"/>
    </row>
    <row r="2158" spans="14:20">
      <c r="N2158" s="25"/>
      <c r="O2158" s="26"/>
      <c r="P2158" s="26"/>
      <c r="Q2158" s="26"/>
      <c r="R2158" s="26"/>
      <c r="S2158" s="26"/>
      <c r="T2158" s="26"/>
    </row>
    <row r="2159" spans="14:20">
      <c r="N2159" s="25"/>
      <c r="O2159" s="26"/>
      <c r="P2159" s="26"/>
      <c r="Q2159" s="26"/>
      <c r="R2159" s="26"/>
      <c r="S2159" s="26"/>
      <c r="T2159" s="26"/>
    </row>
    <row r="2160" spans="14:20">
      <c r="N2160" s="25"/>
      <c r="O2160" s="26"/>
      <c r="P2160" s="26"/>
      <c r="Q2160" s="26"/>
      <c r="R2160" s="26"/>
      <c r="S2160" s="26"/>
      <c r="T2160" s="26"/>
    </row>
    <row r="2161" spans="14:20">
      <c r="N2161" s="25"/>
      <c r="O2161" s="26"/>
      <c r="P2161" s="26"/>
      <c r="Q2161" s="26"/>
      <c r="R2161" s="26"/>
      <c r="S2161" s="26"/>
      <c r="T2161" s="26"/>
    </row>
    <row r="2162" spans="14:20">
      <c r="N2162" s="25"/>
      <c r="O2162" s="26"/>
      <c r="P2162" s="26"/>
      <c r="Q2162" s="26"/>
      <c r="R2162" s="26"/>
      <c r="S2162" s="26"/>
      <c r="T2162" s="26"/>
    </row>
    <row r="2163" spans="14:20">
      <c r="N2163" s="25"/>
      <c r="O2163" s="26"/>
      <c r="P2163" s="26"/>
      <c r="Q2163" s="26"/>
      <c r="R2163" s="26"/>
      <c r="S2163" s="26"/>
      <c r="T2163" s="26"/>
    </row>
    <row r="2164" spans="14:20">
      <c r="N2164" s="25"/>
      <c r="O2164" s="26"/>
      <c r="P2164" s="26"/>
      <c r="Q2164" s="26"/>
      <c r="R2164" s="26"/>
      <c r="S2164" s="26"/>
      <c r="T2164" s="26"/>
    </row>
    <row r="2165" spans="14:20">
      <c r="N2165" s="25"/>
      <c r="O2165" s="26"/>
      <c r="P2165" s="26"/>
      <c r="Q2165" s="26"/>
      <c r="R2165" s="26"/>
      <c r="S2165" s="26"/>
      <c r="T2165" s="26"/>
    </row>
    <row r="2166" spans="14:20">
      <c r="N2166" s="25"/>
      <c r="O2166" s="26"/>
      <c r="P2166" s="26"/>
      <c r="Q2166" s="26"/>
      <c r="R2166" s="26"/>
      <c r="S2166" s="26"/>
      <c r="T2166" s="26"/>
    </row>
    <row r="2167" spans="14:20">
      <c r="N2167" s="25"/>
      <c r="O2167" s="26"/>
      <c r="P2167" s="26"/>
      <c r="Q2167" s="26"/>
      <c r="R2167" s="26"/>
      <c r="S2167" s="26"/>
      <c r="T2167" s="26"/>
    </row>
    <row r="2168" spans="14:20">
      <c r="N2168" s="25"/>
      <c r="O2168" s="26"/>
      <c r="P2168" s="26"/>
      <c r="Q2168" s="26"/>
      <c r="R2168" s="26"/>
      <c r="S2168" s="26"/>
      <c r="T2168" s="26"/>
    </row>
    <row r="2169" spans="14:20">
      <c r="N2169" s="25"/>
      <c r="O2169" s="26"/>
      <c r="P2169" s="26"/>
      <c r="Q2169" s="26"/>
      <c r="R2169" s="26"/>
      <c r="S2169" s="26"/>
      <c r="T2169" s="26"/>
    </row>
    <row r="2170" spans="14:20">
      <c r="N2170" s="25"/>
      <c r="O2170" s="26"/>
      <c r="P2170" s="26"/>
      <c r="Q2170" s="26"/>
      <c r="R2170" s="26"/>
      <c r="S2170" s="26"/>
      <c r="T2170" s="26"/>
    </row>
    <row r="2171" spans="14:20">
      <c r="N2171" s="25"/>
      <c r="O2171" s="26"/>
      <c r="P2171" s="26"/>
      <c r="Q2171" s="26"/>
      <c r="R2171" s="26"/>
      <c r="S2171" s="26"/>
      <c r="T2171" s="26"/>
    </row>
    <row r="2172" spans="14:20">
      <c r="N2172" s="25"/>
      <c r="O2172" s="26"/>
      <c r="P2172" s="26"/>
      <c r="Q2172" s="26"/>
      <c r="R2172" s="26"/>
      <c r="S2172" s="26"/>
      <c r="T2172" s="26"/>
    </row>
    <row r="2173" spans="14:20">
      <c r="N2173" s="25"/>
      <c r="O2173" s="26"/>
      <c r="P2173" s="26"/>
      <c r="Q2173" s="26"/>
      <c r="R2173" s="26"/>
      <c r="S2173" s="26"/>
      <c r="T2173" s="26"/>
    </row>
    <row r="2174" spans="14:20">
      <c r="N2174" s="25"/>
      <c r="O2174" s="26"/>
      <c r="P2174" s="26"/>
      <c r="Q2174" s="26"/>
      <c r="R2174" s="26"/>
      <c r="S2174" s="26"/>
      <c r="T2174" s="26"/>
    </row>
    <row r="2175" spans="14:20">
      <c r="N2175" s="25"/>
      <c r="O2175" s="26"/>
      <c r="P2175" s="26"/>
      <c r="Q2175" s="26"/>
      <c r="R2175" s="26"/>
      <c r="S2175" s="26"/>
      <c r="T2175" s="26"/>
    </row>
    <row r="2176" spans="14:20">
      <c r="N2176" s="25"/>
      <c r="O2176" s="26"/>
      <c r="P2176" s="26"/>
      <c r="Q2176" s="26"/>
      <c r="R2176" s="26"/>
      <c r="S2176" s="26"/>
      <c r="T2176" s="26"/>
    </row>
    <row r="2177" spans="14:20">
      <c r="N2177" s="25"/>
      <c r="O2177" s="26"/>
      <c r="P2177" s="26"/>
      <c r="Q2177" s="26"/>
      <c r="R2177" s="26"/>
      <c r="S2177" s="26"/>
      <c r="T2177" s="26"/>
    </row>
    <row r="2178" spans="14:20">
      <c r="N2178" s="25"/>
      <c r="O2178" s="26"/>
      <c r="P2178" s="26"/>
      <c r="Q2178" s="26"/>
      <c r="R2178" s="26"/>
      <c r="S2178" s="26"/>
      <c r="T2178" s="26"/>
    </row>
    <row r="2179" spans="14:20">
      <c r="N2179" s="25"/>
      <c r="O2179" s="26"/>
      <c r="P2179" s="26"/>
      <c r="Q2179" s="26"/>
      <c r="R2179" s="26"/>
      <c r="S2179" s="26"/>
      <c r="T2179" s="26"/>
    </row>
    <row r="2180" spans="14:20">
      <c r="N2180" s="25"/>
      <c r="O2180" s="26"/>
      <c r="P2180" s="26"/>
      <c r="Q2180" s="26"/>
      <c r="R2180" s="26"/>
      <c r="S2180" s="26"/>
      <c r="T2180" s="26"/>
    </row>
    <row r="2181" spans="14:20">
      <c r="N2181" s="25"/>
      <c r="O2181" s="26"/>
      <c r="P2181" s="26"/>
      <c r="Q2181" s="26"/>
      <c r="R2181" s="26"/>
      <c r="S2181" s="26"/>
      <c r="T2181" s="26"/>
    </row>
    <row r="2182" spans="14:20">
      <c r="N2182" s="25"/>
      <c r="O2182" s="26"/>
      <c r="P2182" s="26"/>
      <c r="Q2182" s="26"/>
      <c r="R2182" s="26"/>
      <c r="S2182" s="26"/>
      <c r="T2182" s="26"/>
    </row>
    <row r="2183" spans="14:20">
      <c r="N2183" s="25"/>
      <c r="O2183" s="26"/>
      <c r="P2183" s="26"/>
      <c r="Q2183" s="26"/>
      <c r="R2183" s="26"/>
      <c r="S2183" s="26"/>
      <c r="T2183" s="26"/>
    </row>
    <row r="2184" spans="14:20">
      <c r="N2184" s="25"/>
      <c r="O2184" s="26"/>
      <c r="P2184" s="26"/>
      <c r="Q2184" s="26"/>
      <c r="R2184" s="26"/>
      <c r="S2184" s="26"/>
      <c r="T2184" s="26"/>
    </row>
    <row r="2185" spans="14:20">
      <c r="N2185" s="25"/>
      <c r="O2185" s="26"/>
      <c r="P2185" s="26"/>
      <c r="Q2185" s="26"/>
      <c r="R2185" s="26"/>
      <c r="S2185" s="26"/>
      <c r="T2185" s="26"/>
    </row>
    <row r="2186" spans="14:20">
      <c r="N2186" s="25"/>
      <c r="O2186" s="26"/>
      <c r="P2186" s="26"/>
      <c r="Q2186" s="26"/>
      <c r="R2186" s="26"/>
      <c r="S2186" s="26"/>
      <c r="T2186" s="26"/>
    </row>
    <row r="2187" spans="14:20">
      <c r="N2187" s="25"/>
      <c r="O2187" s="26"/>
      <c r="P2187" s="26"/>
      <c r="Q2187" s="26"/>
      <c r="R2187" s="26"/>
      <c r="S2187" s="26"/>
      <c r="T2187" s="26"/>
    </row>
    <row r="2188" spans="14:20">
      <c r="N2188" s="25"/>
      <c r="O2188" s="26"/>
      <c r="P2188" s="26"/>
      <c r="Q2188" s="26"/>
      <c r="R2188" s="26"/>
      <c r="S2188" s="26"/>
      <c r="T2188" s="26"/>
    </row>
    <row r="2189" spans="14:20">
      <c r="N2189" s="25"/>
      <c r="O2189" s="26"/>
      <c r="P2189" s="26"/>
      <c r="Q2189" s="26"/>
      <c r="R2189" s="26"/>
      <c r="S2189" s="26"/>
      <c r="T2189" s="26"/>
    </row>
    <row r="2190" spans="14:20">
      <c r="N2190" s="25"/>
      <c r="O2190" s="26"/>
      <c r="P2190" s="26"/>
      <c r="Q2190" s="26"/>
      <c r="R2190" s="26"/>
      <c r="S2190" s="26"/>
      <c r="T2190" s="26"/>
    </row>
    <row r="2191" spans="14:20">
      <c r="N2191" s="25"/>
      <c r="O2191" s="26"/>
      <c r="P2191" s="26"/>
      <c r="Q2191" s="26"/>
      <c r="R2191" s="26"/>
      <c r="S2191" s="26"/>
      <c r="T2191" s="26"/>
    </row>
    <row r="2192" spans="14:20">
      <c r="N2192" s="25"/>
      <c r="O2192" s="26"/>
      <c r="P2192" s="26"/>
      <c r="Q2192" s="26"/>
      <c r="R2192" s="26"/>
      <c r="S2192" s="26"/>
      <c r="T2192" s="26"/>
    </row>
    <row r="2193" spans="14:20">
      <c r="N2193" s="25"/>
      <c r="O2193" s="26"/>
      <c r="P2193" s="26"/>
      <c r="Q2193" s="26"/>
      <c r="R2193" s="26"/>
      <c r="S2193" s="26"/>
      <c r="T2193" s="26"/>
    </row>
    <row r="2194" spans="14:20">
      <c r="N2194" s="25"/>
      <c r="O2194" s="26"/>
      <c r="P2194" s="26"/>
      <c r="Q2194" s="26"/>
      <c r="R2194" s="26"/>
      <c r="S2194" s="26"/>
      <c r="T2194" s="26"/>
    </row>
    <row r="2195" spans="14:20">
      <c r="N2195" s="25"/>
      <c r="O2195" s="26"/>
      <c r="P2195" s="26"/>
      <c r="Q2195" s="26"/>
      <c r="R2195" s="26"/>
      <c r="S2195" s="26"/>
      <c r="T2195" s="26"/>
    </row>
    <row r="2196" spans="14:20">
      <c r="N2196" s="25"/>
      <c r="O2196" s="26"/>
      <c r="P2196" s="26"/>
      <c r="Q2196" s="26"/>
      <c r="R2196" s="26"/>
      <c r="S2196" s="26"/>
      <c r="T2196" s="26"/>
    </row>
    <row r="2197" spans="14:20">
      <c r="N2197" s="25"/>
      <c r="O2197" s="26"/>
      <c r="P2197" s="26"/>
      <c r="Q2197" s="26"/>
      <c r="R2197" s="26"/>
      <c r="S2197" s="26"/>
      <c r="T2197" s="26"/>
    </row>
    <row r="2198" spans="14:20">
      <c r="N2198" s="25"/>
      <c r="O2198" s="26"/>
      <c r="P2198" s="26"/>
      <c r="Q2198" s="26"/>
      <c r="R2198" s="26"/>
      <c r="S2198" s="26"/>
      <c r="T2198" s="26"/>
    </row>
    <row r="2199" spans="14:20">
      <c r="N2199" s="25"/>
      <c r="O2199" s="26"/>
      <c r="P2199" s="26"/>
      <c r="Q2199" s="26"/>
      <c r="R2199" s="26"/>
      <c r="S2199" s="26"/>
      <c r="T2199" s="26"/>
    </row>
    <row r="2200" spans="14:20">
      <c r="N2200" s="25"/>
      <c r="O2200" s="26"/>
      <c r="P2200" s="26"/>
      <c r="Q2200" s="26"/>
      <c r="R2200" s="26"/>
      <c r="S2200" s="26"/>
      <c r="T2200" s="26"/>
    </row>
    <row r="2201" spans="14:20">
      <c r="N2201" s="25"/>
      <c r="O2201" s="26"/>
      <c r="P2201" s="26"/>
      <c r="Q2201" s="26"/>
      <c r="R2201" s="26"/>
      <c r="S2201" s="26"/>
      <c r="T2201" s="26"/>
    </row>
    <row r="2202" spans="14:20">
      <c r="N2202" s="25"/>
      <c r="O2202" s="26"/>
      <c r="P2202" s="26"/>
      <c r="Q2202" s="26"/>
      <c r="R2202" s="26"/>
      <c r="S2202" s="26"/>
      <c r="T2202" s="26"/>
    </row>
    <row r="2203" spans="14:20">
      <c r="N2203" s="25"/>
      <c r="O2203" s="26"/>
      <c r="P2203" s="26"/>
      <c r="Q2203" s="26"/>
      <c r="R2203" s="26"/>
      <c r="S2203" s="26"/>
      <c r="T2203" s="26"/>
    </row>
    <row r="2204" spans="14:20">
      <c r="N2204" s="25"/>
      <c r="O2204" s="26"/>
      <c r="P2204" s="26"/>
      <c r="Q2204" s="26"/>
      <c r="R2204" s="26"/>
      <c r="S2204" s="26"/>
      <c r="T2204" s="26"/>
    </row>
    <row r="2205" spans="14:20">
      <c r="N2205" s="25"/>
      <c r="O2205" s="26"/>
      <c r="P2205" s="26"/>
      <c r="Q2205" s="26"/>
      <c r="R2205" s="26"/>
      <c r="S2205" s="26"/>
      <c r="T2205" s="26"/>
    </row>
    <row r="2206" spans="14:20">
      <c r="N2206" s="25"/>
      <c r="O2206" s="26"/>
      <c r="P2206" s="26"/>
      <c r="Q2206" s="26"/>
      <c r="R2206" s="26"/>
      <c r="S2206" s="26"/>
      <c r="T2206" s="26"/>
    </row>
    <row r="2207" spans="14:20">
      <c r="N2207" s="25"/>
      <c r="O2207" s="26"/>
      <c r="P2207" s="26"/>
      <c r="Q2207" s="26"/>
      <c r="R2207" s="26"/>
      <c r="S2207" s="26"/>
      <c r="T2207" s="26"/>
    </row>
    <row r="2208" spans="14:20">
      <c r="N2208" s="25"/>
      <c r="O2208" s="26"/>
      <c r="P2208" s="26"/>
      <c r="Q2208" s="26"/>
      <c r="R2208" s="26"/>
      <c r="S2208" s="26"/>
      <c r="T2208" s="26"/>
    </row>
    <row r="2209" spans="14:20">
      <c r="N2209" s="25"/>
      <c r="O2209" s="26"/>
      <c r="P2209" s="26"/>
      <c r="Q2209" s="26"/>
      <c r="R2209" s="26"/>
      <c r="S2209" s="26"/>
      <c r="T2209" s="26"/>
    </row>
    <row r="2210" spans="14:20">
      <c r="N2210" s="25"/>
      <c r="O2210" s="26"/>
      <c r="P2210" s="26"/>
      <c r="Q2210" s="26"/>
      <c r="R2210" s="26"/>
      <c r="S2210" s="26"/>
      <c r="T2210" s="26"/>
    </row>
    <row r="2211" spans="14:20">
      <c r="N2211" s="25"/>
      <c r="O2211" s="26"/>
      <c r="P2211" s="26"/>
      <c r="Q2211" s="26"/>
      <c r="R2211" s="26"/>
      <c r="S2211" s="26"/>
      <c r="T2211" s="26"/>
    </row>
    <row r="2212" spans="14:20">
      <c r="N2212" s="25"/>
      <c r="O2212" s="26"/>
      <c r="P2212" s="26"/>
      <c r="Q2212" s="26"/>
      <c r="R2212" s="26"/>
      <c r="S2212" s="26"/>
      <c r="T2212" s="26"/>
    </row>
    <row r="2213" spans="14:20">
      <c r="N2213" s="25"/>
      <c r="O2213" s="26"/>
      <c r="P2213" s="26"/>
      <c r="Q2213" s="26"/>
      <c r="R2213" s="26"/>
      <c r="S2213" s="26"/>
      <c r="T2213" s="26"/>
    </row>
    <row r="2214" spans="14:20">
      <c r="N2214" s="25"/>
      <c r="O2214" s="26"/>
      <c r="P2214" s="26"/>
      <c r="Q2214" s="26"/>
      <c r="R2214" s="26"/>
      <c r="S2214" s="26"/>
      <c r="T2214" s="26"/>
    </row>
    <row r="2215" spans="14:20">
      <c r="N2215" s="25"/>
      <c r="O2215" s="26"/>
      <c r="P2215" s="26"/>
      <c r="Q2215" s="26"/>
      <c r="R2215" s="26"/>
      <c r="S2215" s="26"/>
      <c r="T2215" s="26"/>
    </row>
    <row r="2216" spans="14:20">
      <c r="N2216" s="25"/>
      <c r="O2216" s="26"/>
      <c r="P2216" s="26"/>
      <c r="Q2216" s="26"/>
      <c r="R2216" s="26"/>
      <c r="S2216" s="26"/>
      <c r="T2216" s="26"/>
    </row>
    <row r="2217" spans="14:20">
      <c r="N2217" s="25"/>
      <c r="O2217" s="26"/>
      <c r="P2217" s="26"/>
      <c r="Q2217" s="26"/>
      <c r="R2217" s="26"/>
      <c r="S2217" s="26"/>
      <c r="T2217" s="26"/>
    </row>
    <row r="2218" spans="14:20">
      <c r="N2218" s="25"/>
      <c r="O2218" s="26"/>
      <c r="P2218" s="26"/>
      <c r="Q2218" s="26"/>
      <c r="R2218" s="26"/>
      <c r="S2218" s="26"/>
      <c r="T2218" s="26"/>
    </row>
    <row r="2219" spans="14:20">
      <c r="N2219" s="25"/>
      <c r="O2219" s="26"/>
      <c r="P2219" s="26"/>
      <c r="Q2219" s="26"/>
      <c r="R2219" s="26"/>
      <c r="S2219" s="26"/>
      <c r="T2219" s="26"/>
    </row>
    <row r="2220" spans="14:20">
      <c r="N2220" s="25"/>
      <c r="O2220" s="26"/>
      <c r="P2220" s="26"/>
      <c r="Q2220" s="26"/>
      <c r="R2220" s="26"/>
      <c r="S2220" s="26"/>
      <c r="T2220" s="26"/>
    </row>
    <row r="2221" spans="14:20">
      <c r="N2221" s="25"/>
      <c r="O2221" s="26"/>
      <c r="P2221" s="26"/>
      <c r="Q2221" s="26"/>
      <c r="R2221" s="26"/>
      <c r="S2221" s="26"/>
      <c r="T2221" s="26"/>
    </row>
    <row r="2222" spans="14:20">
      <c r="N2222" s="25"/>
      <c r="O2222" s="26"/>
      <c r="P2222" s="26"/>
      <c r="Q2222" s="26"/>
      <c r="R2222" s="26"/>
      <c r="S2222" s="26"/>
      <c r="T2222" s="26"/>
    </row>
    <row r="2223" spans="14:20">
      <c r="N2223" s="25"/>
      <c r="O2223" s="26"/>
      <c r="P2223" s="26"/>
      <c r="Q2223" s="26"/>
      <c r="R2223" s="26"/>
      <c r="S2223" s="26"/>
      <c r="T2223" s="26"/>
    </row>
    <row r="2224" spans="14:20">
      <c r="N2224" s="25"/>
      <c r="O2224" s="26"/>
      <c r="P2224" s="26"/>
      <c r="Q2224" s="26"/>
      <c r="R2224" s="26"/>
      <c r="S2224" s="26"/>
      <c r="T2224" s="26"/>
    </row>
    <row r="2225" spans="14:20">
      <c r="N2225" s="25"/>
      <c r="O2225" s="26"/>
      <c r="P2225" s="26"/>
      <c r="Q2225" s="26"/>
      <c r="R2225" s="26"/>
      <c r="S2225" s="26"/>
      <c r="T2225" s="26"/>
    </row>
    <row r="2226" spans="14:20">
      <c r="N2226" s="25"/>
      <c r="O2226" s="26"/>
      <c r="P2226" s="26"/>
      <c r="Q2226" s="26"/>
      <c r="R2226" s="26"/>
      <c r="S2226" s="26"/>
      <c r="T2226" s="26"/>
    </row>
    <row r="2227" spans="14:20">
      <c r="N2227" s="25"/>
      <c r="O2227" s="26"/>
      <c r="P2227" s="26"/>
      <c r="Q2227" s="26"/>
      <c r="R2227" s="26"/>
      <c r="S2227" s="26"/>
      <c r="T2227" s="26"/>
    </row>
    <row r="2228" spans="14:20">
      <c r="N2228" s="25"/>
      <c r="O2228" s="26"/>
      <c r="P2228" s="26"/>
      <c r="Q2228" s="26"/>
      <c r="R2228" s="26"/>
      <c r="S2228" s="26"/>
      <c r="T2228" s="26"/>
    </row>
    <row r="2229" spans="14:20">
      <c r="N2229" s="25"/>
      <c r="O2229" s="26"/>
      <c r="P2229" s="26"/>
      <c r="Q2229" s="26"/>
      <c r="R2229" s="26"/>
      <c r="S2229" s="26"/>
      <c r="T2229" s="26"/>
    </row>
    <row r="2230" spans="14:20">
      <c r="N2230" s="25"/>
      <c r="O2230" s="26"/>
      <c r="P2230" s="26"/>
      <c r="Q2230" s="26"/>
      <c r="R2230" s="26"/>
      <c r="S2230" s="26"/>
      <c r="T2230" s="26"/>
    </row>
    <row r="2231" spans="14:20">
      <c r="N2231" s="25"/>
      <c r="O2231" s="26"/>
      <c r="P2231" s="26"/>
      <c r="Q2231" s="26"/>
      <c r="R2231" s="26"/>
      <c r="S2231" s="26"/>
      <c r="T2231" s="26"/>
    </row>
    <row r="2232" spans="14:20">
      <c r="N2232" s="25"/>
      <c r="O2232" s="26"/>
      <c r="P2232" s="26"/>
      <c r="Q2232" s="26"/>
      <c r="R2232" s="26"/>
      <c r="S2232" s="26"/>
      <c r="T2232" s="26"/>
    </row>
    <row r="2233" spans="14:20">
      <c r="N2233" s="25"/>
      <c r="O2233" s="26"/>
      <c r="P2233" s="26"/>
      <c r="Q2233" s="26"/>
      <c r="R2233" s="26"/>
      <c r="S2233" s="26"/>
      <c r="T2233" s="26"/>
    </row>
    <row r="2234" spans="14:20">
      <c r="N2234" s="25"/>
      <c r="O2234" s="26"/>
      <c r="P2234" s="26"/>
      <c r="Q2234" s="26"/>
      <c r="R2234" s="26"/>
      <c r="S2234" s="26"/>
      <c r="T2234" s="26"/>
    </row>
    <row r="2235" spans="14:20">
      <c r="N2235" s="25"/>
      <c r="O2235" s="26"/>
      <c r="P2235" s="26"/>
      <c r="Q2235" s="26"/>
      <c r="R2235" s="26"/>
      <c r="S2235" s="26"/>
      <c r="T2235" s="26"/>
    </row>
    <row r="2236" spans="14:20">
      <c r="N2236" s="25"/>
      <c r="O2236" s="26"/>
      <c r="P2236" s="26"/>
      <c r="Q2236" s="26"/>
      <c r="R2236" s="26"/>
      <c r="S2236" s="26"/>
      <c r="T2236" s="26"/>
    </row>
    <row r="2237" spans="14:20">
      <c r="N2237" s="25"/>
      <c r="O2237" s="26"/>
      <c r="P2237" s="26"/>
      <c r="Q2237" s="26"/>
      <c r="R2237" s="26"/>
      <c r="S2237" s="26"/>
      <c r="T2237" s="26"/>
    </row>
    <row r="2238" spans="14:20">
      <c r="N2238" s="25"/>
      <c r="O2238" s="26"/>
      <c r="P2238" s="26"/>
      <c r="Q2238" s="26"/>
      <c r="R2238" s="26"/>
      <c r="S2238" s="26"/>
      <c r="T2238" s="26"/>
    </row>
    <row r="2239" spans="14:20">
      <c r="N2239" s="25"/>
      <c r="O2239" s="26"/>
      <c r="P2239" s="26"/>
      <c r="Q2239" s="26"/>
      <c r="R2239" s="26"/>
      <c r="S2239" s="26"/>
      <c r="T2239" s="26"/>
    </row>
    <row r="2240" spans="14:20">
      <c r="N2240" s="25"/>
      <c r="O2240" s="26"/>
      <c r="P2240" s="26"/>
      <c r="Q2240" s="26"/>
      <c r="R2240" s="26"/>
      <c r="S2240" s="26"/>
      <c r="T2240" s="26"/>
    </row>
    <row r="2241" spans="14:20">
      <c r="N2241" s="25"/>
      <c r="O2241" s="26"/>
      <c r="P2241" s="26"/>
      <c r="Q2241" s="26"/>
      <c r="R2241" s="26"/>
      <c r="S2241" s="26"/>
      <c r="T2241" s="26"/>
    </row>
    <row r="2242" spans="14:20">
      <c r="N2242" s="25"/>
      <c r="O2242" s="26"/>
      <c r="P2242" s="26"/>
      <c r="Q2242" s="26"/>
      <c r="R2242" s="26"/>
      <c r="S2242" s="26"/>
      <c r="T2242" s="26"/>
    </row>
    <row r="2243" spans="14:20">
      <c r="N2243" s="25"/>
      <c r="O2243" s="26"/>
      <c r="P2243" s="26"/>
      <c r="Q2243" s="26"/>
      <c r="R2243" s="26"/>
      <c r="S2243" s="26"/>
      <c r="T2243" s="26"/>
    </row>
    <row r="2244" spans="14:20">
      <c r="N2244" s="25"/>
      <c r="O2244" s="26"/>
      <c r="P2244" s="26"/>
      <c r="Q2244" s="26"/>
      <c r="R2244" s="26"/>
      <c r="S2244" s="26"/>
      <c r="T2244" s="26"/>
    </row>
    <row r="2245" spans="14:20">
      <c r="N2245" s="25"/>
      <c r="O2245" s="26"/>
      <c r="P2245" s="26"/>
      <c r="Q2245" s="26"/>
      <c r="R2245" s="26"/>
      <c r="S2245" s="26"/>
      <c r="T2245" s="26"/>
    </row>
    <row r="2246" spans="14:20">
      <c r="N2246" s="25"/>
      <c r="O2246" s="26"/>
      <c r="P2246" s="26"/>
      <c r="Q2246" s="26"/>
      <c r="R2246" s="26"/>
      <c r="S2246" s="26"/>
      <c r="T2246" s="26"/>
    </row>
    <row r="2247" spans="14:20">
      <c r="N2247" s="25"/>
      <c r="O2247" s="26"/>
      <c r="P2247" s="26"/>
      <c r="Q2247" s="26"/>
      <c r="R2247" s="26"/>
      <c r="S2247" s="26"/>
      <c r="T2247" s="26"/>
    </row>
    <row r="2248" spans="14:20">
      <c r="N2248" s="25"/>
      <c r="O2248" s="26"/>
      <c r="P2248" s="26"/>
      <c r="Q2248" s="26"/>
      <c r="R2248" s="26"/>
      <c r="S2248" s="26"/>
      <c r="T2248" s="26"/>
    </row>
    <row r="2249" spans="14:20">
      <c r="N2249" s="25"/>
      <c r="O2249" s="26"/>
      <c r="P2249" s="26"/>
      <c r="Q2249" s="26"/>
      <c r="R2249" s="26"/>
      <c r="S2249" s="26"/>
      <c r="T2249" s="26"/>
    </row>
    <row r="2250" spans="14:20">
      <c r="N2250" s="25"/>
      <c r="O2250" s="26"/>
      <c r="P2250" s="26"/>
      <c r="Q2250" s="26"/>
      <c r="R2250" s="26"/>
      <c r="S2250" s="26"/>
      <c r="T2250" s="26"/>
    </row>
    <row r="2251" spans="14:20">
      <c r="N2251" s="25"/>
      <c r="O2251" s="26"/>
      <c r="P2251" s="26"/>
      <c r="Q2251" s="26"/>
      <c r="R2251" s="26"/>
      <c r="S2251" s="26"/>
      <c r="T2251" s="26"/>
    </row>
    <row r="2252" spans="14:20">
      <c r="N2252" s="25"/>
      <c r="O2252" s="26"/>
      <c r="P2252" s="26"/>
      <c r="Q2252" s="26"/>
      <c r="R2252" s="26"/>
      <c r="S2252" s="26"/>
      <c r="T2252" s="26"/>
    </row>
    <row r="2253" spans="14:20">
      <c r="N2253" s="25"/>
      <c r="O2253" s="26"/>
      <c r="P2253" s="26"/>
      <c r="Q2253" s="26"/>
      <c r="R2253" s="26"/>
      <c r="S2253" s="26"/>
      <c r="T2253" s="26"/>
    </row>
    <row r="2254" spans="14:20">
      <c r="N2254" s="25"/>
      <c r="O2254" s="26"/>
      <c r="P2254" s="26"/>
      <c r="Q2254" s="26"/>
      <c r="R2254" s="26"/>
      <c r="S2254" s="26"/>
      <c r="T2254" s="26"/>
    </row>
    <row r="2255" spans="14:20">
      <c r="N2255" s="25"/>
      <c r="O2255" s="26"/>
      <c r="P2255" s="26"/>
      <c r="Q2255" s="26"/>
      <c r="R2255" s="26"/>
      <c r="S2255" s="26"/>
      <c r="T2255" s="26"/>
    </row>
    <row r="2256" spans="14:20">
      <c r="N2256" s="25"/>
      <c r="O2256" s="26"/>
      <c r="P2256" s="26"/>
      <c r="Q2256" s="26"/>
      <c r="R2256" s="26"/>
      <c r="S2256" s="26"/>
      <c r="T2256" s="26"/>
    </row>
    <row r="2257" spans="14:20">
      <c r="N2257" s="25"/>
      <c r="O2257" s="26"/>
      <c r="P2257" s="26"/>
      <c r="Q2257" s="26"/>
      <c r="R2257" s="26"/>
      <c r="S2257" s="26"/>
      <c r="T2257" s="26"/>
    </row>
    <row r="2258" spans="14:20">
      <c r="N2258" s="25"/>
      <c r="O2258" s="26"/>
      <c r="P2258" s="26"/>
      <c r="Q2258" s="26"/>
      <c r="R2258" s="26"/>
      <c r="S2258" s="26"/>
      <c r="T2258" s="26"/>
    </row>
    <row r="2259" spans="14:20">
      <c r="N2259" s="25"/>
      <c r="O2259" s="26"/>
      <c r="P2259" s="26"/>
      <c r="Q2259" s="26"/>
      <c r="R2259" s="26"/>
      <c r="S2259" s="26"/>
      <c r="T2259" s="26"/>
    </row>
    <row r="2260" spans="14:20">
      <c r="N2260" s="25"/>
      <c r="O2260" s="26"/>
      <c r="P2260" s="26"/>
      <c r="Q2260" s="26"/>
      <c r="R2260" s="26"/>
      <c r="S2260" s="26"/>
      <c r="T2260" s="26"/>
    </row>
    <row r="2261" spans="14:20">
      <c r="N2261" s="25"/>
      <c r="O2261" s="26"/>
      <c r="P2261" s="26"/>
      <c r="Q2261" s="26"/>
      <c r="R2261" s="26"/>
      <c r="S2261" s="26"/>
      <c r="T2261" s="26"/>
    </row>
    <row r="2262" spans="14:20">
      <c r="N2262" s="25"/>
      <c r="O2262" s="26"/>
      <c r="P2262" s="26"/>
      <c r="Q2262" s="26"/>
      <c r="R2262" s="26"/>
      <c r="S2262" s="26"/>
      <c r="T2262" s="26"/>
    </row>
    <row r="2263" spans="14:20">
      <c r="N2263" s="25"/>
      <c r="O2263" s="26"/>
      <c r="P2263" s="26"/>
      <c r="Q2263" s="26"/>
      <c r="R2263" s="26"/>
      <c r="S2263" s="26"/>
      <c r="T2263" s="26"/>
    </row>
    <row r="2264" spans="14:20">
      <c r="N2264" s="25"/>
      <c r="O2264" s="26"/>
      <c r="P2264" s="26"/>
      <c r="Q2264" s="26"/>
      <c r="R2264" s="26"/>
      <c r="S2264" s="26"/>
      <c r="T2264" s="26"/>
    </row>
    <row r="2265" spans="14:20">
      <c r="N2265" s="25"/>
      <c r="O2265" s="26"/>
      <c r="P2265" s="26"/>
      <c r="Q2265" s="26"/>
      <c r="R2265" s="26"/>
      <c r="S2265" s="26"/>
      <c r="T2265" s="26"/>
    </row>
    <row r="2266" spans="14:20">
      <c r="N2266" s="25"/>
      <c r="O2266" s="26"/>
      <c r="P2266" s="26"/>
      <c r="Q2266" s="26"/>
      <c r="R2266" s="26"/>
      <c r="S2266" s="26"/>
      <c r="T2266" s="26"/>
    </row>
    <row r="2267" spans="14:20">
      <c r="N2267" s="25"/>
      <c r="O2267" s="26"/>
      <c r="P2267" s="26"/>
      <c r="Q2267" s="26"/>
      <c r="R2267" s="26"/>
      <c r="S2267" s="26"/>
      <c r="T2267" s="26"/>
    </row>
    <row r="2268" spans="14:20">
      <c r="N2268" s="25"/>
      <c r="O2268" s="26"/>
      <c r="P2268" s="26"/>
      <c r="Q2268" s="26"/>
      <c r="R2268" s="26"/>
      <c r="S2268" s="26"/>
      <c r="T2268" s="26"/>
    </row>
    <row r="2269" spans="14:20">
      <c r="N2269" s="25"/>
      <c r="O2269" s="26"/>
      <c r="P2269" s="26"/>
      <c r="Q2269" s="26"/>
      <c r="R2269" s="26"/>
      <c r="S2269" s="26"/>
      <c r="T2269" s="26"/>
    </row>
    <row r="2270" spans="14:20">
      <c r="N2270" s="25"/>
      <c r="O2270" s="26"/>
      <c r="P2270" s="26"/>
      <c r="Q2270" s="26"/>
      <c r="R2270" s="26"/>
      <c r="S2270" s="26"/>
      <c r="T2270" s="26"/>
    </row>
    <row r="2271" spans="14:20">
      <c r="N2271" s="25"/>
      <c r="O2271" s="26"/>
      <c r="P2271" s="26"/>
      <c r="Q2271" s="26"/>
      <c r="R2271" s="26"/>
      <c r="S2271" s="26"/>
      <c r="T2271" s="26"/>
    </row>
    <row r="2272" spans="14:20">
      <c r="N2272" s="25"/>
      <c r="O2272" s="26"/>
      <c r="P2272" s="26"/>
      <c r="Q2272" s="26"/>
      <c r="R2272" s="26"/>
      <c r="S2272" s="26"/>
      <c r="T2272" s="26"/>
    </row>
    <row r="2273" spans="14:20">
      <c r="N2273" s="25"/>
      <c r="O2273" s="26"/>
      <c r="P2273" s="26"/>
      <c r="Q2273" s="26"/>
      <c r="R2273" s="26"/>
      <c r="S2273" s="26"/>
      <c r="T2273" s="26"/>
    </row>
    <row r="2274" spans="14:20">
      <c r="N2274" s="25"/>
      <c r="O2274" s="26"/>
      <c r="P2274" s="26"/>
      <c r="Q2274" s="26"/>
      <c r="R2274" s="26"/>
      <c r="S2274" s="26"/>
      <c r="T2274" s="26"/>
    </row>
    <row r="2275" spans="14:20">
      <c r="N2275" s="25"/>
      <c r="O2275" s="26"/>
      <c r="P2275" s="26"/>
      <c r="Q2275" s="26"/>
      <c r="R2275" s="26"/>
      <c r="S2275" s="26"/>
      <c r="T2275" s="26"/>
    </row>
    <row r="2276" spans="14:20">
      <c r="N2276" s="25"/>
      <c r="O2276" s="26"/>
      <c r="P2276" s="26"/>
      <c r="Q2276" s="26"/>
      <c r="R2276" s="26"/>
      <c r="S2276" s="26"/>
      <c r="T2276" s="26"/>
    </row>
    <row r="2277" spans="14:20">
      <c r="N2277" s="25"/>
      <c r="O2277" s="26"/>
      <c r="P2277" s="26"/>
      <c r="Q2277" s="26"/>
      <c r="R2277" s="26"/>
      <c r="S2277" s="26"/>
      <c r="T2277" s="26"/>
    </row>
    <row r="2278" spans="14:20">
      <c r="N2278" s="25"/>
      <c r="O2278" s="26"/>
      <c r="P2278" s="26"/>
      <c r="Q2278" s="26"/>
      <c r="R2278" s="26"/>
      <c r="S2278" s="26"/>
      <c r="T2278" s="26"/>
    </row>
    <row r="2279" spans="14:20">
      <c r="N2279" s="25"/>
      <c r="O2279" s="26"/>
      <c r="P2279" s="26"/>
      <c r="Q2279" s="26"/>
      <c r="R2279" s="26"/>
      <c r="S2279" s="26"/>
      <c r="T2279" s="26"/>
    </row>
    <row r="2280" spans="14:20">
      <c r="N2280" s="25"/>
      <c r="O2280" s="26"/>
      <c r="P2280" s="26"/>
      <c r="Q2280" s="26"/>
      <c r="R2280" s="26"/>
      <c r="S2280" s="26"/>
      <c r="T2280" s="26"/>
    </row>
    <row r="2281" spans="14:20">
      <c r="N2281" s="25"/>
      <c r="O2281" s="26"/>
      <c r="P2281" s="26"/>
      <c r="Q2281" s="26"/>
      <c r="R2281" s="26"/>
      <c r="S2281" s="26"/>
      <c r="T2281" s="26"/>
    </row>
    <row r="2282" spans="14:20">
      <c r="N2282" s="25"/>
      <c r="O2282" s="26"/>
      <c r="P2282" s="26"/>
      <c r="Q2282" s="26"/>
      <c r="R2282" s="26"/>
      <c r="S2282" s="26"/>
      <c r="T2282" s="26"/>
    </row>
    <row r="2283" spans="14:20">
      <c r="N2283" s="25"/>
      <c r="O2283" s="26"/>
      <c r="P2283" s="26"/>
      <c r="Q2283" s="26"/>
      <c r="R2283" s="26"/>
      <c r="S2283" s="26"/>
      <c r="T2283" s="26"/>
    </row>
    <row r="2284" spans="14:20">
      <c r="N2284" s="25"/>
      <c r="O2284" s="26"/>
      <c r="P2284" s="26"/>
      <c r="Q2284" s="26"/>
      <c r="R2284" s="26"/>
      <c r="S2284" s="26"/>
      <c r="T2284" s="26"/>
    </row>
    <row r="2285" spans="14:20">
      <c r="N2285" s="25"/>
      <c r="O2285" s="26"/>
      <c r="P2285" s="26"/>
      <c r="Q2285" s="26"/>
      <c r="R2285" s="26"/>
      <c r="S2285" s="26"/>
      <c r="T2285" s="26"/>
    </row>
    <row r="2286" spans="14:20">
      <c r="N2286" s="25"/>
      <c r="O2286" s="26"/>
      <c r="P2286" s="26"/>
      <c r="Q2286" s="26"/>
      <c r="R2286" s="26"/>
      <c r="S2286" s="26"/>
      <c r="T2286" s="26"/>
    </row>
    <row r="2287" spans="14:20">
      <c r="N2287" s="25"/>
      <c r="O2287" s="26"/>
      <c r="P2287" s="26"/>
      <c r="Q2287" s="26"/>
      <c r="R2287" s="26"/>
      <c r="S2287" s="26"/>
      <c r="T2287" s="26"/>
    </row>
    <row r="2288" spans="14:20">
      <c r="N2288" s="25"/>
      <c r="O2288" s="26"/>
      <c r="P2288" s="26"/>
      <c r="Q2288" s="26"/>
      <c r="R2288" s="26"/>
      <c r="S2288" s="26"/>
      <c r="T2288" s="26"/>
    </row>
    <row r="2289" spans="14:20">
      <c r="N2289" s="25"/>
      <c r="O2289" s="26"/>
      <c r="P2289" s="26"/>
      <c r="Q2289" s="26"/>
      <c r="R2289" s="26"/>
      <c r="S2289" s="26"/>
      <c r="T2289" s="26"/>
    </row>
    <row r="2290" spans="14:20">
      <c r="N2290" s="25"/>
      <c r="O2290" s="26"/>
      <c r="P2290" s="26"/>
      <c r="Q2290" s="26"/>
      <c r="R2290" s="26"/>
      <c r="S2290" s="26"/>
      <c r="T2290" s="26"/>
    </row>
    <row r="2291" spans="14:20">
      <c r="N2291" s="25"/>
      <c r="O2291" s="26"/>
      <c r="P2291" s="26"/>
      <c r="Q2291" s="26"/>
      <c r="R2291" s="26"/>
      <c r="S2291" s="26"/>
      <c r="T2291" s="26"/>
    </row>
    <row r="2292" spans="14:20">
      <c r="N2292" s="25"/>
      <c r="O2292" s="26"/>
      <c r="P2292" s="26"/>
      <c r="Q2292" s="26"/>
      <c r="R2292" s="26"/>
      <c r="S2292" s="26"/>
      <c r="T2292" s="26"/>
    </row>
    <row r="2293" spans="14:20">
      <c r="N2293" s="25"/>
      <c r="O2293" s="26"/>
      <c r="P2293" s="26"/>
      <c r="Q2293" s="26"/>
      <c r="R2293" s="26"/>
      <c r="S2293" s="26"/>
      <c r="T2293" s="26"/>
    </row>
    <row r="2294" spans="14:20">
      <c r="N2294" s="25"/>
      <c r="O2294" s="26"/>
      <c r="P2294" s="26"/>
      <c r="Q2294" s="26"/>
      <c r="R2294" s="26"/>
      <c r="S2294" s="26"/>
      <c r="T2294" s="26"/>
    </row>
    <row r="2295" spans="14:20">
      <c r="N2295" s="25"/>
      <c r="O2295" s="26"/>
      <c r="P2295" s="26"/>
      <c r="Q2295" s="26"/>
      <c r="R2295" s="26"/>
      <c r="S2295" s="26"/>
      <c r="T2295" s="26"/>
    </row>
    <row r="2296" spans="14:20">
      <c r="N2296" s="25"/>
      <c r="O2296" s="26"/>
      <c r="P2296" s="26"/>
      <c r="Q2296" s="26"/>
      <c r="R2296" s="26"/>
      <c r="S2296" s="26"/>
      <c r="T2296" s="26"/>
    </row>
    <row r="2297" spans="14:20">
      <c r="N2297" s="25"/>
      <c r="O2297" s="26"/>
      <c r="P2297" s="26"/>
      <c r="Q2297" s="26"/>
      <c r="R2297" s="26"/>
      <c r="S2297" s="26"/>
      <c r="T2297" s="26"/>
    </row>
    <row r="2298" spans="14:20">
      <c r="N2298" s="25"/>
      <c r="O2298" s="26"/>
      <c r="P2298" s="26"/>
      <c r="Q2298" s="26"/>
      <c r="R2298" s="26"/>
      <c r="S2298" s="26"/>
      <c r="T2298" s="26"/>
    </row>
    <row r="2299" spans="14:20">
      <c r="N2299" s="25"/>
      <c r="O2299" s="26"/>
      <c r="P2299" s="26"/>
      <c r="Q2299" s="26"/>
      <c r="R2299" s="26"/>
      <c r="S2299" s="26"/>
      <c r="T2299" s="26"/>
    </row>
    <row r="2300" spans="14:20">
      <c r="N2300" s="25"/>
      <c r="O2300" s="26"/>
      <c r="P2300" s="26"/>
      <c r="Q2300" s="26"/>
      <c r="R2300" s="26"/>
      <c r="S2300" s="26"/>
      <c r="T2300" s="26"/>
    </row>
    <row r="2301" spans="14:20">
      <c r="N2301" s="25"/>
      <c r="O2301" s="26"/>
      <c r="P2301" s="26"/>
      <c r="Q2301" s="26"/>
      <c r="R2301" s="26"/>
      <c r="S2301" s="26"/>
      <c r="T2301" s="26"/>
    </row>
    <row r="2302" spans="14:20">
      <c r="N2302" s="25"/>
      <c r="O2302" s="26"/>
      <c r="P2302" s="26"/>
      <c r="Q2302" s="26"/>
      <c r="R2302" s="26"/>
      <c r="S2302" s="26"/>
      <c r="T2302" s="26"/>
    </row>
    <row r="2303" spans="14:20">
      <c r="N2303" s="25"/>
      <c r="O2303" s="26"/>
      <c r="P2303" s="26"/>
      <c r="Q2303" s="26"/>
      <c r="R2303" s="26"/>
      <c r="S2303" s="26"/>
      <c r="T2303" s="26"/>
    </row>
    <row r="2304" spans="14:20">
      <c r="N2304" s="25"/>
      <c r="O2304" s="26"/>
      <c r="P2304" s="26"/>
      <c r="Q2304" s="26"/>
      <c r="R2304" s="26"/>
      <c r="S2304" s="26"/>
      <c r="T2304" s="26"/>
    </row>
    <row r="2305" spans="14:20">
      <c r="N2305" s="25"/>
      <c r="O2305" s="26"/>
      <c r="P2305" s="26"/>
      <c r="Q2305" s="26"/>
      <c r="R2305" s="26"/>
      <c r="S2305" s="26"/>
      <c r="T2305" s="26"/>
    </row>
    <row r="2306" spans="14:20">
      <c r="N2306" s="25"/>
      <c r="O2306" s="26"/>
      <c r="P2306" s="26"/>
      <c r="Q2306" s="26"/>
      <c r="R2306" s="26"/>
      <c r="S2306" s="26"/>
      <c r="T2306" s="26"/>
    </row>
    <row r="2307" spans="14:20">
      <c r="N2307" s="25"/>
      <c r="O2307" s="26"/>
      <c r="P2307" s="26"/>
      <c r="Q2307" s="26"/>
      <c r="R2307" s="26"/>
      <c r="S2307" s="26"/>
      <c r="T2307" s="26"/>
    </row>
    <row r="2308" spans="14:20">
      <c r="N2308" s="25"/>
      <c r="O2308" s="26"/>
      <c r="P2308" s="26"/>
      <c r="Q2308" s="26"/>
      <c r="R2308" s="26"/>
      <c r="S2308" s="26"/>
      <c r="T2308" s="26"/>
    </row>
    <row r="2309" spans="14:20">
      <c r="N2309" s="25"/>
      <c r="O2309" s="26"/>
      <c r="P2309" s="26"/>
      <c r="Q2309" s="26"/>
      <c r="R2309" s="26"/>
      <c r="S2309" s="26"/>
      <c r="T2309" s="26"/>
    </row>
    <row r="2310" spans="14:20">
      <c r="N2310" s="25"/>
      <c r="O2310" s="26"/>
      <c r="P2310" s="26"/>
      <c r="Q2310" s="26"/>
      <c r="R2310" s="26"/>
      <c r="S2310" s="26"/>
      <c r="T2310" s="26"/>
    </row>
    <row r="2311" spans="14:20">
      <c r="N2311" s="25"/>
      <c r="O2311" s="26"/>
      <c r="P2311" s="26"/>
      <c r="Q2311" s="26"/>
      <c r="R2311" s="26"/>
      <c r="S2311" s="26"/>
      <c r="T2311" s="26"/>
    </row>
    <row r="2312" spans="14:20">
      <c r="N2312" s="25"/>
      <c r="O2312" s="26"/>
      <c r="P2312" s="26"/>
      <c r="Q2312" s="26"/>
      <c r="R2312" s="26"/>
      <c r="S2312" s="26"/>
      <c r="T2312" s="26"/>
    </row>
    <row r="2313" spans="14:20">
      <c r="N2313" s="25"/>
      <c r="O2313" s="26"/>
      <c r="P2313" s="26"/>
      <c r="Q2313" s="26"/>
      <c r="R2313" s="26"/>
      <c r="S2313" s="26"/>
      <c r="T2313" s="26"/>
    </row>
    <row r="2314" spans="14:20">
      <c r="N2314" s="25"/>
      <c r="O2314" s="26"/>
      <c r="P2314" s="26"/>
      <c r="Q2314" s="26"/>
      <c r="R2314" s="26"/>
      <c r="S2314" s="26"/>
      <c r="T2314" s="26"/>
    </row>
    <row r="2315" spans="14:20">
      <c r="N2315" s="25"/>
      <c r="O2315" s="26"/>
      <c r="P2315" s="26"/>
      <c r="Q2315" s="26"/>
      <c r="R2315" s="26"/>
      <c r="S2315" s="26"/>
      <c r="T2315" s="26"/>
    </row>
    <row r="2316" spans="14:20">
      <c r="N2316" s="25"/>
      <c r="O2316" s="26"/>
      <c r="P2316" s="26"/>
      <c r="Q2316" s="26"/>
      <c r="R2316" s="26"/>
      <c r="S2316" s="26"/>
      <c r="T2316" s="26"/>
    </row>
    <row r="2317" spans="14:20">
      <c r="N2317" s="25"/>
      <c r="O2317" s="26"/>
      <c r="P2317" s="26"/>
      <c r="Q2317" s="26"/>
      <c r="R2317" s="26"/>
      <c r="S2317" s="26"/>
      <c r="T2317" s="26"/>
    </row>
    <row r="2318" spans="14:20">
      <c r="N2318" s="25"/>
      <c r="O2318" s="26"/>
      <c r="P2318" s="26"/>
      <c r="Q2318" s="26"/>
      <c r="R2318" s="26"/>
      <c r="S2318" s="26"/>
      <c r="T2318" s="26"/>
    </row>
    <row r="2319" spans="14:20">
      <c r="N2319" s="25"/>
      <c r="O2319" s="26"/>
      <c r="P2319" s="26"/>
      <c r="Q2319" s="26"/>
      <c r="R2319" s="26"/>
      <c r="S2319" s="26"/>
      <c r="T2319" s="26"/>
    </row>
    <row r="2320" spans="14:20">
      <c r="N2320" s="25"/>
      <c r="O2320" s="26"/>
      <c r="P2320" s="26"/>
      <c r="Q2320" s="26"/>
      <c r="R2320" s="26"/>
      <c r="S2320" s="26"/>
      <c r="T2320" s="26"/>
    </row>
    <row r="2321" spans="14:20">
      <c r="N2321" s="25"/>
      <c r="O2321" s="26"/>
      <c r="P2321" s="26"/>
      <c r="Q2321" s="26"/>
      <c r="R2321" s="26"/>
      <c r="S2321" s="26"/>
      <c r="T2321" s="26"/>
    </row>
    <row r="2322" spans="14:20">
      <c r="N2322" s="25"/>
      <c r="O2322" s="26"/>
      <c r="P2322" s="26"/>
      <c r="Q2322" s="26"/>
      <c r="R2322" s="26"/>
      <c r="S2322" s="26"/>
      <c r="T2322" s="26"/>
    </row>
    <row r="2323" spans="14:20">
      <c r="N2323" s="25"/>
      <c r="O2323" s="26"/>
      <c r="P2323" s="26"/>
      <c r="Q2323" s="26"/>
      <c r="R2323" s="26"/>
      <c r="S2323" s="26"/>
      <c r="T2323" s="26"/>
    </row>
    <row r="2324" spans="14:20">
      <c r="N2324" s="25"/>
      <c r="O2324" s="26"/>
      <c r="P2324" s="26"/>
      <c r="Q2324" s="26"/>
      <c r="R2324" s="26"/>
      <c r="S2324" s="26"/>
      <c r="T2324" s="26"/>
    </row>
    <row r="2325" spans="14:20">
      <c r="N2325" s="25"/>
      <c r="O2325" s="26"/>
      <c r="P2325" s="26"/>
      <c r="Q2325" s="26"/>
      <c r="R2325" s="26"/>
      <c r="S2325" s="26"/>
      <c r="T2325" s="26"/>
    </row>
    <row r="2326" spans="14:20">
      <c r="N2326" s="25"/>
      <c r="O2326" s="26"/>
      <c r="P2326" s="26"/>
      <c r="Q2326" s="26"/>
      <c r="R2326" s="26"/>
      <c r="S2326" s="26"/>
      <c r="T2326" s="26"/>
    </row>
    <row r="2327" spans="14:20">
      <c r="N2327" s="25"/>
      <c r="O2327" s="26"/>
      <c r="P2327" s="26"/>
      <c r="Q2327" s="26"/>
      <c r="R2327" s="26"/>
      <c r="S2327" s="26"/>
      <c r="T2327" s="26"/>
    </row>
    <row r="2328" spans="14:20">
      <c r="N2328" s="25"/>
      <c r="O2328" s="26"/>
      <c r="P2328" s="26"/>
      <c r="Q2328" s="26"/>
      <c r="R2328" s="26"/>
      <c r="S2328" s="26"/>
      <c r="T2328" s="26"/>
    </row>
    <row r="2329" spans="14:20">
      <c r="N2329" s="25"/>
      <c r="O2329" s="26"/>
      <c r="P2329" s="26"/>
      <c r="Q2329" s="26"/>
      <c r="R2329" s="26"/>
      <c r="S2329" s="26"/>
      <c r="T2329" s="26"/>
    </row>
    <row r="2330" spans="14:20">
      <c r="N2330" s="25"/>
      <c r="O2330" s="26"/>
      <c r="P2330" s="26"/>
      <c r="Q2330" s="26"/>
      <c r="R2330" s="26"/>
      <c r="S2330" s="26"/>
      <c r="T2330" s="26"/>
    </row>
    <row r="2331" spans="14:20">
      <c r="N2331" s="25"/>
      <c r="O2331" s="26"/>
      <c r="P2331" s="26"/>
      <c r="Q2331" s="26"/>
      <c r="R2331" s="26"/>
      <c r="S2331" s="26"/>
      <c r="T2331" s="26"/>
    </row>
    <row r="2332" spans="14:20">
      <c r="N2332" s="25"/>
      <c r="O2332" s="26"/>
      <c r="P2332" s="26"/>
      <c r="Q2332" s="26"/>
      <c r="R2332" s="26"/>
      <c r="S2332" s="26"/>
      <c r="T2332" s="26"/>
    </row>
    <row r="2333" spans="14:20">
      <c r="N2333" s="25"/>
      <c r="O2333" s="26"/>
      <c r="P2333" s="26"/>
      <c r="Q2333" s="26"/>
      <c r="R2333" s="26"/>
      <c r="S2333" s="26"/>
      <c r="T2333" s="26"/>
    </row>
    <row r="2334" spans="14:20">
      <c r="N2334" s="25"/>
      <c r="O2334" s="26"/>
      <c r="P2334" s="26"/>
      <c r="Q2334" s="26"/>
      <c r="R2334" s="26"/>
      <c r="S2334" s="26"/>
      <c r="T2334" s="26"/>
    </row>
    <row r="2335" spans="14:20">
      <c r="N2335" s="25"/>
      <c r="O2335" s="26"/>
      <c r="P2335" s="26"/>
      <c r="Q2335" s="26"/>
      <c r="R2335" s="26"/>
      <c r="S2335" s="26"/>
      <c r="T2335" s="26"/>
    </row>
    <row r="2336" spans="14:20">
      <c r="N2336" s="25"/>
      <c r="O2336" s="26"/>
      <c r="P2336" s="26"/>
      <c r="Q2336" s="26"/>
      <c r="R2336" s="26"/>
      <c r="S2336" s="26"/>
      <c r="T2336" s="26"/>
    </row>
    <row r="2337" spans="14:20">
      <c r="N2337" s="25"/>
      <c r="O2337" s="26"/>
      <c r="P2337" s="26"/>
      <c r="Q2337" s="26"/>
      <c r="R2337" s="26"/>
      <c r="S2337" s="26"/>
      <c r="T2337" s="26"/>
    </row>
    <row r="2338" spans="14:20">
      <c r="N2338" s="25"/>
      <c r="O2338" s="26"/>
      <c r="P2338" s="26"/>
      <c r="Q2338" s="26"/>
      <c r="R2338" s="26"/>
      <c r="S2338" s="26"/>
      <c r="T2338" s="26"/>
    </row>
    <row r="2339" spans="14:20">
      <c r="N2339" s="25"/>
      <c r="O2339" s="26"/>
      <c r="P2339" s="26"/>
      <c r="Q2339" s="26"/>
      <c r="R2339" s="26"/>
      <c r="S2339" s="26"/>
      <c r="T2339" s="26"/>
    </row>
    <row r="2340" spans="14:20">
      <c r="N2340" s="25"/>
      <c r="O2340" s="26"/>
      <c r="P2340" s="26"/>
      <c r="Q2340" s="26"/>
      <c r="R2340" s="26"/>
      <c r="S2340" s="26"/>
      <c r="T2340" s="26"/>
    </row>
    <row r="2341" spans="14:20">
      <c r="N2341" s="25"/>
      <c r="O2341" s="26"/>
      <c r="P2341" s="26"/>
      <c r="Q2341" s="26"/>
      <c r="R2341" s="26"/>
      <c r="S2341" s="26"/>
      <c r="T2341" s="26"/>
    </row>
    <row r="2342" spans="14:20">
      <c r="N2342" s="25"/>
      <c r="O2342" s="26"/>
      <c r="P2342" s="26"/>
      <c r="Q2342" s="26"/>
      <c r="R2342" s="26"/>
      <c r="S2342" s="26"/>
      <c r="T2342" s="26"/>
    </row>
    <row r="2343" spans="14:20">
      <c r="N2343" s="25"/>
      <c r="O2343" s="26"/>
      <c r="P2343" s="26"/>
      <c r="Q2343" s="26"/>
      <c r="R2343" s="26"/>
      <c r="S2343" s="26"/>
      <c r="T2343" s="26"/>
    </row>
    <row r="2344" spans="14:20">
      <c r="N2344" s="25"/>
      <c r="O2344" s="26"/>
      <c r="P2344" s="26"/>
      <c r="Q2344" s="26"/>
      <c r="R2344" s="26"/>
      <c r="S2344" s="26"/>
      <c r="T2344" s="26"/>
    </row>
    <row r="2345" spans="14:20">
      <c r="N2345" s="25"/>
      <c r="O2345" s="26"/>
      <c r="P2345" s="26"/>
      <c r="Q2345" s="26"/>
      <c r="R2345" s="26"/>
      <c r="S2345" s="26"/>
      <c r="T2345" s="26"/>
    </row>
    <row r="2346" spans="14:20">
      <c r="N2346" s="25"/>
      <c r="O2346" s="26"/>
      <c r="P2346" s="26"/>
      <c r="Q2346" s="26"/>
      <c r="R2346" s="26"/>
      <c r="S2346" s="26"/>
      <c r="T2346" s="26"/>
    </row>
    <row r="2347" spans="14:20">
      <c r="N2347" s="25"/>
      <c r="O2347" s="26"/>
      <c r="P2347" s="26"/>
      <c r="Q2347" s="26"/>
      <c r="R2347" s="26"/>
      <c r="S2347" s="26"/>
      <c r="T2347" s="26"/>
    </row>
    <row r="2348" spans="14:20">
      <c r="N2348" s="25"/>
      <c r="O2348" s="26"/>
      <c r="P2348" s="26"/>
      <c r="Q2348" s="26"/>
      <c r="R2348" s="26"/>
      <c r="S2348" s="26"/>
      <c r="T2348" s="26"/>
    </row>
    <row r="2349" spans="14:20">
      <c r="N2349" s="25"/>
      <c r="O2349" s="26"/>
      <c r="P2349" s="26"/>
      <c r="Q2349" s="26"/>
      <c r="R2349" s="26"/>
      <c r="S2349" s="26"/>
      <c r="T2349" s="26"/>
    </row>
    <row r="2350" spans="14:20">
      <c r="N2350" s="25"/>
      <c r="O2350" s="26"/>
      <c r="P2350" s="26"/>
      <c r="Q2350" s="26"/>
      <c r="R2350" s="26"/>
      <c r="S2350" s="26"/>
      <c r="T2350" s="26"/>
    </row>
    <row r="2351" spans="14:20">
      <c r="N2351" s="25"/>
      <c r="O2351" s="26"/>
      <c r="P2351" s="26"/>
      <c r="Q2351" s="26"/>
      <c r="R2351" s="26"/>
      <c r="S2351" s="26"/>
      <c r="T2351" s="26"/>
    </row>
    <row r="2352" spans="14:20">
      <c r="N2352" s="25"/>
      <c r="O2352" s="26"/>
      <c r="P2352" s="26"/>
      <c r="Q2352" s="26"/>
      <c r="R2352" s="26"/>
      <c r="S2352" s="26"/>
      <c r="T2352" s="26"/>
    </row>
    <row r="2353" spans="14:20">
      <c r="N2353" s="25"/>
      <c r="O2353" s="26"/>
      <c r="P2353" s="26"/>
      <c r="Q2353" s="26"/>
      <c r="R2353" s="26"/>
      <c r="S2353" s="26"/>
      <c r="T2353" s="26"/>
    </row>
    <row r="2354" spans="14:20">
      <c r="N2354" s="25"/>
      <c r="O2354" s="26"/>
      <c r="P2354" s="26"/>
      <c r="Q2354" s="26"/>
      <c r="R2354" s="26"/>
      <c r="S2354" s="26"/>
      <c r="T2354" s="26"/>
    </row>
    <row r="2355" spans="14:20">
      <c r="N2355" s="25"/>
      <c r="O2355" s="26"/>
      <c r="P2355" s="26"/>
      <c r="Q2355" s="26"/>
      <c r="R2355" s="26"/>
      <c r="S2355" s="26"/>
      <c r="T2355" s="26"/>
    </row>
    <row r="2356" spans="14:20">
      <c r="N2356" s="25"/>
      <c r="O2356" s="26"/>
      <c r="P2356" s="26"/>
      <c r="Q2356" s="26"/>
      <c r="R2356" s="26"/>
      <c r="S2356" s="26"/>
      <c r="T2356" s="26"/>
    </row>
    <row r="2357" spans="14:20">
      <c r="N2357" s="25"/>
      <c r="O2357" s="26"/>
      <c r="P2357" s="26"/>
      <c r="Q2357" s="26"/>
      <c r="R2357" s="26"/>
      <c r="S2357" s="26"/>
      <c r="T2357" s="26"/>
    </row>
    <row r="2358" spans="14:20">
      <c r="N2358" s="25"/>
      <c r="O2358" s="26"/>
      <c r="P2358" s="26"/>
      <c r="Q2358" s="26"/>
      <c r="R2358" s="26"/>
      <c r="S2358" s="26"/>
      <c r="T2358" s="26"/>
    </row>
    <row r="2359" spans="14:20">
      <c r="N2359" s="25"/>
      <c r="O2359" s="26"/>
      <c r="P2359" s="26"/>
      <c r="Q2359" s="26"/>
      <c r="R2359" s="26"/>
      <c r="S2359" s="26"/>
      <c r="T2359" s="26"/>
    </row>
    <row r="2360" spans="14:20">
      <c r="N2360" s="25"/>
      <c r="O2360" s="26"/>
      <c r="P2360" s="26"/>
      <c r="Q2360" s="26"/>
      <c r="R2360" s="26"/>
      <c r="S2360" s="26"/>
      <c r="T2360" s="26"/>
    </row>
    <row r="2361" spans="14:20">
      <c r="N2361" s="25"/>
      <c r="O2361" s="26"/>
      <c r="P2361" s="26"/>
      <c r="Q2361" s="26"/>
      <c r="R2361" s="26"/>
      <c r="S2361" s="26"/>
      <c r="T2361" s="26"/>
    </row>
    <row r="2362" spans="14:20">
      <c r="N2362" s="25"/>
      <c r="O2362" s="26"/>
      <c r="P2362" s="26"/>
      <c r="Q2362" s="26"/>
      <c r="R2362" s="26"/>
      <c r="S2362" s="26"/>
      <c r="T2362" s="26"/>
    </row>
    <row r="2363" spans="14:20">
      <c r="N2363" s="25"/>
      <c r="O2363" s="26"/>
      <c r="P2363" s="26"/>
      <c r="Q2363" s="26"/>
      <c r="R2363" s="26"/>
      <c r="S2363" s="26"/>
      <c r="T2363" s="26"/>
    </row>
    <row r="2364" spans="14:20">
      <c r="N2364" s="25"/>
      <c r="O2364" s="26"/>
      <c r="P2364" s="26"/>
      <c r="Q2364" s="26"/>
      <c r="R2364" s="26"/>
      <c r="S2364" s="26"/>
      <c r="T2364" s="26"/>
    </row>
    <row r="2365" spans="14:20">
      <c r="N2365" s="25"/>
      <c r="O2365" s="26"/>
      <c r="P2365" s="26"/>
      <c r="Q2365" s="26"/>
      <c r="R2365" s="26"/>
      <c r="S2365" s="26"/>
      <c r="T2365" s="26"/>
    </row>
    <row r="2366" spans="14:20">
      <c r="N2366" s="25"/>
      <c r="O2366" s="26"/>
      <c r="P2366" s="26"/>
      <c r="Q2366" s="26"/>
      <c r="R2366" s="26"/>
      <c r="S2366" s="26"/>
      <c r="T2366" s="26"/>
    </row>
    <row r="2367" spans="14:20">
      <c r="N2367" s="25"/>
      <c r="O2367" s="26"/>
      <c r="P2367" s="26"/>
      <c r="Q2367" s="26"/>
      <c r="R2367" s="26"/>
      <c r="S2367" s="26"/>
      <c r="T2367" s="26"/>
    </row>
    <row r="2368" spans="14:20">
      <c r="N2368" s="25"/>
      <c r="O2368" s="26"/>
      <c r="P2368" s="26"/>
      <c r="Q2368" s="26"/>
      <c r="R2368" s="26"/>
      <c r="S2368" s="26"/>
      <c r="T2368" s="26"/>
    </row>
    <row r="2369" spans="14:20">
      <c r="N2369" s="25"/>
      <c r="O2369" s="26"/>
      <c r="P2369" s="26"/>
      <c r="Q2369" s="26"/>
      <c r="R2369" s="26"/>
      <c r="S2369" s="26"/>
      <c r="T2369" s="26"/>
    </row>
    <row r="2370" spans="14:20">
      <c r="N2370" s="25"/>
      <c r="O2370" s="26"/>
      <c r="P2370" s="26"/>
      <c r="Q2370" s="26"/>
      <c r="R2370" s="26"/>
      <c r="S2370" s="26"/>
      <c r="T2370" s="26"/>
    </row>
    <row r="2371" spans="14:20">
      <c r="N2371" s="25"/>
      <c r="O2371" s="26"/>
      <c r="P2371" s="26"/>
      <c r="Q2371" s="26"/>
      <c r="R2371" s="26"/>
      <c r="S2371" s="26"/>
      <c r="T2371" s="26"/>
    </row>
    <row r="2372" spans="14:20">
      <c r="N2372" s="25"/>
      <c r="O2372" s="26"/>
      <c r="P2372" s="26"/>
      <c r="Q2372" s="26"/>
      <c r="R2372" s="26"/>
      <c r="S2372" s="26"/>
      <c r="T2372" s="26"/>
    </row>
    <row r="2373" spans="14:20">
      <c r="N2373" s="25"/>
      <c r="O2373" s="26"/>
      <c r="P2373" s="26"/>
      <c r="Q2373" s="26"/>
      <c r="R2373" s="26"/>
      <c r="S2373" s="26"/>
      <c r="T2373" s="26"/>
    </row>
    <row r="2374" spans="14:20">
      <c r="N2374" s="25"/>
      <c r="O2374" s="26"/>
      <c r="P2374" s="26"/>
      <c r="Q2374" s="26"/>
      <c r="R2374" s="26"/>
      <c r="S2374" s="26"/>
      <c r="T2374" s="26"/>
    </row>
    <row r="2375" spans="14:20">
      <c r="N2375" s="25"/>
      <c r="O2375" s="26"/>
      <c r="P2375" s="26"/>
      <c r="Q2375" s="26"/>
      <c r="R2375" s="26"/>
      <c r="S2375" s="26"/>
      <c r="T2375" s="26"/>
    </row>
    <row r="2376" spans="14:20">
      <c r="N2376" s="25"/>
      <c r="O2376" s="26"/>
      <c r="P2376" s="26"/>
      <c r="Q2376" s="26"/>
      <c r="R2376" s="26"/>
      <c r="S2376" s="26"/>
      <c r="T2376" s="26"/>
    </row>
    <row r="2377" spans="14:20">
      <c r="N2377" s="25"/>
      <c r="O2377" s="26"/>
      <c r="P2377" s="26"/>
      <c r="Q2377" s="26"/>
      <c r="R2377" s="26"/>
      <c r="S2377" s="26"/>
      <c r="T2377" s="26"/>
    </row>
    <row r="2378" spans="14:20">
      <c r="N2378" s="25"/>
      <c r="O2378" s="26"/>
      <c r="P2378" s="26"/>
      <c r="Q2378" s="26"/>
      <c r="R2378" s="26"/>
      <c r="S2378" s="26"/>
      <c r="T2378" s="26"/>
    </row>
    <row r="2379" spans="14:20">
      <c r="N2379" s="25"/>
      <c r="O2379" s="26"/>
      <c r="P2379" s="26"/>
      <c r="Q2379" s="26"/>
      <c r="R2379" s="26"/>
      <c r="S2379" s="26"/>
      <c r="T2379" s="26"/>
    </row>
    <row r="2380" spans="14:20">
      <c r="N2380" s="25"/>
      <c r="O2380" s="26"/>
      <c r="P2380" s="26"/>
      <c r="Q2380" s="26"/>
      <c r="R2380" s="26"/>
      <c r="S2380" s="26"/>
      <c r="T2380" s="26"/>
    </row>
    <row r="2381" spans="14:20">
      <c r="N2381" s="25"/>
      <c r="O2381" s="26"/>
      <c r="P2381" s="26"/>
      <c r="Q2381" s="26"/>
      <c r="R2381" s="26"/>
      <c r="S2381" s="26"/>
      <c r="T2381" s="26"/>
    </row>
    <row r="2382" spans="14:20">
      <c r="N2382" s="25"/>
      <c r="O2382" s="26"/>
      <c r="P2382" s="26"/>
      <c r="Q2382" s="26"/>
      <c r="R2382" s="26"/>
      <c r="S2382" s="26"/>
      <c r="T2382" s="26"/>
    </row>
    <row r="2383" spans="14:20">
      <c r="N2383" s="25"/>
      <c r="O2383" s="26"/>
      <c r="P2383" s="26"/>
      <c r="Q2383" s="26"/>
      <c r="R2383" s="26"/>
      <c r="S2383" s="26"/>
      <c r="T2383" s="26"/>
    </row>
    <row r="2384" spans="14:20">
      <c r="N2384" s="25"/>
      <c r="O2384" s="26"/>
      <c r="P2384" s="26"/>
      <c r="Q2384" s="26"/>
      <c r="R2384" s="26"/>
      <c r="S2384" s="26"/>
      <c r="T2384" s="26"/>
    </row>
    <row r="2385" spans="14:20">
      <c r="N2385" s="25"/>
      <c r="O2385" s="26"/>
      <c r="P2385" s="26"/>
      <c r="Q2385" s="26"/>
      <c r="R2385" s="26"/>
      <c r="S2385" s="26"/>
      <c r="T2385" s="26"/>
    </row>
    <row r="2386" spans="14:20">
      <c r="N2386" s="25"/>
      <c r="O2386" s="26"/>
      <c r="P2386" s="26"/>
      <c r="Q2386" s="26"/>
      <c r="R2386" s="26"/>
      <c r="S2386" s="26"/>
      <c r="T2386" s="26"/>
    </row>
    <row r="2387" spans="14:20">
      <c r="N2387" s="25"/>
      <c r="O2387" s="26"/>
      <c r="P2387" s="26"/>
      <c r="Q2387" s="26"/>
      <c r="R2387" s="26"/>
      <c r="S2387" s="26"/>
      <c r="T2387" s="26"/>
    </row>
    <row r="2388" spans="14:20">
      <c r="N2388" s="25"/>
      <c r="O2388" s="26"/>
      <c r="P2388" s="26"/>
      <c r="Q2388" s="26"/>
      <c r="R2388" s="26"/>
      <c r="S2388" s="26"/>
      <c r="T2388" s="26"/>
    </row>
    <row r="2389" spans="14:20">
      <c r="N2389" s="25"/>
      <c r="O2389" s="26"/>
      <c r="P2389" s="26"/>
      <c r="Q2389" s="26"/>
      <c r="R2389" s="26"/>
      <c r="S2389" s="26"/>
      <c r="T2389" s="26"/>
    </row>
    <row r="2390" spans="14:20">
      <c r="N2390" s="25"/>
      <c r="O2390" s="26"/>
      <c r="P2390" s="26"/>
      <c r="Q2390" s="26"/>
      <c r="R2390" s="26"/>
      <c r="S2390" s="26"/>
      <c r="T2390" s="26"/>
    </row>
    <row r="2391" spans="14:20">
      <c r="N2391" s="25"/>
      <c r="O2391" s="26"/>
      <c r="P2391" s="26"/>
      <c r="Q2391" s="26"/>
      <c r="R2391" s="26"/>
      <c r="S2391" s="26"/>
      <c r="T2391" s="26"/>
    </row>
    <row r="2392" spans="14:20">
      <c r="N2392" s="25"/>
      <c r="O2392" s="26"/>
      <c r="P2392" s="26"/>
      <c r="Q2392" s="26"/>
      <c r="R2392" s="26"/>
      <c r="S2392" s="26"/>
      <c r="T2392" s="26"/>
    </row>
    <row r="2393" spans="14:20">
      <c r="N2393" s="25"/>
      <c r="O2393" s="26"/>
      <c r="P2393" s="26"/>
      <c r="Q2393" s="26"/>
      <c r="R2393" s="26"/>
      <c r="S2393" s="26"/>
      <c r="T2393" s="26"/>
    </row>
    <row r="2394" spans="14:20">
      <c r="N2394" s="25"/>
      <c r="O2394" s="26"/>
      <c r="P2394" s="26"/>
      <c r="Q2394" s="26"/>
      <c r="R2394" s="26"/>
      <c r="S2394" s="26"/>
      <c r="T2394" s="26"/>
    </row>
    <row r="2395" spans="14:20">
      <c r="N2395" s="25"/>
      <c r="O2395" s="26"/>
      <c r="P2395" s="26"/>
      <c r="Q2395" s="26"/>
      <c r="R2395" s="26"/>
      <c r="S2395" s="26"/>
      <c r="T2395" s="26"/>
    </row>
    <row r="2396" spans="14:20">
      <c r="N2396" s="25"/>
      <c r="O2396" s="26"/>
      <c r="P2396" s="26"/>
      <c r="Q2396" s="26"/>
      <c r="R2396" s="26"/>
      <c r="S2396" s="26"/>
      <c r="T2396" s="26"/>
    </row>
    <row r="2397" spans="14:20">
      <c r="N2397" s="25"/>
      <c r="O2397" s="26"/>
      <c r="P2397" s="26"/>
      <c r="Q2397" s="26"/>
      <c r="R2397" s="26"/>
      <c r="S2397" s="26"/>
      <c r="T2397" s="26"/>
    </row>
    <row r="2398" spans="14:20">
      <c r="N2398" s="25"/>
      <c r="O2398" s="26"/>
      <c r="P2398" s="26"/>
      <c r="Q2398" s="26"/>
      <c r="R2398" s="26"/>
      <c r="S2398" s="26"/>
      <c r="T2398" s="26"/>
    </row>
    <row r="2399" spans="14:20">
      <c r="N2399" s="25"/>
      <c r="O2399" s="26"/>
      <c r="P2399" s="26"/>
      <c r="Q2399" s="26"/>
      <c r="R2399" s="26"/>
      <c r="S2399" s="26"/>
      <c r="T2399" s="26"/>
    </row>
    <row r="2400" spans="14:20">
      <c r="N2400" s="25"/>
      <c r="O2400" s="26"/>
      <c r="P2400" s="26"/>
      <c r="Q2400" s="26"/>
      <c r="R2400" s="26"/>
      <c r="S2400" s="26"/>
      <c r="T2400" s="26"/>
    </row>
    <row r="2401" spans="14:20">
      <c r="N2401" s="25"/>
      <c r="O2401" s="26"/>
      <c r="P2401" s="26"/>
      <c r="Q2401" s="26"/>
      <c r="R2401" s="26"/>
      <c r="S2401" s="26"/>
      <c r="T2401" s="26"/>
    </row>
    <row r="2402" spans="14:20">
      <c r="N2402" s="25"/>
      <c r="O2402" s="26"/>
      <c r="P2402" s="26"/>
      <c r="Q2402" s="26"/>
      <c r="R2402" s="26"/>
      <c r="S2402" s="26"/>
      <c r="T2402" s="26"/>
    </row>
    <row r="2403" spans="14:20">
      <c r="N2403" s="25"/>
      <c r="O2403" s="26"/>
      <c r="P2403" s="26"/>
      <c r="Q2403" s="26"/>
      <c r="R2403" s="26"/>
      <c r="S2403" s="26"/>
      <c r="T2403" s="26"/>
    </row>
    <row r="2404" spans="14:20">
      <c r="N2404" s="25"/>
      <c r="O2404" s="26"/>
      <c r="P2404" s="26"/>
      <c r="Q2404" s="26"/>
      <c r="R2404" s="26"/>
      <c r="S2404" s="26"/>
      <c r="T2404" s="26"/>
    </row>
    <row r="2405" spans="14:20">
      <c r="N2405" s="25"/>
      <c r="O2405" s="26"/>
      <c r="P2405" s="26"/>
      <c r="Q2405" s="26"/>
      <c r="R2405" s="26"/>
      <c r="S2405" s="26"/>
      <c r="T2405" s="26"/>
    </row>
    <row r="2406" spans="14:20">
      <c r="N2406" s="25"/>
      <c r="O2406" s="26"/>
      <c r="P2406" s="26"/>
      <c r="Q2406" s="26"/>
      <c r="R2406" s="26"/>
      <c r="S2406" s="26"/>
      <c r="T2406" s="26"/>
    </row>
    <row r="2407" spans="14:20">
      <c r="N2407" s="25"/>
      <c r="O2407" s="26"/>
      <c r="P2407" s="26"/>
      <c r="Q2407" s="26"/>
      <c r="R2407" s="26"/>
      <c r="S2407" s="26"/>
      <c r="T2407" s="26"/>
    </row>
    <row r="2408" spans="14:20">
      <c r="N2408" s="25"/>
      <c r="O2408" s="26"/>
      <c r="P2408" s="26"/>
      <c r="Q2408" s="26"/>
      <c r="R2408" s="26"/>
      <c r="S2408" s="26"/>
      <c r="T2408" s="26"/>
    </row>
    <row r="2409" spans="14:20">
      <c r="N2409" s="25"/>
      <c r="O2409" s="26"/>
      <c r="P2409" s="26"/>
      <c r="Q2409" s="26"/>
      <c r="R2409" s="26"/>
      <c r="S2409" s="26"/>
      <c r="T2409" s="26"/>
    </row>
    <row r="2410" spans="14:20">
      <c r="N2410" s="25"/>
      <c r="O2410" s="26"/>
      <c r="P2410" s="26"/>
      <c r="Q2410" s="26"/>
      <c r="R2410" s="26"/>
      <c r="S2410" s="26"/>
      <c r="T2410" s="26"/>
    </row>
    <row r="2411" spans="14:20">
      <c r="N2411" s="25"/>
      <c r="O2411" s="26"/>
      <c r="P2411" s="26"/>
      <c r="Q2411" s="26"/>
      <c r="R2411" s="26"/>
      <c r="S2411" s="26"/>
      <c r="T2411" s="26"/>
    </row>
    <row r="2412" spans="14:20">
      <c r="N2412" s="25"/>
      <c r="O2412" s="26"/>
      <c r="P2412" s="26"/>
      <c r="Q2412" s="26"/>
      <c r="R2412" s="26"/>
      <c r="S2412" s="26"/>
      <c r="T2412" s="26"/>
    </row>
    <row r="2413" spans="14:20">
      <c r="N2413" s="25"/>
      <c r="O2413" s="26"/>
      <c r="P2413" s="26"/>
      <c r="Q2413" s="26"/>
      <c r="R2413" s="26"/>
      <c r="S2413" s="26"/>
      <c r="T2413" s="26"/>
    </row>
    <row r="2414" spans="14:20">
      <c r="N2414" s="25"/>
      <c r="O2414" s="26"/>
      <c r="P2414" s="26"/>
      <c r="Q2414" s="26"/>
      <c r="R2414" s="26"/>
      <c r="S2414" s="26"/>
      <c r="T2414" s="26"/>
    </row>
    <row r="2415" spans="14:20">
      <c r="N2415" s="25"/>
      <c r="O2415" s="26"/>
      <c r="P2415" s="26"/>
      <c r="Q2415" s="26"/>
      <c r="R2415" s="26"/>
      <c r="S2415" s="26"/>
      <c r="T2415" s="26"/>
    </row>
    <row r="2416" spans="14:20">
      <c r="N2416" s="25"/>
      <c r="O2416" s="26"/>
      <c r="P2416" s="26"/>
      <c r="Q2416" s="26"/>
      <c r="R2416" s="26"/>
      <c r="S2416" s="26"/>
      <c r="T2416" s="26"/>
    </row>
    <row r="2417" spans="14:20">
      <c r="N2417" s="25"/>
      <c r="O2417" s="26"/>
      <c r="P2417" s="26"/>
      <c r="Q2417" s="26"/>
      <c r="R2417" s="26"/>
      <c r="S2417" s="26"/>
      <c r="T2417" s="26"/>
    </row>
    <row r="2418" spans="14:20">
      <c r="N2418" s="25"/>
      <c r="O2418" s="26"/>
      <c r="P2418" s="26"/>
      <c r="Q2418" s="26"/>
      <c r="R2418" s="26"/>
      <c r="S2418" s="26"/>
      <c r="T2418" s="26"/>
    </row>
    <row r="2419" spans="14:20">
      <c r="N2419" s="25"/>
      <c r="O2419" s="26"/>
      <c r="P2419" s="26"/>
      <c r="Q2419" s="26"/>
      <c r="R2419" s="26"/>
      <c r="S2419" s="26"/>
      <c r="T2419" s="26"/>
    </row>
    <row r="2420" spans="14:20">
      <c r="N2420" s="25"/>
      <c r="O2420" s="26"/>
      <c r="P2420" s="26"/>
      <c r="Q2420" s="26"/>
      <c r="R2420" s="26"/>
      <c r="S2420" s="26"/>
      <c r="T2420" s="26"/>
    </row>
    <row r="2421" spans="14:20">
      <c r="N2421" s="25"/>
      <c r="O2421" s="26"/>
      <c r="P2421" s="26"/>
      <c r="Q2421" s="26"/>
      <c r="R2421" s="26"/>
      <c r="S2421" s="26"/>
      <c r="T2421" s="26"/>
    </row>
    <row r="2422" spans="14:20">
      <c r="N2422" s="25"/>
      <c r="O2422" s="26"/>
      <c r="P2422" s="26"/>
      <c r="Q2422" s="26"/>
      <c r="R2422" s="26"/>
      <c r="S2422" s="26"/>
      <c r="T2422" s="26"/>
    </row>
    <row r="2423" spans="14:20">
      <c r="N2423" s="25"/>
      <c r="O2423" s="26"/>
      <c r="P2423" s="26"/>
      <c r="Q2423" s="26"/>
      <c r="R2423" s="26"/>
      <c r="S2423" s="26"/>
      <c r="T2423" s="26"/>
    </row>
    <row r="2424" spans="14:20">
      <c r="N2424" s="25"/>
      <c r="O2424" s="26"/>
      <c r="P2424" s="26"/>
      <c r="Q2424" s="26"/>
      <c r="R2424" s="26"/>
      <c r="S2424" s="26"/>
      <c r="T2424" s="26"/>
    </row>
    <row r="2425" spans="14:20">
      <c r="N2425" s="25"/>
      <c r="O2425" s="26"/>
      <c r="P2425" s="26"/>
      <c r="Q2425" s="26"/>
      <c r="R2425" s="26"/>
      <c r="S2425" s="26"/>
      <c r="T2425" s="26"/>
    </row>
    <row r="2426" spans="14:20">
      <c r="N2426" s="25"/>
      <c r="O2426" s="26"/>
      <c r="P2426" s="26"/>
      <c r="Q2426" s="26"/>
      <c r="R2426" s="26"/>
      <c r="S2426" s="26"/>
      <c r="T2426" s="26"/>
    </row>
    <row r="2427" spans="14:20">
      <c r="N2427" s="25"/>
      <c r="O2427" s="26"/>
      <c r="P2427" s="26"/>
      <c r="Q2427" s="26"/>
      <c r="R2427" s="26"/>
      <c r="S2427" s="26"/>
      <c r="T2427" s="26"/>
    </row>
    <row r="2428" spans="14:20">
      <c r="N2428" s="25"/>
      <c r="O2428" s="26"/>
      <c r="P2428" s="26"/>
      <c r="Q2428" s="26"/>
      <c r="R2428" s="26"/>
      <c r="S2428" s="26"/>
      <c r="T2428" s="26"/>
    </row>
    <row r="2429" spans="14:20">
      <c r="N2429" s="25"/>
      <c r="O2429" s="26"/>
      <c r="P2429" s="26"/>
      <c r="Q2429" s="26"/>
      <c r="R2429" s="26"/>
      <c r="S2429" s="26"/>
      <c r="T2429" s="26"/>
    </row>
    <row r="2430" spans="14:20">
      <c r="N2430" s="25"/>
      <c r="O2430" s="26"/>
      <c r="P2430" s="26"/>
      <c r="Q2430" s="26"/>
      <c r="R2430" s="26"/>
      <c r="S2430" s="26"/>
      <c r="T2430" s="26"/>
    </row>
    <row r="2431" spans="14:20">
      <c r="N2431" s="25"/>
      <c r="O2431" s="26"/>
      <c r="P2431" s="26"/>
      <c r="Q2431" s="26"/>
      <c r="R2431" s="26"/>
      <c r="S2431" s="26"/>
      <c r="T2431" s="26"/>
    </row>
    <row r="2432" spans="14:20">
      <c r="N2432" s="25"/>
      <c r="O2432" s="26"/>
      <c r="P2432" s="26"/>
      <c r="Q2432" s="26"/>
      <c r="R2432" s="26"/>
      <c r="S2432" s="26"/>
      <c r="T2432" s="26"/>
    </row>
    <row r="2433" spans="14:20">
      <c r="N2433" s="25"/>
      <c r="O2433" s="26"/>
      <c r="P2433" s="26"/>
      <c r="Q2433" s="26"/>
      <c r="R2433" s="26"/>
      <c r="S2433" s="26"/>
      <c r="T2433" s="26"/>
    </row>
    <row r="2434" spans="14:20">
      <c r="N2434" s="25"/>
      <c r="O2434" s="26"/>
      <c r="P2434" s="26"/>
      <c r="Q2434" s="26"/>
      <c r="R2434" s="26"/>
      <c r="S2434" s="26"/>
      <c r="T2434" s="26"/>
    </row>
    <row r="2435" spans="14:20">
      <c r="N2435" s="25"/>
      <c r="O2435" s="26"/>
      <c r="P2435" s="26"/>
      <c r="Q2435" s="26"/>
      <c r="R2435" s="26"/>
      <c r="S2435" s="26"/>
      <c r="T2435" s="26"/>
    </row>
    <row r="2436" spans="14:20">
      <c r="N2436" s="25"/>
      <c r="O2436" s="26"/>
      <c r="P2436" s="26"/>
      <c r="Q2436" s="26"/>
      <c r="R2436" s="26"/>
      <c r="S2436" s="26"/>
      <c r="T2436" s="26"/>
    </row>
    <row r="2437" spans="14:20">
      <c r="N2437" s="25"/>
      <c r="O2437" s="26"/>
      <c r="P2437" s="26"/>
      <c r="Q2437" s="26"/>
      <c r="R2437" s="26"/>
      <c r="S2437" s="26"/>
      <c r="T2437" s="26"/>
    </row>
    <row r="2438" spans="14:20">
      <c r="N2438" s="25"/>
      <c r="O2438" s="26"/>
      <c r="P2438" s="26"/>
      <c r="Q2438" s="26"/>
      <c r="R2438" s="26"/>
      <c r="S2438" s="26"/>
      <c r="T2438" s="26"/>
    </row>
    <row r="2439" spans="14:20">
      <c r="N2439" s="25"/>
      <c r="O2439" s="26"/>
      <c r="P2439" s="26"/>
      <c r="Q2439" s="26"/>
      <c r="R2439" s="26"/>
      <c r="S2439" s="26"/>
      <c r="T2439" s="26"/>
    </row>
    <row r="2440" spans="14:20">
      <c r="N2440" s="25"/>
      <c r="O2440" s="26"/>
      <c r="P2440" s="26"/>
      <c r="Q2440" s="26"/>
      <c r="R2440" s="26"/>
      <c r="S2440" s="26"/>
      <c r="T2440" s="26"/>
    </row>
    <row r="2441" spans="14:20">
      <c r="N2441" s="25"/>
      <c r="O2441" s="26"/>
      <c r="P2441" s="26"/>
      <c r="Q2441" s="26"/>
      <c r="R2441" s="26"/>
      <c r="S2441" s="26"/>
      <c r="T2441" s="26"/>
    </row>
    <row r="2442" spans="14:20">
      <c r="N2442" s="25"/>
      <c r="O2442" s="26"/>
      <c r="P2442" s="26"/>
      <c r="Q2442" s="26"/>
      <c r="R2442" s="26"/>
      <c r="S2442" s="26"/>
      <c r="T2442" s="26"/>
    </row>
    <row r="2443" spans="14:20">
      <c r="N2443" s="25"/>
      <c r="O2443" s="26"/>
      <c r="P2443" s="26"/>
      <c r="Q2443" s="26"/>
      <c r="R2443" s="26"/>
      <c r="S2443" s="26"/>
      <c r="T2443" s="26"/>
    </row>
    <row r="2444" spans="14:20">
      <c r="N2444" s="25"/>
      <c r="O2444" s="26"/>
      <c r="P2444" s="26"/>
      <c r="Q2444" s="26"/>
      <c r="R2444" s="26"/>
      <c r="S2444" s="26"/>
      <c r="T2444" s="26"/>
    </row>
    <row r="2445" spans="14:20">
      <c r="N2445" s="25"/>
      <c r="O2445" s="26"/>
      <c r="P2445" s="26"/>
      <c r="Q2445" s="26"/>
      <c r="R2445" s="26"/>
      <c r="S2445" s="26"/>
      <c r="T2445" s="26"/>
    </row>
    <row r="2446" spans="14:20">
      <c r="N2446" s="25"/>
      <c r="O2446" s="26"/>
      <c r="P2446" s="26"/>
      <c r="Q2446" s="26"/>
      <c r="R2446" s="26"/>
      <c r="S2446" s="26"/>
      <c r="T2446" s="26"/>
    </row>
    <row r="2447" spans="14:20">
      <c r="N2447" s="25"/>
      <c r="O2447" s="26"/>
      <c r="P2447" s="26"/>
      <c r="Q2447" s="26"/>
      <c r="R2447" s="26"/>
      <c r="S2447" s="26"/>
      <c r="T2447" s="26"/>
    </row>
    <row r="2448" spans="14:20">
      <c r="N2448" s="25"/>
      <c r="O2448" s="26"/>
      <c r="P2448" s="26"/>
      <c r="Q2448" s="26"/>
      <c r="R2448" s="26"/>
      <c r="S2448" s="26"/>
      <c r="T2448" s="26"/>
    </row>
    <row r="2449" spans="14:20">
      <c r="N2449" s="25"/>
      <c r="O2449" s="26"/>
      <c r="P2449" s="26"/>
      <c r="Q2449" s="26"/>
      <c r="R2449" s="26"/>
      <c r="S2449" s="26"/>
      <c r="T2449" s="26"/>
    </row>
    <row r="2450" spans="14:20">
      <c r="N2450" s="25"/>
      <c r="O2450" s="26"/>
      <c r="P2450" s="26"/>
      <c r="Q2450" s="26"/>
      <c r="R2450" s="26"/>
      <c r="S2450" s="26"/>
      <c r="T2450" s="26"/>
    </row>
    <row r="2451" spans="14:20">
      <c r="N2451" s="25"/>
      <c r="O2451" s="26"/>
      <c r="P2451" s="26"/>
      <c r="Q2451" s="26"/>
      <c r="R2451" s="26"/>
      <c r="S2451" s="26"/>
      <c r="T2451" s="26"/>
    </row>
    <row r="2452" spans="14:20">
      <c r="N2452" s="25"/>
      <c r="O2452" s="26"/>
      <c r="P2452" s="26"/>
      <c r="Q2452" s="26"/>
      <c r="R2452" s="26"/>
      <c r="S2452" s="26"/>
      <c r="T2452" s="26"/>
    </row>
    <row r="2453" spans="14:20">
      <c r="N2453" s="25"/>
      <c r="O2453" s="26"/>
      <c r="P2453" s="26"/>
      <c r="Q2453" s="26"/>
      <c r="R2453" s="26"/>
      <c r="S2453" s="26"/>
      <c r="T2453" s="26"/>
    </row>
    <row r="2454" spans="14:20">
      <c r="N2454" s="25"/>
      <c r="O2454" s="26"/>
      <c r="P2454" s="26"/>
      <c r="Q2454" s="26"/>
      <c r="R2454" s="26"/>
      <c r="S2454" s="26"/>
      <c r="T2454" s="26"/>
    </row>
    <row r="2455" spans="14:20">
      <c r="N2455" s="25"/>
      <c r="O2455" s="26"/>
      <c r="P2455" s="26"/>
      <c r="Q2455" s="26"/>
      <c r="R2455" s="26"/>
      <c r="S2455" s="26"/>
      <c r="T2455" s="26"/>
    </row>
    <row r="2456" spans="14:20">
      <c r="N2456" s="25"/>
      <c r="O2456" s="26"/>
      <c r="P2456" s="26"/>
      <c r="Q2456" s="26"/>
      <c r="R2456" s="26"/>
      <c r="S2456" s="26"/>
      <c r="T2456" s="26"/>
    </row>
    <row r="2457" spans="14:20">
      <c r="N2457" s="25"/>
      <c r="O2457" s="26"/>
      <c r="P2457" s="26"/>
      <c r="Q2457" s="26"/>
      <c r="R2457" s="26"/>
      <c r="S2457" s="26"/>
      <c r="T2457" s="26"/>
    </row>
    <row r="2458" spans="14:20">
      <c r="N2458" s="25"/>
      <c r="O2458" s="26"/>
      <c r="P2458" s="26"/>
      <c r="Q2458" s="26"/>
      <c r="R2458" s="26"/>
      <c r="S2458" s="26"/>
      <c r="T2458" s="26"/>
    </row>
    <row r="2459" spans="14:20">
      <c r="N2459" s="25"/>
      <c r="O2459" s="26"/>
      <c r="P2459" s="26"/>
      <c r="Q2459" s="26"/>
      <c r="R2459" s="26"/>
      <c r="S2459" s="26"/>
      <c r="T2459" s="26"/>
    </row>
    <row r="2460" spans="14:20">
      <c r="N2460" s="25"/>
      <c r="O2460" s="26"/>
      <c r="P2460" s="26"/>
      <c r="Q2460" s="26"/>
      <c r="R2460" s="26"/>
      <c r="S2460" s="26"/>
      <c r="T2460" s="26"/>
    </row>
    <row r="2461" spans="14:20">
      <c r="N2461" s="25"/>
      <c r="O2461" s="26"/>
      <c r="P2461" s="26"/>
      <c r="Q2461" s="26"/>
      <c r="R2461" s="26"/>
      <c r="S2461" s="26"/>
      <c r="T2461" s="26"/>
    </row>
    <row r="2462" spans="14:20">
      <c r="N2462" s="25"/>
      <c r="O2462" s="26"/>
      <c r="P2462" s="26"/>
      <c r="Q2462" s="26"/>
      <c r="R2462" s="26"/>
      <c r="S2462" s="26"/>
      <c r="T2462" s="26"/>
    </row>
    <row r="2463" spans="14:20">
      <c r="N2463" s="25"/>
      <c r="O2463" s="26"/>
      <c r="P2463" s="26"/>
      <c r="Q2463" s="26"/>
      <c r="R2463" s="26"/>
      <c r="S2463" s="26"/>
      <c r="T2463" s="26"/>
    </row>
    <row r="2464" spans="14:20">
      <c r="N2464" s="25"/>
      <c r="O2464" s="26"/>
      <c r="P2464" s="26"/>
      <c r="Q2464" s="26"/>
      <c r="R2464" s="26"/>
      <c r="S2464" s="26"/>
      <c r="T2464" s="26"/>
    </row>
    <row r="2465" spans="14:20">
      <c r="N2465" s="25"/>
      <c r="O2465" s="26"/>
      <c r="P2465" s="26"/>
      <c r="Q2465" s="26"/>
      <c r="R2465" s="26"/>
      <c r="S2465" s="26"/>
      <c r="T2465" s="26"/>
    </row>
    <row r="2466" spans="14:20">
      <c r="N2466" s="25"/>
      <c r="O2466" s="26"/>
      <c r="P2466" s="26"/>
      <c r="Q2466" s="26"/>
      <c r="R2466" s="26"/>
      <c r="S2466" s="26"/>
      <c r="T2466" s="26"/>
    </row>
    <row r="2467" spans="14:20">
      <c r="N2467" s="25"/>
      <c r="O2467" s="26"/>
      <c r="P2467" s="26"/>
      <c r="Q2467" s="26"/>
      <c r="R2467" s="26"/>
      <c r="S2467" s="26"/>
      <c r="T2467" s="26"/>
    </row>
    <row r="2468" spans="14:20">
      <c r="N2468" s="25"/>
      <c r="O2468" s="26"/>
      <c r="P2468" s="26"/>
      <c r="Q2468" s="26"/>
      <c r="R2468" s="26"/>
      <c r="S2468" s="26"/>
      <c r="T2468" s="26"/>
    </row>
    <row r="2469" spans="14:20">
      <c r="N2469" s="25"/>
      <c r="O2469" s="26"/>
      <c r="P2469" s="26"/>
      <c r="Q2469" s="26"/>
      <c r="R2469" s="26"/>
      <c r="S2469" s="26"/>
      <c r="T2469" s="26"/>
    </row>
    <row r="2470" spans="14:20">
      <c r="N2470" s="25"/>
      <c r="O2470" s="26"/>
      <c r="P2470" s="26"/>
      <c r="Q2470" s="26"/>
      <c r="R2470" s="26"/>
      <c r="S2470" s="26"/>
      <c r="T2470" s="26"/>
    </row>
    <row r="2471" spans="14:20">
      <c r="N2471" s="25"/>
      <c r="O2471" s="26"/>
      <c r="P2471" s="26"/>
      <c r="Q2471" s="26"/>
      <c r="R2471" s="26"/>
      <c r="S2471" s="26"/>
      <c r="T2471" s="26"/>
    </row>
    <row r="2472" spans="14:20">
      <c r="N2472" s="25"/>
      <c r="O2472" s="26"/>
      <c r="P2472" s="26"/>
      <c r="Q2472" s="26"/>
      <c r="R2472" s="26"/>
      <c r="S2472" s="26"/>
      <c r="T2472" s="26"/>
    </row>
    <row r="2473" spans="14:20">
      <c r="N2473" s="25"/>
      <c r="O2473" s="26"/>
      <c r="P2473" s="26"/>
      <c r="Q2473" s="26"/>
      <c r="R2473" s="26"/>
      <c r="S2473" s="26"/>
      <c r="T2473" s="26"/>
    </row>
    <row r="2474" spans="14:20">
      <c r="N2474" s="25"/>
      <c r="O2474" s="26"/>
      <c r="P2474" s="26"/>
      <c r="Q2474" s="26"/>
      <c r="R2474" s="26"/>
      <c r="S2474" s="26"/>
      <c r="T2474" s="26"/>
    </row>
    <row r="2475" spans="14:20">
      <c r="N2475" s="25"/>
      <c r="O2475" s="26"/>
      <c r="P2475" s="26"/>
      <c r="Q2475" s="26"/>
      <c r="R2475" s="26"/>
      <c r="S2475" s="26"/>
      <c r="T2475" s="26"/>
    </row>
    <row r="2476" spans="14:20">
      <c r="N2476" s="25"/>
      <c r="O2476" s="26"/>
      <c r="P2476" s="26"/>
      <c r="Q2476" s="26"/>
      <c r="R2476" s="26"/>
      <c r="S2476" s="26"/>
      <c r="T2476" s="26"/>
    </row>
    <row r="2477" spans="14:20">
      <c r="N2477" s="25"/>
      <c r="O2477" s="26"/>
      <c r="P2477" s="26"/>
      <c r="Q2477" s="26"/>
      <c r="R2477" s="26"/>
      <c r="S2477" s="26"/>
      <c r="T2477" s="26"/>
    </row>
    <row r="2478" spans="14:20">
      <c r="N2478" s="25"/>
      <c r="O2478" s="26"/>
      <c r="P2478" s="26"/>
      <c r="Q2478" s="26"/>
      <c r="R2478" s="26"/>
      <c r="S2478" s="26"/>
      <c r="T2478" s="26"/>
    </row>
    <row r="2479" spans="14:20">
      <c r="N2479" s="25"/>
      <c r="O2479" s="26"/>
      <c r="P2479" s="26"/>
      <c r="Q2479" s="26"/>
      <c r="R2479" s="26"/>
      <c r="S2479" s="26"/>
      <c r="T2479" s="26"/>
    </row>
    <row r="2480" spans="14:20">
      <c r="N2480" s="25"/>
      <c r="O2480" s="26"/>
      <c r="P2480" s="26"/>
      <c r="Q2480" s="26"/>
      <c r="R2480" s="26"/>
      <c r="S2480" s="26"/>
      <c r="T2480" s="26"/>
    </row>
    <row r="2481" spans="14:20">
      <c r="N2481" s="25"/>
      <c r="O2481" s="26"/>
      <c r="P2481" s="26"/>
      <c r="Q2481" s="26"/>
      <c r="R2481" s="26"/>
      <c r="S2481" s="26"/>
      <c r="T2481" s="26"/>
    </row>
    <row r="2482" spans="14:20">
      <c r="N2482" s="25"/>
      <c r="O2482" s="26"/>
      <c r="P2482" s="26"/>
      <c r="Q2482" s="26"/>
      <c r="R2482" s="26"/>
      <c r="S2482" s="26"/>
      <c r="T2482" s="26"/>
    </row>
    <row r="2483" spans="14:20">
      <c r="N2483" s="25"/>
      <c r="O2483" s="26"/>
      <c r="P2483" s="26"/>
      <c r="Q2483" s="26"/>
      <c r="R2483" s="26"/>
      <c r="S2483" s="26"/>
      <c r="T2483" s="26"/>
    </row>
    <row r="2484" spans="14:20">
      <c r="N2484" s="25"/>
      <c r="O2484" s="26"/>
      <c r="P2484" s="26"/>
      <c r="Q2484" s="26"/>
      <c r="R2484" s="26"/>
      <c r="S2484" s="26"/>
      <c r="T2484" s="26"/>
    </row>
    <row r="2485" spans="14:20">
      <c r="N2485" s="25"/>
      <c r="O2485" s="26"/>
      <c r="P2485" s="26"/>
      <c r="Q2485" s="26"/>
      <c r="R2485" s="26"/>
      <c r="S2485" s="26"/>
      <c r="T2485" s="26"/>
    </row>
    <row r="2486" spans="14:20">
      <c r="N2486" s="25"/>
      <c r="O2486" s="26"/>
      <c r="P2486" s="26"/>
      <c r="Q2486" s="26"/>
      <c r="R2486" s="26"/>
      <c r="S2486" s="26"/>
      <c r="T2486" s="26"/>
    </row>
    <row r="2487" spans="14:20">
      <c r="N2487" s="25"/>
      <c r="O2487" s="26"/>
      <c r="P2487" s="26"/>
      <c r="Q2487" s="26"/>
      <c r="R2487" s="26"/>
      <c r="S2487" s="26"/>
      <c r="T2487" s="26"/>
    </row>
    <row r="2488" spans="14:20">
      <c r="N2488" s="25"/>
      <c r="O2488" s="26"/>
      <c r="P2488" s="26"/>
      <c r="Q2488" s="26"/>
      <c r="R2488" s="26"/>
      <c r="S2488" s="26"/>
      <c r="T2488" s="26"/>
    </row>
    <row r="2489" spans="14:20">
      <c r="N2489" s="25"/>
      <c r="O2489" s="26"/>
      <c r="P2489" s="26"/>
      <c r="Q2489" s="26"/>
      <c r="R2489" s="26"/>
      <c r="S2489" s="26"/>
      <c r="T2489" s="26"/>
    </row>
    <row r="2490" spans="14:20">
      <c r="N2490" s="25"/>
      <c r="O2490" s="26"/>
      <c r="P2490" s="26"/>
      <c r="Q2490" s="26"/>
      <c r="R2490" s="26"/>
      <c r="S2490" s="26"/>
      <c r="T2490" s="26"/>
    </row>
    <row r="2491" spans="14:20">
      <c r="N2491" s="25"/>
      <c r="O2491" s="26"/>
      <c r="P2491" s="26"/>
      <c r="Q2491" s="26"/>
      <c r="R2491" s="26"/>
      <c r="S2491" s="26"/>
      <c r="T2491" s="26"/>
    </row>
    <row r="2492" spans="14:20">
      <c r="N2492" s="25"/>
      <c r="O2492" s="26"/>
      <c r="P2492" s="26"/>
      <c r="Q2492" s="26"/>
      <c r="R2492" s="26"/>
      <c r="S2492" s="26"/>
      <c r="T2492" s="26"/>
    </row>
    <row r="2493" spans="14:20">
      <c r="N2493" s="25"/>
      <c r="O2493" s="26"/>
      <c r="P2493" s="26"/>
      <c r="Q2493" s="26"/>
      <c r="R2493" s="26"/>
      <c r="S2493" s="26"/>
      <c r="T2493" s="26"/>
    </row>
    <row r="2494" spans="14:20">
      <c r="N2494" s="25"/>
      <c r="O2494" s="26"/>
      <c r="P2494" s="26"/>
      <c r="Q2494" s="26"/>
      <c r="R2494" s="26"/>
      <c r="S2494" s="26"/>
      <c r="T2494" s="26"/>
    </row>
    <row r="2495" spans="14:20">
      <c r="N2495" s="25"/>
      <c r="O2495" s="26"/>
      <c r="P2495" s="26"/>
      <c r="Q2495" s="26"/>
      <c r="R2495" s="26"/>
      <c r="S2495" s="26"/>
      <c r="T2495" s="26"/>
    </row>
    <row r="2496" spans="14:20">
      <c r="N2496" s="25"/>
      <c r="O2496" s="26"/>
      <c r="P2496" s="26"/>
      <c r="Q2496" s="26"/>
      <c r="R2496" s="26"/>
      <c r="S2496" s="26"/>
      <c r="T2496" s="26"/>
    </row>
    <row r="2497" spans="14:20">
      <c r="N2497" s="25"/>
      <c r="O2497" s="26"/>
      <c r="P2497" s="26"/>
      <c r="Q2497" s="26"/>
      <c r="R2497" s="26"/>
      <c r="S2497" s="26"/>
      <c r="T2497" s="26"/>
    </row>
    <row r="2498" spans="14:20">
      <c r="N2498" s="25"/>
      <c r="O2498" s="26"/>
      <c r="P2498" s="26"/>
      <c r="Q2498" s="26"/>
      <c r="R2498" s="26"/>
      <c r="S2498" s="26"/>
      <c r="T2498" s="26"/>
    </row>
    <row r="2499" spans="14:20">
      <c r="N2499" s="25"/>
      <c r="O2499" s="26"/>
      <c r="P2499" s="26"/>
      <c r="Q2499" s="26"/>
      <c r="R2499" s="26"/>
      <c r="S2499" s="26"/>
      <c r="T2499" s="26"/>
    </row>
    <row r="2500" spans="14:20">
      <c r="N2500" s="25"/>
      <c r="O2500" s="26"/>
      <c r="P2500" s="26"/>
      <c r="Q2500" s="26"/>
      <c r="R2500" s="26"/>
      <c r="S2500" s="26"/>
      <c r="T2500" s="26"/>
    </row>
    <row r="2501" spans="14:20">
      <c r="N2501" s="25"/>
      <c r="O2501" s="26"/>
      <c r="P2501" s="26"/>
      <c r="Q2501" s="26"/>
      <c r="R2501" s="26"/>
      <c r="S2501" s="26"/>
      <c r="T2501" s="26"/>
    </row>
    <row r="2502" spans="14:20">
      <c r="N2502" s="25"/>
      <c r="O2502" s="26"/>
      <c r="P2502" s="26"/>
      <c r="Q2502" s="26"/>
      <c r="R2502" s="26"/>
      <c r="S2502" s="26"/>
      <c r="T2502" s="26"/>
    </row>
    <row r="2503" spans="14:20">
      <c r="N2503" s="25"/>
      <c r="O2503" s="26"/>
      <c r="P2503" s="26"/>
      <c r="Q2503" s="26"/>
      <c r="R2503" s="26"/>
      <c r="S2503" s="26"/>
      <c r="T2503" s="26"/>
    </row>
    <row r="2504" spans="14:20">
      <c r="N2504" s="25"/>
      <c r="O2504" s="26"/>
      <c r="P2504" s="26"/>
      <c r="Q2504" s="26"/>
      <c r="R2504" s="26"/>
      <c r="S2504" s="26"/>
      <c r="T2504" s="26"/>
    </row>
    <row r="2505" spans="14:20">
      <c r="N2505" s="25"/>
      <c r="O2505" s="26"/>
      <c r="P2505" s="26"/>
      <c r="Q2505" s="26"/>
      <c r="R2505" s="26"/>
      <c r="S2505" s="26"/>
      <c r="T2505" s="26"/>
    </row>
    <row r="2506" spans="14:20">
      <c r="N2506" s="25"/>
      <c r="O2506" s="26"/>
      <c r="P2506" s="26"/>
      <c r="Q2506" s="26"/>
      <c r="R2506" s="26"/>
      <c r="S2506" s="26"/>
      <c r="T2506" s="26"/>
    </row>
    <row r="2507" spans="14:20">
      <c r="N2507" s="25"/>
      <c r="O2507" s="26"/>
      <c r="P2507" s="26"/>
      <c r="Q2507" s="26"/>
      <c r="R2507" s="26"/>
      <c r="S2507" s="26"/>
      <c r="T2507" s="26"/>
    </row>
    <row r="2508" spans="14:20">
      <c r="N2508" s="25"/>
      <c r="O2508" s="26"/>
      <c r="P2508" s="26"/>
      <c r="Q2508" s="26"/>
      <c r="R2508" s="26"/>
      <c r="S2508" s="26"/>
      <c r="T2508" s="26"/>
    </row>
    <row r="2509" spans="14:20">
      <c r="N2509" s="25"/>
      <c r="O2509" s="26"/>
      <c r="P2509" s="26"/>
      <c r="Q2509" s="26"/>
      <c r="R2509" s="26"/>
      <c r="S2509" s="26"/>
      <c r="T2509" s="26"/>
    </row>
    <row r="2510" spans="14:20">
      <c r="N2510" s="25"/>
      <c r="O2510" s="26"/>
      <c r="P2510" s="26"/>
      <c r="Q2510" s="26"/>
      <c r="R2510" s="26"/>
      <c r="S2510" s="26"/>
      <c r="T2510" s="26"/>
    </row>
    <row r="2511" spans="14:20">
      <c r="N2511" s="25"/>
      <c r="O2511" s="26"/>
      <c r="P2511" s="26"/>
      <c r="Q2511" s="26"/>
      <c r="R2511" s="26"/>
      <c r="S2511" s="26"/>
      <c r="T2511" s="26"/>
    </row>
    <row r="2512" spans="14:20">
      <c r="N2512" s="25"/>
      <c r="O2512" s="26"/>
      <c r="P2512" s="26"/>
      <c r="Q2512" s="26"/>
      <c r="R2512" s="26"/>
      <c r="S2512" s="26"/>
      <c r="T2512" s="26"/>
    </row>
    <row r="2513" spans="14:20">
      <c r="N2513" s="25"/>
      <c r="O2513" s="26"/>
      <c r="P2513" s="26"/>
      <c r="Q2513" s="26"/>
      <c r="R2513" s="26"/>
      <c r="S2513" s="26"/>
      <c r="T2513" s="26"/>
    </row>
    <row r="2514" spans="14:20">
      <c r="N2514" s="25"/>
      <c r="O2514" s="26"/>
      <c r="P2514" s="26"/>
      <c r="Q2514" s="26"/>
      <c r="R2514" s="26"/>
      <c r="S2514" s="26"/>
      <c r="T2514" s="26"/>
    </row>
    <row r="2515" spans="14:20">
      <c r="N2515" s="25"/>
      <c r="O2515" s="26"/>
      <c r="P2515" s="26"/>
      <c r="Q2515" s="26"/>
      <c r="R2515" s="26"/>
      <c r="S2515" s="26"/>
      <c r="T2515" s="26"/>
    </row>
    <row r="2516" spans="14:20">
      <c r="N2516" s="25"/>
      <c r="O2516" s="26"/>
      <c r="P2516" s="26"/>
      <c r="Q2516" s="26"/>
      <c r="R2516" s="26"/>
      <c r="S2516" s="26"/>
      <c r="T2516" s="26"/>
    </row>
    <row r="2517" spans="14:20">
      <c r="N2517" s="25"/>
      <c r="O2517" s="26"/>
      <c r="P2517" s="26"/>
      <c r="Q2517" s="26"/>
      <c r="R2517" s="26"/>
      <c r="S2517" s="26"/>
      <c r="T2517" s="26"/>
    </row>
    <row r="2518" spans="14:20">
      <c r="N2518" s="25"/>
      <c r="O2518" s="26"/>
      <c r="P2518" s="26"/>
      <c r="Q2518" s="26"/>
      <c r="R2518" s="26"/>
      <c r="S2518" s="26"/>
      <c r="T2518" s="26"/>
    </row>
    <row r="2519" spans="14:20">
      <c r="N2519" s="25"/>
      <c r="O2519" s="26"/>
      <c r="P2519" s="26"/>
      <c r="Q2519" s="26"/>
      <c r="R2519" s="26"/>
      <c r="S2519" s="26"/>
      <c r="T2519" s="26"/>
    </row>
    <row r="2520" spans="14:20">
      <c r="N2520" s="25"/>
      <c r="O2520" s="26"/>
      <c r="P2520" s="26"/>
      <c r="Q2520" s="26"/>
      <c r="R2520" s="26"/>
      <c r="S2520" s="26"/>
      <c r="T2520" s="26"/>
    </row>
    <row r="2521" spans="14:20">
      <c r="N2521" s="25"/>
      <c r="O2521" s="26"/>
      <c r="P2521" s="26"/>
      <c r="Q2521" s="26"/>
      <c r="R2521" s="26"/>
      <c r="S2521" s="26"/>
      <c r="T2521" s="26"/>
    </row>
    <row r="2522" spans="14:20">
      <c r="N2522" s="25"/>
      <c r="O2522" s="26"/>
      <c r="P2522" s="26"/>
      <c r="Q2522" s="26"/>
      <c r="R2522" s="26"/>
      <c r="S2522" s="26"/>
      <c r="T2522" s="26"/>
    </row>
    <row r="2523" spans="14:20">
      <c r="N2523" s="25"/>
      <c r="O2523" s="26"/>
      <c r="P2523" s="26"/>
      <c r="Q2523" s="26"/>
      <c r="R2523" s="26"/>
      <c r="S2523" s="26"/>
      <c r="T2523" s="26"/>
    </row>
    <row r="2524" spans="14:20">
      <c r="N2524" s="25"/>
      <c r="O2524" s="26"/>
      <c r="P2524" s="26"/>
      <c r="Q2524" s="26"/>
      <c r="R2524" s="26"/>
      <c r="S2524" s="26"/>
      <c r="T2524" s="26"/>
    </row>
    <row r="2525" spans="14:20">
      <c r="N2525" s="25"/>
      <c r="O2525" s="26"/>
      <c r="P2525" s="26"/>
      <c r="Q2525" s="26"/>
      <c r="R2525" s="26"/>
      <c r="S2525" s="26"/>
      <c r="T2525" s="26"/>
    </row>
    <row r="2526" spans="14:20">
      <c r="N2526" s="25"/>
      <c r="O2526" s="26"/>
      <c r="P2526" s="26"/>
      <c r="Q2526" s="26"/>
      <c r="R2526" s="26"/>
      <c r="S2526" s="26"/>
      <c r="T2526" s="26"/>
    </row>
    <row r="2527" spans="14:20">
      <c r="N2527" s="25"/>
      <c r="O2527" s="26"/>
      <c r="P2527" s="26"/>
      <c r="Q2527" s="26"/>
      <c r="R2527" s="26"/>
      <c r="S2527" s="26"/>
      <c r="T2527" s="26"/>
    </row>
    <row r="2528" spans="14:20">
      <c r="N2528" s="25"/>
      <c r="O2528" s="26"/>
      <c r="P2528" s="26"/>
      <c r="Q2528" s="26"/>
      <c r="R2528" s="26"/>
      <c r="S2528" s="26"/>
      <c r="T2528" s="26"/>
    </row>
    <row r="2529" spans="14:20">
      <c r="N2529" s="25"/>
      <c r="O2529" s="26"/>
      <c r="P2529" s="26"/>
      <c r="Q2529" s="26"/>
      <c r="R2529" s="26"/>
      <c r="S2529" s="26"/>
      <c r="T2529" s="26"/>
    </row>
    <row r="2530" spans="14:20">
      <c r="N2530" s="25"/>
      <c r="O2530" s="26"/>
      <c r="P2530" s="26"/>
      <c r="Q2530" s="26"/>
      <c r="R2530" s="26"/>
      <c r="S2530" s="26"/>
      <c r="T2530" s="26"/>
    </row>
    <row r="2531" spans="14:20">
      <c r="N2531" s="25"/>
      <c r="O2531" s="26"/>
      <c r="P2531" s="26"/>
      <c r="Q2531" s="26"/>
      <c r="R2531" s="26"/>
      <c r="S2531" s="26"/>
      <c r="T2531" s="26"/>
    </row>
    <row r="2532" spans="14:20">
      <c r="N2532" s="25"/>
      <c r="O2532" s="26"/>
      <c r="P2532" s="26"/>
      <c r="Q2532" s="26"/>
      <c r="R2532" s="26"/>
      <c r="S2532" s="26"/>
      <c r="T2532" s="26"/>
    </row>
    <row r="2533" spans="14:20">
      <c r="N2533" s="25"/>
      <c r="O2533" s="26"/>
      <c r="P2533" s="26"/>
      <c r="Q2533" s="26"/>
      <c r="R2533" s="26"/>
      <c r="S2533" s="26"/>
      <c r="T2533" s="26"/>
    </row>
    <row r="2534" spans="14:20">
      <c r="N2534" s="25"/>
      <c r="O2534" s="26"/>
      <c r="P2534" s="26"/>
      <c r="Q2534" s="26"/>
      <c r="R2534" s="26"/>
      <c r="S2534" s="26"/>
      <c r="T2534" s="26"/>
    </row>
    <row r="2535" spans="14:20">
      <c r="N2535" s="25"/>
      <c r="O2535" s="26"/>
      <c r="P2535" s="26"/>
      <c r="Q2535" s="26"/>
      <c r="R2535" s="26"/>
      <c r="S2535" s="26"/>
      <c r="T2535" s="26"/>
    </row>
    <row r="2536" spans="14:20">
      <c r="N2536" s="25"/>
      <c r="O2536" s="26"/>
      <c r="P2536" s="26"/>
      <c r="Q2536" s="26"/>
      <c r="R2536" s="26"/>
      <c r="S2536" s="26"/>
      <c r="T2536" s="26"/>
    </row>
    <row r="2537" spans="14:20">
      <c r="N2537" s="25"/>
      <c r="O2537" s="26"/>
      <c r="P2537" s="26"/>
      <c r="Q2537" s="26"/>
      <c r="R2537" s="26"/>
      <c r="S2537" s="26"/>
      <c r="T2537" s="26"/>
    </row>
    <row r="2538" spans="14:20">
      <c r="N2538" s="25"/>
      <c r="O2538" s="26"/>
      <c r="P2538" s="26"/>
      <c r="Q2538" s="26"/>
      <c r="R2538" s="26"/>
      <c r="S2538" s="26"/>
      <c r="T2538" s="26"/>
    </row>
    <row r="2539" spans="14:20">
      <c r="N2539" s="25"/>
      <c r="O2539" s="26"/>
      <c r="P2539" s="26"/>
      <c r="Q2539" s="26"/>
      <c r="R2539" s="26"/>
      <c r="S2539" s="26"/>
      <c r="T2539" s="26"/>
    </row>
    <row r="2540" spans="14:20">
      <c r="N2540" s="25"/>
      <c r="O2540" s="26"/>
      <c r="P2540" s="26"/>
      <c r="Q2540" s="26"/>
      <c r="R2540" s="26"/>
      <c r="S2540" s="26"/>
      <c r="T2540" s="26"/>
    </row>
    <row r="2541" spans="14:20">
      <c r="N2541" s="25"/>
      <c r="O2541" s="26"/>
      <c r="P2541" s="26"/>
      <c r="Q2541" s="26"/>
      <c r="R2541" s="26"/>
      <c r="S2541" s="26"/>
      <c r="T2541" s="26"/>
    </row>
    <row r="2542" spans="14:20">
      <c r="N2542" s="25"/>
      <c r="O2542" s="26"/>
      <c r="P2542" s="26"/>
      <c r="Q2542" s="26"/>
      <c r="R2542" s="26"/>
      <c r="S2542" s="26"/>
      <c r="T2542" s="26"/>
    </row>
    <row r="2543" spans="14:20">
      <c r="N2543" s="25"/>
      <c r="O2543" s="26"/>
      <c r="P2543" s="26"/>
      <c r="Q2543" s="26"/>
      <c r="R2543" s="26"/>
      <c r="S2543" s="26"/>
      <c r="T2543" s="26"/>
    </row>
    <row r="2544" spans="14:20">
      <c r="N2544" s="25"/>
      <c r="O2544" s="26"/>
      <c r="P2544" s="26"/>
      <c r="Q2544" s="26"/>
      <c r="R2544" s="26"/>
      <c r="S2544" s="26"/>
      <c r="T2544" s="26"/>
    </row>
    <row r="2545" spans="14:20">
      <c r="N2545" s="25"/>
      <c r="O2545" s="26"/>
      <c r="P2545" s="26"/>
      <c r="Q2545" s="26"/>
      <c r="R2545" s="26"/>
      <c r="S2545" s="26"/>
      <c r="T2545" s="26"/>
    </row>
    <row r="2546" spans="14:20">
      <c r="N2546" s="25"/>
      <c r="O2546" s="26"/>
      <c r="P2546" s="26"/>
      <c r="Q2546" s="26"/>
      <c r="R2546" s="26"/>
      <c r="S2546" s="26"/>
      <c r="T2546" s="26"/>
    </row>
    <row r="2547" spans="14:20">
      <c r="N2547" s="25"/>
      <c r="O2547" s="26"/>
      <c r="P2547" s="26"/>
      <c r="Q2547" s="26"/>
      <c r="R2547" s="26"/>
      <c r="S2547" s="26"/>
      <c r="T2547" s="26"/>
    </row>
    <row r="2548" spans="14:20">
      <c r="N2548" s="25"/>
      <c r="O2548" s="26"/>
      <c r="P2548" s="26"/>
      <c r="Q2548" s="26"/>
      <c r="R2548" s="26"/>
      <c r="S2548" s="26"/>
      <c r="T2548" s="26"/>
    </row>
    <row r="2549" spans="14:20">
      <c r="N2549" s="25"/>
      <c r="O2549" s="26"/>
      <c r="P2549" s="26"/>
      <c r="Q2549" s="26"/>
      <c r="R2549" s="26"/>
      <c r="S2549" s="26"/>
      <c r="T2549" s="26"/>
    </row>
    <row r="2550" spans="14:20">
      <c r="N2550" s="25"/>
      <c r="O2550" s="26"/>
      <c r="P2550" s="26"/>
      <c r="Q2550" s="26"/>
      <c r="R2550" s="26"/>
      <c r="S2550" s="26"/>
      <c r="T2550" s="26"/>
    </row>
    <row r="2551" spans="14:20">
      <c r="N2551" s="25"/>
      <c r="O2551" s="26"/>
      <c r="P2551" s="26"/>
      <c r="Q2551" s="26"/>
      <c r="R2551" s="26"/>
      <c r="S2551" s="26"/>
      <c r="T2551" s="26"/>
    </row>
    <row r="2552" spans="14:20">
      <c r="N2552" s="25"/>
      <c r="O2552" s="26"/>
      <c r="P2552" s="26"/>
      <c r="Q2552" s="26"/>
      <c r="R2552" s="26"/>
      <c r="S2552" s="26"/>
      <c r="T2552" s="26"/>
    </row>
    <row r="2553" spans="14:20">
      <c r="N2553" s="25"/>
      <c r="O2553" s="26"/>
      <c r="P2553" s="26"/>
      <c r="Q2553" s="26"/>
      <c r="R2553" s="26"/>
      <c r="S2553" s="26"/>
      <c r="T2553" s="26"/>
    </row>
    <row r="2554" spans="14:20">
      <c r="N2554" s="25"/>
      <c r="O2554" s="26"/>
      <c r="P2554" s="26"/>
      <c r="Q2554" s="26"/>
      <c r="R2554" s="26"/>
      <c r="S2554" s="26"/>
      <c r="T2554" s="26"/>
    </row>
    <row r="2555" spans="14:20">
      <c r="N2555" s="25"/>
      <c r="O2555" s="26"/>
      <c r="P2555" s="26"/>
      <c r="Q2555" s="26"/>
      <c r="R2555" s="26"/>
      <c r="S2555" s="26"/>
      <c r="T2555" s="26"/>
    </row>
    <row r="2556" spans="14:20">
      <c r="N2556" s="25"/>
      <c r="O2556" s="26"/>
      <c r="P2556" s="26"/>
      <c r="Q2556" s="26"/>
      <c r="R2556" s="26"/>
      <c r="S2556" s="26"/>
      <c r="T2556" s="26"/>
    </row>
    <row r="2557" spans="14:20">
      <c r="N2557" s="25"/>
      <c r="O2557" s="26"/>
      <c r="P2557" s="26"/>
      <c r="Q2557" s="26"/>
      <c r="R2557" s="26"/>
      <c r="S2557" s="26"/>
      <c r="T2557" s="26"/>
    </row>
    <row r="2558" spans="14:20">
      <c r="N2558" s="25"/>
      <c r="O2558" s="26"/>
      <c r="P2558" s="26"/>
      <c r="Q2558" s="26"/>
      <c r="R2558" s="26"/>
      <c r="S2558" s="26"/>
      <c r="T2558" s="26"/>
    </row>
    <row r="2559" spans="14:20">
      <c r="N2559" s="25"/>
      <c r="O2559" s="26"/>
      <c r="P2559" s="26"/>
      <c r="Q2559" s="26"/>
      <c r="R2559" s="26"/>
      <c r="S2559" s="26"/>
      <c r="T2559" s="26"/>
    </row>
    <row r="2560" spans="14:20">
      <c r="N2560" s="25"/>
      <c r="O2560" s="26"/>
      <c r="P2560" s="26"/>
      <c r="Q2560" s="26"/>
      <c r="R2560" s="26"/>
      <c r="S2560" s="26"/>
      <c r="T2560" s="26"/>
    </row>
    <row r="2561" spans="14:20">
      <c r="N2561" s="25"/>
      <c r="O2561" s="26"/>
      <c r="P2561" s="26"/>
      <c r="Q2561" s="26"/>
      <c r="R2561" s="26"/>
      <c r="S2561" s="26"/>
      <c r="T2561" s="26"/>
    </row>
    <row r="2562" spans="14:20">
      <c r="N2562" s="25"/>
      <c r="O2562" s="26"/>
      <c r="P2562" s="26"/>
      <c r="Q2562" s="26"/>
      <c r="R2562" s="26"/>
      <c r="S2562" s="26"/>
      <c r="T2562" s="26"/>
    </row>
    <row r="2563" spans="14:20">
      <c r="N2563" s="25"/>
      <c r="O2563" s="26"/>
      <c r="P2563" s="26"/>
      <c r="Q2563" s="26"/>
      <c r="R2563" s="26"/>
      <c r="S2563" s="26"/>
      <c r="T2563" s="26"/>
    </row>
    <row r="2564" spans="14:20">
      <c r="N2564" s="25"/>
      <c r="O2564" s="26"/>
      <c r="P2564" s="26"/>
      <c r="Q2564" s="26"/>
      <c r="R2564" s="26"/>
      <c r="S2564" s="26"/>
      <c r="T2564" s="26"/>
    </row>
    <row r="2565" spans="14:20">
      <c r="N2565" s="25"/>
      <c r="O2565" s="26"/>
      <c r="P2565" s="26"/>
      <c r="Q2565" s="26"/>
      <c r="R2565" s="26"/>
      <c r="S2565" s="26"/>
      <c r="T2565" s="26"/>
    </row>
    <row r="2566" spans="14:20">
      <c r="N2566" s="25"/>
      <c r="O2566" s="26"/>
      <c r="P2566" s="26"/>
      <c r="Q2566" s="26"/>
      <c r="R2566" s="26"/>
      <c r="S2566" s="26"/>
      <c r="T2566" s="26"/>
    </row>
    <row r="2567" spans="14:20">
      <c r="N2567" s="25"/>
      <c r="O2567" s="26"/>
      <c r="P2567" s="26"/>
      <c r="Q2567" s="26"/>
      <c r="R2567" s="26"/>
      <c r="S2567" s="26"/>
      <c r="T2567" s="26"/>
    </row>
    <row r="2568" spans="14:20">
      <c r="N2568" s="25"/>
      <c r="O2568" s="26"/>
      <c r="P2568" s="26"/>
      <c r="Q2568" s="26"/>
      <c r="R2568" s="26"/>
      <c r="S2568" s="26"/>
      <c r="T2568" s="26"/>
    </row>
    <row r="2569" spans="14:20">
      <c r="N2569" s="25"/>
      <c r="O2569" s="26"/>
      <c r="P2569" s="26"/>
      <c r="Q2569" s="26"/>
      <c r="R2569" s="26"/>
      <c r="S2569" s="26"/>
      <c r="T2569" s="26"/>
    </row>
    <row r="2570" spans="14:20">
      <c r="N2570" s="25"/>
      <c r="O2570" s="26"/>
      <c r="P2570" s="26"/>
      <c r="Q2570" s="26"/>
      <c r="R2570" s="26"/>
      <c r="S2570" s="26"/>
      <c r="T2570" s="26"/>
    </row>
    <row r="2571" spans="14:20">
      <c r="N2571" s="25"/>
      <c r="O2571" s="26"/>
      <c r="P2571" s="26"/>
      <c r="Q2571" s="26"/>
      <c r="R2571" s="26"/>
      <c r="S2571" s="26"/>
      <c r="T2571" s="26"/>
    </row>
    <row r="2572" spans="14:20">
      <c r="N2572" s="25"/>
      <c r="O2572" s="26"/>
      <c r="P2572" s="26"/>
      <c r="Q2572" s="26"/>
      <c r="R2572" s="26"/>
      <c r="S2572" s="26"/>
      <c r="T2572" s="26"/>
    </row>
    <row r="2573" spans="14:20">
      <c r="N2573" s="25"/>
      <c r="O2573" s="26"/>
      <c r="P2573" s="26"/>
      <c r="Q2573" s="26"/>
      <c r="R2573" s="26"/>
      <c r="S2573" s="26"/>
      <c r="T2573" s="26"/>
    </row>
    <row r="2574" spans="14:20">
      <c r="N2574" s="25"/>
      <c r="O2574" s="26"/>
      <c r="P2574" s="26"/>
      <c r="Q2574" s="26"/>
      <c r="R2574" s="26"/>
      <c r="S2574" s="26"/>
      <c r="T2574" s="26"/>
    </row>
    <row r="2575" spans="14:20">
      <c r="N2575" s="25"/>
      <c r="O2575" s="26"/>
      <c r="P2575" s="26"/>
      <c r="Q2575" s="26"/>
      <c r="R2575" s="26"/>
      <c r="S2575" s="26"/>
      <c r="T2575" s="26"/>
    </row>
    <row r="2576" spans="14:20">
      <c r="N2576" s="25"/>
      <c r="O2576" s="26"/>
      <c r="P2576" s="26"/>
      <c r="Q2576" s="26"/>
      <c r="R2576" s="26"/>
      <c r="S2576" s="26"/>
      <c r="T2576" s="26"/>
    </row>
    <row r="2577" spans="14:20">
      <c r="N2577" s="25"/>
      <c r="O2577" s="26"/>
      <c r="P2577" s="26"/>
      <c r="Q2577" s="26"/>
      <c r="R2577" s="26"/>
      <c r="S2577" s="26"/>
      <c r="T2577" s="26"/>
    </row>
    <row r="2578" spans="14:20">
      <c r="N2578" s="25"/>
      <c r="O2578" s="26"/>
      <c r="P2578" s="26"/>
      <c r="Q2578" s="26"/>
      <c r="R2578" s="26"/>
      <c r="S2578" s="26"/>
      <c r="T2578" s="26"/>
    </row>
    <row r="2579" spans="14:20">
      <c r="N2579" s="25"/>
      <c r="O2579" s="26"/>
      <c r="P2579" s="26"/>
      <c r="Q2579" s="26"/>
      <c r="R2579" s="26"/>
      <c r="S2579" s="26"/>
      <c r="T2579" s="26"/>
    </row>
    <row r="2580" spans="14:20">
      <c r="N2580" s="25"/>
      <c r="O2580" s="26"/>
      <c r="P2580" s="26"/>
      <c r="Q2580" s="26"/>
      <c r="R2580" s="26"/>
      <c r="S2580" s="26"/>
      <c r="T2580" s="26"/>
    </row>
    <row r="2581" spans="14:20">
      <c r="N2581" s="25"/>
      <c r="O2581" s="26"/>
      <c r="P2581" s="26"/>
      <c r="Q2581" s="26"/>
      <c r="R2581" s="26"/>
      <c r="S2581" s="26"/>
      <c r="T2581" s="26"/>
    </row>
    <row r="2582" spans="14:20">
      <c r="N2582" s="25"/>
      <c r="O2582" s="26"/>
      <c r="P2582" s="26"/>
      <c r="Q2582" s="26"/>
      <c r="R2582" s="26"/>
      <c r="S2582" s="26"/>
      <c r="T2582" s="26"/>
    </row>
    <row r="2583" spans="14:20">
      <c r="N2583" s="25"/>
      <c r="O2583" s="26"/>
      <c r="P2583" s="26"/>
      <c r="Q2583" s="26"/>
      <c r="R2583" s="26"/>
      <c r="S2583" s="26"/>
      <c r="T2583" s="26"/>
    </row>
    <row r="2584" spans="14:20">
      <c r="N2584" s="25"/>
      <c r="O2584" s="26"/>
      <c r="P2584" s="26"/>
      <c r="Q2584" s="26"/>
      <c r="R2584" s="26"/>
      <c r="S2584" s="26"/>
      <c r="T2584" s="26"/>
    </row>
    <row r="2585" spans="14:20">
      <c r="N2585" s="25"/>
      <c r="O2585" s="26"/>
      <c r="P2585" s="26"/>
      <c r="Q2585" s="26"/>
      <c r="R2585" s="26"/>
      <c r="S2585" s="26"/>
      <c r="T2585" s="26"/>
    </row>
    <row r="2586" spans="14:20">
      <c r="N2586" s="25"/>
      <c r="O2586" s="26"/>
      <c r="P2586" s="26"/>
      <c r="Q2586" s="26"/>
      <c r="R2586" s="26"/>
      <c r="S2586" s="26"/>
      <c r="T2586" s="26"/>
    </row>
    <row r="2587" spans="14:20">
      <c r="N2587" s="25"/>
      <c r="O2587" s="26"/>
      <c r="P2587" s="26"/>
      <c r="Q2587" s="26"/>
      <c r="R2587" s="26"/>
      <c r="S2587" s="26"/>
      <c r="T2587" s="26"/>
    </row>
    <row r="2588" spans="14:20">
      <c r="N2588" s="25"/>
      <c r="O2588" s="26"/>
      <c r="P2588" s="26"/>
      <c r="Q2588" s="26"/>
      <c r="R2588" s="26"/>
      <c r="S2588" s="26"/>
      <c r="T2588" s="26"/>
    </row>
    <row r="2589" spans="14:20">
      <c r="N2589" s="25"/>
      <c r="O2589" s="26"/>
      <c r="P2589" s="26"/>
      <c r="Q2589" s="26"/>
      <c r="R2589" s="26"/>
      <c r="S2589" s="26"/>
      <c r="T2589" s="26"/>
    </row>
    <row r="2590" spans="14:20">
      <c r="N2590" s="25"/>
      <c r="O2590" s="26"/>
      <c r="P2590" s="26"/>
      <c r="Q2590" s="26"/>
      <c r="R2590" s="26"/>
      <c r="S2590" s="26"/>
      <c r="T2590" s="26"/>
    </row>
    <row r="2591" spans="14:20">
      <c r="N2591" s="25"/>
      <c r="O2591" s="26"/>
      <c r="P2591" s="26"/>
      <c r="Q2591" s="26"/>
      <c r="R2591" s="26"/>
      <c r="S2591" s="26"/>
      <c r="T2591" s="26"/>
    </row>
    <row r="2592" spans="14:20">
      <c r="N2592" s="25"/>
      <c r="O2592" s="26"/>
      <c r="P2592" s="26"/>
      <c r="Q2592" s="26"/>
      <c r="R2592" s="26"/>
      <c r="S2592" s="26"/>
      <c r="T2592" s="26"/>
    </row>
    <row r="2593" spans="14:20">
      <c r="N2593" s="25"/>
      <c r="O2593" s="26"/>
      <c r="P2593" s="26"/>
      <c r="Q2593" s="26"/>
      <c r="R2593" s="26"/>
      <c r="S2593" s="26"/>
      <c r="T2593" s="26"/>
    </row>
    <row r="2594" spans="14:20">
      <c r="N2594" s="25"/>
      <c r="O2594" s="26"/>
      <c r="P2594" s="26"/>
      <c r="Q2594" s="26"/>
      <c r="R2594" s="26"/>
      <c r="S2594" s="26"/>
      <c r="T2594" s="26"/>
    </row>
    <row r="2595" spans="14:20">
      <c r="N2595" s="25"/>
      <c r="O2595" s="26"/>
      <c r="P2595" s="26"/>
      <c r="Q2595" s="26"/>
      <c r="R2595" s="26"/>
      <c r="S2595" s="26"/>
      <c r="T2595" s="26"/>
    </row>
    <row r="2596" spans="14:20">
      <c r="N2596" s="25"/>
      <c r="O2596" s="26"/>
      <c r="P2596" s="26"/>
      <c r="Q2596" s="26"/>
      <c r="R2596" s="26"/>
      <c r="S2596" s="26"/>
      <c r="T2596" s="26"/>
    </row>
    <row r="2597" spans="14:20">
      <c r="N2597" s="25"/>
      <c r="O2597" s="26"/>
      <c r="P2597" s="26"/>
      <c r="Q2597" s="26"/>
      <c r="R2597" s="26"/>
      <c r="S2597" s="26"/>
      <c r="T2597" s="26"/>
    </row>
    <row r="2598" spans="14:20">
      <c r="N2598" s="25"/>
      <c r="O2598" s="26"/>
      <c r="P2598" s="26"/>
      <c r="Q2598" s="26"/>
      <c r="R2598" s="26"/>
      <c r="S2598" s="26"/>
      <c r="T2598" s="26"/>
    </row>
    <row r="2599" spans="14:20">
      <c r="N2599" s="25"/>
      <c r="O2599" s="26"/>
      <c r="P2599" s="26"/>
      <c r="Q2599" s="26"/>
      <c r="R2599" s="26"/>
      <c r="S2599" s="26"/>
      <c r="T2599" s="26"/>
    </row>
    <row r="2600" spans="14:20">
      <c r="N2600" s="25"/>
      <c r="O2600" s="26"/>
      <c r="P2600" s="26"/>
      <c r="Q2600" s="26"/>
      <c r="R2600" s="26"/>
      <c r="S2600" s="26"/>
      <c r="T2600" s="26"/>
    </row>
    <row r="2601" spans="14:20">
      <c r="N2601" s="25"/>
      <c r="O2601" s="26"/>
      <c r="P2601" s="26"/>
      <c r="Q2601" s="26"/>
      <c r="R2601" s="26"/>
      <c r="S2601" s="26"/>
      <c r="T2601" s="26"/>
    </row>
    <row r="2602" spans="14:20">
      <c r="N2602" s="25"/>
      <c r="O2602" s="26"/>
      <c r="P2602" s="26"/>
      <c r="Q2602" s="26"/>
      <c r="R2602" s="26"/>
      <c r="S2602" s="26"/>
      <c r="T2602" s="26"/>
    </row>
    <row r="2603" spans="14:20">
      <c r="N2603" s="25"/>
      <c r="O2603" s="26"/>
      <c r="P2603" s="26"/>
      <c r="Q2603" s="26"/>
      <c r="R2603" s="26"/>
      <c r="S2603" s="26"/>
      <c r="T2603" s="26"/>
    </row>
    <row r="2604" spans="14:20">
      <c r="N2604" s="25"/>
      <c r="O2604" s="26"/>
      <c r="P2604" s="26"/>
      <c r="Q2604" s="26"/>
      <c r="R2604" s="26"/>
      <c r="S2604" s="26"/>
      <c r="T2604" s="26"/>
    </row>
    <row r="2605" spans="14:20">
      <c r="N2605" s="25"/>
      <c r="O2605" s="26"/>
      <c r="P2605" s="26"/>
      <c r="Q2605" s="26"/>
      <c r="R2605" s="26"/>
      <c r="S2605" s="26"/>
      <c r="T2605" s="26"/>
    </row>
    <row r="2606" spans="14:20">
      <c r="N2606" s="25"/>
      <c r="O2606" s="26"/>
      <c r="P2606" s="26"/>
      <c r="Q2606" s="26"/>
      <c r="R2606" s="26"/>
      <c r="S2606" s="26"/>
      <c r="T2606" s="26"/>
    </row>
    <row r="2607" spans="14:20">
      <c r="N2607" s="25"/>
      <c r="O2607" s="26"/>
      <c r="P2607" s="26"/>
      <c r="Q2607" s="26"/>
      <c r="R2607" s="26"/>
      <c r="S2607" s="26"/>
      <c r="T2607" s="26"/>
    </row>
    <row r="2608" spans="14:20">
      <c r="N2608" s="25"/>
      <c r="O2608" s="26"/>
      <c r="P2608" s="26"/>
      <c r="Q2608" s="26"/>
      <c r="R2608" s="26"/>
      <c r="S2608" s="26"/>
      <c r="T2608" s="26"/>
    </row>
    <row r="2609" spans="14:20">
      <c r="N2609" s="25"/>
      <c r="O2609" s="26"/>
      <c r="P2609" s="26"/>
      <c r="Q2609" s="26"/>
      <c r="R2609" s="26"/>
      <c r="S2609" s="26"/>
      <c r="T2609" s="26"/>
    </row>
    <row r="2610" spans="14:20">
      <c r="N2610" s="25"/>
      <c r="O2610" s="26"/>
      <c r="P2610" s="26"/>
      <c r="Q2610" s="26"/>
      <c r="R2610" s="26"/>
      <c r="S2610" s="26"/>
      <c r="T2610" s="26"/>
    </row>
    <row r="2611" spans="14:20">
      <c r="N2611" s="25"/>
      <c r="O2611" s="26"/>
      <c r="P2611" s="26"/>
      <c r="Q2611" s="26"/>
      <c r="R2611" s="26"/>
      <c r="S2611" s="26"/>
      <c r="T2611" s="26"/>
    </row>
    <row r="2612" spans="14:20">
      <c r="N2612" s="25"/>
      <c r="O2612" s="26"/>
      <c r="P2612" s="26"/>
      <c r="Q2612" s="26"/>
      <c r="R2612" s="26"/>
      <c r="S2612" s="26"/>
      <c r="T2612" s="26"/>
    </row>
    <row r="2613" spans="14:20">
      <c r="N2613" s="25"/>
      <c r="O2613" s="26"/>
      <c r="P2613" s="26"/>
      <c r="Q2613" s="26"/>
      <c r="R2613" s="26"/>
      <c r="S2613" s="26"/>
      <c r="T2613" s="26"/>
    </row>
    <row r="2614" spans="14:20">
      <c r="N2614" s="25"/>
      <c r="O2614" s="26"/>
      <c r="P2614" s="26"/>
      <c r="Q2614" s="26"/>
      <c r="R2614" s="26"/>
      <c r="S2614" s="26"/>
      <c r="T2614" s="26"/>
    </row>
    <row r="2615" spans="14:20">
      <c r="N2615" s="25"/>
      <c r="O2615" s="26"/>
      <c r="P2615" s="26"/>
      <c r="Q2615" s="26"/>
      <c r="R2615" s="26"/>
      <c r="S2615" s="26"/>
      <c r="T2615" s="26"/>
    </row>
    <row r="2616" spans="14:20">
      <c r="N2616" s="25"/>
      <c r="O2616" s="26"/>
      <c r="P2616" s="26"/>
      <c r="Q2616" s="26"/>
      <c r="R2616" s="26"/>
      <c r="S2616" s="26"/>
      <c r="T2616" s="26"/>
    </row>
    <row r="2617" spans="14:20">
      <c r="N2617" s="25"/>
      <c r="O2617" s="26"/>
      <c r="P2617" s="26"/>
      <c r="Q2617" s="26"/>
      <c r="R2617" s="26"/>
      <c r="S2617" s="26"/>
      <c r="T2617" s="26"/>
    </row>
    <row r="2618" spans="14:20">
      <c r="N2618" s="25"/>
      <c r="O2618" s="26"/>
      <c r="P2618" s="26"/>
      <c r="Q2618" s="26"/>
      <c r="R2618" s="26"/>
      <c r="S2618" s="26"/>
      <c r="T2618" s="26"/>
    </row>
    <row r="2619" spans="14:20">
      <c r="N2619" s="25"/>
      <c r="O2619" s="26"/>
      <c r="P2619" s="26"/>
      <c r="Q2619" s="26"/>
      <c r="R2619" s="26"/>
      <c r="S2619" s="26"/>
      <c r="T2619" s="26"/>
    </row>
    <row r="2620" spans="14:20">
      <c r="N2620" s="25"/>
      <c r="O2620" s="26"/>
      <c r="P2620" s="26"/>
      <c r="Q2620" s="26"/>
      <c r="R2620" s="26"/>
      <c r="S2620" s="26"/>
      <c r="T2620" s="26"/>
    </row>
    <row r="2621" spans="14:20">
      <c r="N2621" s="25"/>
      <c r="O2621" s="26"/>
      <c r="P2621" s="26"/>
      <c r="Q2621" s="26"/>
      <c r="R2621" s="26"/>
      <c r="S2621" s="26"/>
      <c r="T2621" s="26"/>
    </row>
    <row r="2622" spans="14:20">
      <c r="N2622" s="25"/>
      <c r="O2622" s="26"/>
      <c r="P2622" s="26"/>
      <c r="Q2622" s="26"/>
      <c r="R2622" s="26"/>
      <c r="S2622" s="26"/>
      <c r="T2622" s="26"/>
    </row>
    <row r="2623" spans="14:20">
      <c r="N2623" s="25"/>
      <c r="O2623" s="26"/>
      <c r="P2623" s="26"/>
      <c r="Q2623" s="26"/>
      <c r="R2623" s="26"/>
      <c r="S2623" s="26"/>
      <c r="T2623" s="26"/>
    </row>
    <row r="2624" spans="14:20">
      <c r="N2624" s="25"/>
      <c r="O2624" s="26"/>
      <c r="P2624" s="26"/>
      <c r="Q2624" s="26"/>
      <c r="R2624" s="26"/>
      <c r="S2624" s="26"/>
      <c r="T2624" s="26"/>
    </row>
    <row r="2625" spans="14:20">
      <c r="N2625" s="25"/>
      <c r="O2625" s="26"/>
      <c r="P2625" s="26"/>
      <c r="Q2625" s="26"/>
      <c r="R2625" s="26"/>
      <c r="S2625" s="26"/>
      <c r="T2625" s="26"/>
    </row>
    <row r="2626" spans="14:20">
      <c r="N2626" s="25"/>
      <c r="O2626" s="26"/>
      <c r="P2626" s="26"/>
      <c r="Q2626" s="26"/>
      <c r="R2626" s="26"/>
      <c r="S2626" s="26"/>
      <c r="T2626" s="26"/>
    </row>
    <row r="2627" spans="14:20">
      <c r="N2627" s="25"/>
      <c r="O2627" s="26"/>
      <c r="P2627" s="26"/>
      <c r="Q2627" s="26"/>
      <c r="R2627" s="26"/>
      <c r="S2627" s="26"/>
      <c r="T2627" s="26"/>
    </row>
    <row r="2628" spans="14:20">
      <c r="N2628" s="25"/>
      <c r="O2628" s="26"/>
      <c r="P2628" s="26"/>
      <c r="Q2628" s="26"/>
      <c r="R2628" s="26"/>
      <c r="S2628" s="26"/>
      <c r="T2628" s="26"/>
    </row>
    <row r="2629" spans="14:20">
      <c r="N2629" s="25"/>
      <c r="O2629" s="26"/>
      <c r="P2629" s="26"/>
      <c r="Q2629" s="26"/>
      <c r="R2629" s="26"/>
      <c r="S2629" s="26"/>
      <c r="T2629" s="26"/>
    </row>
    <row r="2630" spans="14:20">
      <c r="N2630" s="25"/>
      <c r="O2630" s="26"/>
      <c r="P2630" s="26"/>
      <c r="Q2630" s="26"/>
      <c r="R2630" s="26"/>
      <c r="S2630" s="26"/>
      <c r="T2630" s="26"/>
    </row>
    <row r="2631" spans="14:20">
      <c r="N2631" s="25"/>
      <c r="O2631" s="26"/>
      <c r="P2631" s="26"/>
      <c r="Q2631" s="26"/>
      <c r="R2631" s="26"/>
      <c r="S2631" s="26"/>
      <c r="T2631" s="26"/>
    </row>
    <row r="2632" spans="14:20">
      <c r="N2632" s="25"/>
      <c r="O2632" s="26"/>
      <c r="P2632" s="26"/>
      <c r="Q2632" s="26"/>
      <c r="R2632" s="26"/>
      <c r="S2632" s="26"/>
      <c r="T2632" s="26"/>
    </row>
    <row r="2633" spans="14:20">
      <c r="N2633" s="25"/>
      <c r="O2633" s="26"/>
      <c r="P2633" s="26"/>
      <c r="Q2633" s="26"/>
      <c r="R2633" s="26"/>
      <c r="S2633" s="26"/>
      <c r="T2633" s="26"/>
    </row>
    <row r="2634" spans="14:20">
      <c r="N2634" s="25"/>
      <c r="O2634" s="26"/>
      <c r="P2634" s="26"/>
      <c r="Q2634" s="26"/>
      <c r="R2634" s="26"/>
      <c r="S2634" s="26"/>
      <c r="T2634" s="26"/>
    </row>
    <row r="2635" spans="14:20">
      <c r="N2635" s="25"/>
      <c r="O2635" s="26"/>
      <c r="P2635" s="26"/>
      <c r="Q2635" s="26"/>
      <c r="R2635" s="26"/>
      <c r="S2635" s="26"/>
      <c r="T2635" s="26"/>
    </row>
    <row r="2636" spans="14:20">
      <c r="N2636" s="25"/>
      <c r="O2636" s="26"/>
      <c r="P2636" s="26"/>
      <c r="Q2636" s="26"/>
      <c r="R2636" s="26"/>
      <c r="S2636" s="26"/>
      <c r="T2636" s="26"/>
    </row>
    <row r="2637" spans="14:20">
      <c r="N2637" s="25"/>
      <c r="O2637" s="26"/>
      <c r="P2637" s="26"/>
      <c r="Q2637" s="26"/>
      <c r="R2637" s="26"/>
      <c r="S2637" s="26"/>
      <c r="T2637" s="26"/>
    </row>
    <row r="2638" spans="14:20">
      <c r="N2638" s="25"/>
      <c r="O2638" s="26"/>
      <c r="P2638" s="26"/>
      <c r="Q2638" s="26"/>
      <c r="R2638" s="26"/>
      <c r="S2638" s="26"/>
      <c r="T2638" s="26"/>
    </row>
    <row r="2639" spans="14:20">
      <c r="N2639" s="25"/>
      <c r="O2639" s="26"/>
      <c r="P2639" s="26"/>
      <c r="Q2639" s="26"/>
      <c r="R2639" s="26"/>
      <c r="S2639" s="26"/>
      <c r="T2639" s="26"/>
    </row>
    <row r="2640" spans="14:20">
      <c r="N2640" s="25"/>
      <c r="O2640" s="26"/>
      <c r="P2640" s="26"/>
      <c r="Q2640" s="26"/>
      <c r="R2640" s="26"/>
      <c r="S2640" s="26"/>
      <c r="T2640" s="26"/>
    </row>
    <row r="2641" spans="14:20">
      <c r="N2641" s="25"/>
      <c r="O2641" s="26"/>
      <c r="P2641" s="26"/>
      <c r="Q2641" s="26"/>
      <c r="R2641" s="26"/>
      <c r="S2641" s="26"/>
      <c r="T2641" s="26"/>
    </row>
    <row r="2642" spans="14:20">
      <c r="N2642" s="25"/>
      <c r="O2642" s="26"/>
      <c r="P2642" s="26"/>
      <c r="Q2642" s="26"/>
      <c r="R2642" s="26"/>
      <c r="S2642" s="26"/>
      <c r="T2642" s="26"/>
    </row>
    <row r="2643" spans="14:20">
      <c r="N2643" s="25"/>
      <c r="O2643" s="26"/>
      <c r="P2643" s="26"/>
      <c r="Q2643" s="26"/>
      <c r="R2643" s="26"/>
      <c r="S2643" s="26"/>
      <c r="T2643" s="26"/>
    </row>
    <row r="2644" spans="14:20">
      <c r="N2644" s="25"/>
      <c r="O2644" s="26"/>
      <c r="P2644" s="26"/>
      <c r="Q2644" s="26"/>
      <c r="R2644" s="26"/>
      <c r="S2644" s="26"/>
      <c r="T2644" s="26"/>
    </row>
    <row r="2645" spans="14:20">
      <c r="N2645" s="25"/>
      <c r="O2645" s="26"/>
      <c r="P2645" s="26"/>
      <c r="Q2645" s="26"/>
      <c r="R2645" s="26"/>
      <c r="S2645" s="26"/>
      <c r="T2645" s="26"/>
    </row>
    <row r="2646" spans="14:20">
      <c r="N2646" s="25"/>
      <c r="O2646" s="26"/>
      <c r="P2646" s="26"/>
      <c r="Q2646" s="26"/>
      <c r="R2646" s="26"/>
      <c r="S2646" s="26"/>
      <c r="T2646" s="26"/>
    </row>
    <row r="2647" spans="14:20">
      <c r="N2647" s="25"/>
      <c r="O2647" s="26"/>
      <c r="P2647" s="26"/>
      <c r="Q2647" s="26"/>
      <c r="R2647" s="26"/>
      <c r="S2647" s="26"/>
      <c r="T2647" s="26"/>
    </row>
    <row r="2648" spans="14:20">
      <c r="N2648" s="25"/>
      <c r="O2648" s="26"/>
      <c r="P2648" s="26"/>
      <c r="Q2648" s="26"/>
      <c r="R2648" s="26"/>
      <c r="S2648" s="26"/>
      <c r="T2648" s="26"/>
    </row>
    <row r="2649" spans="14:20">
      <c r="N2649" s="25"/>
      <c r="O2649" s="26"/>
      <c r="P2649" s="26"/>
      <c r="Q2649" s="26"/>
      <c r="R2649" s="26"/>
      <c r="S2649" s="26"/>
      <c r="T2649" s="26"/>
    </row>
    <row r="2650" spans="14:20">
      <c r="N2650" s="25"/>
      <c r="O2650" s="26"/>
      <c r="P2650" s="26"/>
      <c r="Q2650" s="26"/>
      <c r="R2650" s="26"/>
      <c r="S2650" s="26"/>
      <c r="T2650" s="26"/>
    </row>
    <row r="2651" spans="14:20">
      <c r="N2651" s="25"/>
      <c r="O2651" s="26"/>
      <c r="P2651" s="26"/>
      <c r="Q2651" s="26"/>
      <c r="R2651" s="26"/>
      <c r="S2651" s="26"/>
      <c r="T2651" s="26"/>
    </row>
    <row r="2652" spans="14:20">
      <c r="N2652" s="25"/>
      <c r="O2652" s="26"/>
      <c r="P2652" s="26"/>
      <c r="Q2652" s="26"/>
      <c r="R2652" s="26"/>
      <c r="S2652" s="26"/>
      <c r="T2652" s="26"/>
    </row>
    <row r="2653" spans="14:20">
      <c r="N2653" s="25"/>
      <c r="O2653" s="26"/>
      <c r="P2653" s="26"/>
      <c r="Q2653" s="26"/>
      <c r="R2653" s="26"/>
      <c r="S2653" s="26"/>
      <c r="T2653" s="26"/>
    </row>
    <row r="2654" spans="14:20">
      <c r="N2654" s="25"/>
      <c r="O2654" s="26"/>
      <c r="P2654" s="26"/>
      <c r="Q2654" s="26"/>
      <c r="R2654" s="26"/>
      <c r="S2654" s="26"/>
      <c r="T2654" s="26"/>
    </row>
    <row r="2655" spans="14:20">
      <c r="N2655" s="25"/>
      <c r="O2655" s="26"/>
      <c r="P2655" s="26"/>
      <c r="Q2655" s="26"/>
      <c r="R2655" s="26"/>
      <c r="S2655" s="26"/>
      <c r="T2655" s="26"/>
    </row>
    <row r="2656" spans="14:20">
      <c r="N2656" s="25"/>
      <c r="O2656" s="26"/>
      <c r="P2656" s="26"/>
      <c r="Q2656" s="26"/>
      <c r="R2656" s="26"/>
      <c r="S2656" s="26"/>
      <c r="T2656" s="26"/>
    </row>
    <row r="2657" spans="14:20">
      <c r="N2657" s="25"/>
      <c r="O2657" s="26"/>
      <c r="P2657" s="26"/>
      <c r="Q2657" s="26"/>
      <c r="R2657" s="26"/>
      <c r="S2657" s="26"/>
      <c r="T2657" s="26"/>
    </row>
    <row r="2658" spans="14:20">
      <c r="N2658" s="25"/>
      <c r="O2658" s="26"/>
      <c r="P2658" s="26"/>
      <c r="Q2658" s="26"/>
      <c r="R2658" s="26"/>
      <c r="S2658" s="26"/>
      <c r="T2658" s="26"/>
    </row>
    <row r="2659" spans="14:20">
      <c r="N2659" s="25"/>
      <c r="O2659" s="26"/>
      <c r="P2659" s="26"/>
      <c r="Q2659" s="26"/>
      <c r="R2659" s="26"/>
      <c r="S2659" s="26"/>
      <c r="T2659" s="26"/>
    </row>
    <row r="2660" spans="14:20">
      <c r="N2660" s="25"/>
      <c r="O2660" s="26"/>
      <c r="P2660" s="26"/>
      <c r="Q2660" s="26"/>
      <c r="R2660" s="26"/>
      <c r="S2660" s="26"/>
      <c r="T2660" s="26"/>
    </row>
    <row r="2661" spans="14:20">
      <c r="N2661" s="25"/>
      <c r="O2661" s="26"/>
      <c r="P2661" s="26"/>
      <c r="Q2661" s="26"/>
      <c r="R2661" s="26"/>
      <c r="S2661" s="26"/>
      <c r="T2661" s="26"/>
    </row>
    <row r="2662" spans="14:20">
      <c r="N2662" s="25"/>
      <c r="O2662" s="26"/>
      <c r="P2662" s="26"/>
      <c r="Q2662" s="26"/>
      <c r="R2662" s="26"/>
      <c r="S2662" s="26"/>
      <c r="T2662" s="26"/>
    </row>
    <row r="2663" spans="14:20">
      <c r="N2663" s="25"/>
      <c r="O2663" s="26"/>
      <c r="P2663" s="26"/>
      <c r="Q2663" s="26"/>
      <c r="R2663" s="26"/>
      <c r="S2663" s="26"/>
      <c r="T2663" s="26"/>
    </row>
    <row r="2664" spans="14:20">
      <c r="N2664" s="25"/>
      <c r="O2664" s="26"/>
      <c r="P2664" s="26"/>
      <c r="Q2664" s="26"/>
      <c r="R2664" s="26"/>
      <c r="S2664" s="26"/>
      <c r="T2664" s="26"/>
    </row>
    <row r="2665" spans="14:20">
      <c r="N2665" s="25"/>
      <c r="O2665" s="26"/>
      <c r="P2665" s="26"/>
      <c r="Q2665" s="26"/>
      <c r="R2665" s="26"/>
      <c r="S2665" s="26"/>
      <c r="T2665" s="26"/>
    </row>
    <row r="2666" spans="14:20">
      <c r="N2666" s="25"/>
      <c r="O2666" s="26"/>
      <c r="P2666" s="26"/>
      <c r="Q2666" s="26"/>
      <c r="R2666" s="26"/>
      <c r="S2666" s="26"/>
      <c r="T2666" s="26"/>
    </row>
    <row r="2667" spans="14:20">
      <c r="N2667" s="25"/>
      <c r="O2667" s="26"/>
      <c r="P2667" s="26"/>
      <c r="Q2667" s="26"/>
      <c r="R2667" s="26"/>
      <c r="S2667" s="26"/>
      <c r="T2667" s="26"/>
    </row>
    <row r="2668" spans="14:20">
      <c r="N2668" s="25"/>
      <c r="O2668" s="26"/>
      <c r="P2668" s="26"/>
      <c r="Q2668" s="26"/>
      <c r="R2668" s="26"/>
      <c r="S2668" s="26"/>
      <c r="T2668" s="26"/>
    </row>
    <row r="2669" spans="14:20">
      <c r="N2669" s="25"/>
      <c r="O2669" s="26"/>
      <c r="P2669" s="26"/>
      <c r="Q2669" s="26"/>
      <c r="R2669" s="26"/>
      <c r="S2669" s="26"/>
      <c r="T2669" s="26"/>
    </row>
    <row r="2670" spans="14:20">
      <c r="N2670" s="25"/>
      <c r="O2670" s="26"/>
      <c r="P2670" s="26"/>
      <c r="Q2670" s="26"/>
      <c r="R2670" s="26"/>
      <c r="S2670" s="26"/>
      <c r="T2670" s="26"/>
    </row>
    <row r="2671" spans="14:20">
      <c r="N2671" s="25"/>
      <c r="O2671" s="26"/>
      <c r="P2671" s="26"/>
      <c r="Q2671" s="26"/>
      <c r="R2671" s="26"/>
      <c r="S2671" s="26"/>
      <c r="T2671" s="26"/>
    </row>
    <row r="2672" spans="14:20">
      <c r="N2672" s="25"/>
      <c r="O2672" s="26"/>
      <c r="P2672" s="26"/>
      <c r="Q2672" s="26"/>
      <c r="R2672" s="26"/>
      <c r="S2672" s="26"/>
      <c r="T2672" s="26"/>
    </row>
    <row r="2673" spans="14:20">
      <c r="N2673" s="25"/>
      <c r="O2673" s="26"/>
      <c r="P2673" s="26"/>
      <c r="Q2673" s="26"/>
      <c r="R2673" s="26"/>
      <c r="S2673" s="26"/>
      <c r="T2673" s="26"/>
    </row>
    <row r="2674" spans="14:20">
      <c r="N2674" s="25"/>
      <c r="O2674" s="26"/>
      <c r="P2674" s="26"/>
      <c r="Q2674" s="26"/>
      <c r="R2674" s="26"/>
      <c r="S2674" s="26"/>
      <c r="T2674" s="26"/>
    </row>
    <row r="2675" spans="14:20">
      <c r="N2675" s="25"/>
      <c r="O2675" s="26"/>
      <c r="P2675" s="26"/>
      <c r="Q2675" s="26"/>
      <c r="R2675" s="26"/>
      <c r="S2675" s="26"/>
      <c r="T2675" s="26"/>
    </row>
    <row r="2676" spans="14:20">
      <c r="N2676" s="25"/>
      <c r="O2676" s="26"/>
      <c r="P2676" s="26"/>
      <c r="Q2676" s="26"/>
      <c r="R2676" s="26"/>
      <c r="S2676" s="26"/>
      <c r="T2676" s="26"/>
    </row>
    <row r="2677" spans="14:20">
      <c r="N2677" s="25"/>
      <c r="O2677" s="26"/>
      <c r="P2677" s="26"/>
      <c r="Q2677" s="26"/>
      <c r="R2677" s="26"/>
      <c r="S2677" s="26"/>
      <c r="T2677" s="26"/>
    </row>
    <row r="2678" spans="14:20">
      <c r="N2678" s="25"/>
      <c r="O2678" s="26"/>
      <c r="P2678" s="26"/>
      <c r="Q2678" s="26"/>
      <c r="R2678" s="26"/>
      <c r="S2678" s="26"/>
      <c r="T2678" s="26"/>
    </row>
    <row r="2679" spans="14:20">
      <c r="N2679" s="25"/>
      <c r="O2679" s="26"/>
      <c r="P2679" s="26"/>
      <c r="Q2679" s="26"/>
      <c r="R2679" s="26"/>
      <c r="S2679" s="26"/>
      <c r="T2679" s="26"/>
    </row>
    <row r="2680" spans="14:20">
      <c r="N2680" s="25"/>
      <c r="O2680" s="26"/>
      <c r="P2680" s="26"/>
      <c r="Q2680" s="26"/>
      <c r="R2680" s="26"/>
      <c r="S2680" s="26"/>
      <c r="T2680" s="26"/>
    </row>
    <row r="2681" spans="14:20">
      <c r="N2681" s="25"/>
      <c r="O2681" s="26"/>
      <c r="P2681" s="26"/>
      <c r="Q2681" s="26"/>
      <c r="R2681" s="26"/>
      <c r="S2681" s="26"/>
      <c r="T2681" s="26"/>
    </row>
    <row r="2682" spans="14:20">
      <c r="N2682" s="25"/>
      <c r="O2682" s="26"/>
      <c r="P2682" s="26"/>
      <c r="Q2682" s="26"/>
      <c r="R2682" s="26"/>
      <c r="S2682" s="26"/>
      <c r="T2682" s="26"/>
    </row>
    <row r="2683" spans="14:20">
      <c r="N2683" s="25"/>
      <c r="O2683" s="26"/>
      <c r="P2683" s="26"/>
      <c r="Q2683" s="26"/>
      <c r="R2683" s="26"/>
      <c r="S2683" s="26"/>
      <c r="T2683" s="26"/>
    </row>
    <row r="2684" spans="14:20">
      <c r="N2684" s="25"/>
      <c r="O2684" s="26"/>
      <c r="P2684" s="26"/>
      <c r="Q2684" s="26"/>
      <c r="R2684" s="26"/>
      <c r="S2684" s="26"/>
      <c r="T2684" s="26"/>
    </row>
    <row r="2685" spans="14:20">
      <c r="N2685" s="25"/>
      <c r="O2685" s="26"/>
      <c r="P2685" s="26"/>
      <c r="Q2685" s="26"/>
      <c r="R2685" s="26"/>
      <c r="S2685" s="26"/>
      <c r="T2685" s="26"/>
    </row>
    <row r="2686" spans="14:20">
      <c r="N2686" s="25"/>
      <c r="O2686" s="26"/>
      <c r="P2686" s="26"/>
      <c r="Q2686" s="26"/>
      <c r="R2686" s="26"/>
      <c r="S2686" s="26"/>
      <c r="T2686" s="26"/>
    </row>
    <row r="2687" spans="14:20">
      <c r="N2687" s="25"/>
      <c r="O2687" s="26"/>
      <c r="P2687" s="26"/>
      <c r="Q2687" s="26"/>
      <c r="R2687" s="26"/>
      <c r="S2687" s="26"/>
      <c r="T2687" s="26"/>
    </row>
    <row r="2688" spans="14:20">
      <c r="N2688" s="25"/>
      <c r="O2688" s="26"/>
      <c r="P2688" s="26"/>
      <c r="Q2688" s="26"/>
      <c r="R2688" s="26"/>
      <c r="S2688" s="26"/>
      <c r="T2688" s="26"/>
    </row>
    <row r="2689" spans="14:20">
      <c r="N2689" s="25"/>
      <c r="O2689" s="26"/>
      <c r="P2689" s="26"/>
      <c r="Q2689" s="26"/>
      <c r="R2689" s="26"/>
      <c r="S2689" s="26"/>
      <c r="T2689" s="26"/>
    </row>
    <row r="2690" spans="14:20">
      <c r="N2690" s="25"/>
      <c r="O2690" s="26"/>
      <c r="P2690" s="26"/>
      <c r="Q2690" s="26"/>
      <c r="R2690" s="26"/>
      <c r="S2690" s="26"/>
      <c r="T2690" s="26"/>
    </row>
    <row r="2691" spans="14:20">
      <c r="N2691" s="25"/>
      <c r="O2691" s="26"/>
      <c r="P2691" s="26"/>
      <c r="Q2691" s="26"/>
      <c r="R2691" s="26"/>
      <c r="S2691" s="26"/>
      <c r="T2691" s="26"/>
    </row>
    <row r="2692" spans="14:20">
      <c r="N2692" s="25"/>
      <c r="O2692" s="26"/>
      <c r="P2692" s="26"/>
      <c r="Q2692" s="26"/>
      <c r="R2692" s="26"/>
      <c r="S2692" s="26"/>
      <c r="T2692" s="26"/>
    </row>
    <row r="2693" spans="14:20">
      <c r="N2693" s="25"/>
      <c r="O2693" s="26"/>
      <c r="P2693" s="26"/>
      <c r="Q2693" s="26"/>
      <c r="R2693" s="26"/>
      <c r="S2693" s="26"/>
      <c r="T2693" s="26"/>
    </row>
    <row r="2694" spans="14:20">
      <c r="N2694" s="25"/>
      <c r="O2694" s="26"/>
      <c r="P2694" s="26"/>
      <c r="Q2694" s="26"/>
      <c r="R2694" s="26"/>
      <c r="S2694" s="26"/>
      <c r="T2694" s="26"/>
    </row>
    <row r="2695" spans="14:20">
      <c r="N2695" s="25"/>
      <c r="O2695" s="26"/>
      <c r="P2695" s="26"/>
      <c r="Q2695" s="26"/>
      <c r="R2695" s="26"/>
      <c r="S2695" s="26"/>
      <c r="T2695" s="26"/>
    </row>
    <row r="2696" spans="14:20">
      <c r="N2696" s="25"/>
      <c r="O2696" s="26"/>
      <c r="P2696" s="26"/>
      <c r="Q2696" s="26"/>
      <c r="R2696" s="26"/>
      <c r="S2696" s="26"/>
      <c r="T2696" s="26"/>
    </row>
    <row r="2697" spans="14:20">
      <c r="N2697" s="25"/>
      <c r="O2697" s="26"/>
      <c r="P2697" s="26"/>
      <c r="Q2697" s="26"/>
      <c r="R2697" s="26"/>
      <c r="S2697" s="26"/>
      <c r="T2697" s="26"/>
    </row>
    <row r="2698" spans="14:20">
      <c r="N2698" s="25"/>
      <c r="O2698" s="26"/>
      <c r="P2698" s="26"/>
      <c r="Q2698" s="26"/>
      <c r="R2698" s="26"/>
      <c r="S2698" s="26"/>
      <c r="T2698" s="26"/>
    </row>
    <row r="2699" spans="14:20">
      <c r="N2699" s="25"/>
      <c r="O2699" s="26"/>
      <c r="P2699" s="26"/>
      <c r="Q2699" s="26"/>
      <c r="R2699" s="26"/>
      <c r="S2699" s="26"/>
      <c r="T2699" s="26"/>
    </row>
    <row r="2700" spans="14:20">
      <c r="N2700" s="25"/>
      <c r="O2700" s="26"/>
      <c r="P2700" s="26"/>
      <c r="Q2700" s="26"/>
      <c r="R2700" s="26"/>
      <c r="S2700" s="26"/>
      <c r="T2700" s="26"/>
    </row>
    <row r="2701" spans="14:20">
      <c r="N2701" s="25"/>
      <c r="O2701" s="26"/>
      <c r="P2701" s="26"/>
      <c r="Q2701" s="26"/>
      <c r="R2701" s="26"/>
      <c r="S2701" s="26"/>
      <c r="T2701" s="26"/>
    </row>
    <row r="2702" spans="14:20">
      <c r="N2702" s="25"/>
      <c r="O2702" s="26"/>
      <c r="P2702" s="26"/>
      <c r="Q2702" s="26"/>
      <c r="R2702" s="26"/>
      <c r="S2702" s="26"/>
      <c r="T2702" s="26"/>
    </row>
    <row r="2703" spans="14:20">
      <c r="N2703" s="25"/>
      <c r="O2703" s="26"/>
      <c r="P2703" s="26"/>
      <c r="Q2703" s="26"/>
      <c r="R2703" s="26"/>
      <c r="S2703" s="26"/>
      <c r="T2703" s="26"/>
    </row>
    <row r="2704" spans="14:20">
      <c r="N2704" s="25"/>
      <c r="O2704" s="26"/>
      <c r="P2704" s="26"/>
      <c r="Q2704" s="26"/>
      <c r="R2704" s="26"/>
      <c r="S2704" s="26"/>
      <c r="T2704" s="26"/>
    </row>
    <row r="2705" spans="14:20">
      <c r="N2705" s="25"/>
      <c r="O2705" s="26"/>
      <c r="P2705" s="26"/>
      <c r="Q2705" s="26"/>
      <c r="R2705" s="26"/>
      <c r="S2705" s="26"/>
      <c r="T2705" s="26"/>
    </row>
    <row r="2706" spans="14:20">
      <c r="N2706" s="25"/>
      <c r="O2706" s="26"/>
      <c r="P2706" s="26"/>
      <c r="Q2706" s="26"/>
      <c r="R2706" s="26"/>
      <c r="S2706" s="26"/>
      <c r="T2706" s="26"/>
    </row>
    <row r="2707" spans="14:20">
      <c r="N2707" s="25"/>
      <c r="O2707" s="26"/>
      <c r="P2707" s="26"/>
      <c r="Q2707" s="26"/>
      <c r="R2707" s="26"/>
      <c r="S2707" s="26"/>
      <c r="T2707" s="26"/>
    </row>
    <row r="2708" spans="14:20">
      <c r="N2708" s="25"/>
      <c r="O2708" s="26"/>
      <c r="P2708" s="26"/>
      <c r="Q2708" s="26"/>
      <c r="R2708" s="26"/>
      <c r="S2708" s="26"/>
      <c r="T2708" s="26"/>
    </row>
    <row r="2709" spans="14:20">
      <c r="N2709" s="25"/>
      <c r="O2709" s="26"/>
      <c r="P2709" s="26"/>
      <c r="Q2709" s="26"/>
      <c r="R2709" s="26"/>
      <c r="S2709" s="26"/>
      <c r="T2709" s="26"/>
    </row>
    <row r="2710" spans="14:20">
      <c r="N2710" s="25"/>
      <c r="O2710" s="26"/>
      <c r="P2710" s="26"/>
      <c r="Q2710" s="26"/>
      <c r="R2710" s="26"/>
      <c r="S2710" s="26"/>
      <c r="T2710" s="26"/>
    </row>
    <row r="2711" spans="14:20">
      <c r="N2711" s="25"/>
      <c r="O2711" s="26"/>
      <c r="P2711" s="26"/>
      <c r="Q2711" s="26"/>
      <c r="R2711" s="26"/>
      <c r="S2711" s="26"/>
      <c r="T2711" s="26"/>
    </row>
    <row r="2712" spans="14:20">
      <c r="N2712" s="25"/>
      <c r="O2712" s="26"/>
      <c r="P2712" s="26"/>
      <c r="Q2712" s="26"/>
      <c r="R2712" s="26"/>
      <c r="S2712" s="26"/>
      <c r="T2712" s="26"/>
    </row>
    <row r="2713" spans="14:20">
      <c r="N2713" s="25"/>
      <c r="O2713" s="26"/>
      <c r="P2713" s="26"/>
      <c r="Q2713" s="26"/>
      <c r="R2713" s="26"/>
      <c r="S2713" s="26"/>
      <c r="T2713" s="26"/>
    </row>
    <row r="2714" spans="14:20">
      <c r="N2714" s="25"/>
      <c r="O2714" s="26"/>
      <c r="P2714" s="26"/>
      <c r="Q2714" s="26"/>
      <c r="R2714" s="26"/>
      <c r="S2714" s="26"/>
      <c r="T2714" s="26"/>
    </row>
    <row r="2715" spans="14:20">
      <c r="N2715" s="25"/>
      <c r="O2715" s="26"/>
      <c r="P2715" s="26"/>
      <c r="Q2715" s="26"/>
      <c r="R2715" s="26"/>
      <c r="S2715" s="26"/>
      <c r="T2715" s="26"/>
    </row>
    <row r="2716" spans="14:20">
      <c r="N2716" s="25"/>
      <c r="O2716" s="26"/>
      <c r="P2716" s="26"/>
      <c r="Q2716" s="26"/>
      <c r="R2716" s="26"/>
      <c r="S2716" s="26"/>
      <c r="T2716" s="26"/>
    </row>
    <row r="2717" spans="14:20">
      <c r="N2717" s="25"/>
      <c r="O2717" s="26"/>
      <c r="P2717" s="26"/>
      <c r="Q2717" s="26"/>
      <c r="R2717" s="26"/>
      <c r="S2717" s="26"/>
      <c r="T2717" s="26"/>
    </row>
    <row r="2718" spans="14:20">
      <c r="N2718" s="25"/>
      <c r="O2718" s="26"/>
      <c r="P2718" s="26"/>
      <c r="Q2718" s="26"/>
      <c r="R2718" s="26"/>
      <c r="S2718" s="26"/>
      <c r="T2718" s="26"/>
    </row>
    <row r="2719" spans="14:20">
      <c r="N2719" s="25"/>
      <c r="O2719" s="26"/>
      <c r="P2719" s="26"/>
      <c r="Q2719" s="26"/>
      <c r="R2719" s="26"/>
      <c r="S2719" s="26"/>
      <c r="T2719" s="26"/>
    </row>
    <row r="2720" spans="14:20">
      <c r="N2720" s="25"/>
      <c r="O2720" s="26"/>
      <c r="P2720" s="26"/>
      <c r="Q2720" s="26"/>
      <c r="R2720" s="26"/>
      <c r="S2720" s="26"/>
      <c r="T2720" s="26"/>
    </row>
    <row r="2721" spans="14:20">
      <c r="N2721" s="25"/>
      <c r="O2721" s="26"/>
      <c r="P2721" s="26"/>
      <c r="Q2721" s="26"/>
      <c r="R2721" s="26"/>
      <c r="S2721" s="26"/>
      <c r="T2721" s="26"/>
    </row>
    <row r="2722" spans="14:20">
      <c r="N2722" s="25"/>
      <c r="O2722" s="26"/>
      <c r="P2722" s="26"/>
      <c r="Q2722" s="26"/>
      <c r="R2722" s="26"/>
      <c r="S2722" s="26"/>
      <c r="T2722" s="26"/>
    </row>
    <row r="2723" spans="14:20">
      <c r="N2723" s="25"/>
      <c r="O2723" s="26"/>
      <c r="P2723" s="26"/>
      <c r="Q2723" s="26"/>
      <c r="R2723" s="26"/>
      <c r="S2723" s="26"/>
      <c r="T2723" s="26"/>
    </row>
    <row r="2724" spans="14:20">
      <c r="N2724" s="25"/>
      <c r="O2724" s="26"/>
      <c r="P2724" s="26"/>
      <c r="Q2724" s="26"/>
      <c r="R2724" s="26"/>
      <c r="S2724" s="26"/>
      <c r="T2724" s="26"/>
    </row>
    <row r="2725" spans="14:20">
      <c r="N2725" s="25"/>
      <c r="O2725" s="26"/>
      <c r="P2725" s="26"/>
      <c r="Q2725" s="26"/>
      <c r="R2725" s="26"/>
      <c r="S2725" s="26"/>
      <c r="T2725" s="26"/>
    </row>
    <row r="2726" spans="14:20">
      <c r="N2726" s="25"/>
      <c r="O2726" s="26"/>
      <c r="P2726" s="26"/>
      <c r="Q2726" s="26"/>
      <c r="R2726" s="26"/>
      <c r="S2726" s="26"/>
      <c r="T2726" s="26"/>
    </row>
    <row r="2727" spans="14:20">
      <c r="N2727" s="25"/>
      <c r="O2727" s="26"/>
      <c r="P2727" s="26"/>
      <c r="Q2727" s="26"/>
      <c r="R2727" s="26"/>
      <c r="S2727" s="26"/>
      <c r="T2727" s="26"/>
    </row>
    <row r="2728" spans="14:20">
      <c r="N2728" s="25"/>
      <c r="O2728" s="26"/>
      <c r="P2728" s="26"/>
      <c r="Q2728" s="26"/>
      <c r="R2728" s="26"/>
      <c r="S2728" s="26"/>
      <c r="T2728" s="26"/>
    </row>
    <row r="2729" spans="14:20">
      <c r="N2729" s="25"/>
      <c r="O2729" s="26"/>
      <c r="P2729" s="26"/>
      <c r="Q2729" s="26"/>
      <c r="R2729" s="26"/>
      <c r="S2729" s="26"/>
      <c r="T2729" s="26"/>
    </row>
    <row r="2730" spans="14:20">
      <c r="N2730" s="25"/>
      <c r="O2730" s="26"/>
      <c r="P2730" s="26"/>
      <c r="Q2730" s="26"/>
      <c r="R2730" s="26"/>
      <c r="S2730" s="26"/>
      <c r="T2730" s="26"/>
    </row>
    <row r="2731" spans="14:20">
      <c r="N2731" s="25"/>
      <c r="O2731" s="26"/>
      <c r="P2731" s="26"/>
      <c r="Q2731" s="26"/>
      <c r="R2731" s="26"/>
      <c r="S2731" s="26"/>
      <c r="T2731" s="26"/>
    </row>
    <row r="2732" spans="14:20">
      <c r="N2732" s="25"/>
      <c r="O2732" s="26"/>
      <c r="P2732" s="26"/>
      <c r="Q2732" s="26"/>
      <c r="R2732" s="26"/>
      <c r="S2732" s="26"/>
      <c r="T2732" s="26"/>
    </row>
    <row r="2733" spans="14:20">
      <c r="N2733" s="25"/>
      <c r="O2733" s="26"/>
      <c r="P2733" s="26"/>
      <c r="Q2733" s="26"/>
      <c r="R2733" s="26"/>
      <c r="S2733" s="26"/>
      <c r="T2733" s="26"/>
    </row>
    <row r="2734" spans="14:20">
      <c r="N2734" s="25"/>
      <c r="O2734" s="26"/>
      <c r="P2734" s="26"/>
      <c r="Q2734" s="26"/>
      <c r="R2734" s="26"/>
      <c r="S2734" s="26"/>
      <c r="T2734" s="26"/>
    </row>
    <row r="2735" spans="14:20">
      <c r="N2735" s="25"/>
      <c r="O2735" s="26"/>
      <c r="P2735" s="26"/>
      <c r="Q2735" s="26"/>
      <c r="R2735" s="26"/>
      <c r="S2735" s="26"/>
      <c r="T2735" s="26"/>
    </row>
    <row r="2736" spans="14:20">
      <c r="N2736" s="25"/>
      <c r="O2736" s="26"/>
      <c r="P2736" s="26"/>
      <c r="Q2736" s="26"/>
      <c r="R2736" s="26"/>
      <c r="S2736" s="26"/>
      <c r="T2736" s="26"/>
    </row>
    <row r="2737" spans="14:20">
      <c r="N2737" s="25"/>
      <c r="O2737" s="26"/>
      <c r="P2737" s="26"/>
      <c r="Q2737" s="26"/>
      <c r="R2737" s="26"/>
      <c r="S2737" s="26"/>
      <c r="T2737" s="26"/>
    </row>
    <row r="2738" spans="14:20">
      <c r="N2738" s="25"/>
      <c r="O2738" s="26"/>
      <c r="P2738" s="26"/>
      <c r="Q2738" s="26"/>
      <c r="R2738" s="26"/>
      <c r="S2738" s="26"/>
      <c r="T2738" s="26"/>
    </row>
    <row r="2739" spans="14:20">
      <c r="N2739" s="25"/>
      <c r="O2739" s="26"/>
      <c r="P2739" s="26"/>
      <c r="Q2739" s="26"/>
      <c r="R2739" s="26"/>
      <c r="S2739" s="26"/>
      <c r="T2739" s="26"/>
    </row>
    <row r="2740" spans="14:20">
      <c r="N2740" s="25"/>
      <c r="O2740" s="26"/>
      <c r="P2740" s="26"/>
      <c r="Q2740" s="26"/>
      <c r="R2740" s="26"/>
      <c r="S2740" s="26"/>
      <c r="T2740" s="26"/>
    </row>
    <row r="2741" spans="14:20">
      <c r="N2741" s="25"/>
      <c r="O2741" s="26"/>
      <c r="P2741" s="26"/>
      <c r="Q2741" s="26"/>
      <c r="R2741" s="26"/>
      <c r="S2741" s="26"/>
      <c r="T2741" s="26"/>
    </row>
    <row r="2742" spans="14:20">
      <c r="N2742" s="25"/>
      <c r="O2742" s="26"/>
      <c r="P2742" s="26"/>
      <c r="Q2742" s="26"/>
      <c r="R2742" s="26"/>
      <c r="S2742" s="26"/>
      <c r="T2742" s="26"/>
    </row>
    <row r="2743" spans="14:20">
      <c r="N2743" s="25"/>
      <c r="O2743" s="26"/>
      <c r="P2743" s="26"/>
      <c r="Q2743" s="26"/>
      <c r="R2743" s="26"/>
      <c r="S2743" s="26"/>
      <c r="T2743" s="26"/>
    </row>
    <row r="2744" spans="14:20">
      <c r="N2744" s="25"/>
      <c r="O2744" s="26"/>
      <c r="P2744" s="26"/>
      <c r="Q2744" s="26"/>
      <c r="R2744" s="26"/>
      <c r="S2744" s="26"/>
      <c r="T2744" s="26"/>
    </row>
    <row r="2745" spans="14:20">
      <c r="N2745" s="25"/>
      <c r="O2745" s="26"/>
      <c r="P2745" s="26"/>
      <c r="Q2745" s="26"/>
      <c r="R2745" s="26"/>
      <c r="S2745" s="26"/>
      <c r="T2745" s="26"/>
    </row>
    <row r="2746" spans="14:20">
      <c r="N2746" s="25"/>
      <c r="O2746" s="26"/>
      <c r="P2746" s="26"/>
      <c r="Q2746" s="26"/>
      <c r="R2746" s="26"/>
      <c r="S2746" s="26"/>
      <c r="T2746" s="26"/>
    </row>
    <row r="2747" spans="14:20">
      <c r="N2747" s="25"/>
      <c r="O2747" s="26"/>
      <c r="P2747" s="26"/>
      <c r="Q2747" s="26"/>
      <c r="R2747" s="26"/>
      <c r="S2747" s="26"/>
      <c r="T2747" s="26"/>
    </row>
    <row r="2748" spans="14:20">
      <c r="N2748" s="25"/>
      <c r="O2748" s="26"/>
      <c r="P2748" s="26"/>
      <c r="Q2748" s="26"/>
      <c r="R2748" s="26"/>
      <c r="S2748" s="26"/>
      <c r="T2748" s="26"/>
    </row>
    <row r="2749" spans="14:20">
      <c r="N2749" s="25"/>
      <c r="O2749" s="26"/>
      <c r="P2749" s="26"/>
      <c r="Q2749" s="26"/>
      <c r="R2749" s="26"/>
      <c r="S2749" s="26"/>
      <c r="T2749" s="26"/>
    </row>
    <row r="2750" spans="14:20">
      <c r="N2750" s="25"/>
      <c r="O2750" s="26"/>
      <c r="P2750" s="26"/>
      <c r="Q2750" s="26"/>
      <c r="R2750" s="26"/>
      <c r="S2750" s="26"/>
      <c r="T2750" s="26"/>
    </row>
    <row r="2751" spans="14:20">
      <c r="N2751" s="25"/>
      <c r="O2751" s="26"/>
      <c r="P2751" s="26"/>
      <c r="Q2751" s="26"/>
      <c r="R2751" s="26"/>
      <c r="S2751" s="26"/>
      <c r="T2751" s="26"/>
    </row>
    <row r="2752" spans="14:20">
      <c r="N2752" s="25"/>
      <c r="O2752" s="26"/>
      <c r="P2752" s="26"/>
      <c r="Q2752" s="26"/>
      <c r="R2752" s="26"/>
      <c r="S2752" s="26"/>
      <c r="T2752" s="26"/>
    </row>
    <row r="2753" spans="14:20">
      <c r="N2753" s="25"/>
      <c r="O2753" s="26"/>
      <c r="P2753" s="26"/>
      <c r="Q2753" s="26"/>
      <c r="R2753" s="26"/>
      <c r="S2753" s="26"/>
      <c r="T2753" s="26"/>
    </row>
    <row r="2754" spans="14:20">
      <c r="N2754" s="25"/>
      <c r="O2754" s="26"/>
      <c r="P2754" s="26"/>
      <c r="Q2754" s="26"/>
      <c r="R2754" s="26"/>
      <c r="S2754" s="26"/>
      <c r="T2754" s="26"/>
    </row>
    <row r="2755" spans="14:20">
      <c r="N2755" s="25"/>
      <c r="O2755" s="26"/>
      <c r="P2755" s="26"/>
      <c r="Q2755" s="26"/>
      <c r="R2755" s="26"/>
      <c r="S2755" s="26"/>
      <c r="T2755" s="26"/>
    </row>
    <row r="2756" spans="14:20">
      <c r="N2756" s="25"/>
      <c r="O2756" s="26"/>
      <c r="P2756" s="26"/>
      <c r="Q2756" s="26"/>
      <c r="R2756" s="26"/>
      <c r="S2756" s="26"/>
      <c r="T2756" s="26"/>
    </row>
    <row r="2757" spans="14:20">
      <c r="N2757" s="25"/>
      <c r="O2757" s="26"/>
      <c r="P2757" s="26"/>
      <c r="Q2757" s="26"/>
      <c r="R2757" s="26"/>
      <c r="S2757" s="26"/>
      <c r="T2757" s="26"/>
    </row>
    <row r="2758" spans="14:20">
      <c r="N2758" s="25"/>
      <c r="O2758" s="26"/>
      <c r="P2758" s="26"/>
      <c r="Q2758" s="26"/>
      <c r="R2758" s="26"/>
      <c r="S2758" s="26"/>
      <c r="T2758" s="26"/>
    </row>
    <row r="2759" spans="14:20">
      <c r="N2759" s="25"/>
      <c r="O2759" s="26"/>
      <c r="P2759" s="26"/>
      <c r="Q2759" s="26"/>
      <c r="R2759" s="26"/>
      <c r="S2759" s="26"/>
      <c r="T2759" s="26"/>
    </row>
    <row r="2760" spans="14:20">
      <c r="N2760" s="25"/>
      <c r="O2760" s="26"/>
      <c r="P2760" s="26"/>
      <c r="Q2760" s="26"/>
      <c r="R2760" s="26"/>
      <c r="S2760" s="26"/>
      <c r="T2760" s="26"/>
    </row>
    <row r="2761" spans="14:20">
      <c r="N2761" s="25"/>
      <c r="O2761" s="26"/>
      <c r="P2761" s="26"/>
      <c r="Q2761" s="26"/>
      <c r="R2761" s="26"/>
      <c r="S2761" s="26"/>
      <c r="T2761" s="26"/>
    </row>
    <row r="2762" spans="14:20">
      <c r="N2762" s="25"/>
      <c r="O2762" s="26"/>
      <c r="P2762" s="26"/>
      <c r="Q2762" s="26"/>
      <c r="R2762" s="26"/>
      <c r="S2762" s="26"/>
      <c r="T2762" s="26"/>
    </row>
    <row r="2763" spans="14:20">
      <c r="N2763" s="25"/>
      <c r="O2763" s="26"/>
      <c r="P2763" s="26"/>
      <c r="Q2763" s="26"/>
      <c r="R2763" s="26"/>
      <c r="S2763" s="26"/>
      <c r="T2763" s="26"/>
    </row>
    <row r="2764" spans="14:20">
      <c r="N2764" s="25"/>
      <c r="O2764" s="26"/>
      <c r="P2764" s="26"/>
      <c r="Q2764" s="26"/>
      <c r="R2764" s="26"/>
      <c r="S2764" s="26"/>
      <c r="T2764" s="26"/>
    </row>
    <row r="2765" spans="14:20">
      <c r="N2765" s="25"/>
      <c r="O2765" s="26"/>
      <c r="P2765" s="26"/>
      <c r="Q2765" s="26"/>
      <c r="R2765" s="26"/>
      <c r="S2765" s="26"/>
      <c r="T2765" s="26"/>
    </row>
    <row r="2766" spans="14:20">
      <c r="N2766" s="25"/>
      <c r="O2766" s="26"/>
      <c r="P2766" s="26"/>
      <c r="Q2766" s="26"/>
      <c r="R2766" s="26"/>
      <c r="S2766" s="26"/>
      <c r="T2766" s="26"/>
    </row>
    <row r="2767" spans="14:20">
      <c r="N2767" s="25"/>
      <c r="O2767" s="26"/>
      <c r="P2767" s="26"/>
      <c r="Q2767" s="26"/>
      <c r="R2767" s="26"/>
      <c r="S2767" s="26"/>
      <c r="T2767" s="26"/>
    </row>
    <row r="2768" spans="14:20">
      <c r="N2768" s="25"/>
      <c r="O2768" s="26"/>
      <c r="P2768" s="26"/>
      <c r="Q2768" s="26"/>
      <c r="R2768" s="26"/>
      <c r="S2768" s="26"/>
      <c r="T2768" s="26"/>
    </row>
    <row r="2769" spans="14:20">
      <c r="N2769" s="25"/>
      <c r="O2769" s="26"/>
      <c r="P2769" s="26"/>
      <c r="Q2769" s="26"/>
      <c r="R2769" s="26"/>
      <c r="S2769" s="26"/>
      <c r="T2769" s="26"/>
    </row>
    <row r="2770" spans="14:20">
      <c r="N2770" s="25"/>
      <c r="O2770" s="26"/>
      <c r="P2770" s="26"/>
      <c r="Q2770" s="26"/>
      <c r="R2770" s="26"/>
      <c r="S2770" s="26"/>
      <c r="T2770" s="26"/>
    </row>
    <row r="2771" spans="14:20">
      <c r="N2771" s="25"/>
      <c r="O2771" s="26"/>
      <c r="P2771" s="26"/>
      <c r="Q2771" s="26"/>
      <c r="R2771" s="26"/>
      <c r="S2771" s="26"/>
      <c r="T2771" s="26"/>
    </row>
    <row r="2772" spans="14:20">
      <c r="N2772" s="25"/>
      <c r="O2772" s="26"/>
      <c r="P2772" s="26"/>
      <c r="Q2772" s="26"/>
      <c r="R2772" s="26"/>
      <c r="S2772" s="26"/>
      <c r="T2772" s="26"/>
    </row>
    <row r="2773" spans="14:20">
      <c r="N2773" s="25"/>
      <c r="O2773" s="26"/>
      <c r="P2773" s="26"/>
      <c r="Q2773" s="26"/>
      <c r="R2773" s="26"/>
      <c r="S2773" s="26"/>
      <c r="T2773" s="26"/>
    </row>
    <row r="2774" spans="14:20">
      <c r="N2774" s="25"/>
      <c r="O2774" s="26"/>
      <c r="P2774" s="26"/>
      <c r="Q2774" s="26"/>
      <c r="R2774" s="26"/>
      <c r="S2774" s="26"/>
      <c r="T2774" s="26"/>
    </row>
    <row r="2775" spans="14:20">
      <c r="N2775" s="25"/>
      <c r="O2775" s="26"/>
      <c r="P2775" s="26"/>
      <c r="Q2775" s="26"/>
      <c r="R2775" s="26"/>
      <c r="S2775" s="26"/>
      <c r="T2775" s="26"/>
    </row>
    <row r="2776" spans="14:20">
      <c r="N2776" s="25"/>
      <c r="O2776" s="26"/>
      <c r="P2776" s="26"/>
      <c r="Q2776" s="26"/>
      <c r="R2776" s="26"/>
      <c r="S2776" s="26"/>
      <c r="T2776" s="26"/>
    </row>
    <row r="2777" spans="14:20">
      <c r="N2777" s="25"/>
      <c r="O2777" s="26"/>
      <c r="P2777" s="26"/>
      <c r="Q2777" s="26"/>
      <c r="R2777" s="26"/>
      <c r="S2777" s="26"/>
      <c r="T2777" s="26"/>
    </row>
    <row r="2778" spans="14:20">
      <c r="N2778" s="25"/>
      <c r="O2778" s="26"/>
      <c r="P2778" s="26"/>
      <c r="Q2778" s="26"/>
      <c r="R2778" s="26"/>
      <c r="S2778" s="26"/>
      <c r="T2778" s="26"/>
    </row>
    <row r="2779" spans="14:20">
      <c r="N2779" s="25"/>
      <c r="O2779" s="26"/>
      <c r="P2779" s="26"/>
      <c r="Q2779" s="26"/>
      <c r="R2779" s="26"/>
      <c r="S2779" s="26"/>
      <c r="T2779" s="26"/>
    </row>
    <row r="2780" spans="14:20">
      <c r="N2780" s="25"/>
      <c r="O2780" s="26"/>
      <c r="P2780" s="26"/>
      <c r="Q2780" s="26"/>
      <c r="R2780" s="26"/>
      <c r="S2780" s="26"/>
      <c r="T2780" s="26"/>
    </row>
    <row r="2781" spans="14:20">
      <c r="N2781" s="25"/>
      <c r="O2781" s="26"/>
      <c r="P2781" s="26"/>
      <c r="Q2781" s="26"/>
      <c r="R2781" s="26"/>
      <c r="S2781" s="26"/>
      <c r="T2781" s="26"/>
    </row>
    <row r="2782" spans="14:20">
      <c r="N2782" s="25"/>
      <c r="O2782" s="26"/>
      <c r="P2782" s="26"/>
      <c r="Q2782" s="26"/>
      <c r="R2782" s="26"/>
      <c r="S2782" s="26"/>
      <c r="T2782" s="26"/>
    </row>
    <row r="2783" spans="14:20">
      <c r="N2783" s="25"/>
      <c r="O2783" s="26"/>
      <c r="P2783" s="26"/>
      <c r="Q2783" s="26"/>
      <c r="R2783" s="26"/>
      <c r="S2783" s="26"/>
      <c r="T2783" s="26"/>
    </row>
    <row r="2784" spans="14:20">
      <c r="N2784" s="25"/>
      <c r="O2784" s="26"/>
      <c r="P2784" s="26"/>
      <c r="Q2784" s="26"/>
      <c r="R2784" s="26"/>
      <c r="S2784" s="26"/>
      <c r="T2784" s="26"/>
    </row>
    <row r="2785" spans="14:20">
      <c r="N2785" s="25"/>
      <c r="O2785" s="26"/>
      <c r="P2785" s="26"/>
      <c r="Q2785" s="26"/>
      <c r="R2785" s="26"/>
      <c r="S2785" s="26"/>
      <c r="T2785" s="26"/>
    </row>
    <row r="2786" spans="14:20">
      <c r="N2786" s="25"/>
      <c r="O2786" s="26"/>
      <c r="P2786" s="26"/>
      <c r="Q2786" s="26"/>
      <c r="R2786" s="26"/>
      <c r="S2786" s="26"/>
      <c r="T2786" s="26"/>
    </row>
    <row r="2787" spans="14:20">
      <c r="N2787" s="25"/>
      <c r="O2787" s="26"/>
      <c r="P2787" s="26"/>
      <c r="Q2787" s="26"/>
      <c r="R2787" s="26"/>
      <c r="S2787" s="26"/>
      <c r="T2787" s="26"/>
    </row>
    <row r="2788" spans="14:20">
      <c r="N2788" s="25"/>
      <c r="O2788" s="26"/>
      <c r="P2788" s="26"/>
      <c r="Q2788" s="26"/>
      <c r="R2788" s="26"/>
      <c r="S2788" s="26"/>
      <c r="T2788" s="26"/>
    </row>
    <row r="2789" spans="14:20">
      <c r="N2789" s="25"/>
      <c r="O2789" s="26"/>
      <c r="P2789" s="26"/>
      <c r="Q2789" s="26"/>
      <c r="R2789" s="26"/>
      <c r="S2789" s="26"/>
      <c r="T2789" s="26"/>
    </row>
    <row r="2790" spans="14:20">
      <c r="N2790" s="25"/>
      <c r="O2790" s="26"/>
      <c r="P2790" s="26"/>
      <c r="Q2790" s="26"/>
      <c r="R2790" s="26"/>
      <c r="S2790" s="26"/>
      <c r="T2790" s="26"/>
    </row>
    <row r="2791" spans="14:20">
      <c r="N2791" s="25"/>
      <c r="O2791" s="26"/>
      <c r="P2791" s="26"/>
      <c r="Q2791" s="26"/>
      <c r="R2791" s="26"/>
      <c r="S2791" s="26"/>
      <c r="T2791" s="26"/>
    </row>
    <row r="2792" spans="14:20">
      <c r="N2792" s="25"/>
      <c r="O2792" s="26"/>
      <c r="P2792" s="26"/>
      <c r="Q2792" s="26"/>
      <c r="R2792" s="26"/>
      <c r="S2792" s="26"/>
      <c r="T2792" s="26"/>
    </row>
    <row r="2793" spans="14:20">
      <c r="N2793" s="25"/>
      <c r="O2793" s="26"/>
      <c r="P2793" s="26"/>
      <c r="Q2793" s="26"/>
      <c r="R2793" s="26"/>
      <c r="S2793" s="26"/>
      <c r="T2793" s="26"/>
    </row>
    <row r="2794" spans="14:20">
      <c r="N2794" s="25"/>
      <c r="O2794" s="26"/>
      <c r="P2794" s="26"/>
      <c r="Q2794" s="26"/>
      <c r="R2794" s="26"/>
      <c r="S2794" s="26"/>
      <c r="T2794" s="26"/>
    </row>
    <row r="2795" spans="14:20">
      <c r="N2795" s="25"/>
      <c r="O2795" s="26"/>
      <c r="P2795" s="26"/>
      <c r="Q2795" s="26"/>
      <c r="R2795" s="26"/>
      <c r="S2795" s="26"/>
      <c r="T2795" s="26"/>
    </row>
    <row r="2796" spans="14:20">
      <c r="N2796" s="25"/>
      <c r="O2796" s="26"/>
      <c r="P2796" s="26"/>
      <c r="Q2796" s="26"/>
      <c r="R2796" s="26"/>
      <c r="S2796" s="26"/>
      <c r="T2796" s="26"/>
    </row>
    <row r="2797" spans="14:20">
      <c r="N2797" s="25"/>
      <c r="O2797" s="26"/>
      <c r="P2797" s="26"/>
      <c r="Q2797" s="26"/>
      <c r="R2797" s="26"/>
      <c r="S2797" s="26"/>
      <c r="T2797" s="26"/>
    </row>
    <row r="2798" spans="14:20">
      <c r="N2798" s="25"/>
      <c r="O2798" s="26"/>
      <c r="P2798" s="26"/>
      <c r="Q2798" s="26"/>
      <c r="R2798" s="26"/>
      <c r="S2798" s="26"/>
      <c r="T2798" s="26"/>
    </row>
    <row r="2799" spans="14:20">
      <c r="N2799" s="25"/>
      <c r="O2799" s="26"/>
      <c r="P2799" s="26"/>
      <c r="Q2799" s="26"/>
      <c r="R2799" s="26"/>
      <c r="S2799" s="26"/>
      <c r="T2799" s="26"/>
    </row>
    <row r="2800" spans="14:20">
      <c r="N2800" s="25"/>
      <c r="O2800" s="26"/>
      <c r="P2800" s="26"/>
      <c r="Q2800" s="26"/>
      <c r="R2800" s="26"/>
      <c r="S2800" s="26"/>
      <c r="T2800" s="26"/>
    </row>
    <row r="2801" spans="14:20">
      <c r="N2801" s="25"/>
      <c r="O2801" s="26"/>
      <c r="P2801" s="26"/>
      <c r="Q2801" s="26"/>
      <c r="R2801" s="26"/>
      <c r="S2801" s="26"/>
      <c r="T2801" s="26"/>
    </row>
    <row r="2802" spans="14:20">
      <c r="N2802" s="25"/>
      <c r="O2802" s="26"/>
      <c r="P2802" s="26"/>
      <c r="Q2802" s="26"/>
      <c r="R2802" s="26"/>
      <c r="S2802" s="26"/>
      <c r="T2802" s="26"/>
    </row>
    <row r="2803" spans="14:20">
      <c r="N2803" s="25"/>
      <c r="O2803" s="26"/>
      <c r="P2803" s="26"/>
      <c r="Q2803" s="26"/>
      <c r="R2803" s="26"/>
      <c r="S2803" s="26"/>
      <c r="T2803" s="26"/>
    </row>
    <row r="2804" spans="14:20">
      <c r="N2804" s="25"/>
      <c r="O2804" s="26"/>
      <c r="P2804" s="26"/>
      <c r="Q2804" s="26"/>
      <c r="R2804" s="26"/>
      <c r="S2804" s="26"/>
      <c r="T2804" s="26"/>
    </row>
    <row r="2805" spans="14:20">
      <c r="N2805" s="25"/>
      <c r="O2805" s="26"/>
      <c r="P2805" s="26"/>
      <c r="Q2805" s="26"/>
      <c r="R2805" s="26"/>
      <c r="S2805" s="26"/>
      <c r="T2805" s="26"/>
    </row>
    <row r="2806" spans="14:20">
      <c r="N2806" s="25"/>
      <c r="O2806" s="26"/>
      <c r="P2806" s="26"/>
      <c r="Q2806" s="26"/>
      <c r="R2806" s="26"/>
      <c r="S2806" s="26"/>
      <c r="T2806" s="26"/>
    </row>
    <row r="2807" spans="14:20">
      <c r="N2807" s="25"/>
      <c r="O2807" s="26"/>
      <c r="P2807" s="26"/>
      <c r="Q2807" s="26"/>
      <c r="R2807" s="26"/>
      <c r="S2807" s="26"/>
      <c r="T2807" s="26"/>
    </row>
    <row r="2808" spans="14:20">
      <c r="N2808" s="25"/>
      <c r="O2808" s="26"/>
      <c r="P2808" s="26"/>
      <c r="Q2808" s="26"/>
      <c r="R2808" s="26"/>
      <c r="S2808" s="26"/>
      <c r="T2808" s="26"/>
    </row>
    <row r="2809" spans="14:20">
      <c r="N2809" s="25"/>
      <c r="O2809" s="26"/>
      <c r="P2809" s="26"/>
      <c r="Q2809" s="26"/>
      <c r="R2809" s="26"/>
      <c r="S2809" s="26"/>
      <c r="T2809" s="26"/>
    </row>
    <row r="2810" spans="14:20">
      <c r="N2810" s="25"/>
      <c r="O2810" s="26"/>
      <c r="P2810" s="26"/>
      <c r="Q2810" s="26"/>
      <c r="R2810" s="26"/>
      <c r="S2810" s="26"/>
      <c r="T2810" s="26"/>
    </row>
    <row r="2811" spans="14:20">
      <c r="N2811" s="25"/>
      <c r="O2811" s="26"/>
      <c r="P2811" s="26"/>
      <c r="Q2811" s="26"/>
      <c r="R2811" s="26"/>
      <c r="S2811" s="26"/>
      <c r="T2811" s="26"/>
    </row>
    <row r="2812" spans="14:20">
      <c r="N2812" s="25"/>
      <c r="O2812" s="26"/>
      <c r="P2812" s="26"/>
      <c r="Q2812" s="26"/>
      <c r="R2812" s="26"/>
      <c r="S2812" s="26"/>
      <c r="T2812" s="26"/>
    </row>
    <row r="2813" spans="14:20">
      <c r="N2813" s="25"/>
      <c r="O2813" s="26"/>
      <c r="P2813" s="26"/>
      <c r="Q2813" s="26"/>
      <c r="R2813" s="26"/>
      <c r="S2813" s="26"/>
      <c r="T2813" s="26"/>
    </row>
    <row r="2814" spans="14:20">
      <c r="N2814" s="25"/>
      <c r="O2814" s="26"/>
      <c r="P2814" s="26"/>
      <c r="Q2814" s="26"/>
      <c r="R2814" s="26"/>
      <c r="S2814" s="26"/>
      <c r="T2814" s="26"/>
    </row>
    <row r="2815" spans="14:20">
      <c r="N2815" s="25"/>
      <c r="O2815" s="26"/>
      <c r="P2815" s="26"/>
      <c r="Q2815" s="26"/>
      <c r="R2815" s="26"/>
      <c r="S2815" s="26"/>
      <c r="T2815" s="26"/>
    </row>
    <row r="2816" spans="14:20">
      <c r="N2816" s="25"/>
      <c r="O2816" s="26"/>
      <c r="P2816" s="26"/>
      <c r="Q2816" s="26"/>
      <c r="R2816" s="26"/>
      <c r="S2816" s="26"/>
      <c r="T2816" s="26"/>
    </row>
    <row r="2817" spans="14:20">
      <c r="N2817" s="25"/>
      <c r="O2817" s="26"/>
      <c r="P2817" s="26"/>
      <c r="Q2817" s="26"/>
      <c r="R2817" s="26"/>
      <c r="S2817" s="26"/>
      <c r="T2817" s="26"/>
    </row>
    <row r="2818" spans="14:20">
      <c r="N2818" s="25"/>
      <c r="O2818" s="26"/>
      <c r="P2818" s="26"/>
      <c r="Q2818" s="26"/>
      <c r="R2818" s="26"/>
      <c r="S2818" s="26"/>
      <c r="T2818" s="26"/>
    </row>
    <row r="2819" spans="14:20">
      <c r="N2819" s="25"/>
      <c r="O2819" s="26"/>
      <c r="P2819" s="26"/>
      <c r="Q2819" s="26"/>
      <c r="R2819" s="26"/>
      <c r="S2819" s="26"/>
      <c r="T2819" s="26"/>
    </row>
    <row r="2820" spans="14:20">
      <c r="N2820" s="25"/>
      <c r="O2820" s="26"/>
      <c r="P2820" s="26"/>
      <c r="Q2820" s="26"/>
      <c r="R2820" s="26"/>
      <c r="S2820" s="26"/>
      <c r="T2820" s="26"/>
    </row>
    <row r="2821" spans="14:20">
      <c r="N2821" s="25"/>
      <c r="O2821" s="26"/>
      <c r="P2821" s="26"/>
      <c r="Q2821" s="26"/>
      <c r="R2821" s="26"/>
      <c r="S2821" s="26"/>
      <c r="T2821" s="26"/>
    </row>
    <row r="2822" spans="14:20">
      <c r="N2822" s="25"/>
      <c r="O2822" s="26"/>
      <c r="P2822" s="26"/>
      <c r="Q2822" s="26"/>
      <c r="R2822" s="26"/>
      <c r="S2822" s="26"/>
      <c r="T2822" s="26"/>
    </row>
    <row r="2823" spans="14:20">
      <c r="N2823" s="25"/>
      <c r="O2823" s="26"/>
      <c r="P2823" s="26"/>
      <c r="Q2823" s="26"/>
      <c r="R2823" s="26"/>
      <c r="S2823" s="26"/>
      <c r="T2823" s="26"/>
    </row>
    <row r="2824" spans="14:20">
      <c r="N2824" s="25"/>
      <c r="O2824" s="26"/>
      <c r="P2824" s="26"/>
      <c r="Q2824" s="26"/>
      <c r="R2824" s="26"/>
      <c r="S2824" s="26"/>
      <c r="T2824" s="26"/>
    </row>
    <row r="2825" spans="14:20">
      <c r="N2825" s="25"/>
      <c r="O2825" s="26"/>
      <c r="P2825" s="26"/>
      <c r="Q2825" s="26"/>
      <c r="R2825" s="26"/>
      <c r="S2825" s="26"/>
      <c r="T2825" s="26"/>
    </row>
    <row r="2826" spans="14:20">
      <c r="N2826" s="25"/>
      <c r="O2826" s="26"/>
      <c r="P2826" s="26"/>
      <c r="Q2826" s="26"/>
      <c r="R2826" s="26"/>
      <c r="S2826" s="26"/>
      <c r="T2826" s="26"/>
    </row>
    <row r="2827" spans="14:20">
      <c r="N2827" s="25"/>
      <c r="O2827" s="26"/>
      <c r="P2827" s="26"/>
      <c r="Q2827" s="26"/>
      <c r="R2827" s="26"/>
      <c r="S2827" s="26"/>
      <c r="T2827" s="26"/>
    </row>
    <row r="2828" spans="14:20">
      <c r="N2828" s="25"/>
      <c r="O2828" s="26"/>
      <c r="P2828" s="26"/>
      <c r="Q2828" s="26"/>
      <c r="R2828" s="26"/>
      <c r="S2828" s="26"/>
      <c r="T2828" s="26"/>
    </row>
    <row r="2829" spans="14:20">
      <c r="N2829" s="25"/>
      <c r="O2829" s="26"/>
      <c r="P2829" s="26"/>
      <c r="Q2829" s="26"/>
      <c r="R2829" s="26"/>
      <c r="S2829" s="26"/>
      <c r="T2829" s="26"/>
    </row>
    <row r="2830" spans="14:20">
      <c r="N2830" s="25"/>
      <c r="O2830" s="26"/>
      <c r="P2830" s="26"/>
      <c r="Q2830" s="26"/>
      <c r="R2830" s="26"/>
      <c r="S2830" s="26"/>
      <c r="T2830" s="26"/>
    </row>
    <row r="2831" spans="14:20">
      <c r="N2831" s="25"/>
      <c r="O2831" s="26"/>
      <c r="P2831" s="26"/>
      <c r="Q2831" s="26"/>
      <c r="R2831" s="26"/>
      <c r="S2831" s="26"/>
      <c r="T2831" s="26"/>
    </row>
    <row r="2832" spans="14:20">
      <c r="N2832" s="25"/>
      <c r="O2832" s="26"/>
      <c r="P2832" s="26"/>
      <c r="Q2832" s="26"/>
      <c r="R2832" s="26"/>
      <c r="S2832" s="26"/>
      <c r="T2832" s="26"/>
    </row>
    <row r="2833" spans="14:20">
      <c r="N2833" s="25"/>
      <c r="O2833" s="26"/>
      <c r="P2833" s="26"/>
      <c r="Q2833" s="26"/>
      <c r="R2833" s="26"/>
      <c r="S2833" s="26"/>
      <c r="T2833" s="26"/>
    </row>
    <row r="2834" spans="14:20">
      <c r="N2834" s="25"/>
      <c r="O2834" s="26"/>
      <c r="P2834" s="26"/>
      <c r="Q2834" s="26"/>
      <c r="R2834" s="26"/>
      <c r="S2834" s="26"/>
      <c r="T2834" s="26"/>
    </row>
    <row r="2835" spans="14:20">
      <c r="N2835" s="25"/>
      <c r="O2835" s="26"/>
      <c r="P2835" s="26"/>
      <c r="Q2835" s="26"/>
      <c r="R2835" s="26"/>
      <c r="S2835" s="26"/>
      <c r="T2835" s="26"/>
    </row>
    <row r="2836" spans="14:20">
      <c r="N2836" s="25"/>
      <c r="O2836" s="26"/>
      <c r="P2836" s="26"/>
      <c r="Q2836" s="26"/>
      <c r="R2836" s="26"/>
      <c r="S2836" s="26"/>
      <c r="T2836" s="26"/>
    </row>
    <row r="2837" spans="14:20">
      <c r="N2837" s="25"/>
      <c r="O2837" s="26"/>
      <c r="P2837" s="26"/>
      <c r="Q2837" s="26"/>
      <c r="R2837" s="26"/>
      <c r="S2837" s="26"/>
      <c r="T2837" s="26"/>
    </row>
    <row r="2838" spans="14:20">
      <c r="N2838" s="25"/>
      <c r="O2838" s="26"/>
      <c r="P2838" s="26"/>
      <c r="Q2838" s="26"/>
      <c r="R2838" s="26"/>
      <c r="S2838" s="26"/>
      <c r="T2838" s="26"/>
    </row>
    <row r="2839" spans="14:20">
      <c r="N2839" s="25"/>
      <c r="O2839" s="26"/>
      <c r="P2839" s="26"/>
      <c r="Q2839" s="26"/>
      <c r="R2839" s="26"/>
      <c r="S2839" s="26"/>
      <c r="T2839" s="26"/>
    </row>
    <row r="2840" spans="14:20">
      <c r="N2840" s="25"/>
      <c r="O2840" s="26"/>
      <c r="P2840" s="26"/>
      <c r="Q2840" s="26"/>
      <c r="R2840" s="26"/>
      <c r="S2840" s="26"/>
      <c r="T2840" s="26"/>
    </row>
    <row r="2841" spans="14:20">
      <c r="N2841" s="25"/>
      <c r="O2841" s="26"/>
      <c r="P2841" s="26"/>
      <c r="Q2841" s="26"/>
      <c r="R2841" s="26"/>
      <c r="S2841" s="26"/>
      <c r="T2841" s="26"/>
    </row>
    <row r="2842" spans="14:20">
      <c r="N2842" s="25"/>
      <c r="O2842" s="26"/>
      <c r="P2842" s="26"/>
      <c r="Q2842" s="26"/>
      <c r="R2842" s="26"/>
      <c r="S2842" s="26"/>
      <c r="T2842" s="26"/>
    </row>
    <row r="2843" spans="14:20">
      <c r="N2843" s="25"/>
      <c r="O2843" s="26"/>
      <c r="P2843" s="26"/>
      <c r="Q2843" s="26"/>
      <c r="R2843" s="26"/>
      <c r="S2843" s="26"/>
      <c r="T2843" s="26"/>
    </row>
    <row r="2844" spans="14:20">
      <c r="N2844" s="25"/>
      <c r="O2844" s="26"/>
      <c r="P2844" s="26"/>
      <c r="Q2844" s="26"/>
      <c r="R2844" s="26"/>
      <c r="S2844" s="26"/>
      <c r="T2844" s="26"/>
    </row>
    <row r="2845" spans="14:20">
      <c r="N2845" s="25"/>
      <c r="O2845" s="26"/>
      <c r="P2845" s="26"/>
      <c r="Q2845" s="26"/>
      <c r="R2845" s="26"/>
      <c r="S2845" s="26"/>
      <c r="T2845" s="26"/>
    </row>
    <row r="2846" spans="14:20">
      <c r="N2846" s="25"/>
      <c r="O2846" s="26"/>
      <c r="P2846" s="26"/>
      <c r="Q2846" s="26"/>
      <c r="R2846" s="26"/>
      <c r="S2846" s="26"/>
      <c r="T2846" s="26"/>
    </row>
    <row r="2847" spans="14:20">
      <c r="N2847" s="25"/>
      <c r="O2847" s="26"/>
      <c r="P2847" s="26"/>
      <c r="Q2847" s="26"/>
      <c r="R2847" s="26"/>
      <c r="S2847" s="26"/>
      <c r="T2847" s="26"/>
    </row>
    <row r="2848" spans="14:20">
      <c r="N2848" s="25"/>
      <c r="O2848" s="26"/>
      <c r="P2848" s="26"/>
      <c r="Q2848" s="26"/>
      <c r="R2848" s="26"/>
      <c r="S2848" s="26"/>
      <c r="T2848" s="26"/>
    </row>
    <row r="2849" spans="14:20">
      <c r="N2849" s="25"/>
      <c r="O2849" s="26"/>
      <c r="P2849" s="26"/>
      <c r="Q2849" s="26"/>
      <c r="R2849" s="26"/>
      <c r="S2849" s="26"/>
      <c r="T2849" s="26"/>
    </row>
    <row r="2850" spans="14:20">
      <c r="N2850" s="25"/>
      <c r="O2850" s="26"/>
      <c r="P2850" s="26"/>
      <c r="Q2850" s="26"/>
      <c r="R2850" s="26"/>
      <c r="S2850" s="26"/>
      <c r="T2850" s="26"/>
    </row>
    <row r="2851" spans="14:20">
      <c r="N2851" s="25"/>
      <c r="O2851" s="26"/>
      <c r="P2851" s="26"/>
      <c r="Q2851" s="26"/>
      <c r="R2851" s="26"/>
      <c r="S2851" s="26"/>
      <c r="T2851" s="26"/>
    </row>
    <row r="2852" spans="14:20">
      <c r="N2852" s="25"/>
      <c r="O2852" s="26"/>
      <c r="P2852" s="26"/>
      <c r="Q2852" s="26"/>
      <c r="R2852" s="26"/>
      <c r="S2852" s="26"/>
      <c r="T2852" s="26"/>
    </row>
    <row r="2853" spans="14:20">
      <c r="N2853" s="25"/>
      <c r="O2853" s="26"/>
      <c r="P2853" s="26"/>
      <c r="Q2853" s="26"/>
      <c r="R2853" s="26"/>
      <c r="S2853" s="26"/>
      <c r="T2853" s="26"/>
    </row>
    <row r="2854" spans="14:20">
      <c r="N2854" s="25"/>
      <c r="O2854" s="26"/>
      <c r="P2854" s="26"/>
      <c r="Q2854" s="26"/>
      <c r="R2854" s="26"/>
      <c r="S2854" s="26"/>
      <c r="T2854" s="26"/>
    </row>
    <row r="2855" spans="14:20">
      <c r="N2855" s="25"/>
      <c r="O2855" s="26"/>
      <c r="P2855" s="26"/>
      <c r="Q2855" s="26"/>
      <c r="R2855" s="26"/>
      <c r="S2855" s="26"/>
      <c r="T2855" s="26"/>
    </row>
    <row r="2856" spans="14:20">
      <c r="N2856" s="25"/>
      <c r="O2856" s="26"/>
      <c r="P2856" s="26"/>
      <c r="Q2856" s="26"/>
      <c r="R2856" s="26"/>
      <c r="S2856" s="26"/>
      <c r="T2856" s="26"/>
    </row>
    <row r="2857" spans="14:20">
      <c r="N2857" s="25"/>
      <c r="O2857" s="26"/>
      <c r="P2857" s="26"/>
      <c r="Q2857" s="26"/>
      <c r="R2857" s="26"/>
      <c r="S2857" s="26"/>
      <c r="T2857" s="26"/>
    </row>
    <row r="2858" spans="14:20">
      <c r="N2858" s="25"/>
      <c r="O2858" s="26"/>
      <c r="P2858" s="26"/>
      <c r="Q2858" s="26"/>
      <c r="R2858" s="26"/>
      <c r="S2858" s="26"/>
      <c r="T2858" s="26"/>
    </row>
    <row r="2859" spans="14:20">
      <c r="N2859" s="25"/>
      <c r="O2859" s="26"/>
      <c r="P2859" s="26"/>
      <c r="Q2859" s="26"/>
      <c r="R2859" s="26"/>
      <c r="S2859" s="26"/>
      <c r="T2859" s="26"/>
    </row>
    <row r="2860" spans="14:20">
      <c r="N2860" s="25"/>
      <c r="O2860" s="26"/>
      <c r="P2860" s="26"/>
      <c r="Q2860" s="26"/>
      <c r="R2860" s="26"/>
      <c r="S2860" s="26"/>
      <c r="T2860" s="26"/>
    </row>
    <row r="2861" spans="14:20">
      <c r="N2861" s="25"/>
      <c r="O2861" s="26"/>
      <c r="P2861" s="26"/>
      <c r="Q2861" s="26"/>
      <c r="R2861" s="26"/>
      <c r="S2861" s="26"/>
      <c r="T2861" s="26"/>
    </row>
    <row r="2862" spans="14:20">
      <c r="N2862" s="25"/>
      <c r="O2862" s="26"/>
      <c r="P2862" s="26"/>
      <c r="Q2862" s="26"/>
      <c r="R2862" s="26"/>
      <c r="S2862" s="26"/>
      <c r="T2862" s="26"/>
    </row>
    <row r="2863" spans="14:20">
      <c r="N2863" s="25"/>
      <c r="O2863" s="26"/>
      <c r="P2863" s="26"/>
      <c r="Q2863" s="26"/>
      <c r="R2863" s="26"/>
      <c r="S2863" s="26"/>
      <c r="T2863" s="26"/>
    </row>
    <row r="2864" spans="14:20">
      <c r="N2864" s="25"/>
      <c r="O2864" s="26"/>
      <c r="P2864" s="26"/>
      <c r="Q2864" s="26"/>
      <c r="R2864" s="26"/>
      <c r="S2864" s="26"/>
      <c r="T2864" s="26"/>
    </row>
    <row r="2865" spans="14:20">
      <c r="N2865" s="25"/>
      <c r="O2865" s="26"/>
      <c r="P2865" s="26"/>
      <c r="Q2865" s="26"/>
      <c r="R2865" s="26"/>
      <c r="S2865" s="26"/>
      <c r="T2865" s="26"/>
    </row>
    <row r="2866" spans="14:20">
      <c r="N2866" s="25"/>
      <c r="O2866" s="26"/>
      <c r="P2866" s="26"/>
      <c r="Q2866" s="26"/>
      <c r="R2866" s="26"/>
      <c r="S2866" s="26"/>
      <c r="T2866" s="26"/>
    </row>
    <row r="2867" spans="14:20">
      <c r="N2867" s="25"/>
      <c r="O2867" s="26"/>
      <c r="P2867" s="26"/>
      <c r="Q2867" s="26"/>
      <c r="R2867" s="26"/>
      <c r="S2867" s="26"/>
      <c r="T2867" s="26"/>
    </row>
    <row r="2868" spans="14:20">
      <c r="N2868" s="25"/>
      <c r="O2868" s="26"/>
      <c r="P2868" s="26"/>
      <c r="Q2868" s="26"/>
      <c r="R2868" s="26"/>
      <c r="S2868" s="26"/>
      <c r="T2868" s="26"/>
    </row>
    <row r="2869" spans="14:20">
      <c r="N2869" s="25"/>
      <c r="O2869" s="26"/>
      <c r="P2869" s="26"/>
      <c r="Q2869" s="26"/>
      <c r="R2869" s="26"/>
      <c r="S2869" s="26"/>
      <c r="T2869" s="26"/>
    </row>
    <row r="2870" spans="14:20">
      <c r="N2870" s="25"/>
      <c r="O2870" s="26"/>
      <c r="P2870" s="26"/>
      <c r="Q2870" s="26"/>
      <c r="R2870" s="26"/>
      <c r="S2870" s="26"/>
      <c r="T2870" s="26"/>
    </row>
    <row r="2871" spans="14:20">
      <c r="N2871" s="25"/>
      <c r="O2871" s="26"/>
      <c r="P2871" s="26"/>
      <c r="Q2871" s="26"/>
      <c r="R2871" s="26"/>
      <c r="S2871" s="26"/>
      <c r="T2871" s="26"/>
    </row>
    <row r="2872" spans="14:20">
      <c r="N2872" s="25"/>
      <c r="O2872" s="26"/>
      <c r="P2872" s="26"/>
      <c r="Q2872" s="26"/>
      <c r="R2872" s="26"/>
      <c r="S2872" s="26"/>
      <c r="T2872" s="26"/>
    </row>
    <row r="2873" spans="14:20">
      <c r="N2873" s="25"/>
      <c r="O2873" s="26"/>
      <c r="P2873" s="26"/>
      <c r="Q2873" s="26"/>
      <c r="R2873" s="26"/>
      <c r="S2873" s="26"/>
      <c r="T2873" s="26"/>
    </row>
    <row r="2874" spans="14:20">
      <c r="N2874" s="25"/>
      <c r="O2874" s="26"/>
      <c r="P2874" s="26"/>
      <c r="Q2874" s="26"/>
      <c r="R2874" s="26"/>
      <c r="S2874" s="26"/>
      <c r="T2874" s="26"/>
    </row>
    <row r="2875" spans="14:20">
      <c r="N2875" s="25"/>
      <c r="O2875" s="26"/>
      <c r="P2875" s="26"/>
      <c r="Q2875" s="26"/>
      <c r="R2875" s="26"/>
      <c r="S2875" s="26"/>
      <c r="T2875" s="26"/>
    </row>
    <row r="2876" spans="14:20">
      <c r="N2876" s="25"/>
      <c r="O2876" s="26"/>
      <c r="P2876" s="26"/>
      <c r="Q2876" s="26"/>
      <c r="R2876" s="26"/>
      <c r="S2876" s="26"/>
      <c r="T2876" s="26"/>
    </row>
    <row r="2877" spans="14:20">
      <c r="N2877" s="25"/>
      <c r="O2877" s="26"/>
      <c r="P2877" s="26"/>
      <c r="Q2877" s="26"/>
      <c r="R2877" s="26"/>
      <c r="S2877" s="26"/>
      <c r="T2877" s="26"/>
    </row>
    <row r="2878" spans="14:20">
      <c r="N2878" s="25"/>
      <c r="O2878" s="26"/>
      <c r="P2878" s="26"/>
      <c r="Q2878" s="26"/>
      <c r="R2878" s="26"/>
      <c r="S2878" s="26"/>
      <c r="T2878" s="26"/>
    </row>
    <row r="2879" spans="14:20">
      <c r="N2879" s="25"/>
      <c r="O2879" s="26"/>
      <c r="P2879" s="26"/>
      <c r="Q2879" s="26"/>
      <c r="R2879" s="26"/>
      <c r="S2879" s="26"/>
      <c r="T2879" s="26"/>
    </row>
    <row r="2880" spans="14:20">
      <c r="N2880" s="25"/>
      <c r="O2880" s="26"/>
      <c r="P2880" s="26"/>
      <c r="Q2880" s="26"/>
      <c r="R2880" s="26"/>
      <c r="S2880" s="26"/>
      <c r="T2880" s="26"/>
    </row>
    <row r="2881" spans="14:20">
      <c r="N2881" s="25"/>
      <c r="O2881" s="26"/>
      <c r="P2881" s="26"/>
      <c r="Q2881" s="26"/>
      <c r="R2881" s="26"/>
      <c r="S2881" s="26"/>
      <c r="T2881" s="26"/>
    </row>
    <row r="2882" spans="14:20">
      <c r="N2882" s="25"/>
      <c r="O2882" s="26"/>
      <c r="P2882" s="26"/>
      <c r="Q2882" s="26"/>
      <c r="R2882" s="26"/>
      <c r="S2882" s="26"/>
      <c r="T2882" s="26"/>
    </row>
    <row r="2883" spans="14:20">
      <c r="N2883" s="25"/>
      <c r="O2883" s="26"/>
      <c r="P2883" s="26"/>
      <c r="Q2883" s="26"/>
      <c r="R2883" s="26"/>
      <c r="S2883" s="26"/>
      <c r="T2883" s="26"/>
    </row>
    <row r="2884" spans="14:20">
      <c r="N2884" s="25"/>
      <c r="O2884" s="26"/>
      <c r="P2884" s="26"/>
      <c r="Q2884" s="26"/>
      <c r="R2884" s="26"/>
      <c r="S2884" s="26"/>
      <c r="T2884" s="26"/>
    </row>
    <row r="2885" spans="14:20">
      <c r="N2885" s="25"/>
      <c r="O2885" s="26"/>
      <c r="P2885" s="26"/>
      <c r="Q2885" s="26"/>
      <c r="R2885" s="26"/>
      <c r="S2885" s="26"/>
      <c r="T2885" s="26"/>
    </row>
    <row r="2886" spans="14:20">
      <c r="N2886" s="25"/>
      <c r="O2886" s="26"/>
      <c r="P2886" s="26"/>
      <c r="Q2886" s="26"/>
      <c r="R2886" s="26"/>
      <c r="S2886" s="26"/>
      <c r="T2886" s="26"/>
    </row>
    <row r="2887" spans="14:20">
      <c r="N2887" s="25"/>
      <c r="O2887" s="26"/>
      <c r="P2887" s="26"/>
      <c r="Q2887" s="26"/>
      <c r="R2887" s="26"/>
      <c r="S2887" s="26"/>
      <c r="T2887" s="26"/>
    </row>
    <row r="2888" spans="14:20">
      <c r="N2888" s="25"/>
      <c r="O2888" s="26"/>
      <c r="P2888" s="26"/>
      <c r="Q2888" s="26"/>
      <c r="R2888" s="26"/>
      <c r="S2888" s="26"/>
      <c r="T2888" s="26"/>
    </row>
    <row r="2889" spans="14:20">
      <c r="N2889" s="25"/>
      <c r="O2889" s="26"/>
      <c r="P2889" s="26"/>
      <c r="Q2889" s="26"/>
      <c r="R2889" s="26"/>
      <c r="S2889" s="26"/>
      <c r="T2889" s="26"/>
    </row>
    <row r="2890" spans="14:20">
      <c r="N2890" s="25"/>
      <c r="O2890" s="26"/>
      <c r="P2890" s="26"/>
      <c r="Q2890" s="26"/>
      <c r="R2890" s="26"/>
      <c r="S2890" s="26"/>
      <c r="T2890" s="26"/>
    </row>
    <row r="2891" spans="14:20">
      <c r="N2891" s="25"/>
      <c r="O2891" s="26"/>
      <c r="P2891" s="26"/>
      <c r="Q2891" s="26"/>
      <c r="R2891" s="26"/>
      <c r="S2891" s="26"/>
      <c r="T2891" s="26"/>
    </row>
    <row r="2892" spans="14:20">
      <c r="N2892" s="25"/>
      <c r="O2892" s="26"/>
      <c r="P2892" s="26"/>
      <c r="Q2892" s="26"/>
      <c r="R2892" s="26"/>
      <c r="S2892" s="26"/>
      <c r="T2892" s="26"/>
    </row>
    <row r="2893" spans="14:20">
      <c r="N2893" s="25"/>
      <c r="O2893" s="26"/>
      <c r="P2893" s="26"/>
      <c r="Q2893" s="26"/>
      <c r="R2893" s="26"/>
      <c r="S2893" s="26"/>
      <c r="T2893" s="26"/>
    </row>
    <row r="2894" spans="14:20">
      <c r="N2894" s="25"/>
      <c r="O2894" s="26"/>
      <c r="P2894" s="26"/>
      <c r="Q2894" s="26"/>
      <c r="R2894" s="26"/>
      <c r="S2894" s="26"/>
      <c r="T2894" s="26"/>
    </row>
    <row r="2895" spans="14:20">
      <c r="N2895" s="25"/>
      <c r="O2895" s="26"/>
      <c r="P2895" s="26"/>
      <c r="Q2895" s="26"/>
      <c r="R2895" s="26"/>
      <c r="S2895" s="26"/>
      <c r="T2895" s="26"/>
    </row>
    <row r="2896" spans="14:20">
      <c r="N2896" s="25"/>
      <c r="O2896" s="26"/>
      <c r="P2896" s="26"/>
      <c r="Q2896" s="26"/>
      <c r="R2896" s="26"/>
      <c r="S2896" s="26"/>
      <c r="T2896" s="26"/>
    </row>
    <row r="2897" spans="14:20">
      <c r="N2897" s="25"/>
      <c r="O2897" s="26"/>
      <c r="P2897" s="26"/>
      <c r="Q2897" s="26"/>
      <c r="R2897" s="26"/>
      <c r="S2897" s="26"/>
      <c r="T2897" s="26"/>
    </row>
    <row r="2898" spans="14:20">
      <c r="N2898" s="25"/>
      <c r="O2898" s="26"/>
      <c r="P2898" s="26"/>
      <c r="Q2898" s="26"/>
      <c r="R2898" s="26"/>
      <c r="S2898" s="26"/>
      <c r="T2898" s="26"/>
    </row>
    <row r="2899" spans="14:20">
      <c r="N2899" s="25"/>
      <c r="O2899" s="26"/>
      <c r="P2899" s="26"/>
      <c r="Q2899" s="26"/>
      <c r="R2899" s="26"/>
      <c r="S2899" s="26"/>
      <c r="T2899" s="26"/>
    </row>
    <row r="2900" spans="14:20">
      <c r="N2900" s="25"/>
      <c r="O2900" s="26"/>
      <c r="P2900" s="26"/>
      <c r="Q2900" s="26"/>
      <c r="R2900" s="26"/>
      <c r="S2900" s="26"/>
      <c r="T2900" s="26"/>
    </row>
    <row r="2901" spans="14:20">
      <c r="N2901" s="25"/>
      <c r="O2901" s="26"/>
      <c r="P2901" s="26"/>
      <c r="Q2901" s="26"/>
      <c r="R2901" s="26"/>
      <c r="S2901" s="26"/>
      <c r="T2901" s="26"/>
    </row>
    <row r="2902" spans="14:20">
      <c r="N2902" s="25"/>
      <c r="O2902" s="26"/>
      <c r="P2902" s="26"/>
      <c r="Q2902" s="26"/>
      <c r="R2902" s="26"/>
      <c r="S2902" s="26"/>
      <c r="T2902" s="26"/>
    </row>
    <row r="2903" spans="14:20">
      <c r="N2903" s="25"/>
      <c r="O2903" s="26"/>
      <c r="P2903" s="26"/>
      <c r="Q2903" s="26"/>
      <c r="R2903" s="26"/>
      <c r="S2903" s="26"/>
      <c r="T2903" s="26"/>
    </row>
    <row r="2904" spans="14:20">
      <c r="N2904" s="25"/>
      <c r="O2904" s="26"/>
      <c r="P2904" s="26"/>
      <c r="Q2904" s="26"/>
      <c r="R2904" s="26"/>
      <c r="S2904" s="26"/>
      <c r="T2904" s="26"/>
    </row>
    <row r="2905" spans="14:20">
      <c r="N2905" s="25"/>
      <c r="O2905" s="26"/>
      <c r="P2905" s="26"/>
      <c r="Q2905" s="26"/>
      <c r="R2905" s="26"/>
      <c r="S2905" s="26"/>
      <c r="T2905" s="26"/>
    </row>
    <row r="2906" spans="14:20">
      <c r="N2906" s="25"/>
      <c r="O2906" s="26"/>
      <c r="P2906" s="26"/>
      <c r="Q2906" s="26"/>
      <c r="R2906" s="26"/>
      <c r="S2906" s="26"/>
      <c r="T2906" s="26"/>
    </row>
    <row r="2907" spans="14:20">
      <c r="N2907" s="25"/>
      <c r="O2907" s="26"/>
      <c r="P2907" s="26"/>
      <c r="Q2907" s="26"/>
      <c r="R2907" s="26"/>
      <c r="S2907" s="26"/>
      <c r="T2907" s="26"/>
    </row>
    <row r="2908" spans="14:20">
      <c r="N2908" s="25"/>
      <c r="O2908" s="26"/>
      <c r="P2908" s="26"/>
      <c r="Q2908" s="26"/>
      <c r="R2908" s="26"/>
      <c r="S2908" s="26"/>
      <c r="T2908" s="26"/>
    </row>
    <row r="2909" spans="14:20">
      <c r="N2909" s="25"/>
      <c r="O2909" s="26"/>
      <c r="P2909" s="26"/>
      <c r="Q2909" s="26"/>
      <c r="R2909" s="26"/>
      <c r="S2909" s="26"/>
      <c r="T2909" s="26"/>
    </row>
    <row r="2910" spans="14:20">
      <c r="N2910" s="25"/>
      <c r="O2910" s="26"/>
      <c r="P2910" s="26"/>
      <c r="Q2910" s="26"/>
      <c r="R2910" s="26"/>
      <c r="S2910" s="26"/>
      <c r="T2910" s="26"/>
    </row>
    <row r="2911" spans="14:20">
      <c r="N2911" s="25"/>
      <c r="O2911" s="26"/>
      <c r="P2911" s="26"/>
      <c r="Q2911" s="26"/>
      <c r="R2911" s="26"/>
      <c r="S2911" s="26"/>
      <c r="T2911" s="26"/>
    </row>
    <row r="2912" spans="14:20">
      <c r="N2912" s="25"/>
      <c r="O2912" s="26"/>
      <c r="P2912" s="26"/>
      <c r="Q2912" s="26"/>
      <c r="R2912" s="26"/>
      <c r="S2912" s="26"/>
      <c r="T2912" s="26"/>
    </row>
    <row r="2913" spans="14:20">
      <c r="N2913" s="25"/>
      <c r="O2913" s="26"/>
      <c r="P2913" s="26"/>
      <c r="Q2913" s="26"/>
      <c r="R2913" s="26"/>
      <c r="S2913" s="26"/>
      <c r="T2913" s="26"/>
    </row>
    <row r="2914" spans="14:20">
      <c r="N2914" s="25"/>
      <c r="O2914" s="26"/>
      <c r="P2914" s="26"/>
      <c r="Q2914" s="26"/>
      <c r="R2914" s="26"/>
      <c r="S2914" s="26"/>
      <c r="T2914" s="26"/>
    </row>
    <row r="2915" spans="14:20">
      <c r="N2915" s="25"/>
      <c r="O2915" s="26"/>
      <c r="P2915" s="26"/>
      <c r="Q2915" s="26"/>
      <c r="R2915" s="26"/>
      <c r="S2915" s="26"/>
      <c r="T2915" s="26"/>
    </row>
    <row r="2916" spans="14:20">
      <c r="N2916" s="25"/>
      <c r="O2916" s="26"/>
      <c r="P2916" s="26"/>
      <c r="Q2916" s="26"/>
      <c r="R2916" s="26"/>
      <c r="S2916" s="26"/>
      <c r="T2916" s="26"/>
    </row>
    <row r="2917" spans="14:20">
      <c r="N2917" s="25"/>
      <c r="O2917" s="26"/>
      <c r="P2917" s="26"/>
      <c r="Q2917" s="26"/>
      <c r="R2917" s="26"/>
      <c r="S2917" s="26"/>
      <c r="T2917" s="26"/>
    </row>
    <row r="2918" spans="14:20">
      <c r="N2918" s="25"/>
      <c r="O2918" s="26"/>
      <c r="P2918" s="26"/>
      <c r="Q2918" s="26"/>
      <c r="R2918" s="26"/>
      <c r="S2918" s="26"/>
      <c r="T2918" s="26"/>
    </row>
    <row r="2919" spans="14:20">
      <c r="N2919" s="25"/>
      <c r="O2919" s="26"/>
      <c r="P2919" s="26"/>
      <c r="Q2919" s="26"/>
      <c r="R2919" s="26"/>
      <c r="S2919" s="26"/>
      <c r="T2919" s="26"/>
    </row>
    <row r="2920" spans="14:20">
      <c r="N2920" s="25"/>
      <c r="O2920" s="26"/>
      <c r="P2920" s="26"/>
      <c r="Q2920" s="26"/>
      <c r="R2920" s="26"/>
      <c r="S2920" s="26"/>
      <c r="T2920" s="26"/>
    </row>
    <row r="2921" spans="14:20">
      <c r="N2921" s="25"/>
      <c r="O2921" s="26"/>
      <c r="P2921" s="26"/>
      <c r="Q2921" s="26"/>
      <c r="R2921" s="26"/>
      <c r="S2921" s="26"/>
      <c r="T2921" s="26"/>
    </row>
    <row r="2922" spans="14:20">
      <c r="N2922" s="25"/>
      <c r="O2922" s="26"/>
      <c r="P2922" s="26"/>
      <c r="Q2922" s="26"/>
      <c r="R2922" s="26"/>
      <c r="S2922" s="26"/>
      <c r="T2922" s="26"/>
    </row>
    <row r="2923" spans="14:20">
      <c r="N2923" s="25"/>
      <c r="O2923" s="26"/>
      <c r="P2923" s="26"/>
      <c r="Q2923" s="26"/>
      <c r="R2923" s="26"/>
      <c r="S2923" s="26"/>
      <c r="T2923" s="26"/>
    </row>
    <row r="2924" spans="14:20">
      <c r="N2924" s="25"/>
      <c r="O2924" s="26"/>
      <c r="P2924" s="26"/>
      <c r="Q2924" s="26"/>
      <c r="R2924" s="26"/>
      <c r="S2924" s="26"/>
      <c r="T2924" s="26"/>
    </row>
    <row r="2925" spans="14:20">
      <c r="N2925" s="25"/>
      <c r="O2925" s="26"/>
      <c r="P2925" s="26"/>
      <c r="Q2925" s="26"/>
      <c r="R2925" s="26"/>
      <c r="S2925" s="26"/>
      <c r="T2925" s="26"/>
    </row>
    <row r="2926" spans="14:20">
      <c r="N2926" s="25"/>
      <c r="O2926" s="26"/>
      <c r="P2926" s="26"/>
      <c r="Q2926" s="26"/>
      <c r="R2926" s="26"/>
      <c r="S2926" s="26"/>
      <c r="T2926" s="26"/>
    </row>
    <row r="2927" spans="14:20">
      <c r="N2927" s="25"/>
      <c r="O2927" s="26"/>
      <c r="P2927" s="26"/>
      <c r="Q2927" s="26"/>
      <c r="R2927" s="26"/>
      <c r="S2927" s="26"/>
      <c r="T2927" s="26"/>
    </row>
    <row r="2928" spans="14:20">
      <c r="N2928" s="25"/>
      <c r="O2928" s="26"/>
      <c r="P2928" s="26"/>
      <c r="Q2928" s="26"/>
      <c r="R2928" s="26"/>
      <c r="S2928" s="26"/>
      <c r="T2928" s="26"/>
    </row>
    <row r="2929" spans="14:20">
      <c r="N2929" s="25"/>
      <c r="O2929" s="26"/>
      <c r="P2929" s="26"/>
      <c r="Q2929" s="26"/>
      <c r="R2929" s="26"/>
      <c r="S2929" s="26"/>
      <c r="T2929" s="26"/>
    </row>
    <row r="2930" spans="14:20">
      <c r="N2930" s="25"/>
      <c r="O2930" s="26"/>
      <c r="P2930" s="26"/>
      <c r="Q2930" s="26"/>
      <c r="R2930" s="26"/>
      <c r="S2930" s="26"/>
      <c r="T2930" s="26"/>
    </row>
    <row r="2931" spans="14:20">
      <c r="N2931" s="25"/>
      <c r="O2931" s="26"/>
      <c r="P2931" s="26"/>
      <c r="Q2931" s="26"/>
      <c r="R2931" s="26"/>
      <c r="S2931" s="26"/>
      <c r="T2931" s="26"/>
    </row>
    <row r="2932" spans="14:20">
      <c r="N2932" s="25"/>
      <c r="O2932" s="26"/>
      <c r="P2932" s="26"/>
      <c r="Q2932" s="26"/>
      <c r="R2932" s="26"/>
      <c r="S2932" s="26"/>
      <c r="T2932" s="26"/>
    </row>
    <row r="2933" spans="14:20">
      <c r="N2933" s="25"/>
      <c r="O2933" s="26"/>
      <c r="P2933" s="26"/>
      <c r="Q2933" s="26"/>
      <c r="R2933" s="26"/>
      <c r="S2933" s="26"/>
      <c r="T2933" s="26"/>
    </row>
    <row r="2934" spans="14:20">
      <c r="N2934" s="25"/>
      <c r="O2934" s="26"/>
      <c r="P2934" s="26"/>
      <c r="Q2934" s="26"/>
      <c r="R2934" s="26"/>
      <c r="S2934" s="26"/>
      <c r="T2934" s="26"/>
    </row>
    <row r="2935" spans="14:20">
      <c r="N2935" s="25"/>
      <c r="O2935" s="26"/>
      <c r="P2935" s="26"/>
      <c r="Q2935" s="26"/>
      <c r="R2935" s="26"/>
      <c r="S2935" s="26"/>
      <c r="T2935" s="26"/>
    </row>
    <row r="2936" spans="14:20">
      <c r="N2936" s="25"/>
      <c r="O2936" s="26"/>
      <c r="P2936" s="26"/>
      <c r="Q2936" s="26"/>
      <c r="R2936" s="26"/>
      <c r="S2936" s="26"/>
      <c r="T2936" s="26"/>
    </row>
    <row r="2937" spans="14:20">
      <c r="N2937" s="25"/>
      <c r="O2937" s="26"/>
      <c r="P2937" s="26"/>
      <c r="Q2937" s="26"/>
      <c r="R2937" s="26"/>
      <c r="S2937" s="26"/>
      <c r="T2937" s="26"/>
    </row>
    <row r="2938" spans="14:20">
      <c r="N2938" s="25"/>
      <c r="O2938" s="26"/>
      <c r="P2938" s="26"/>
      <c r="Q2938" s="26"/>
      <c r="R2938" s="26"/>
      <c r="S2938" s="26"/>
      <c r="T2938" s="26"/>
    </row>
    <row r="2939" spans="14:20">
      <c r="N2939" s="25"/>
      <c r="O2939" s="26"/>
      <c r="P2939" s="26"/>
      <c r="Q2939" s="26"/>
      <c r="R2939" s="26"/>
      <c r="S2939" s="26"/>
      <c r="T2939" s="26"/>
    </row>
    <row r="2940" spans="14:20">
      <c r="N2940" s="25"/>
      <c r="O2940" s="26"/>
      <c r="P2940" s="26"/>
      <c r="Q2940" s="26"/>
      <c r="R2940" s="26"/>
      <c r="S2940" s="26"/>
      <c r="T2940" s="26"/>
    </row>
    <row r="2941" spans="14:20">
      <c r="N2941" s="25"/>
      <c r="O2941" s="26"/>
      <c r="P2941" s="26"/>
      <c r="Q2941" s="26"/>
      <c r="R2941" s="26"/>
      <c r="S2941" s="26"/>
      <c r="T2941" s="26"/>
    </row>
    <row r="2942" spans="14:20">
      <c r="N2942" s="25"/>
      <c r="O2942" s="26"/>
      <c r="P2942" s="26"/>
      <c r="Q2942" s="26"/>
      <c r="R2942" s="26"/>
      <c r="S2942" s="26"/>
      <c r="T2942" s="26"/>
    </row>
    <row r="2943" spans="14:20">
      <c r="N2943" s="25"/>
      <c r="O2943" s="26"/>
      <c r="P2943" s="26"/>
      <c r="Q2943" s="26"/>
      <c r="R2943" s="26"/>
      <c r="S2943" s="26"/>
      <c r="T2943" s="26"/>
    </row>
    <row r="2944" spans="14:20">
      <c r="N2944" s="25"/>
      <c r="O2944" s="26"/>
      <c r="P2944" s="26"/>
      <c r="Q2944" s="26"/>
      <c r="R2944" s="26"/>
      <c r="S2944" s="26"/>
      <c r="T2944" s="26"/>
    </row>
    <row r="2945" spans="14:20">
      <c r="N2945" s="25"/>
      <c r="O2945" s="26"/>
      <c r="P2945" s="26"/>
      <c r="Q2945" s="26"/>
      <c r="R2945" s="26"/>
      <c r="S2945" s="26"/>
      <c r="T2945" s="26"/>
    </row>
    <row r="2946" spans="14:20">
      <c r="N2946" s="25"/>
      <c r="O2946" s="26"/>
      <c r="P2946" s="26"/>
      <c r="Q2946" s="26"/>
      <c r="R2946" s="26"/>
      <c r="S2946" s="26"/>
      <c r="T2946" s="26"/>
    </row>
    <row r="2947" spans="14:20">
      <c r="N2947" s="25"/>
      <c r="O2947" s="26"/>
      <c r="P2947" s="26"/>
      <c r="Q2947" s="26"/>
      <c r="R2947" s="26"/>
      <c r="S2947" s="26"/>
      <c r="T2947" s="26"/>
    </row>
    <row r="2948" spans="14:20">
      <c r="N2948" s="25"/>
      <c r="O2948" s="26"/>
      <c r="P2948" s="26"/>
      <c r="Q2948" s="26"/>
      <c r="R2948" s="26"/>
      <c r="S2948" s="26"/>
      <c r="T2948" s="26"/>
    </row>
    <row r="2949" spans="14:20">
      <c r="N2949" s="25"/>
      <c r="O2949" s="26"/>
      <c r="P2949" s="26"/>
      <c r="Q2949" s="26"/>
      <c r="R2949" s="26"/>
      <c r="S2949" s="26"/>
      <c r="T2949" s="26"/>
    </row>
    <row r="2950" spans="14:20">
      <c r="N2950" s="25"/>
      <c r="O2950" s="26"/>
      <c r="P2950" s="26"/>
      <c r="Q2950" s="26"/>
      <c r="R2950" s="26"/>
      <c r="S2950" s="26"/>
      <c r="T2950" s="26"/>
    </row>
    <row r="2951" spans="14:20">
      <c r="N2951" s="25"/>
      <c r="O2951" s="26"/>
      <c r="P2951" s="26"/>
      <c r="Q2951" s="26"/>
      <c r="R2951" s="26"/>
      <c r="S2951" s="26"/>
      <c r="T2951" s="26"/>
    </row>
    <row r="2952" spans="14:20">
      <c r="N2952" s="25"/>
      <c r="O2952" s="26"/>
      <c r="P2952" s="26"/>
      <c r="Q2952" s="26"/>
      <c r="R2952" s="26"/>
      <c r="S2952" s="26"/>
      <c r="T2952" s="26"/>
    </row>
    <row r="2953" spans="14:20">
      <c r="N2953" s="25"/>
      <c r="O2953" s="26"/>
      <c r="P2953" s="26"/>
      <c r="Q2953" s="26"/>
      <c r="R2953" s="26"/>
      <c r="S2953" s="26"/>
      <c r="T2953" s="26"/>
    </row>
    <row r="2954" spans="14:20">
      <c r="N2954" s="25"/>
      <c r="O2954" s="26"/>
      <c r="P2954" s="26"/>
      <c r="Q2954" s="26"/>
      <c r="R2954" s="26"/>
      <c r="S2954" s="26"/>
      <c r="T2954" s="26"/>
    </row>
    <row r="2955" spans="14:20">
      <c r="N2955" s="25"/>
      <c r="O2955" s="26"/>
      <c r="P2955" s="26"/>
      <c r="Q2955" s="26"/>
      <c r="R2955" s="26"/>
      <c r="S2955" s="26"/>
      <c r="T2955" s="26"/>
    </row>
    <row r="2956" spans="14:20">
      <c r="N2956" s="25"/>
      <c r="O2956" s="26"/>
      <c r="P2956" s="26"/>
      <c r="Q2956" s="26"/>
      <c r="R2956" s="26"/>
      <c r="S2956" s="26"/>
      <c r="T2956" s="26"/>
    </row>
    <row r="2957" spans="14:20">
      <c r="N2957" s="25"/>
      <c r="O2957" s="26"/>
      <c r="P2957" s="26"/>
      <c r="Q2957" s="26"/>
      <c r="R2957" s="26"/>
      <c r="S2957" s="26"/>
      <c r="T2957" s="26"/>
    </row>
    <row r="2958" spans="14:20">
      <c r="N2958" s="25"/>
      <c r="O2958" s="26"/>
      <c r="P2958" s="26"/>
      <c r="Q2958" s="26"/>
      <c r="R2958" s="26"/>
      <c r="S2958" s="26"/>
      <c r="T2958" s="26"/>
    </row>
    <row r="2959" spans="14:20">
      <c r="N2959" s="25"/>
      <c r="O2959" s="26"/>
      <c r="P2959" s="26"/>
      <c r="Q2959" s="26"/>
      <c r="R2959" s="26"/>
      <c r="S2959" s="26"/>
      <c r="T2959" s="26"/>
    </row>
    <row r="2960" spans="14:20">
      <c r="N2960" s="25"/>
      <c r="O2960" s="26"/>
      <c r="P2960" s="26"/>
      <c r="Q2960" s="26"/>
      <c r="R2960" s="26"/>
      <c r="S2960" s="26"/>
      <c r="T2960" s="26"/>
    </row>
    <row r="2961" spans="14:20">
      <c r="N2961" s="25"/>
      <c r="O2961" s="26"/>
      <c r="P2961" s="26"/>
      <c r="Q2961" s="26"/>
      <c r="R2961" s="26"/>
      <c r="S2961" s="26"/>
      <c r="T2961" s="26"/>
    </row>
    <row r="2962" spans="14:20">
      <c r="N2962" s="25"/>
      <c r="O2962" s="26"/>
      <c r="P2962" s="26"/>
      <c r="Q2962" s="26"/>
      <c r="R2962" s="26"/>
      <c r="S2962" s="26"/>
      <c r="T2962" s="26"/>
    </row>
    <row r="2963" spans="14:20">
      <c r="N2963" s="25"/>
      <c r="O2963" s="26"/>
      <c r="P2963" s="26"/>
      <c r="Q2963" s="26"/>
      <c r="R2963" s="26"/>
      <c r="S2963" s="26"/>
      <c r="T2963" s="26"/>
    </row>
    <row r="2964" spans="14:20">
      <c r="N2964" s="25"/>
      <c r="O2964" s="26"/>
      <c r="P2964" s="26"/>
      <c r="Q2964" s="26"/>
      <c r="R2964" s="26"/>
      <c r="S2964" s="26"/>
      <c r="T2964" s="26"/>
    </row>
    <row r="2965" spans="14:20">
      <c r="N2965" s="25"/>
      <c r="O2965" s="26"/>
      <c r="P2965" s="26"/>
      <c r="Q2965" s="26"/>
      <c r="R2965" s="26"/>
      <c r="S2965" s="26"/>
      <c r="T2965" s="26"/>
    </row>
    <row r="2966" spans="14:20">
      <c r="N2966" s="25"/>
      <c r="O2966" s="26"/>
      <c r="P2966" s="26"/>
      <c r="Q2966" s="26"/>
      <c r="R2966" s="26"/>
      <c r="S2966" s="26"/>
      <c r="T2966" s="26"/>
    </row>
    <row r="2967" spans="14:20">
      <c r="N2967" s="25"/>
      <c r="O2967" s="26"/>
      <c r="P2967" s="26"/>
      <c r="Q2967" s="26"/>
      <c r="R2967" s="26"/>
      <c r="S2967" s="26"/>
      <c r="T2967" s="26"/>
    </row>
    <row r="2968" spans="14:20">
      <c r="N2968" s="25"/>
      <c r="O2968" s="26"/>
      <c r="P2968" s="26"/>
      <c r="Q2968" s="26"/>
      <c r="R2968" s="26"/>
      <c r="S2968" s="26"/>
      <c r="T2968" s="26"/>
    </row>
    <row r="2969" spans="14:20">
      <c r="N2969" s="25"/>
      <c r="O2969" s="26"/>
      <c r="P2969" s="26"/>
      <c r="Q2969" s="26"/>
      <c r="R2969" s="26"/>
      <c r="S2969" s="26"/>
      <c r="T2969" s="26"/>
    </row>
    <row r="2970" spans="14:20">
      <c r="N2970" s="25"/>
      <c r="O2970" s="26"/>
      <c r="P2970" s="26"/>
      <c r="Q2970" s="26"/>
      <c r="R2970" s="26"/>
      <c r="S2970" s="26"/>
      <c r="T2970" s="26"/>
    </row>
    <row r="2971" spans="14:20">
      <c r="N2971" s="25"/>
      <c r="O2971" s="26"/>
      <c r="P2971" s="26"/>
      <c r="Q2971" s="26"/>
      <c r="R2971" s="26"/>
      <c r="S2971" s="26"/>
      <c r="T2971" s="26"/>
    </row>
    <row r="2972" spans="14:20">
      <c r="N2972" s="25"/>
      <c r="O2972" s="26"/>
      <c r="P2972" s="26"/>
      <c r="Q2972" s="26"/>
      <c r="R2972" s="26"/>
      <c r="S2972" s="26"/>
      <c r="T2972" s="26"/>
    </row>
    <row r="2973" spans="14:20">
      <c r="N2973" s="25"/>
      <c r="O2973" s="26"/>
      <c r="P2973" s="26"/>
      <c r="Q2973" s="26"/>
      <c r="R2973" s="26"/>
      <c r="S2973" s="26"/>
      <c r="T2973" s="26"/>
    </row>
    <row r="2974" spans="14:20">
      <c r="N2974" s="25"/>
      <c r="O2974" s="26"/>
      <c r="P2974" s="26"/>
      <c r="Q2974" s="26"/>
      <c r="R2974" s="26"/>
      <c r="S2974" s="26"/>
      <c r="T2974" s="26"/>
    </row>
    <row r="2975" spans="14:20">
      <c r="N2975" s="25"/>
      <c r="O2975" s="26"/>
      <c r="P2975" s="26"/>
      <c r="Q2975" s="26"/>
      <c r="R2975" s="26"/>
      <c r="S2975" s="26"/>
      <c r="T2975" s="26"/>
    </row>
    <row r="2976" spans="14:20">
      <c r="N2976" s="25"/>
      <c r="O2976" s="26"/>
      <c r="P2976" s="26"/>
      <c r="Q2976" s="26"/>
      <c r="R2976" s="26"/>
      <c r="S2976" s="26"/>
      <c r="T2976" s="26"/>
    </row>
    <row r="2977" spans="14:20">
      <c r="N2977" s="25"/>
      <c r="O2977" s="26"/>
      <c r="P2977" s="26"/>
      <c r="Q2977" s="26"/>
      <c r="R2977" s="26"/>
      <c r="S2977" s="26"/>
      <c r="T2977" s="26"/>
    </row>
    <row r="2978" spans="14:20">
      <c r="N2978" s="25"/>
      <c r="O2978" s="26"/>
      <c r="P2978" s="26"/>
      <c r="Q2978" s="26"/>
      <c r="R2978" s="26"/>
      <c r="S2978" s="26"/>
      <c r="T2978" s="26"/>
    </row>
    <row r="2979" spans="14:20">
      <c r="N2979" s="25"/>
      <c r="O2979" s="26"/>
      <c r="P2979" s="26"/>
      <c r="Q2979" s="26"/>
      <c r="R2979" s="26"/>
      <c r="S2979" s="26"/>
      <c r="T2979" s="26"/>
    </row>
    <row r="2980" spans="14:20">
      <c r="N2980" s="25"/>
      <c r="O2980" s="26"/>
      <c r="P2980" s="26"/>
      <c r="Q2980" s="26"/>
      <c r="R2980" s="26"/>
      <c r="S2980" s="26"/>
      <c r="T2980" s="26"/>
    </row>
    <row r="2981" spans="14:20">
      <c r="N2981" s="25"/>
      <c r="O2981" s="26"/>
      <c r="P2981" s="26"/>
      <c r="Q2981" s="26"/>
      <c r="R2981" s="26"/>
      <c r="S2981" s="26"/>
      <c r="T2981" s="26"/>
    </row>
    <row r="2982" spans="14:20">
      <c r="N2982" s="25"/>
      <c r="O2982" s="26"/>
      <c r="P2982" s="26"/>
      <c r="Q2982" s="26"/>
      <c r="R2982" s="26"/>
      <c r="S2982" s="26"/>
      <c r="T2982" s="26"/>
    </row>
    <row r="2983" spans="14:20">
      <c r="N2983" s="25"/>
      <c r="O2983" s="26"/>
      <c r="P2983" s="26"/>
      <c r="Q2983" s="26"/>
      <c r="R2983" s="26"/>
      <c r="S2983" s="26"/>
      <c r="T2983" s="26"/>
    </row>
    <row r="2984" spans="14:20">
      <c r="N2984" s="25"/>
      <c r="O2984" s="26"/>
      <c r="P2984" s="26"/>
      <c r="Q2984" s="26"/>
      <c r="R2984" s="26"/>
      <c r="S2984" s="26"/>
      <c r="T2984" s="26"/>
    </row>
    <row r="2985" spans="14:20">
      <c r="N2985" s="25"/>
      <c r="O2985" s="26"/>
      <c r="P2985" s="26"/>
      <c r="Q2985" s="26"/>
      <c r="R2985" s="26"/>
      <c r="S2985" s="26"/>
      <c r="T2985" s="26"/>
    </row>
    <row r="2986" spans="14:20">
      <c r="N2986" s="25"/>
      <c r="O2986" s="26"/>
      <c r="P2986" s="26"/>
      <c r="Q2986" s="26"/>
      <c r="R2986" s="26"/>
      <c r="S2986" s="26"/>
      <c r="T2986" s="26"/>
    </row>
    <row r="2987" spans="14:20">
      <c r="N2987" s="25"/>
      <c r="O2987" s="26"/>
      <c r="P2987" s="26"/>
      <c r="Q2987" s="26"/>
      <c r="R2987" s="26"/>
      <c r="S2987" s="26"/>
      <c r="T2987" s="26"/>
    </row>
    <row r="2988" spans="14:20">
      <c r="N2988" s="25"/>
      <c r="O2988" s="26"/>
      <c r="P2988" s="26"/>
      <c r="Q2988" s="26"/>
      <c r="R2988" s="26"/>
      <c r="S2988" s="26"/>
      <c r="T2988" s="26"/>
    </row>
    <row r="2989" spans="14:20">
      <c r="N2989" s="25"/>
      <c r="O2989" s="26"/>
      <c r="P2989" s="26"/>
      <c r="Q2989" s="26"/>
      <c r="R2989" s="26"/>
      <c r="S2989" s="26"/>
      <c r="T2989" s="26"/>
    </row>
    <row r="2990" spans="14:20">
      <c r="N2990" s="25"/>
      <c r="O2990" s="26"/>
      <c r="P2990" s="26"/>
      <c r="Q2990" s="26"/>
      <c r="R2990" s="26"/>
      <c r="S2990" s="26"/>
      <c r="T2990" s="26"/>
    </row>
    <row r="2991" spans="14:20">
      <c r="N2991" s="25"/>
      <c r="O2991" s="26"/>
      <c r="P2991" s="26"/>
      <c r="Q2991" s="26"/>
      <c r="R2991" s="26"/>
      <c r="S2991" s="26"/>
      <c r="T2991" s="26"/>
    </row>
    <row r="2992" spans="14:20">
      <c r="N2992" s="25"/>
      <c r="O2992" s="26"/>
      <c r="P2992" s="26"/>
      <c r="Q2992" s="26"/>
      <c r="R2992" s="26"/>
      <c r="S2992" s="26"/>
      <c r="T2992" s="26"/>
    </row>
    <row r="2993" spans="14:20">
      <c r="N2993" s="25"/>
      <c r="O2993" s="26"/>
      <c r="P2993" s="26"/>
      <c r="Q2993" s="26"/>
      <c r="R2993" s="26"/>
      <c r="S2993" s="26"/>
      <c r="T2993" s="26"/>
    </row>
    <row r="2994" spans="14:20">
      <c r="N2994" s="25"/>
      <c r="O2994" s="26"/>
      <c r="P2994" s="26"/>
      <c r="Q2994" s="26"/>
      <c r="R2994" s="26"/>
      <c r="S2994" s="26"/>
      <c r="T2994" s="26"/>
    </row>
    <row r="2995" spans="14:20">
      <c r="N2995" s="25"/>
      <c r="O2995" s="26"/>
      <c r="P2995" s="26"/>
      <c r="Q2995" s="26"/>
      <c r="R2995" s="26"/>
      <c r="S2995" s="26"/>
      <c r="T2995" s="26"/>
    </row>
    <row r="2996" spans="14:20">
      <c r="N2996" s="25"/>
      <c r="O2996" s="26"/>
      <c r="P2996" s="26"/>
      <c r="Q2996" s="26"/>
      <c r="R2996" s="26"/>
      <c r="S2996" s="26"/>
      <c r="T2996" s="26"/>
    </row>
    <row r="2997" spans="14:20">
      <c r="N2997" s="25"/>
      <c r="O2997" s="26"/>
      <c r="P2997" s="26"/>
      <c r="Q2997" s="26"/>
      <c r="R2997" s="26"/>
      <c r="S2997" s="26"/>
      <c r="T2997" s="26"/>
    </row>
    <row r="2998" spans="14:20">
      <c r="N2998" s="25"/>
      <c r="O2998" s="26"/>
      <c r="P2998" s="26"/>
      <c r="Q2998" s="26"/>
      <c r="R2998" s="26"/>
      <c r="S2998" s="26"/>
      <c r="T2998" s="26"/>
    </row>
    <row r="2999" spans="14:20">
      <c r="N2999" s="25"/>
      <c r="O2999" s="26"/>
      <c r="P2999" s="26"/>
      <c r="Q2999" s="26"/>
      <c r="R2999" s="26"/>
      <c r="S2999" s="26"/>
      <c r="T2999" s="26"/>
    </row>
    <row r="3000" spans="14:20">
      <c r="N3000" s="25"/>
      <c r="O3000" s="26"/>
      <c r="P3000" s="26"/>
      <c r="Q3000" s="26"/>
      <c r="R3000" s="26"/>
      <c r="S3000" s="26"/>
      <c r="T3000" s="26"/>
    </row>
    <row r="3001" spans="14:20">
      <c r="N3001" s="25"/>
      <c r="O3001" s="26"/>
      <c r="P3001" s="26"/>
      <c r="Q3001" s="26"/>
      <c r="R3001" s="26"/>
      <c r="S3001" s="26"/>
      <c r="T3001" s="26"/>
    </row>
    <row r="3002" spans="14:20">
      <c r="N3002" s="25"/>
      <c r="O3002" s="26"/>
      <c r="P3002" s="26"/>
      <c r="Q3002" s="26"/>
      <c r="R3002" s="26"/>
      <c r="S3002" s="26"/>
      <c r="T3002" s="26"/>
    </row>
    <row r="3003" spans="14:20">
      <c r="N3003" s="25"/>
      <c r="O3003" s="26"/>
      <c r="P3003" s="26"/>
      <c r="Q3003" s="26"/>
      <c r="R3003" s="26"/>
      <c r="S3003" s="26"/>
      <c r="T3003" s="26"/>
    </row>
    <row r="3004" spans="14:20">
      <c r="N3004" s="25"/>
      <c r="O3004" s="26"/>
      <c r="P3004" s="26"/>
      <c r="Q3004" s="26"/>
      <c r="R3004" s="26"/>
      <c r="S3004" s="26"/>
      <c r="T3004" s="26"/>
    </row>
    <row r="3005" spans="14:20">
      <c r="N3005" s="25"/>
      <c r="O3005" s="26"/>
      <c r="P3005" s="26"/>
      <c r="Q3005" s="26"/>
      <c r="R3005" s="26"/>
      <c r="S3005" s="26"/>
      <c r="T3005" s="26"/>
    </row>
    <row r="3006" spans="14:20">
      <c r="N3006" s="25"/>
      <c r="O3006" s="26"/>
      <c r="P3006" s="26"/>
      <c r="Q3006" s="26"/>
      <c r="R3006" s="26"/>
      <c r="S3006" s="26"/>
      <c r="T3006" s="26"/>
    </row>
    <row r="3007" spans="14:20">
      <c r="N3007" s="25"/>
      <c r="O3007" s="26"/>
      <c r="P3007" s="26"/>
      <c r="Q3007" s="26"/>
      <c r="R3007" s="26"/>
      <c r="S3007" s="26"/>
      <c r="T3007" s="26"/>
    </row>
    <row r="3008" spans="14:20">
      <c r="N3008" s="25"/>
      <c r="O3008" s="26"/>
      <c r="P3008" s="26"/>
      <c r="Q3008" s="26"/>
      <c r="R3008" s="26"/>
      <c r="S3008" s="26"/>
      <c r="T3008" s="26"/>
    </row>
    <row r="3009" spans="14:20">
      <c r="N3009" s="25"/>
      <c r="O3009" s="26"/>
      <c r="P3009" s="26"/>
      <c r="Q3009" s="26"/>
      <c r="R3009" s="26"/>
      <c r="S3009" s="26"/>
      <c r="T3009" s="26"/>
    </row>
    <row r="3010" spans="14:20">
      <c r="N3010" s="25"/>
      <c r="O3010" s="26"/>
      <c r="P3010" s="26"/>
      <c r="Q3010" s="26"/>
      <c r="R3010" s="26"/>
      <c r="S3010" s="26"/>
      <c r="T3010" s="26"/>
    </row>
    <row r="3011" spans="14:20">
      <c r="N3011" s="25"/>
      <c r="O3011" s="26"/>
      <c r="P3011" s="26"/>
      <c r="Q3011" s="26"/>
      <c r="R3011" s="26"/>
      <c r="S3011" s="26"/>
      <c r="T3011" s="26"/>
    </row>
    <row r="3012" spans="14:20">
      <c r="N3012" s="25"/>
      <c r="O3012" s="26"/>
      <c r="P3012" s="26"/>
      <c r="Q3012" s="26"/>
      <c r="R3012" s="26"/>
      <c r="S3012" s="26"/>
      <c r="T3012" s="26"/>
    </row>
    <row r="3013" spans="14:20">
      <c r="N3013" s="25"/>
      <c r="O3013" s="26"/>
      <c r="P3013" s="26"/>
      <c r="Q3013" s="26"/>
      <c r="R3013" s="26"/>
      <c r="S3013" s="26"/>
      <c r="T3013" s="26"/>
    </row>
    <row r="3014" spans="14:20">
      <c r="N3014" s="25"/>
      <c r="O3014" s="26"/>
      <c r="P3014" s="26"/>
      <c r="Q3014" s="26"/>
      <c r="R3014" s="26"/>
      <c r="S3014" s="26"/>
      <c r="T3014" s="26"/>
    </row>
    <row r="3015" spans="14:20">
      <c r="N3015" s="25"/>
      <c r="O3015" s="26"/>
      <c r="P3015" s="26"/>
      <c r="Q3015" s="26"/>
      <c r="R3015" s="26"/>
      <c r="S3015" s="26"/>
      <c r="T3015" s="26"/>
    </row>
    <row r="3016" spans="14:20">
      <c r="N3016" s="25"/>
      <c r="O3016" s="26"/>
      <c r="P3016" s="26"/>
      <c r="Q3016" s="26"/>
      <c r="R3016" s="26"/>
      <c r="S3016" s="26"/>
      <c r="T3016" s="26"/>
    </row>
    <row r="3017" spans="14:20">
      <c r="N3017" s="25"/>
      <c r="O3017" s="26"/>
      <c r="P3017" s="26"/>
      <c r="Q3017" s="26"/>
      <c r="R3017" s="26"/>
      <c r="S3017" s="26"/>
      <c r="T3017" s="26"/>
    </row>
    <row r="3018" spans="14:20">
      <c r="N3018" s="25"/>
      <c r="O3018" s="26"/>
      <c r="P3018" s="26"/>
      <c r="Q3018" s="26"/>
      <c r="R3018" s="26"/>
      <c r="S3018" s="26"/>
      <c r="T3018" s="26"/>
    </row>
    <row r="3019" spans="14:20">
      <c r="N3019" s="25"/>
      <c r="O3019" s="26"/>
      <c r="P3019" s="26"/>
      <c r="Q3019" s="26"/>
      <c r="R3019" s="26"/>
      <c r="S3019" s="26"/>
      <c r="T3019" s="26"/>
    </row>
    <row r="3020" spans="14:20">
      <c r="N3020" s="25"/>
      <c r="O3020" s="26"/>
      <c r="P3020" s="26"/>
      <c r="Q3020" s="26"/>
      <c r="R3020" s="26"/>
      <c r="S3020" s="26"/>
      <c r="T3020" s="26"/>
    </row>
    <row r="3021" spans="14:20">
      <c r="N3021" s="25"/>
      <c r="O3021" s="26"/>
      <c r="P3021" s="26"/>
      <c r="Q3021" s="26"/>
      <c r="R3021" s="26"/>
      <c r="S3021" s="26"/>
      <c r="T3021" s="26"/>
    </row>
    <row r="3022" spans="14:20">
      <c r="N3022" s="25"/>
      <c r="O3022" s="26"/>
      <c r="P3022" s="26"/>
      <c r="Q3022" s="26"/>
      <c r="R3022" s="26"/>
      <c r="S3022" s="26"/>
      <c r="T3022" s="26"/>
    </row>
    <row r="3023" spans="14:20">
      <c r="N3023" s="25"/>
      <c r="O3023" s="26"/>
      <c r="P3023" s="26"/>
      <c r="Q3023" s="26"/>
      <c r="R3023" s="26"/>
      <c r="S3023" s="26"/>
      <c r="T3023" s="26"/>
    </row>
    <row r="3024" spans="14:20">
      <c r="N3024" s="25"/>
      <c r="O3024" s="26"/>
      <c r="P3024" s="26"/>
      <c r="Q3024" s="26"/>
      <c r="R3024" s="26"/>
      <c r="S3024" s="26"/>
      <c r="T3024" s="26"/>
    </row>
    <row r="3025" spans="14:20">
      <c r="N3025" s="25"/>
      <c r="O3025" s="26"/>
      <c r="P3025" s="26"/>
      <c r="Q3025" s="26"/>
      <c r="R3025" s="26"/>
      <c r="S3025" s="26"/>
      <c r="T3025" s="26"/>
    </row>
    <row r="3026" spans="14:20">
      <c r="N3026" s="25"/>
      <c r="O3026" s="26"/>
      <c r="P3026" s="26"/>
      <c r="Q3026" s="26"/>
      <c r="R3026" s="26"/>
      <c r="S3026" s="26"/>
      <c r="T3026" s="26"/>
    </row>
    <row r="3027" spans="14:20">
      <c r="N3027" s="25"/>
      <c r="O3027" s="26"/>
      <c r="P3027" s="26"/>
      <c r="Q3027" s="26"/>
      <c r="R3027" s="26"/>
      <c r="S3027" s="26"/>
      <c r="T3027" s="26"/>
    </row>
    <row r="3028" spans="14:20">
      <c r="N3028" s="25"/>
      <c r="O3028" s="26"/>
      <c r="P3028" s="26"/>
      <c r="Q3028" s="26"/>
      <c r="R3028" s="26"/>
      <c r="S3028" s="26"/>
      <c r="T3028" s="26"/>
    </row>
    <row r="3029" spans="14:20">
      <c r="N3029" s="25"/>
      <c r="O3029" s="26"/>
      <c r="P3029" s="26"/>
      <c r="Q3029" s="26"/>
      <c r="R3029" s="26"/>
      <c r="S3029" s="26"/>
      <c r="T3029" s="26"/>
    </row>
    <row r="3030" spans="14:20">
      <c r="N3030" s="25"/>
      <c r="O3030" s="26"/>
      <c r="P3030" s="26"/>
      <c r="Q3030" s="26"/>
      <c r="R3030" s="26"/>
      <c r="S3030" s="26"/>
      <c r="T3030" s="26"/>
    </row>
    <row r="3031" spans="14:20">
      <c r="N3031" s="25"/>
      <c r="O3031" s="26"/>
      <c r="P3031" s="26"/>
      <c r="Q3031" s="26"/>
      <c r="R3031" s="26"/>
      <c r="S3031" s="26"/>
      <c r="T3031" s="26"/>
    </row>
    <row r="3032" spans="14:20">
      <c r="N3032" s="25"/>
      <c r="O3032" s="26"/>
      <c r="P3032" s="26"/>
      <c r="Q3032" s="26"/>
      <c r="R3032" s="26"/>
      <c r="S3032" s="26"/>
      <c r="T3032" s="26"/>
    </row>
    <row r="3033" spans="14:20">
      <c r="N3033" s="25"/>
      <c r="O3033" s="26"/>
      <c r="P3033" s="26"/>
      <c r="Q3033" s="26"/>
      <c r="R3033" s="26"/>
      <c r="S3033" s="26"/>
      <c r="T3033" s="26"/>
    </row>
    <row r="3034" spans="14:20">
      <c r="N3034" s="25"/>
      <c r="O3034" s="26"/>
      <c r="P3034" s="26"/>
      <c r="Q3034" s="26"/>
      <c r="R3034" s="26"/>
      <c r="S3034" s="26"/>
      <c r="T3034" s="26"/>
    </row>
    <row r="3035" spans="14:20">
      <c r="N3035" s="25"/>
      <c r="O3035" s="26"/>
      <c r="P3035" s="26"/>
      <c r="Q3035" s="26"/>
      <c r="R3035" s="26"/>
      <c r="S3035" s="26"/>
      <c r="T3035" s="26"/>
    </row>
    <row r="3036" spans="14:20">
      <c r="N3036" s="25"/>
      <c r="O3036" s="26"/>
      <c r="P3036" s="26"/>
      <c r="Q3036" s="26"/>
      <c r="R3036" s="26"/>
      <c r="S3036" s="26"/>
      <c r="T3036" s="26"/>
    </row>
    <row r="3037" spans="14:20">
      <c r="N3037" s="25"/>
      <c r="O3037" s="26"/>
      <c r="P3037" s="26"/>
      <c r="Q3037" s="26"/>
      <c r="R3037" s="26"/>
      <c r="S3037" s="26"/>
      <c r="T3037" s="26"/>
    </row>
    <row r="3038" spans="14:20">
      <c r="N3038" s="25"/>
      <c r="O3038" s="26"/>
      <c r="P3038" s="26"/>
      <c r="Q3038" s="26"/>
      <c r="R3038" s="26"/>
      <c r="S3038" s="26"/>
      <c r="T3038" s="26"/>
    </row>
    <row r="3039" spans="14:20">
      <c r="N3039" s="25"/>
      <c r="O3039" s="26"/>
      <c r="P3039" s="26"/>
      <c r="Q3039" s="26"/>
      <c r="R3039" s="26"/>
      <c r="S3039" s="26"/>
      <c r="T3039" s="26"/>
    </row>
    <row r="3040" spans="14:20">
      <c r="N3040" s="25"/>
      <c r="O3040" s="26"/>
      <c r="P3040" s="26"/>
      <c r="Q3040" s="26"/>
      <c r="R3040" s="26"/>
      <c r="S3040" s="26"/>
      <c r="T3040" s="26"/>
    </row>
    <row r="3041" spans="14:20">
      <c r="N3041" s="25"/>
      <c r="O3041" s="26"/>
      <c r="P3041" s="26"/>
      <c r="Q3041" s="26"/>
      <c r="R3041" s="26"/>
      <c r="S3041" s="26"/>
      <c r="T3041" s="26"/>
    </row>
    <row r="3042" spans="14:20">
      <c r="N3042" s="25"/>
      <c r="O3042" s="26"/>
      <c r="P3042" s="26"/>
      <c r="Q3042" s="26"/>
      <c r="R3042" s="26"/>
      <c r="S3042" s="26"/>
      <c r="T3042" s="26"/>
    </row>
    <row r="3043" spans="14:20">
      <c r="N3043" s="25"/>
      <c r="O3043" s="26"/>
      <c r="P3043" s="26"/>
      <c r="Q3043" s="26"/>
      <c r="R3043" s="26"/>
      <c r="S3043" s="26"/>
      <c r="T3043" s="26"/>
    </row>
    <row r="3044" spans="14:20">
      <c r="N3044" s="25"/>
      <c r="O3044" s="26"/>
      <c r="P3044" s="26"/>
      <c r="Q3044" s="26"/>
      <c r="R3044" s="26"/>
      <c r="S3044" s="26"/>
      <c r="T3044" s="26"/>
    </row>
    <row r="3045" spans="14:20">
      <c r="N3045" s="25"/>
      <c r="O3045" s="26"/>
      <c r="P3045" s="26"/>
      <c r="Q3045" s="26"/>
      <c r="R3045" s="26"/>
      <c r="S3045" s="26"/>
      <c r="T3045" s="26"/>
    </row>
    <row r="3046" spans="14:20">
      <c r="N3046" s="25"/>
      <c r="O3046" s="26"/>
      <c r="P3046" s="26"/>
      <c r="Q3046" s="26"/>
      <c r="R3046" s="26"/>
      <c r="S3046" s="26"/>
      <c r="T3046" s="26"/>
    </row>
    <row r="3047" spans="14:20">
      <c r="N3047" s="25"/>
      <c r="O3047" s="26"/>
      <c r="P3047" s="26"/>
      <c r="Q3047" s="26"/>
      <c r="R3047" s="26"/>
      <c r="S3047" s="26"/>
      <c r="T3047" s="26"/>
    </row>
    <row r="3048" spans="14:20">
      <c r="N3048" s="25"/>
      <c r="O3048" s="26"/>
      <c r="P3048" s="26"/>
      <c r="Q3048" s="26"/>
      <c r="R3048" s="26"/>
      <c r="S3048" s="26"/>
      <c r="T3048" s="26"/>
    </row>
    <row r="3049" spans="14:20">
      <c r="N3049" s="25"/>
      <c r="O3049" s="26"/>
      <c r="P3049" s="26"/>
      <c r="Q3049" s="26"/>
      <c r="R3049" s="26"/>
      <c r="S3049" s="26"/>
      <c r="T3049" s="26"/>
    </row>
    <row r="3050" spans="14:20">
      <c r="N3050" s="25"/>
      <c r="O3050" s="26"/>
      <c r="P3050" s="26"/>
      <c r="Q3050" s="26"/>
      <c r="R3050" s="26"/>
      <c r="S3050" s="26"/>
      <c r="T3050" s="26"/>
    </row>
    <row r="3051" spans="14:20">
      <c r="N3051" s="25"/>
      <c r="O3051" s="26"/>
      <c r="P3051" s="26"/>
      <c r="Q3051" s="26"/>
      <c r="R3051" s="26"/>
      <c r="S3051" s="26"/>
      <c r="T3051" s="26"/>
    </row>
    <row r="3052" spans="14:20">
      <c r="N3052" s="25"/>
      <c r="O3052" s="26"/>
      <c r="P3052" s="26"/>
      <c r="Q3052" s="26"/>
      <c r="R3052" s="26"/>
      <c r="S3052" s="26"/>
      <c r="T3052" s="26"/>
    </row>
    <row r="3053" spans="14:20">
      <c r="N3053" s="25"/>
      <c r="O3053" s="26"/>
      <c r="P3053" s="26"/>
      <c r="Q3053" s="26"/>
      <c r="R3053" s="26"/>
      <c r="S3053" s="26"/>
      <c r="T3053" s="26"/>
    </row>
    <row r="3054" spans="14:20">
      <c r="N3054" s="25"/>
      <c r="O3054" s="26"/>
      <c r="P3054" s="26"/>
      <c r="Q3054" s="26"/>
      <c r="R3054" s="26"/>
      <c r="S3054" s="26"/>
      <c r="T3054" s="26"/>
    </row>
    <row r="3055" spans="14:20">
      <c r="N3055" s="25"/>
      <c r="O3055" s="26"/>
      <c r="P3055" s="26"/>
      <c r="Q3055" s="26"/>
      <c r="R3055" s="26"/>
      <c r="S3055" s="26"/>
      <c r="T3055" s="26"/>
    </row>
    <row r="3056" spans="14:20">
      <c r="N3056" s="25"/>
      <c r="O3056" s="26"/>
      <c r="P3056" s="26"/>
      <c r="Q3056" s="26"/>
      <c r="R3056" s="26"/>
      <c r="S3056" s="26"/>
      <c r="T3056" s="26"/>
    </row>
    <row r="3057" spans="14:20">
      <c r="N3057" s="25"/>
      <c r="O3057" s="26"/>
      <c r="P3057" s="26"/>
      <c r="Q3057" s="26"/>
      <c r="R3057" s="26"/>
      <c r="S3057" s="26"/>
      <c r="T3057" s="26"/>
    </row>
    <row r="3058" spans="14:20">
      <c r="N3058" s="25"/>
      <c r="O3058" s="26"/>
      <c r="P3058" s="26"/>
      <c r="Q3058" s="26"/>
      <c r="R3058" s="26"/>
      <c r="S3058" s="26"/>
      <c r="T3058" s="26"/>
    </row>
    <row r="3059" spans="14:20">
      <c r="N3059" s="25"/>
      <c r="O3059" s="26"/>
      <c r="P3059" s="26"/>
      <c r="Q3059" s="26"/>
      <c r="R3059" s="26"/>
      <c r="S3059" s="26"/>
      <c r="T3059" s="26"/>
    </row>
    <row r="3060" spans="14:20">
      <c r="N3060" s="25"/>
      <c r="O3060" s="26"/>
      <c r="P3060" s="26"/>
      <c r="Q3060" s="26"/>
      <c r="R3060" s="26"/>
      <c r="S3060" s="26"/>
      <c r="T3060" s="26"/>
    </row>
    <row r="3061" spans="14:20">
      <c r="N3061" s="25"/>
      <c r="O3061" s="26"/>
      <c r="P3061" s="26"/>
      <c r="Q3061" s="26"/>
      <c r="R3061" s="26"/>
      <c r="S3061" s="26"/>
      <c r="T3061" s="26"/>
    </row>
    <row r="3062" spans="14:20">
      <c r="N3062" s="25"/>
      <c r="O3062" s="26"/>
      <c r="P3062" s="26"/>
      <c r="Q3062" s="26"/>
      <c r="R3062" s="26"/>
      <c r="S3062" s="26"/>
      <c r="T3062" s="26"/>
    </row>
    <row r="3063" spans="14:20">
      <c r="N3063" s="25"/>
      <c r="O3063" s="26"/>
      <c r="P3063" s="26"/>
      <c r="Q3063" s="26"/>
      <c r="R3063" s="26"/>
      <c r="S3063" s="26"/>
      <c r="T3063" s="26"/>
    </row>
    <row r="3064" spans="14:20">
      <c r="N3064" s="25"/>
      <c r="O3064" s="26"/>
      <c r="P3064" s="26"/>
      <c r="Q3064" s="26"/>
      <c r="R3064" s="26"/>
      <c r="S3064" s="26"/>
      <c r="T3064" s="26"/>
    </row>
    <row r="3065" spans="14:20">
      <c r="N3065" s="25"/>
      <c r="O3065" s="26"/>
      <c r="P3065" s="26"/>
      <c r="Q3065" s="26"/>
      <c r="R3065" s="26"/>
      <c r="S3065" s="26"/>
      <c r="T3065" s="26"/>
    </row>
    <row r="3066" spans="14:20">
      <c r="N3066" s="25"/>
      <c r="O3066" s="26"/>
      <c r="P3066" s="26"/>
      <c r="Q3066" s="26"/>
      <c r="R3066" s="26"/>
      <c r="S3066" s="26"/>
      <c r="T3066" s="26"/>
    </row>
    <row r="3067" spans="14:20">
      <c r="N3067" s="25"/>
      <c r="O3067" s="26"/>
      <c r="P3067" s="26"/>
      <c r="Q3067" s="26"/>
      <c r="R3067" s="26"/>
      <c r="S3067" s="26"/>
      <c r="T3067" s="26"/>
    </row>
    <row r="3068" spans="14:20">
      <c r="N3068" s="25"/>
      <c r="O3068" s="26"/>
      <c r="P3068" s="26"/>
      <c r="Q3068" s="26"/>
      <c r="R3068" s="26"/>
      <c r="S3068" s="26"/>
      <c r="T3068" s="26"/>
    </row>
    <row r="3069" spans="14:20">
      <c r="N3069" s="25"/>
      <c r="O3069" s="26"/>
      <c r="P3069" s="26"/>
      <c r="Q3069" s="26"/>
      <c r="R3069" s="26"/>
      <c r="S3069" s="26"/>
      <c r="T3069" s="26"/>
    </row>
    <row r="3070" spans="14:20">
      <c r="N3070" s="25"/>
      <c r="O3070" s="26"/>
      <c r="P3070" s="26"/>
      <c r="Q3070" s="26"/>
      <c r="R3070" s="26"/>
      <c r="S3070" s="26"/>
      <c r="T3070" s="26"/>
    </row>
    <row r="3071" spans="14:20">
      <c r="N3071" s="25"/>
      <c r="O3071" s="26"/>
      <c r="P3071" s="26"/>
      <c r="Q3071" s="26"/>
      <c r="R3071" s="26"/>
      <c r="S3071" s="26"/>
      <c r="T3071" s="26"/>
    </row>
    <row r="3072" spans="14:20">
      <c r="N3072" s="25"/>
      <c r="O3072" s="26"/>
      <c r="P3072" s="26"/>
      <c r="Q3072" s="26"/>
      <c r="R3072" s="26"/>
      <c r="S3072" s="26"/>
      <c r="T3072" s="26"/>
    </row>
    <row r="3073" spans="14:20">
      <c r="N3073" s="25"/>
      <c r="O3073" s="26"/>
      <c r="P3073" s="26"/>
      <c r="Q3073" s="26"/>
      <c r="R3073" s="26"/>
      <c r="S3073" s="26"/>
      <c r="T3073" s="26"/>
    </row>
    <row r="3074" spans="14:20">
      <c r="N3074" s="25"/>
      <c r="O3074" s="26"/>
      <c r="P3074" s="26"/>
      <c r="Q3074" s="26"/>
      <c r="R3074" s="26"/>
      <c r="S3074" s="26"/>
      <c r="T3074" s="26"/>
    </row>
    <row r="3075" spans="14:20">
      <c r="N3075" s="25"/>
      <c r="O3075" s="26"/>
      <c r="P3075" s="26"/>
      <c r="Q3075" s="26"/>
      <c r="R3075" s="26"/>
      <c r="S3075" s="26"/>
      <c r="T3075" s="26"/>
    </row>
    <row r="3076" spans="14:20">
      <c r="N3076" s="25"/>
      <c r="O3076" s="26"/>
      <c r="P3076" s="26"/>
      <c r="Q3076" s="26"/>
      <c r="R3076" s="26"/>
      <c r="S3076" s="26"/>
      <c r="T3076" s="26"/>
    </row>
    <row r="3077" spans="14:20">
      <c r="N3077" s="25"/>
      <c r="O3077" s="26"/>
      <c r="P3077" s="26"/>
      <c r="Q3077" s="26"/>
      <c r="R3077" s="26"/>
      <c r="S3077" s="26"/>
      <c r="T3077" s="26"/>
    </row>
    <row r="3078" spans="14:20">
      <c r="N3078" s="25"/>
      <c r="O3078" s="26"/>
      <c r="P3078" s="26"/>
      <c r="Q3078" s="26"/>
      <c r="R3078" s="26"/>
      <c r="S3078" s="26"/>
      <c r="T3078" s="26"/>
    </row>
    <row r="3079" spans="14:20">
      <c r="N3079" s="25"/>
      <c r="O3079" s="26"/>
      <c r="P3079" s="26"/>
      <c r="Q3079" s="26"/>
      <c r="R3079" s="26"/>
      <c r="S3079" s="26"/>
      <c r="T3079" s="26"/>
    </row>
    <row r="3080" spans="14:20">
      <c r="N3080" s="25"/>
      <c r="O3080" s="26"/>
      <c r="P3080" s="26"/>
      <c r="Q3080" s="26"/>
      <c r="R3080" s="26"/>
      <c r="S3080" s="26"/>
      <c r="T3080" s="26"/>
    </row>
    <row r="3081" spans="14:20">
      <c r="N3081" s="25"/>
      <c r="O3081" s="26"/>
      <c r="P3081" s="26"/>
      <c r="Q3081" s="26"/>
      <c r="R3081" s="26"/>
      <c r="S3081" s="26"/>
      <c r="T3081" s="26"/>
    </row>
    <row r="3082" spans="14:20">
      <c r="N3082" s="25"/>
      <c r="O3082" s="26"/>
      <c r="P3082" s="26"/>
      <c r="Q3082" s="26"/>
      <c r="R3082" s="26"/>
      <c r="S3082" s="26"/>
      <c r="T3082" s="26"/>
    </row>
    <row r="3083" spans="14:20">
      <c r="N3083" s="25"/>
      <c r="O3083" s="26"/>
      <c r="P3083" s="26"/>
      <c r="Q3083" s="26"/>
      <c r="R3083" s="26"/>
      <c r="S3083" s="26"/>
      <c r="T3083" s="26"/>
    </row>
    <row r="3084" spans="14:20">
      <c r="N3084" s="25"/>
      <c r="O3084" s="26"/>
      <c r="P3084" s="26"/>
      <c r="Q3084" s="26"/>
      <c r="R3084" s="26"/>
      <c r="S3084" s="26"/>
      <c r="T3084" s="26"/>
    </row>
    <row r="3085" spans="14:20">
      <c r="N3085" s="25"/>
      <c r="O3085" s="26"/>
      <c r="P3085" s="26"/>
      <c r="Q3085" s="26"/>
      <c r="R3085" s="26"/>
      <c r="S3085" s="26"/>
      <c r="T3085" s="26"/>
    </row>
    <row r="3086" spans="14:20">
      <c r="N3086" s="25"/>
      <c r="O3086" s="26"/>
      <c r="P3086" s="26"/>
      <c r="Q3086" s="26"/>
      <c r="R3086" s="26"/>
      <c r="S3086" s="26"/>
      <c r="T3086" s="26"/>
    </row>
    <row r="3087" spans="14:20">
      <c r="N3087" s="25"/>
      <c r="O3087" s="26"/>
      <c r="P3087" s="26"/>
      <c r="Q3087" s="26"/>
      <c r="R3087" s="26"/>
      <c r="S3087" s="26"/>
      <c r="T3087" s="26"/>
    </row>
    <row r="3088" spans="14:20">
      <c r="N3088" s="25"/>
      <c r="O3088" s="26"/>
      <c r="P3088" s="26"/>
      <c r="Q3088" s="26"/>
      <c r="R3088" s="26"/>
      <c r="S3088" s="26"/>
      <c r="T3088" s="26"/>
    </row>
    <row r="3089" spans="14:20">
      <c r="N3089" s="25"/>
      <c r="O3089" s="26"/>
      <c r="P3089" s="26"/>
      <c r="Q3089" s="26"/>
      <c r="R3089" s="26"/>
      <c r="S3089" s="26"/>
      <c r="T3089" s="26"/>
    </row>
    <row r="3090" spans="14:20">
      <c r="N3090" s="25"/>
      <c r="O3090" s="26"/>
      <c r="P3090" s="26"/>
      <c r="Q3090" s="26"/>
      <c r="R3090" s="26"/>
      <c r="S3090" s="26"/>
      <c r="T3090" s="26"/>
    </row>
    <row r="3091" spans="14:20">
      <c r="N3091" s="25"/>
      <c r="O3091" s="26"/>
      <c r="P3091" s="26"/>
      <c r="Q3091" s="26"/>
      <c r="R3091" s="26"/>
      <c r="S3091" s="26"/>
      <c r="T3091" s="26"/>
    </row>
    <row r="3092" spans="14:20">
      <c r="N3092" s="25"/>
      <c r="O3092" s="26"/>
      <c r="P3092" s="26"/>
      <c r="Q3092" s="26"/>
      <c r="R3092" s="26"/>
      <c r="S3092" s="26"/>
      <c r="T3092" s="26"/>
    </row>
    <row r="3093" spans="14:20">
      <c r="N3093" s="25"/>
      <c r="O3093" s="26"/>
      <c r="P3093" s="26"/>
      <c r="Q3093" s="26"/>
      <c r="R3093" s="26"/>
      <c r="S3093" s="26"/>
      <c r="T3093" s="26"/>
    </row>
    <row r="3094" spans="14:20">
      <c r="N3094" s="25"/>
      <c r="O3094" s="26"/>
      <c r="P3094" s="26"/>
      <c r="Q3094" s="26"/>
      <c r="R3094" s="26"/>
      <c r="S3094" s="26"/>
      <c r="T3094" s="26"/>
    </row>
    <row r="3095" spans="14:20">
      <c r="N3095" s="25"/>
      <c r="O3095" s="26"/>
      <c r="P3095" s="26"/>
      <c r="Q3095" s="26"/>
      <c r="R3095" s="26"/>
      <c r="S3095" s="26"/>
      <c r="T3095" s="26"/>
    </row>
    <row r="3096" spans="14:20">
      <c r="N3096" s="25"/>
      <c r="O3096" s="26"/>
      <c r="P3096" s="26"/>
      <c r="Q3096" s="26"/>
      <c r="R3096" s="26"/>
      <c r="S3096" s="26"/>
      <c r="T3096" s="26"/>
    </row>
    <row r="3097" spans="14:20">
      <c r="N3097" s="25"/>
      <c r="O3097" s="26"/>
      <c r="P3097" s="26"/>
      <c r="Q3097" s="26"/>
      <c r="R3097" s="26"/>
      <c r="S3097" s="26"/>
      <c r="T3097" s="26"/>
    </row>
    <row r="3098" spans="14:20">
      <c r="N3098" s="25"/>
      <c r="O3098" s="26"/>
      <c r="P3098" s="26"/>
      <c r="Q3098" s="26"/>
      <c r="R3098" s="26"/>
      <c r="S3098" s="26"/>
      <c r="T3098" s="26"/>
    </row>
    <row r="3099" spans="14:20">
      <c r="N3099" s="25"/>
      <c r="O3099" s="26"/>
      <c r="P3099" s="26"/>
      <c r="Q3099" s="26"/>
      <c r="R3099" s="26"/>
      <c r="S3099" s="26"/>
      <c r="T3099" s="26"/>
    </row>
    <row r="3100" spans="14:20">
      <c r="N3100" s="25"/>
      <c r="O3100" s="26"/>
      <c r="P3100" s="26"/>
      <c r="Q3100" s="26"/>
      <c r="R3100" s="26"/>
      <c r="S3100" s="26"/>
      <c r="T3100" s="26"/>
    </row>
    <row r="3101" spans="14:20">
      <c r="N3101" s="25"/>
      <c r="O3101" s="26"/>
      <c r="P3101" s="26"/>
      <c r="Q3101" s="26"/>
      <c r="R3101" s="26"/>
      <c r="S3101" s="26"/>
      <c r="T3101" s="26"/>
    </row>
    <row r="3102" spans="14:20">
      <c r="N3102" s="25"/>
      <c r="O3102" s="26"/>
      <c r="P3102" s="26"/>
      <c r="Q3102" s="26"/>
      <c r="R3102" s="26"/>
      <c r="S3102" s="26"/>
      <c r="T3102" s="26"/>
    </row>
    <row r="3103" spans="14:20">
      <c r="N3103" s="25"/>
      <c r="O3103" s="26"/>
      <c r="P3103" s="26"/>
      <c r="Q3103" s="26"/>
      <c r="R3103" s="26"/>
      <c r="S3103" s="26"/>
      <c r="T3103" s="26"/>
    </row>
    <row r="3104" spans="14:20">
      <c r="N3104" s="25"/>
      <c r="O3104" s="26"/>
      <c r="P3104" s="26"/>
      <c r="Q3104" s="26"/>
      <c r="R3104" s="26"/>
      <c r="S3104" s="26"/>
      <c r="T3104" s="26"/>
    </row>
    <row r="3105" spans="14:20">
      <c r="N3105" s="25"/>
      <c r="O3105" s="26"/>
      <c r="P3105" s="26"/>
      <c r="Q3105" s="26"/>
      <c r="R3105" s="26"/>
      <c r="S3105" s="26"/>
      <c r="T3105" s="26"/>
    </row>
    <row r="3106" spans="14:20">
      <c r="N3106" s="25"/>
      <c r="O3106" s="26"/>
      <c r="P3106" s="26"/>
      <c r="Q3106" s="26"/>
      <c r="R3106" s="26"/>
      <c r="S3106" s="26"/>
      <c r="T3106" s="26"/>
    </row>
    <row r="3107" spans="14:20">
      <c r="N3107" s="25"/>
      <c r="O3107" s="26"/>
      <c r="P3107" s="26"/>
      <c r="Q3107" s="26"/>
      <c r="R3107" s="26"/>
      <c r="S3107" s="26"/>
      <c r="T3107" s="26"/>
    </row>
    <row r="3108" spans="14:20">
      <c r="N3108" s="25"/>
      <c r="O3108" s="26"/>
      <c r="P3108" s="26"/>
      <c r="Q3108" s="26"/>
      <c r="R3108" s="26"/>
      <c r="S3108" s="26"/>
      <c r="T3108" s="26"/>
    </row>
    <row r="3109" spans="14:20">
      <c r="N3109" s="25"/>
      <c r="O3109" s="26"/>
      <c r="P3109" s="26"/>
      <c r="Q3109" s="26"/>
      <c r="R3109" s="26"/>
      <c r="S3109" s="26"/>
      <c r="T3109" s="26"/>
    </row>
    <row r="3110" spans="14:20">
      <c r="N3110" s="25"/>
      <c r="O3110" s="26"/>
      <c r="P3110" s="26"/>
      <c r="Q3110" s="26"/>
      <c r="R3110" s="26"/>
      <c r="S3110" s="26"/>
      <c r="T3110" s="26"/>
    </row>
    <row r="3111" spans="14:20">
      <c r="N3111" s="25"/>
      <c r="O3111" s="26"/>
      <c r="P3111" s="26"/>
      <c r="Q3111" s="26"/>
      <c r="R3111" s="26"/>
      <c r="S3111" s="26"/>
      <c r="T3111" s="26"/>
    </row>
    <row r="3112" spans="14:20">
      <c r="N3112" s="25"/>
      <c r="O3112" s="26"/>
      <c r="P3112" s="26"/>
      <c r="Q3112" s="26"/>
      <c r="R3112" s="26"/>
      <c r="S3112" s="26"/>
      <c r="T3112" s="26"/>
    </row>
    <row r="3113" spans="14:20">
      <c r="N3113" s="25"/>
      <c r="O3113" s="26"/>
      <c r="P3113" s="26"/>
      <c r="Q3113" s="26"/>
      <c r="R3113" s="26"/>
      <c r="S3113" s="26"/>
      <c r="T3113" s="26"/>
    </row>
    <row r="3114" spans="14:20">
      <c r="N3114" s="25"/>
      <c r="O3114" s="26"/>
      <c r="P3114" s="26"/>
      <c r="Q3114" s="26"/>
      <c r="R3114" s="26"/>
      <c r="S3114" s="26"/>
      <c r="T3114" s="26"/>
    </row>
    <row r="3115" spans="14:20">
      <c r="N3115" s="25"/>
      <c r="O3115" s="26"/>
      <c r="P3115" s="26"/>
      <c r="Q3115" s="26"/>
      <c r="R3115" s="26"/>
      <c r="S3115" s="26"/>
      <c r="T3115" s="26"/>
    </row>
    <row r="3116" spans="14:20">
      <c r="N3116" s="25"/>
      <c r="O3116" s="26"/>
      <c r="P3116" s="26"/>
      <c r="Q3116" s="26"/>
      <c r="R3116" s="26"/>
      <c r="S3116" s="26"/>
      <c r="T3116" s="26"/>
    </row>
    <row r="3117" spans="14:20">
      <c r="N3117" s="25"/>
      <c r="O3117" s="26"/>
      <c r="P3117" s="26"/>
      <c r="Q3117" s="26"/>
      <c r="R3117" s="26"/>
      <c r="S3117" s="26"/>
      <c r="T3117" s="26"/>
    </row>
    <row r="3118" spans="14:20">
      <c r="N3118" s="25"/>
      <c r="O3118" s="26"/>
      <c r="P3118" s="26"/>
      <c r="Q3118" s="26"/>
      <c r="R3118" s="26"/>
      <c r="S3118" s="26"/>
      <c r="T3118" s="26"/>
    </row>
    <row r="3119" spans="14:20">
      <c r="N3119" s="25"/>
      <c r="O3119" s="26"/>
      <c r="P3119" s="26"/>
      <c r="Q3119" s="26"/>
      <c r="R3119" s="26"/>
      <c r="S3119" s="26"/>
      <c r="T3119" s="26"/>
    </row>
    <row r="3120" spans="14:20">
      <c r="N3120" s="25"/>
      <c r="O3120" s="26"/>
      <c r="P3120" s="26"/>
      <c r="Q3120" s="26"/>
      <c r="R3120" s="26"/>
      <c r="S3120" s="26"/>
      <c r="T3120" s="26"/>
    </row>
    <row r="3121" spans="14:20">
      <c r="N3121" s="25"/>
      <c r="O3121" s="26"/>
      <c r="P3121" s="26"/>
      <c r="Q3121" s="26"/>
      <c r="R3121" s="26"/>
      <c r="S3121" s="26"/>
      <c r="T3121" s="26"/>
    </row>
    <row r="3122" spans="14:20">
      <c r="N3122" s="25"/>
      <c r="O3122" s="26"/>
      <c r="P3122" s="26"/>
      <c r="Q3122" s="26"/>
      <c r="R3122" s="26"/>
      <c r="S3122" s="26"/>
      <c r="T3122" s="26"/>
    </row>
    <row r="3123" spans="14:20">
      <c r="N3123" s="25"/>
      <c r="O3123" s="26"/>
      <c r="P3123" s="26"/>
      <c r="Q3123" s="26"/>
      <c r="R3123" s="26"/>
      <c r="S3123" s="26"/>
      <c r="T3123" s="26"/>
    </row>
    <row r="3124" spans="14:20">
      <c r="N3124" s="25"/>
      <c r="O3124" s="26"/>
      <c r="P3124" s="26"/>
      <c r="Q3124" s="26"/>
      <c r="R3124" s="26"/>
      <c r="S3124" s="26"/>
      <c r="T3124" s="26"/>
    </row>
    <row r="3125" spans="14:20">
      <c r="N3125" s="25"/>
      <c r="O3125" s="26"/>
      <c r="P3125" s="26"/>
      <c r="Q3125" s="26"/>
      <c r="R3125" s="26"/>
      <c r="S3125" s="26"/>
      <c r="T3125" s="26"/>
    </row>
    <row r="3126" spans="14:20">
      <c r="N3126" s="25"/>
      <c r="O3126" s="26"/>
      <c r="P3126" s="26"/>
      <c r="Q3126" s="26"/>
      <c r="R3126" s="26"/>
      <c r="S3126" s="26"/>
      <c r="T3126" s="26"/>
    </row>
    <row r="3127" spans="14:20">
      <c r="N3127" s="25"/>
      <c r="O3127" s="26"/>
      <c r="P3127" s="26"/>
      <c r="Q3127" s="26"/>
      <c r="R3127" s="26"/>
      <c r="S3127" s="26"/>
      <c r="T3127" s="26"/>
    </row>
    <row r="3128" spans="14:20">
      <c r="N3128" s="25"/>
      <c r="O3128" s="26"/>
      <c r="P3128" s="26"/>
      <c r="Q3128" s="26"/>
      <c r="R3128" s="26"/>
      <c r="S3128" s="26"/>
      <c r="T3128" s="26"/>
    </row>
    <row r="3129" spans="14:20">
      <c r="N3129" s="25"/>
      <c r="O3129" s="26"/>
      <c r="P3129" s="26"/>
      <c r="Q3129" s="26"/>
      <c r="R3129" s="26"/>
      <c r="S3129" s="26"/>
      <c r="T3129" s="26"/>
    </row>
    <row r="3130" spans="14:20">
      <c r="N3130" s="25"/>
      <c r="O3130" s="26"/>
      <c r="P3130" s="26"/>
      <c r="Q3130" s="26"/>
      <c r="R3130" s="26"/>
      <c r="S3130" s="26"/>
      <c r="T3130" s="26"/>
    </row>
    <row r="3131" spans="14:20">
      <c r="N3131" s="25"/>
      <c r="O3131" s="26"/>
      <c r="P3131" s="26"/>
      <c r="Q3131" s="26"/>
      <c r="R3131" s="26"/>
      <c r="S3131" s="26"/>
      <c r="T3131" s="26"/>
    </row>
    <row r="3132" spans="14:20">
      <c r="N3132" s="25"/>
      <c r="O3132" s="26"/>
      <c r="P3132" s="26"/>
      <c r="Q3132" s="26"/>
      <c r="R3132" s="26"/>
      <c r="S3132" s="26"/>
      <c r="T3132" s="26"/>
    </row>
    <row r="3133" spans="14:20">
      <c r="N3133" s="25"/>
      <c r="O3133" s="26"/>
      <c r="P3133" s="26"/>
      <c r="Q3133" s="26"/>
      <c r="R3133" s="26"/>
      <c r="S3133" s="26"/>
      <c r="T3133" s="26"/>
    </row>
    <row r="3134" spans="14:20">
      <c r="N3134" s="25"/>
      <c r="O3134" s="26"/>
      <c r="P3134" s="26"/>
      <c r="Q3134" s="26"/>
      <c r="R3134" s="26"/>
      <c r="S3134" s="26"/>
      <c r="T3134" s="26"/>
    </row>
    <row r="3135" spans="14:20">
      <c r="N3135" s="25"/>
      <c r="O3135" s="26"/>
      <c r="P3135" s="26"/>
      <c r="Q3135" s="26"/>
      <c r="R3135" s="26"/>
      <c r="S3135" s="26"/>
      <c r="T3135" s="26"/>
    </row>
    <row r="3136" spans="14:20">
      <c r="N3136" s="25"/>
      <c r="O3136" s="26"/>
      <c r="P3136" s="26"/>
      <c r="Q3136" s="26"/>
      <c r="R3136" s="26"/>
      <c r="S3136" s="26"/>
      <c r="T3136" s="26"/>
    </row>
    <row r="3137" spans="14:20">
      <c r="N3137" s="25"/>
      <c r="O3137" s="26"/>
      <c r="P3137" s="26"/>
      <c r="Q3137" s="26"/>
      <c r="R3137" s="26"/>
      <c r="S3137" s="26"/>
      <c r="T3137" s="26"/>
    </row>
    <row r="3138" spans="14:20">
      <c r="N3138" s="25"/>
      <c r="O3138" s="26"/>
      <c r="P3138" s="26"/>
      <c r="Q3138" s="26"/>
      <c r="R3138" s="26"/>
      <c r="S3138" s="26"/>
      <c r="T3138" s="26"/>
    </row>
    <row r="3139" spans="14:20">
      <c r="N3139" s="25"/>
      <c r="O3139" s="26"/>
      <c r="P3139" s="26"/>
      <c r="Q3139" s="26"/>
      <c r="R3139" s="26"/>
      <c r="S3139" s="26"/>
      <c r="T3139" s="26"/>
    </row>
    <row r="3140" spans="14:20">
      <c r="N3140" s="25"/>
      <c r="O3140" s="26"/>
      <c r="P3140" s="26"/>
      <c r="Q3140" s="26"/>
      <c r="R3140" s="26"/>
      <c r="S3140" s="26"/>
      <c r="T3140" s="26"/>
    </row>
    <row r="3141" spans="14:20">
      <c r="N3141" s="25"/>
      <c r="O3141" s="26"/>
      <c r="P3141" s="26"/>
      <c r="Q3141" s="26"/>
      <c r="R3141" s="26"/>
      <c r="S3141" s="26"/>
      <c r="T3141" s="26"/>
    </row>
    <row r="3142" spans="14:20">
      <c r="N3142" s="25"/>
      <c r="O3142" s="26"/>
      <c r="P3142" s="26"/>
      <c r="Q3142" s="26"/>
      <c r="R3142" s="26"/>
      <c r="S3142" s="26"/>
      <c r="T3142" s="26"/>
    </row>
    <row r="3143" spans="14:20">
      <c r="N3143" s="25"/>
      <c r="O3143" s="26"/>
      <c r="P3143" s="26"/>
      <c r="Q3143" s="26"/>
      <c r="R3143" s="26"/>
      <c r="S3143" s="26"/>
      <c r="T3143" s="26"/>
    </row>
    <row r="3144" spans="14:20">
      <c r="N3144" s="25"/>
      <c r="O3144" s="26"/>
      <c r="P3144" s="26"/>
      <c r="Q3144" s="26"/>
      <c r="R3144" s="26"/>
      <c r="S3144" s="26"/>
      <c r="T3144" s="26"/>
    </row>
    <row r="3145" spans="14:20">
      <c r="N3145" s="25"/>
      <c r="O3145" s="26"/>
      <c r="P3145" s="26"/>
      <c r="Q3145" s="26"/>
      <c r="R3145" s="26"/>
      <c r="S3145" s="26"/>
      <c r="T3145" s="26"/>
    </row>
    <row r="3146" spans="14:20">
      <c r="N3146" s="25"/>
      <c r="O3146" s="26"/>
      <c r="P3146" s="26"/>
      <c r="Q3146" s="26"/>
      <c r="R3146" s="26"/>
      <c r="S3146" s="26"/>
      <c r="T3146" s="26"/>
    </row>
    <row r="3147" spans="14:20">
      <c r="N3147" s="25"/>
      <c r="O3147" s="26"/>
      <c r="P3147" s="26"/>
      <c r="Q3147" s="26"/>
      <c r="R3147" s="26"/>
      <c r="S3147" s="26"/>
      <c r="T3147" s="26"/>
    </row>
    <row r="3148" spans="14:20">
      <c r="N3148" s="25"/>
      <c r="O3148" s="26"/>
      <c r="P3148" s="26"/>
      <c r="Q3148" s="26"/>
      <c r="R3148" s="26"/>
      <c r="S3148" s="26"/>
      <c r="T3148" s="26"/>
    </row>
    <row r="3149" spans="14:20">
      <c r="N3149" s="25"/>
      <c r="O3149" s="26"/>
      <c r="P3149" s="26"/>
      <c r="Q3149" s="26"/>
      <c r="R3149" s="26"/>
      <c r="S3149" s="26"/>
      <c r="T3149" s="26"/>
    </row>
    <row r="3150" spans="14:20">
      <c r="N3150" s="25"/>
      <c r="O3150" s="26"/>
      <c r="P3150" s="26"/>
      <c r="Q3150" s="26"/>
      <c r="R3150" s="26"/>
      <c r="S3150" s="26"/>
      <c r="T3150" s="26"/>
    </row>
    <row r="3151" spans="14:20">
      <c r="N3151" s="25"/>
      <c r="O3151" s="26"/>
      <c r="P3151" s="26"/>
      <c r="Q3151" s="26"/>
      <c r="R3151" s="26"/>
      <c r="S3151" s="26"/>
      <c r="T3151" s="26"/>
    </row>
    <row r="3152" spans="14:20">
      <c r="N3152" s="25"/>
      <c r="O3152" s="26"/>
      <c r="P3152" s="26"/>
      <c r="Q3152" s="26"/>
      <c r="R3152" s="26"/>
      <c r="S3152" s="26"/>
      <c r="T3152" s="26"/>
    </row>
    <row r="3153" spans="14:20">
      <c r="N3153" s="25"/>
      <c r="O3153" s="26"/>
      <c r="P3153" s="26"/>
      <c r="Q3153" s="26"/>
      <c r="R3153" s="26"/>
      <c r="S3153" s="26"/>
      <c r="T3153" s="26"/>
    </row>
    <row r="3154" spans="14:20">
      <c r="N3154" s="25"/>
      <c r="O3154" s="26"/>
      <c r="P3154" s="26"/>
      <c r="Q3154" s="26"/>
      <c r="R3154" s="26"/>
      <c r="S3154" s="26"/>
      <c r="T3154" s="26"/>
    </row>
    <row r="3155" spans="14:20">
      <c r="N3155" s="25"/>
      <c r="O3155" s="26"/>
      <c r="P3155" s="26"/>
      <c r="Q3155" s="26"/>
      <c r="R3155" s="26"/>
      <c r="S3155" s="26"/>
      <c r="T3155" s="26"/>
    </row>
    <row r="3156" spans="14:20">
      <c r="N3156" s="25"/>
      <c r="O3156" s="26"/>
      <c r="P3156" s="26"/>
      <c r="Q3156" s="26"/>
      <c r="R3156" s="26"/>
      <c r="S3156" s="26"/>
      <c r="T3156" s="26"/>
    </row>
    <row r="3157" spans="14:20">
      <c r="N3157" s="25"/>
      <c r="O3157" s="26"/>
      <c r="P3157" s="26"/>
      <c r="Q3157" s="26"/>
      <c r="R3157" s="26"/>
      <c r="S3157" s="26"/>
      <c r="T3157" s="26"/>
    </row>
    <row r="3158" spans="14:20">
      <c r="N3158" s="25"/>
      <c r="O3158" s="26"/>
      <c r="P3158" s="26"/>
      <c r="Q3158" s="26"/>
      <c r="R3158" s="26"/>
      <c r="S3158" s="26"/>
      <c r="T3158" s="26"/>
    </row>
    <row r="3159" spans="14:20">
      <c r="N3159" s="25"/>
      <c r="O3159" s="26"/>
      <c r="P3159" s="26"/>
      <c r="Q3159" s="26"/>
      <c r="R3159" s="26"/>
      <c r="S3159" s="26"/>
      <c r="T3159" s="26"/>
    </row>
    <row r="3160" spans="14:20">
      <c r="N3160" s="25"/>
      <c r="O3160" s="26"/>
      <c r="P3160" s="26"/>
      <c r="Q3160" s="26"/>
      <c r="R3160" s="26"/>
      <c r="S3160" s="26"/>
      <c r="T3160" s="26"/>
    </row>
    <row r="3161" spans="14:20">
      <c r="N3161" s="25"/>
      <c r="O3161" s="26"/>
      <c r="P3161" s="26"/>
      <c r="Q3161" s="26"/>
      <c r="R3161" s="26"/>
      <c r="S3161" s="26"/>
      <c r="T3161" s="26"/>
    </row>
    <row r="3162" spans="14:20">
      <c r="N3162" s="25"/>
      <c r="O3162" s="26"/>
      <c r="P3162" s="26"/>
      <c r="Q3162" s="26"/>
      <c r="R3162" s="26"/>
      <c r="S3162" s="26"/>
      <c r="T3162" s="26"/>
    </row>
    <row r="3163" spans="14:20">
      <c r="N3163" s="25"/>
      <c r="O3163" s="26"/>
      <c r="P3163" s="26"/>
      <c r="Q3163" s="26"/>
      <c r="R3163" s="26"/>
      <c r="S3163" s="26"/>
      <c r="T3163" s="26"/>
    </row>
    <row r="3164" spans="14:20">
      <c r="N3164" s="25"/>
      <c r="O3164" s="26"/>
      <c r="P3164" s="26"/>
      <c r="Q3164" s="26"/>
      <c r="R3164" s="26"/>
      <c r="S3164" s="26"/>
      <c r="T3164" s="26"/>
    </row>
    <row r="3165" spans="14:20">
      <c r="N3165" s="25"/>
      <c r="O3165" s="26"/>
      <c r="P3165" s="26"/>
      <c r="Q3165" s="26"/>
      <c r="R3165" s="26"/>
      <c r="S3165" s="26"/>
      <c r="T3165" s="26"/>
    </row>
    <row r="3166" spans="14:20">
      <c r="N3166" s="25"/>
      <c r="O3166" s="26"/>
      <c r="P3166" s="26"/>
      <c r="Q3166" s="26"/>
      <c r="R3166" s="26"/>
      <c r="S3166" s="26"/>
      <c r="T3166" s="26"/>
    </row>
    <row r="3167" spans="14:20">
      <c r="N3167" s="25"/>
      <c r="O3167" s="26"/>
      <c r="P3167" s="26"/>
      <c r="Q3167" s="26"/>
      <c r="R3167" s="26"/>
      <c r="S3167" s="26"/>
      <c r="T3167" s="26"/>
    </row>
    <row r="3168" spans="14:20">
      <c r="N3168" s="25"/>
      <c r="O3168" s="26"/>
      <c r="P3168" s="26"/>
      <c r="Q3168" s="26"/>
      <c r="R3168" s="26"/>
      <c r="S3168" s="26"/>
      <c r="T3168" s="26"/>
    </row>
    <row r="3169" spans="14:20">
      <c r="N3169" s="25"/>
      <c r="O3169" s="26"/>
      <c r="P3169" s="26"/>
      <c r="Q3169" s="26"/>
      <c r="R3169" s="26"/>
      <c r="S3169" s="26"/>
      <c r="T3169" s="26"/>
    </row>
    <row r="3170" spans="14:20">
      <c r="N3170" s="25"/>
      <c r="O3170" s="26"/>
      <c r="P3170" s="26"/>
      <c r="Q3170" s="26"/>
      <c r="R3170" s="26"/>
      <c r="S3170" s="26"/>
      <c r="T3170" s="26"/>
    </row>
    <row r="3171" spans="14:20">
      <c r="N3171" s="25"/>
      <c r="O3171" s="26"/>
      <c r="P3171" s="26"/>
      <c r="Q3171" s="26"/>
      <c r="R3171" s="26"/>
      <c r="S3171" s="26"/>
      <c r="T3171" s="26"/>
    </row>
    <row r="3172" spans="14:20">
      <c r="N3172" s="25"/>
      <c r="O3172" s="26"/>
      <c r="P3172" s="26"/>
      <c r="Q3172" s="26"/>
      <c r="R3172" s="26"/>
      <c r="S3172" s="26"/>
      <c r="T3172" s="26"/>
    </row>
    <row r="3173" spans="14:20">
      <c r="N3173" s="25"/>
      <c r="O3173" s="26"/>
      <c r="P3173" s="26"/>
      <c r="Q3173" s="26"/>
      <c r="R3173" s="26"/>
      <c r="S3173" s="26"/>
      <c r="T3173" s="26"/>
    </row>
    <row r="3174" spans="14:20">
      <c r="N3174" s="25"/>
      <c r="O3174" s="26"/>
      <c r="P3174" s="26"/>
      <c r="Q3174" s="26"/>
      <c r="R3174" s="26"/>
      <c r="S3174" s="26"/>
      <c r="T3174" s="26"/>
    </row>
    <row r="3175" spans="14:20">
      <c r="N3175" s="25"/>
      <c r="O3175" s="26"/>
      <c r="P3175" s="26"/>
      <c r="Q3175" s="26"/>
      <c r="R3175" s="26"/>
      <c r="S3175" s="26"/>
      <c r="T3175" s="26"/>
    </row>
    <row r="3176" spans="14:20">
      <c r="N3176" s="25"/>
      <c r="O3176" s="26"/>
      <c r="P3176" s="26"/>
      <c r="Q3176" s="26"/>
      <c r="R3176" s="26"/>
      <c r="S3176" s="26"/>
      <c r="T3176" s="26"/>
    </row>
    <row r="3177" spans="14:20">
      <c r="N3177" s="25"/>
      <c r="O3177" s="26"/>
      <c r="P3177" s="26"/>
      <c r="Q3177" s="26"/>
      <c r="R3177" s="26"/>
      <c r="S3177" s="26"/>
      <c r="T3177" s="26"/>
    </row>
    <row r="3178" spans="14:20">
      <c r="N3178" s="25"/>
      <c r="O3178" s="26"/>
      <c r="P3178" s="26"/>
      <c r="Q3178" s="26"/>
      <c r="R3178" s="26"/>
      <c r="S3178" s="26"/>
      <c r="T3178" s="26"/>
    </row>
    <row r="3179" spans="14:20">
      <c r="N3179" s="25"/>
      <c r="O3179" s="26"/>
      <c r="P3179" s="26"/>
      <c r="Q3179" s="26"/>
      <c r="R3179" s="26"/>
      <c r="S3179" s="26"/>
      <c r="T3179" s="26"/>
    </row>
    <row r="3180" spans="14:20">
      <c r="N3180" s="25"/>
      <c r="O3180" s="26"/>
      <c r="P3180" s="26"/>
      <c r="Q3180" s="26"/>
      <c r="R3180" s="26"/>
      <c r="S3180" s="26"/>
      <c r="T3180" s="26"/>
    </row>
    <row r="3181" spans="14:20">
      <c r="N3181" s="25"/>
      <c r="O3181" s="26"/>
      <c r="P3181" s="26"/>
      <c r="Q3181" s="26"/>
      <c r="R3181" s="26"/>
      <c r="S3181" s="26"/>
      <c r="T3181" s="26"/>
    </row>
    <row r="3182" spans="14:20">
      <c r="N3182" s="25"/>
      <c r="O3182" s="26"/>
      <c r="P3182" s="26"/>
      <c r="Q3182" s="26"/>
      <c r="R3182" s="26"/>
      <c r="S3182" s="26"/>
      <c r="T3182" s="26"/>
    </row>
    <row r="3183" spans="14:20">
      <c r="N3183" s="25"/>
      <c r="O3183" s="26"/>
      <c r="P3183" s="26"/>
      <c r="Q3183" s="26"/>
      <c r="R3183" s="26"/>
      <c r="S3183" s="26"/>
      <c r="T3183" s="26"/>
    </row>
    <row r="3184" spans="14:20">
      <c r="N3184" s="25"/>
      <c r="O3184" s="26"/>
      <c r="P3184" s="26"/>
      <c r="Q3184" s="26"/>
      <c r="R3184" s="26"/>
      <c r="S3184" s="26"/>
      <c r="T3184" s="26"/>
    </row>
    <row r="3185" spans="14:20">
      <c r="N3185" s="25"/>
      <c r="O3185" s="26"/>
      <c r="P3185" s="26"/>
      <c r="Q3185" s="26"/>
      <c r="R3185" s="26"/>
      <c r="S3185" s="26"/>
      <c r="T3185" s="26"/>
    </row>
    <row r="3186" spans="14:20">
      <c r="N3186" s="25"/>
      <c r="O3186" s="26"/>
      <c r="P3186" s="26"/>
      <c r="Q3186" s="26"/>
      <c r="R3186" s="26"/>
      <c r="S3186" s="26"/>
      <c r="T3186" s="26"/>
    </row>
    <row r="3187" spans="14:20">
      <c r="N3187" s="25"/>
      <c r="O3187" s="26"/>
      <c r="P3187" s="26"/>
      <c r="Q3187" s="26"/>
      <c r="R3187" s="26"/>
      <c r="S3187" s="26"/>
      <c r="T3187" s="26"/>
    </row>
    <row r="3188" spans="14:20">
      <c r="N3188" s="25"/>
      <c r="O3188" s="26"/>
      <c r="P3188" s="26"/>
      <c r="Q3188" s="26"/>
      <c r="R3188" s="26"/>
      <c r="S3188" s="26"/>
      <c r="T3188" s="26"/>
    </row>
    <row r="3189" spans="14:20">
      <c r="N3189" s="25"/>
      <c r="O3189" s="26"/>
      <c r="P3189" s="26"/>
      <c r="Q3189" s="26"/>
      <c r="R3189" s="26"/>
      <c r="S3189" s="26"/>
      <c r="T3189" s="26"/>
    </row>
    <row r="3190" spans="14:20">
      <c r="N3190" s="25"/>
      <c r="O3190" s="26"/>
      <c r="P3190" s="26"/>
      <c r="Q3190" s="26"/>
      <c r="R3190" s="26"/>
      <c r="S3190" s="26"/>
      <c r="T3190" s="26"/>
    </row>
    <row r="3191" spans="14:20">
      <c r="N3191" s="25"/>
      <c r="O3191" s="26"/>
      <c r="P3191" s="26"/>
      <c r="Q3191" s="26"/>
      <c r="R3191" s="26"/>
      <c r="S3191" s="26"/>
      <c r="T3191" s="26"/>
    </row>
    <row r="3192" spans="14:20">
      <c r="N3192" s="25"/>
      <c r="O3192" s="26"/>
      <c r="P3192" s="26"/>
      <c r="Q3192" s="26"/>
      <c r="R3192" s="26"/>
      <c r="S3192" s="26"/>
      <c r="T3192" s="26"/>
    </row>
    <row r="3193" spans="14:20">
      <c r="N3193" s="25"/>
      <c r="O3193" s="26"/>
      <c r="P3193" s="26"/>
      <c r="Q3193" s="26"/>
      <c r="R3193" s="26"/>
      <c r="S3193" s="26"/>
      <c r="T3193" s="26"/>
    </row>
    <row r="3194" spans="14:20">
      <c r="N3194" s="25"/>
      <c r="O3194" s="26"/>
      <c r="P3194" s="26"/>
      <c r="Q3194" s="26"/>
      <c r="R3194" s="26"/>
      <c r="S3194" s="26"/>
      <c r="T3194" s="26"/>
    </row>
    <row r="3195" spans="14:20">
      <c r="N3195" s="25"/>
      <c r="O3195" s="26"/>
      <c r="P3195" s="26"/>
      <c r="Q3195" s="26"/>
      <c r="R3195" s="26"/>
      <c r="S3195" s="26"/>
      <c r="T3195" s="26"/>
    </row>
    <row r="3196" spans="14:20">
      <c r="N3196" s="25"/>
      <c r="O3196" s="26"/>
      <c r="P3196" s="26"/>
      <c r="Q3196" s="26"/>
      <c r="R3196" s="26"/>
      <c r="S3196" s="26"/>
      <c r="T3196" s="26"/>
    </row>
    <row r="3197" spans="14:20">
      <c r="N3197" s="25"/>
      <c r="O3197" s="26"/>
      <c r="P3197" s="26"/>
      <c r="Q3197" s="26"/>
      <c r="R3197" s="26"/>
      <c r="S3197" s="26"/>
      <c r="T3197" s="26"/>
    </row>
    <row r="3198" spans="14:20">
      <c r="N3198" s="25"/>
      <c r="O3198" s="26"/>
      <c r="P3198" s="26"/>
      <c r="Q3198" s="26"/>
      <c r="R3198" s="26"/>
      <c r="S3198" s="26"/>
      <c r="T3198" s="26"/>
    </row>
    <row r="3199" spans="14:20">
      <c r="N3199" s="25"/>
      <c r="O3199" s="26"/>
      <c r="P3199" s="26"/>
      <c r="Q3199" s="26"/>
      <c r="R3199" s="26"/>
      <c r="S3199" s="26"/>
      <c r="T3199" s="26"/>
    </row>
    <row r="3200" spans="14:20">
      <c r="N3200" s="25"/>
      <c r="O3200" s="26"/>
      <c r="P3200" s="26"/>
      <c r="Q3200" s="26"/>
      <c r="R3200" s="26"/>
      <c r="S3200" s="26"/>
      <c r="T3200" s="26"/>
    </row>
    <row r="3201" spans="14:20">
      <c r="N3201" s="25"/>
      <c r="O3201" s="26"/>
      <c r="P3201" s="26"/>
      <c r="Q3201" s="26"/>
      <c r="R3201" s="26"/>
      <c r="S3201" s="26"/>
      <c r="T3201" s="26"/>
    </row>
    <row r="3202" spans="14:20">
      <c r="N3202" s="25"/>
      <c r="O3202" s="26"/>
      <c r="P3202" s="26"/>
      <c r="Q3202" s="26"/>
      <c r="R3202" s="26"/>
      <c r="S3202" s="26"/>
      <c r="T3202" s="26"/>
    </row>
    <row r="3203" spans="14:20">
      <c r="N3203" s="25"/>
      <c r="O3203" s="26"/>
      <c r="P3203" s="26"/>
      <c r="Q3203" s="26"/>
      <c r="R3203" s="26"/>
      <c r="S3203" s="26"/>
      <c r="T3203" s="26"/>
    </row>
    <row r="3204" spans="14:20">
      <c r="N3204" s="25"/>
      <c r="O3204" s="26"/>
      <c r="P3204" s="26"/>
      <c r="Q3204" s="26"/>
      <c r="R3204" s="26"/>
      <c r="S3204" s="26"/>
      <c r="T3204" s="26"/>
    </row>
    <row r="3205" spans="14:20">
      <c r="N3205" s="25"/>
      <c r="O3205" s="26"/>
      <c r="P3205" s="26"/>
      <c r="Q3205" s="26"/>
      <c r="R3205" s="26"/>
      <c r="S3205" s="26"/>
      <c r="T3205" s="26"/>
    </row>
    <row r="3206" spans="14:20">
      <c r="N3206" s="25"/>
      <c r="O3206" s="26"/>
      <c r="P3206" s="26"/>
      <c r="Q3206" s="26"/>
      <c r="R3206" s="26"/>
      <c r="S3206" s="26"/>
      <c r="T3206" s="26"/>
    </row>
    <row r="3207" spans="14:20">
      <c r="N3207" s="25"/>
      <c r="O3207" s="26"/>
      <c r="P3207" s="26"/>
      <c r="Q3207" s="26"/>
      <c r="R3207" s="26"/>
      <c r="S3207" s="26"/>
      <c r="T3207" s="26"/>
    </row>
    <row r="3208" spans="14:20">
      <c r="N3208" s="25"/>
      <c r="O3208" s="26"/>
      <c r="P3208" s="26"/>
      <c r="Q3208" s="26"/>
      <c r="R3208" s="26"/>
      <c r="S3208" s="26"/>
      <c r="T3208" s="26"/>
    </row>
    <row r="3209" spans="14:20">
      <c r="N3209" s="25"/>
      <c r="O3209" s="26"/>
      <c r="P3209" s="26"/>
      <c r="Q3209" s="26"/>
      <c r="R3209" s="26"/>
      <c r="S3209" s="26"/>
      <c r="T3209" s="26"/>
    </row>
    <row r="3210" spans="14:20">
      <c r="N3210" s="25"/>
      <c r="O3210" s="26"/>
      <c r="P3210" s="26"/>
      <c r="Q3210" s="26"/>
      <c r="R3210" s="26"/>
      <c r="S3210" s="26"/>
      <c r="T3210" s="26"/>
    </row>
    <row r="3211" spans="14:20">
      <c r="N3211" s="25"/>
      <c r="O3211" s="26"/>
      <c r="P3211" s="26"/>
      <c r="Q3211" s="26"/>
      <c r="R3211" s="26"/>
      <c r="S3211" s="26"/>
      <c r="T3211" s="26"/>
    </row>
    <row r="3212" spans="14:20">
      <c r="N3212" s="25"/>
      <c r="O3212" s="26"/>
      <c r="P3212" s="26"/>
      <c r="Q3212" s="26"/>
      <c r="R3212" s="26"/>
      <c r="S3212" s="26"/>
      <c r="T3212" s="26"/>
    </row>
    <row r="3213" spans="14:20">
      <c r="N3213" s="25"/>
      <c r="O3213" s="26"/>
      <c r="P3213" s="26"/>
      <c r="Q3213" s="26"/>
      <c r="R3213" s="26"/>
      <c r="S3213" s="26"/>
      <c r="T3213" s="26"/>
    </row>
    <row r="3214" spans="14:20">
      <c r="N3214" s="25"/>
      <c r="O3214" s="26"/>
      <c r="P3214" s="26"/>
      <c r="Q3214" s="26"/>
      <c r="R3214" s="26"/>
      <c r="S3214" s="26"/>
      <c r="T3214" s="26"/>
    </row>
    <row r="3215" spans="14:20">
      <c r="N3215" s="25"/>
      <c r="O3215" s="26"/>
      <c r="P3215" s="26"/>
      <c r="Q3215" s="26"/>
      <c r="R3215" s="26"/>
      <c r="S3215" s="26"/>
      <c r="T3215" s="26"/>
    </row>
    <row r="3216" spans="14:20">
      <c r="N3216" s="25"/>
      <c r="O3216" s="26"/>
      <c r="P3216" s="26"/>
      <c r="Q3216" s="26"/>
      <c r="R3216" s="26"/>
      <c r="S3216" s="26"/>
      <c r="T3216" s="26"/>
    </row>
    <row r="3217" spans="14:20">
      <c r="N3217" s="25"/>
      <c r="O3217" s="26"/>
      <c r="P3217" s="26"/>
      <c r="Q3217" s="26"/>
      <c r="R3217" s="26"/>
      <c r="S3217" s="26"/>
      <c r="T3217" s="26"/>
    </row>
    <row r="3218" spans="14:20">
      <c r="N3218" s="25"/>
      <c r="O3218" s="26"/>
      <c r="P3218" s="26"/>
      <c r="Q3218" s="26"/>
      <c r="R3218" s="26"/>
      <c r="S3218" s="26"/>
      <c r="T3218" s="26"/>
    </row>
    <row r="3219" spans="14:20">
      <c r="N3219" s="25"/>
      <c r="O3219" s="26"/>
      <c r="P3219" s="26"/>
      <c r="Q3219" s="26"/>
      <c r="R3219" s="26"/>
      <c r="S3219" s="26"/>
      <c r="T3219" s="26"/>
    </row>
    <row r="3220" spans="14:20">
      <c r="N3220" s="25"/>
      <c r="O3220" s="26"/>
      <c r="P3220" s="26"/>
      <c r="Q3220" s="26"/>
      <c r="R3220" s="26"/>
      <c r="S3220" s="26"/>
      <c r="T3220" s="26"/>
    </row>
    <row r="3221" spans="14:20">
      <c r="N3221" s="25"/>
      <c r="O3221" s="26"/>
      <c r="P3221" s="26"/>
      <c r="Q3221" s="26"/>
      <c r="R3221" s="26"/>
      <c r="S3221" s="26"/>
      <c r="T3221" s="26"/>
    </row>
    <row r="3222" spans="14:20">
      <c r="N3222" s="25"/>
      <c r="O3222" s="26"/>
      <c r="P3222" s="26"/>
      <c r="Q3222" s="26"/>
      <c r="R3222" s="26"/>
      <c r="S3222" s="26"/>
      <c r="T3222" s="26"/>
    </row>
    <row r="3223" spans="14:20">
      <c r="N3223" s="25"/>
      <c r="O3223" s="26"/>
      <c r="P3223" s="26"/>
      <c r="Q3223" s="26"/>
      <c r="R3223" s="26"/>
      <c r="S3223" s="26"/>
      <c r="T3223" s="26"/>
    </row>
    <row r="3224" spans="14:20">
      <c r="N3224" s="25"/>
      <c r="O3224" s="26"/>
      <c r="P3224" s="26"/>
      <c r="Q3224" s="26"/>
      <c r="R3224" s="26"/>
      <c r="S3224" s="26"/>
      <c r="T3224" s="26"/>
    </row>
    <row r="3225" spans="14:20">
      <c r="N3225" s="25"/>
      <c r="O3225" s="26"/>
      <c r="P3225" s="26"/>
      <c r="Q3225" s="26"/>
      <c r="R3225" s="26"/>
      <c r="S3225" s="26"/>
      <c r="T3225" s="26"/>
    </row>
    <row r="3226" spans="14:20">
      <c r="N3226" s="25"/>
      <c r="O3226" s="26"/>
      <c r="P3226" s="26"/>
      <c r="Q3226" s="26"/>
      <c r="R3226" s="26"/>
      <c r="S3226" s="26"/>
      <c r="T3226" s="26"/>
    </row>
    <row r="3227" spans="14:20">
      <c r="N3227" s="25"/>
      <c r="O3227" s="26"/>
      <c r="P3227" s="26"/>
      <c r="Q3227" s="26"/>
      <c r="R3227" s="26"/>
      <c r="S3227" s="26"/>
      <c r="T3227" s="26"/>
    </row>
    <row r="3228" spans="14:20">
      <c r="N3228" s="25"/>
      <c r="O3228" s="26"/>
      <c r="P3228" s="26"/>
      <c r="Q3228" s="26"/>
      <c r="R3228" s="26"/>
      <c r="S3228" s="26"/>
      <c r="T3228" s="26"/>
    </row>
    <row r="3229" spans="14:20">
      <c r="N3229" s="25"/>
      <c r="O3229" s="26"/>
      <c r="P3229" s="26"/>
      <c r="Q3229" s="26"/>
      <c r="R3229" s="26"/>
      <c r="S3229" s="26"/>
      <c r="T3229" s="26"/>
    </row>
    <row r="3230" spans="14:20">
      <c r="N3230" s="25"/>
      <c r="O3230" s="26"/>
      <c r="P3230" s="26"/>
      <c r="Q3230" s="26"/>
      <c r="R3230" s="26"/>
      <c r="S3230" s="26"/>
      <c r="T3230" s="26"/>
    </row>
    <row r="3231" spans="14:20">
      <c r="N3231" s="25"/>
      <c r="O3231" s="26"/>
      <c r="P3231" s="26"/>
      <c r="Q3231" s="26"/>
      <c r="R3231" s="26"/>
      <c r="S3231" s="26"/>
      <c r="T3231" s="26"/>
    </row>
    <row r="3232" spans="14:20">
      <c r="N3232" s="25"/>
      <c r="O3232" s="26"/>
      <c r="P3232" s="26"/>
      <c r="Q3232" s="26"/>
      <c r="R3232" s="26"/>
      <c r="S3232" s="26"/>
      <c r="T3232" s="26"/>
    </row>
    <row r="3233" spans="14:20">
      <c r="N3233" s="25"/>
      <c r="O3233" s="26"/>
      <c r="P3233" s="26"/>
      <c r="Q3233" s="26"/>
      <c r="R3233" s="26"/>
      <c r="S3233" s="26"/>
      <c r="T3233" s="26"/>
    </row>
    <row r="3234" spans="14:20">
      <c r="N3234" s="25"/>
      <c r="O3234" s="26"/>
      <c r="P3234" s="26"/>
      <c r="Q3234" s="26"/>
      <c r="R3234" s="26"/>
      <c r="S3234" s="26"/>
      <c r="T3234" s="26"/>
    </row>
    <row r="3235" spans="14:20">
      <c r="N3235" s="25"/>
      <c r="O3235" s="26"/>
      <c r="P3235" s="26"/>
      <c r="Q3235" s="26"/>
      <c r="R3235" s="26"/>
      <c r="S3235" s="26"/>
      <c r="T3235" s="26"/>
    </row>
    <row r="3236" spans="14:20">
      <c r="N3236" s="25"/>
      <c r="O3236" s="26"/>
      <c r="P3236" s="26"/>
      <c r="Q3236" s="26"/>
      <c r="R3236" s="26"/>
      <c r="S3236" s="26"/>
      <c r="T3236" s="26"/>
    </row>
    <row r="3237" spans="14:20">
      <c r="N3237" s="25"/>
      <c r="O3237" s="26"/>
      <c r="P3237" s="26"/>
      <c r="Q3237" s="26"/>
      <c r="R3237" s="26"/>
      <c r="S3237" s="26"/>
      <c r="T3237" s="26"/>
    </row>
    <row r="3238" spans="14:20">
      <c r="N3238" s="25"/>
      <c r="O3238" s="26"/>
      <c r="P3238" s="26"/>
      <c r="Q3238" s="26"/>
      <c r="R3238" s="26"/>
      <c r="S3238" s="26"/>
      <c r="T3238" s="26"/>
    </row>
    <row r="3239" spans="14:20">
      <c r="N3239" s="25"/>
      <c r="O3239" s="26"/>
      <c r="P3239" s="26"/>
      <c r="Q3239" s="26"/>
      <c r="R3239" s="26"/>
      <c r="S3239" s="26"/>
      <c r="T3239" s="26"/>
    </row>
    <row r="3240" spans="14:20">
      <c r="N3240" s="25"/>
      <c r="O3240" s="26"/>
      <c r="P3240" s="26"/>
      <c r="Q3240" s="26"/>
      <c r="R3240" s="26"/>
      <c r="S3240" s="26"/>
      <c r="T3240" s="26"/>
    </row>
    <row r="3241" spans="14:20">
      <c r="N3241" s="25"/>
      <c r="O3241" s="26"/>
      <c r="P3241" s="26"/>
      <c r="Q3241" s="26"/>
      <c r="R3241" s="26"/>
      <c r="S3241" s="26"/>
      <c r="T3241" s="26"/>
    </row>
    <row r="3242" spans="14:20">
      <c r="N3242" s="25"/>
      <c r="O3242" s="26"/>
      <c r="P3242" s="26"/>
      <c r="Q3242" s="26"/>
      <c r="R3242" s="26"/>
      <c r="S3242" s="26"/>
      <c r="T3242" s="26"/>
    </row>
    <row r="3243" spans="14:20">
      <c r="N3243" s="25"/>
      <c r="O3243" s="26"/>
      <c r="P3243" s="26"/>
      <c r="Q3243" s="26"/>
      <c r="R3243" s="26"/>
      <c r="S3243" s="26"/>
      <c r="T3243" s="26"/>
    </row>
    <row r="3244" spans="14:20">
      <c r="N3244" s="25"/>
      <c r="O3244" s="26"/>
      <c r="P3244" s="26"/>
      <c r="Q3244" s="26"/>
      <c r="R3244" s="26"/>
      <c r="S3244" s="26"/>
      <c r="T3244" s="26"/>
    </row>
    <row r="3245" spans="14:20">
      <c r="N3245" s="25"/>
      <c r="O3245" s="26"/>
      <c r="P3245" s="26"/>
      <c r="Q3245" s="26"/>
      <c r="R3245" s="26"/>
      <c r="S3245" s="26"/>
      <c r="T3245" s="26"/>
    </row>
    <row r="3246" spans="14:20">
      <c r="N3246" s="25"/>
      <c r="O3246" s="26"/>
      <c r="P3246" s="26"/>
      <c r="Q3246" s="26"/>
      <c r="R3246" s="26"/>
      <c r="S3246" s="26"/>
      <c r="T3246" s="26"/>
    </row>
    <row r="3247" spans="14:20">
      <c r="N3247" s="25"/>
      <c r="O3247" s="26"/>
      <c r="P3247" s="26"/>
      <c r="Q3247" s="26"/>
      <c r="R3247" s="26"/>
      <c r="S3247" s="26"/>
      <c r="T3247" s="26"/>
    </row>
    <row r="3248" spans="14:20">
      <c r="N3248" s="25"/>
      <c r="O3248" s="26"/>
      <c r="P3248" s="26"/>
      <c r="Q3248" s="26"/>
      <c r="R3248" s="26"/>
      <c r="S3248" s="26"/>
      <c r="T3248" s="26"/>
    </row>
    <row r="3249" spans="14:20">
      <c r="N3249" s="25"/>
      <c r="O3249" s="26"/>
      <c r="P3249" s="26"/>
      <c r="Q3249" s="26"/>
      <c r="R3249" s="26"/>
      <c r="S3249" s="26"/>
      <c r="T3249" s="26"/>
    </row>
    <row r="3250" spans="14:20">
      <c r="N3250" s="25"/>
      <c r="O3250" s="26"/>
      <c r="P3250" s="26"/>
      <c r="Q3250" s="26"/>
      <c r="R3250" s="26"/>
      <c r="S3250" s="26"/>
      <c r="T3250" s="26"/>
    </row>
    <row r="3251" spans="14:20">
      <c r="N3251" s="25"/>
      <c r="O3251" s="26"/>
      <c r="P3251" s="26"/>
      <c r="Q3251" s="26"/>
      <c r="R3251" s="26"/>
      <c r="S3251" s="26"/>
      <c r="T3251" s="26"/>
    </row>
    <row r="3252" spans="14:20">
      <c r="N3252" s="25"/>
      <c r="O3252" s="26"/>
      <c r="P3252" s="26"/>
      <c r="Q3252" s="26"/>
      <c r="R3252" s="26"/>
      <c r="S3252" s="26"/>
      <c r="T3252" s="26"/>
    </row>
    <row r="3253" spans="14:20">
      <c r="N3253" s="25"/>
      <c r="O3253" s="26"/>
      <c r="P3253" s="26"/>
      <c r="Q3253" s="26"/>
      <c r="R3253" s="26"/>
      <c r="S3253" s="26"/>
      <c r="T3253" s="26"/>
    </row>
    <row r="3254" spans="14:20">
      <c r="N3254" s="25"/>
      <c r="O3254" s="26"/>
      <c r="P3254" s="26"/>
      <c r="Q3254" s="26"/>
      <c r="R3254" s="26"/>
      <c r="S3254" s="26"/>
      <c r="T3254" s="26"/>
    </row>
    <row r="3255" spans="14:20">
      <c r="N3255" s="25"/>
      <c r="O3255" s="26"/>
      <c r="P3255" s="26"/>
      <c r="Q3255" s="26"/>
      <c r="R3255" s="26"/>
      <c r="S3255" s="26"/>
      <c r="T3255" s="26"/>
    </row>
    <row r="3256" spans="14:20">
      <c r="N3256" s="25"/>
      <c r="O3256" s="26"/>
      <c r="P3256" s="26"/>
      <c r="Q3256" s="26"/>
      <c r="R3256" s="26"/>
      <c r="S3256" s="26"/>
      <c r="T3256" s="26"/>
    </row>
    <row r="3257" spans="14:20">
      <c r="N3257" s="25"/>
      <c r="O3257" s="26"/>
      <c r="P3257" s="26"/>
      <c r="Q3257" s="26"/>
      <c r="R3257" s="26"/>
      <c r="S3257" s="26"/>
      <c r="T3257" s="26"/>
    </row>
    <row r="3258" spans="14:20">
      <c r="N3258" s="25"/>
      <c r="O3258" s="26"/>
      <c r="P3258" s="26"/>
      <c r="Q3258" s="26"/>
      <c r="R3258" s="26"/>
      <c r="S3258" s="26"/>
      <c r="T3258" s="26"/>
    </row>
    <row r="3259" spans="14:20">
      <c r="N3259" s="25"/>
      <c r="O3259" s="26"/>
      <c r="P3259" s="26"/>
      <c r="Q3259" s="26"/>
      <c r="R3259" s="26"/>
      <c r="S3259" s="26"/>
      <c r="T3259" s="26"/>
    </row>
    <row r="3260" spans="14:20">
      <c r="N3260" s="25"/>
      <c r="O3260" s="26"/>
      <c r="P3260" s="26"/>
      <c r="Q3260" s="26"/>
      <c r="R3260" s="26"/>
      <c r="S3260" s="26"/>
      <c r="T3260" s="26"/>
    </row>
    <row r="3261" spans="14:20">
      <c r="N3261" s="25"/>
      <c r="O3261" s="26"/>
      <c r="P3261" s="26"/>
      <c r="Q3261" s="26"/>
      <c r="R3261" s="26"/>
      <c r="S3261" s="26"/>
      <c r="T3261" s="26"/>
    </row>
    <row r="3262" spans="14:20">
      <c r="N3262" s="25"/>
      <c r="O3262" s="26"/>
      <c r="P3262" s="26"/>
      <c r="Q3262" s="26"/>
      <c r="R3262" s="26"/>
      <c r="S3262" s="26"/>
      <c r="T3262" s="26"/>
    </row>
    <row r="3263" spans="14:20">
      <c r="N3263" s="25"/>
      <c r="O3263" s="26"/>
      <c r="P3263" s="26"/>
      <c r="Q3263" s="26"/>
      <c r="R3263" s="26"/>
      <c r="S3263" s="26"/>
      <c r="T3263" s="26"/>
    </row>
    <row r="3264" spans="14:20">
      <c r="N3264" s="25"/>
      <c r="O3264" s="26"/>
      <c r="P3264" s="26"/>
      <c r="Q3264" s="26"/>
      <c r="R3264" s="26"/>
      <c r="S3264" s="26"/>
      <c r="T3264" s="26"/>
    </row>
    <row r="3265" spans="14:20">
      <c r="N3265" s="25"/>
      <c r="O3265" s="26"/>
      <c r="P3265" s="26"/>
      <c r="Q3265" s="26"/>
      <c r="R3265" s="26"/>
      <c r="S3265" s="26"/>
      <c r="T3265" s="26"/>
    </row>
    <row r="3266" spans="14:20">
      <c r="N3266" s="25"/>
      <c r="O3266" s="26"/>
      <c r="P3266" s="26"/>
      <c r="Q3266" s="26"/>
      <c r="R3266" s="26"/>
      <c r="S3266" s="26"/>
      <c r="T3266" s="26"/>
    </row>
    <row r="3267" spans="14:20">
      <c r="N3267" s="25"/>
      <c r="O3267" s="26"/>
      <c r="P3267" s="26"/>
      <c r="Q3267" s="26"/>
      <c r="R3267" s="26"/>
      <c r="S3267" s="26"/>
      <c r="T3267" s="26"/>
    </row>
    <row r="3268" spans="14:20">
      <c r="N3268" s="25"/>
      <c r="O3268" s="26"/>
      <c r="P3268" s="26"/>
      <c r="Q3268" s="26"/>
      <c r="R3268" s="26"/>
      <c r="S3268" s="26"/>
      <c r="T3268" s="26"/>
    </row>
    <row r="3269" spans="14:20">
      <c r="N3269" s="25"/>
      <c r="O3269" s="26"/>
      <c r="P3269" s="26"/>
      <c r="Q3269" s="26"/>
      <c r="R3269" s="26"/>
      <c r="S3269" s="26"/>
      <c r="T3269" s="26"/>
    </row>
    <row r="3270" spans="14:20">
      <c r="N3270" s="25"/>
      <c r="O3270" s="26"/>
      <c r="P3270" s="26"/>
      <c r="Q3270" s="26"/>
      <c r="R3270" s="26"/>
      <c r="S3270" s="26"/>
      <c r="T3270" s="26"/>
    </row>
    <row r="3271" spans="14:20">
      <c r="N3271" s="25"/>
      <c r="O3271" s="26"/>
      <c r="P3271" s="26"/>
      <c r="Q3271" s="26"/>
      <c r="R3271" s="26"/>
      <c r="S3271" s="26"/>
      <c r="T3271" s="26"/>
    </row>
    <row r="3272" spans="14:20">
      <c r="N3272" s="25"/>
      <c r="O3272" s="26"/>
      <c r="P3272" s="26"/>
      <c r="Q3272" s="26"/>
      <c r="R3272" s="26"/>
      <c r="S3272" s="26"/>
      <c r="T3272" s="26"/>
    </row>
    <row r="3273" spans="14:20">
      <c r="N3273" s="25"/>
      <c r="O3273" s="26"/>
      <c r="P3273" s="26"/>
      <c r="Q3273" s="26"/>
      <c r="R3273" s="26"/>
      <c r="S3273" s="26"/>
      <c r="T3273" s="26"/>
    </row>
    <row r="3274" spans="14:20">
      <c r="N3274" s="25"/>
      <c r="O3274" s="26"/>
      <c r="P3274" s="26"/>
      <c r="Q3274" s="26"/>
      <c r="R3274" s="26"/>
      <c r="S3274" s="26"/>
      <c r="T3274" s="26"/>
    </row>
    <row r="3275" spans="14:20">
      <c r="N3275" s="25"/>
      <c r="O3275" s="26"/>
      <c r="P3275" s="26"/>
      <c r="Q3275" s="26"/>
      <c r="R3275" s="26"/>
      <c r="S3275" s="26"/>
      <c r="T3275" s="26"/>
    </row>
    <row r="3276" spans="14:20">
      <c r="N3276" s="25"/>
      <c r="O3276" s="26"/>
      <c r="P3276" s="26"/>
      <c r="Q3276" s="26"/>
      <c r="R3276" s="26"/>
      <c r="S3276" s="26"/>
      <c r="T3276" s="26"/>
    </row>
    <row r="3277" spans="14:20">
      <c r="N3277" s="25"/>
      <c r="O3277" s="26"/>
      <c r="P3277" s="26"/>
      <c r="Q3277" s="26"/>
      <c r="R3277" s="26"/>
      <c r="S3277" s="26"/>
      <c r="T3277" s="26"/>
    </row>
    <row r="3278" spans="14:20">
      <c r="N3278" s="25"/>
      <c r="O3278" s="26"/>
      <c r="P3278" s="26"/>
      <c r="Q3278" s="26"/>
      <c r="R3278" s="26"/>
      <c r="S3278" s="26"/>
      <c r="T3278" s="26"/>
    </row>
    <row r="3279" spans="14:20">
      <c r="N3279" s="25"/>
      <c r="O3279" s="26"/>
      <c r="P3279" s="26"/>
      <c r="Q3279" s="26"/>
      <c r="R3279" s="26"/>
      <c r="S3279" s="26"/>
      <c r="T3279" s="26"/>
    </row>
    <row r="3280" spans="14:20">
      <c r="N3280" s="25"/>
      <c r="O3280" s="26"/>
      <c r="P3280" s="26"/>
      <c r="Q3280" s="26"/>
      <c r="R3280" s="26"/>
      <c r="S3280" s="26"/>
      <c r="T3280" s="26"/>
    </row>
    <row r="3281" spans="14:20">
      <c r="N3281" s="25"/>
      <c r="O3281" s="26"/>
      <c r="P3281" s="26"/>
      <c r="Q3281" s="26"/>
      <c r="R3281" s="26"/>
      <c r="S3281" s="26"/>
      <c r="T3281" s="26"/>
    </row>
    <row r="3282" spans="14:20">
      <c r="N3282" s="25"/>
      <c r="O3282" s="26"/>
      <c r="P3282" s="26"/>
      <c r="Q3282" s="26"/>
      <c r="R3282" s="26"/>
      <c r="S3282" s="26"/>
      <c r="T3282" s="26"/>
    </row>
    <row r="3283" spans="14:20">
      <c r="N3283" s="25"/>
      <c r="O3283" s="26"/>
      <c r="P3283" s="26"/>
      <c r="Q3283" s="26"/>
      <c r="R3283" s="26"/>
      <c r="S3283" s="26"/>
      <c r="T3283" s="26"/>
    </row>
    <row r="3284" spans="14:20">
      <c r="N3284" s="25"/>
      <c r="O3284" s="26"/>
      <c r="P3284" s="26"/>
      <c r="Q3284" s="26"/>
      <c r="R3284" s="26"/>
      <c r="S3284" s="26"/>
      <c r="T3284" s="26"/>
    </row>
    <row r="3285" spans="14:20">
      <c r="N3285" s="25"/>
      <c r="O3285" s="26"/>
      <c r="P3285" s="26"/>
      <c r="Q3285" s="26"/>
      <c r="R3285" s="26"/>
      <c r="S3285" s="26"/>
      <c r="T3285" s="26"/>
    </row>
    <row r="3286" spans="14:20">
      <c r="N3286" s="25"/>
      <c r="O3286" s="26"/>
      <c r="P3286" s="26"/>
      <c r="Q3286" s="26"/>
      <c r="R3286" s="26"/>
      <c r="S3286" s="26"/>
      <c r="T3286" s="26"/>
    </row>
    <row r="3287" spans="14:20">
      <c r="N3287" s="25"/>
      <c r="O3287" s="26"/>
      <c r="P3287" s="26"/>
      <c r="Q3287" s="26"/>
      <c r="R3287" s="26"/>
      <c r="S3287" s="26"/>
      <c r="T3287" s="26"/>
    </row>
    <row r="3288" spans="14:20">
      <c r="N3288" s="25"/>
      <c r="O3288" s="26"/>
      <c r="P3288" s="26"/>
      <c r="Q3288" s="26"/>
      <c r="R3288" s="26"/>
      <c r="S3288" s="26"/>
      <c r="T3288" s="26"/>
    </row>
    <row r="3289" spans="14:20">
      <c r="N3289" s="25"/>
      <c r="O3289" s="26"/>
      <c r="P3289" s="26"/>
      <c r="Q3289" s="26"/>
      <c r="R3289" s="26"/>
      <c r="S3289" s="26"/>
      <c r="T3289" s="26"/>
    </row>
    <row r="3290" spans="14:20">
      <c r="N3290" s="25"/>
      <c r="O3290" s="26"/>
      <c r="P3290" s="26"/>
      <c r="Q3290" s="26"/>
      <c r="R3290" s="26"/>
      <c r="S3290" s="26"/>
      <c r="T3290" s="26"/>
    </row>
    <row r="3291" spans="14:20">
      <c r="N3291" s="25"/>
      <c r="O3291" s="26"/>
      <c r="P3291" s="26"/>
      <c r="Q3291" s="26"/>
      <c r="R3291" s="26"/>
      <c r="S3291" s="26"/>
      <c r="T3291" s="26"/>
    </row>
    <row r="3292" spans="14:20">
      <c r="N3292" s="25"/>
      <c r="O3292" s="26"/>
      <c r="P3292" s="26"/>
      <c r="Q3292" s="26"/>
      <c r="R3292" s="26"/>
      <c r="S3292" s="26"/>
      <c r="T3292" s="26"/>
    </row>
    <row r="3293" spans="14:20">
      <c r="N3293" s="25"/>
      <c r="O3293" s="26"/>
      <c r="P3293" s="26"/>
      <c r="Q3293" s="26"/>
      <c r="R3293" s="26"/>
      <c r="S3293" s="26"/>
      <c r="T3293" s="26"/>
    </row>
    <row r="3294" spans="14:20">
      <c r="N3294" s="25"/>
      <c r="O3294" s="26"/>
      <c r="P3294" s="26"/>
      <c r="Q3294" s="26"/>
      <c r="R3294" s="26"/>
      <c r="S3294" s="26"/>
      <c r="T3294" s="26"/>
    </row>
    <row r="3295" spans="14:20">
      <c r="N3295" s="25"/>
      <c r="O3295" s="26"/>
      <c r="P3295" s="26"/>
      <c r="Q3295" s="26"/>
      <c r="R3295" s="26"/>
      <c r="S3295" s="26"/>
      <c r="T3295" s="26"/>
    </row>
    <row r="3296" spans="14:20">
      <c r="N3296" s="25"/>
      <c r="O3296" s="26"/>
      <c r="P3296" s="26"/>
      <c r="Q3296" s="26"/>
      <c r="R3296" s="26"/>
      <c r="S3296" s="26"/>
      <c r="T3296" s="26"/>
    </row>
    <row r="3297" spans="14:20">
      <c r="N3297" s="25"/>
      <c r="O3297" s="26"/>
      <c r="P3297" s="26"/>
      <c r="Q3297" s="26"/>
      <c r="R3297" s="26"/>
      <c r="S3297" s="26"/>
      <c r="T3297" s="26"/>
    </row>
    <row r="3298" spans="14:20">
      <c r="N3298" s="25"/>
      <c r="O3298" s="26"/>
      <c r="P3298" s="26"/>
      <c r="Q3298" s="26"/>
      <c r="R3298" s="26"/>
      <c r="S3298" s="26"/>
      <c r="T3298" s="26"/>
    </row>
    <row r="3299" spans="14:20">
      <c r="N3299" s="25"/>
      <c r="O3299" s="26"/>
      <c r="P3299" s="26"/>
      <c r="Q3299" s="26"/>
      <c r="R3299" s="26"/>
      <c r="S3299" s="26"/>
      <c r="T3299" s="26"/>
    </row>
    <row r="3300" spans="14:20">
      <c r="N3300" s="25"/>
      <c r="O3300" s="26"/>
      <c r="P3300" s="26"/>
      <c r="Q3300" s="26"/>
      <c r="R3300" s="26"/>
      <c r="S3300" s="26"/>
      <c r="T3300" s="26"/>
    </row>
    <row r="3301" spans="14:20">
      <c r="N3301" s="25"/>
      <c r="O3301" s="26"/>
      <c r="P3301" s="26"/>
      <c r="Q3301" s="26"/>
      <c r="R3301" s="26"/>
      <c r="S3301" s="26"/>
      <c r="T3301" s="26"/>
    </row>
    <row r="3302" spans="14:20">
      <c r="N3302" s="25"/>
      <c r="O3302" s="26"/>
      <c r="P3302" s="26"/>
      <c r="Q3302" s="26"/>
      <c r="R3302" s="26"/>
      <c r="S3302" s="26"/>
      <c r="T3302" s="26"/>
    </row>
    <row r="3303" spans="14:20">
      <c r="N3303" s="25"/>
      <c r="O3303" s="26"/>
      <c r="P3303" s="26"/>
      <c r="Q3303" s="26"/>
      <c r="R3303" s="26"/>
      <c r="S3303" s="26"/>
      <c r="T3303" s="26"/>
    </row>
    <row r="3304" spans="14:20">
      <c r="N3304" s="25"/>
      <c r="O3304" s="26"/>
      <c r="P3304" s="26"/>
      <c r="Q3304" s="26"/>
      <c r="R3304" s="26"/>
      <c r="S3304" s="26"/>
      <c r="T3304" s="26"/>
    </row>
    <row r="3305" spans="14:20">
      <c r="N3305" s="25"/>
      <c r="O3305" s="26"/>
      <c r="P3305" s="26"/>
      <c r="Q3305" s="26"/>
      <c r="R3305" s="26"/>
      <c r="S3305" s="26"/>
      <c r="T3305" s="26"/>
    </row>
    <row r="3306" spans="14:20">
      <c r="N3306" s="25"/>
      <c r="O3306" s="26"/>
      <c r="P3306" s="26"/>
      <c r="Q3306" s="26"/>
      <c r="R3306" s="26"/>
      <c r="S3306" s="26"/>
      <c r="T3306" s="26"/>
    </row>
    <row r="3307" spans="14:20">
      <c r="N3307" s="25"/>
      <c r="O3307" s="26"/>
      <c r="P3307" s="26"/>
      <c r="Q3307" s="26"/>
      <c r="R3307" s="26"/>
      <c r="S3307" s="26"/>
      <c r="T3307" s="26"/>
    </row>
    <row r="3308" spans="14:20">
      <c r="N3308" s="25"/>
      <c r="O3308" s="26"/>
      <c r="P3308" s="26"/>
      <c r="Q3308" s="26"/>
      <c r="R3308" s="26"/>
      <c r="S3308" s="26"/>
      <c r="T3308" s="26"/>
    </row>
    <row r="3309" spans="14:20">
      <c r="N3309" s="25"/>
      <c r="O3309" s="26"/>
      <c r="P3309" s="26"/>
      <c r="Q3309" s="26"/>
      <c r="R3309" s="26"/>
      <c r="S3309" s="26"/>
      <c r="T3309" s="26"/>
    </row>
    <row r="3310" spans="14:20">
      <c r="N3310" s="25"/>
      <c r="O3310" s="26"/>
      <c r="P3310" s="26"/>
      <c r="Q3310" s="26"/>
      <c r="R3310" s="26"/>
      <c r="S3310" s="26"/>
      <c r="T3310" s="26"/>
    </row>
    <row r="3311" spans="14:20">
      <c r="N3311" s="25"/>
      <c r="O3311" s="26"/>
      <c r="P3311" s="26"/>
      <c r="Q3311" s="26"/>
      <c r="R3311" s="26"/>
      <c r="S3311" s="26"/>
      <c r="T3311" s="26"/>
    </row>
    <row r="3312" spans="14:20">
      <c r="N3312" s="25"/>
      <c r="O3312" s="26"/>
      <c r="P3312" s="26"/>
      <c r="Q3312" s="26"/>
      <c r="R3312" s="26"/>
      <c r="S3312" s="26"/>
      <c r="T3312" s="26"/>
    </row>
    <row r="3313" spans="14:20">
      <c r="N3313" s="25"/>
      <c r="O3313" s="26"/>
      <c r="P3313" s="26"/>
      <c r="Q3313" s="26"/>
      <c r="R3313" s="26"/>
      <c r="S3313" s="26"/>
      <c r="T3313" s="26"/>
    </row>
    <row r="3314" spans="14:20">
      <c r="N3314" s="25"/>
      <c r="O3314" s="26"/>
      <c r="P3314" s="26"/>
      <c r="Q3314" s="26"/>
      <c r="R3314" s="26"/>
      <c r="S3314" s="26"/>
      <c r="T3314" s="26"/>
    </row>
    <row r="3315" spans="14:20">
      <c r="N3315" s="25"/>
      <c r="O3315" s="26"/>
      <c r="P3315" s="26"/>
      <c r="Q3315" s="26"/>
      <c r="R3315" s="26"/>
      <c r="S3315" s="26"/>
      <c r="T3315" s="26"/>
    </row>
    <row r="3316" spans="14:20">
      <c r="N3316" s="25"/>
      <c r="O3316" s="26"/>
      <c r="P3316" s="26"/>
      <c r="Q3316" s="26"/>
      <c r="R3316" s="26"/>
      <c r="S3316" s="26"/>
      <c r="T3316" s="26"/>
    </row>
    <row r="3317" spans="14:20">
      <c r="N3317" s="25"/>
      <c r="O3317" s="26"/>
      <c r="P3317" s="26"/>
      <c r="Q3317" s="26"/>
      <c r="R3317" s="26"/>
      <c r="S3317" s="26"/>
      <c r="T3317" s="26"/>
    </row>
    <row r="3318" spans="14:20">
      <c r="N3318" s="25"/>
      <c r="O3318" s="26"/>
      <c r="P3318" s="26"/>
      <c r="Q3318" s="26"/>
      <c r="R3318" s="26"/>
      <c r="S3318" s="26"/>
      <c r="T3318" s="26"/>
    </row>
    <row r="3319" spans="14:20">
      <c r="N3319" s="25"/>
      <c r="O3319" s="26"/>
      <c r="P3319" s="26"/>
      <c r="Q3319" s="26"/>
      <c r="R3319" s="26"/>
      <c r="S3319" s="26"/>
      <c r="T3319" s="26"/>
    </row>
    <row r="3320" spans="14:20">
      <c r="N3320" s="25"/>
      <c r="O3320" s="26"/>
      <c r="P3320" s="26"/>
      <c r="Q3320" s="26"/>
      <c r="R3320" s="26"/>
      <c r="S3320" s="26"/>
      <c r="T3320" s="26"/>
    </row>
    <row r="3321" spans="14:20">
      <c r="N3321" s="25"/>
      <c r="O3321" s="26"/>
      <c r="P3321" s="26"/>
      <c r="Q3321" s="26"/>
      <c r="R3321" s="26"/>
      <c r="S3321" s="26"/>
      <c r="T3321" s="26"/>
    </row>
    <row r="3322" spans="14:20">
      <c r="N3322" s="25"/>
      <c r="O3322" s="26"/>
      <c r="P3322" s="26"/>
      <c r="Q3322" s="26"/>
      <c r="R3322" s="26"/>
      <c r="S3322" s="26"/>
      <c r="T3322" s="26"/>
    </row>
    <row r="3323" spans="14:20">
      <c r="N3323" s="25"/>
      <c r="O3323" s="26"/>
      <c r="P3323" s="26"/>
      <c r="Q3323" s="26"/>
      <c r="R3323" s="26"/>
      <c r="S3323" s="26"/>
      <c r="T3323" s="26"/>
    </row>
    <row r="3324" spans="14:20">
      <c r="N3324" s="25"/>
      <c r="O3324" s="26"/>
      <c r="P3324" s="26"/>
      <c r="Q3324" s="26"/>
      <c r="R3324" s="26"/>
      <c r="S3324" s="26"/>
      <c r="T3324" s="26"/>
    </row>
    <row r="3325" spans="14:20">
      <c r="N3325" s="25"/>
      <c r="O3325" s="26"/>
      <c r="P3325" s="26"/>
      <c r="Q3325" s="26"/>
      <c r="R3325" s="26"/>
      <c r="S3325" s="26"/>
      <c r="T3325" s="26"/>
    </row>
    <row r="3326" spans="14:20">
      <c r="N3326" s="25"/>
      <c r="O3326" s="26"/>
      <c r="P3326" s="26"/>
      <c r="Q3326" s="26"/>
      <c r="R3326" s="26"/>
      <c r="S3326" s="26"/>
      <c r="T3326" s="26"/>
    </row>
    <row r="3327" spans="14:20">
      <c r="N3327" s="25"/>
      <c r="O3327" s="26"/>
      <c r="P3327" s="26"/>
      <c r="Q3327" s="26"/>
      <c r="R3327" s="26"/>
      <c r="S3327" s="26"/>
      <c r="T3327" s="26"/>
    </row>
    <row r="3328" spans="14:20">
      <c r="N3328" s="25"/>
      <c r="O3328" s="26"/>
      <c r="P3328" s="26"/>
      <c r="Q3328" s="26"/>
      <c r="R3328" s="26"/>
      <c r="S3328" s="26"/>
      <c r="T3328" s="26"/>
    </row>
    <row r="3329" spans="14:20">
      <c r="N3329" s="25"/>
      <c r="O3329" s="26"/>
      <c r="P3329" s="26"/>
      <c r="Q3329" s="26"/>
      <c r="R3329" s="26"/>
      <c r="S3329" s="26"/>
      <c r="T3329" s="26"/>
    </row>
    <row r="3330" spans="14:20">
      <c r="N3330" s="25"/>
      <c r="O3330" s="26"/>
      <c r="P3330" s="26"/>
      <c r="Q3330" s="26"/>
      <c r="R3330" s="26"/>
      <c r="S3330" s="26"/>
      <c r="T3330" s="26"/>
    </row>
    <row r="3331" spans="14:20">
      <c r="N3331" s="25"/>
      <c r="O3331" s="26"/>
      <c r="P3331" s="26"/>
      <c r="Q3331" s="26"/>
      <c r="R3331" s="26"/>
      <c r="S3331" s="26"/>
      <c r="T3331" s="26"/>
    </row>
    <row r="3332" spans="14:20">
      <c r="N3332" s="25"/>
      <c r="O3332" s="26"/>
      <c r="P3332" s="26"/>
      <c r="Q3332" s="26"/>
      <c r="R3332" s="26"/>
      <c r="S3332" s="26"/>
      <c r="T3332" s="26"/>
    </row>
    <row r="3333" spans="14:20">
      <c r="N3333" s="25"/>
      <c r="O3333" s="26"/>
      <c r="P3333" s="26"/>
      <c r="Q3333" s="26"/>
      <c r="R3333" s="26"/>
      <c r="S3333" s="26"/>
      <c r="T3333" s="26"/>
    </row>
    <row r="3334" spans="14:20">
      <c r="N3334" s="25"/>
      <c r="O3334" s="26"/>
      <c r="P3334" s="26"/>
      <c r="Q3334" s="26"/>
      <c r="R3334" s="26"/>
      <c r="S3334" s="26"/>
      <c r="T3334" s="26"/>
    </row>
    <row r="3335" spans="14:20">
      <c r="N3335" s="25"/>
      <c r="O3335" s="26"/>
      <c r="P3335" s="26"/>
      <c r="Q3335" s="26"/>
      <c r="R3335" s="26"/>
      <c r="S3335" s="26"/>
      <c r="T3335" s="26"/>
    </row>
    <row r="3336" spans="14:20">
      <c r="N3336" s="25"/>
      <c r="O3336" s="26"/>
      <c r="P3336" s="26"/>
      <c r="Q3336" s="26"/>
      <c r="R3336" s="26"/>
      <c r="S3336" s="26"/>
      <c r="T3336" s="26"/>
    </row>
    <row r="3337" spans="14:20">
      <c r="N3337" s="25"/>
      <c r="O3337" s="26"/>
      <c r="P3337" s="26"/>
      <c r="Q3337" s="26"/>
      <c r="R3337" s="26"/>
      <c r="S3337" s="26"/>
      <c r="T3337" s="26"/>
    </row>
    <row r="3338" spans="14:20">
      <c r="N3338" s="25"/>
      <c r="O3338" s="26"/>
      <c r="P3338" s="26"/>
      <c r="Q3338" s="26"/>
      <c r="R3338" s="26"/>
      <c r="S3338" s="26"/>
      <c r="T3338" s="26"/>
    </row>
    <row r="3339" spans="14:20">
      <c r="N3339" s="25"/>
      <c r="O3339" s="26"/>
      <c r="P3339" s="26"/>
      <c r="Q3339" s="26"/>
      <c r="R3339" s="26"/>
      <c r="S3339" s="26"/>
      <c r="T3339" s="26"/>
    </row>
    <row r="3340" spans="14:20">
      <c r="N3340" s="25"/>
      <c r="O3340" s="26"/>
      <c r="P3340" s="26"/>
      <c r="Q3340" s="26"/>
      <c r="R3340" s="26"/>
      <c r="S3340" s="26"/>
      <c r="T3340" s="26"/>
    </row>
    <row r="3341" spans="14:20">
      <c r="N3341" s="25"/>
      <c r="O3341" s="26"/>
      <c r="P3341" s="26"/>
      <c r="Q3341" s="26"/>
      <c r="R3341" s="26"/>
      <c r="S3341" s="26"/>
      <c r="T3341" s="26"/>
    </row>
    <row r="3342" spans="14:20">
      <c r="N3342" s="25"/>
      <c r="O3342" s="26"/>
      <c r="P3342" s="26"/>
      <c r="Q3342" s="26"/>
      <c r="R3342" s="26"/>
      <c r="S3342" s="26"/>
      <c r="T3342" s="26"/>
    </row>
    <row r="3343" spans="14:20">
      <c r="N3343" s="25"/>
      <c r="O3343" s="26"/>
      <c r="P3343" s="26"/>
      <c r="Q3343" s="26"/>
      <c r="R3343" s="26"/>
      <c r="S3343" s="26"/>
      <c r="T3343" s="26"/>
    </row>
    <row r="3344" spans="14:20">
      <c r="N3344" s="25"/>
      <c r="O3344" s="26"/>
      <c r="P3344" s="26"/>
      <c r="Q3344" s="26"/>
      <c r="R3344" s="26"/>
      <c r="S3344" s="26"/>
      <c r="T3344" s="26"/>
    </row>
    <row r="3345" spans="14:20">
      <c r="N3345" s="25"/>
      <c r="O3345" s="26"/>
      <c r="P3345" s="26"/>
      <c r="Q3345" s="26"/>
      <c r="R3345" s="26"/>
      <c r="S3345" s="26"/>
      <c r="T3345" s="26"/>
    </row>
    <row r="3346" spans="14:20">
      <c r="N3346" s="25"/>
      <c r="O3346" s="26"/>
      <c r="P3346" s="26"/>
      <c r="Q3346" s="26"/>
      <c r="R3346" s="26"/>
      <c r="S3346" s="26"/>
      <c r="T3346" s="26"/>
    </row>
    <row r="3347" spans="14:20">
      <c r="N3347" s="25"/>
      <c r="O3347" s="26"/>
      <c r="P3347" s="26"/>
      <c r="Q3347" s="26"/>
      <c r="R3347" s="26"/>
      <c r="S3347" s="26"/>
      <c r="T3347" s="26"/>
    </row>
    <row r="3348" spans="14:20">
      <c r="N3348" s="25"/>
      <c r="O3348" s="26"/>
      <c r="P3348" s="26"/>
      <c r="Q3348" s="26"/>
      <c r="R3348" s="26"/>
      <c r="S3348" s="26"/>
      <c r="T3348" s="26"/>
    </row>
    <row r="3349" spans="14:20">
      <c r="N3349" s="25"/>
      <c r="O3349" s="26"/>
      <c r="P3349" s="26"/>
      <c r="Q3349" s="26"/>
      <c r="R3349" s="26"/>
      <c r="S3349" s="26"/>
      <c r="T3349" s="26"/>
    </row>
    <row r="3350" spans="14:20">
      <c r="N3350" s="25"/>
      <c r="O3350" s="26"/>
      <c r="P3350" s="26"/>
      <c r="Q3350" s="26"/>
      <c r="R3350" s="26"/>
      <c r="S3350" s="26"/>
      <c r="T3350" s="26"/>
    </row>
    <row r="3351" spans="14:20">
      <c r="N3351" s="25"/>
      <c r="O3351" s="26"/>
      <c r="P3351" s="26"/>
      <c r="Q3351" s="26"/>
      <c r="R3351" s="26"/>
      <c r="S3351" s="26"/>
      <c r="T3351" s="26"/>
    </row>
    <row r="3352" spans="14:20">
      <c r="N3352" s="25"/>
      <c r="O3352" s="26"/>
      <c r="P3352" s="26"/>
      <c r="Q3352" s="26"/>
      <c r="R3352" s="26"/>
      <c r="S3352" s="26"/>
      <c r="T3352" s="26"/>
    </row>
    <row r="3353" spans="14:20">
      <c r="N3353" s="25"/>
      <c r="O3353" s="26"/>
      <c r="P3353" s="26"/>
      <c r="Q3353" s="26"/>
      <c r="R3353" s="26"/>
      <c r="S3353" s="26"/>
      <c r="T3353" s="26"/>
    </row>
    <row r="3354" spans="14:20">
      <c r="N3354" s="25"/>
      <c r="O3354" s="26"/>
      <c r="P3354" s="26"/>
      <c r="Q3354" s="26"/>
      <c r="R3354" s="26"/>
      <c r="S3354" s="26"/>
      <c r="T3354" s="26"/>
    </row>
    <row r="3355" spans="14:20">
      <c r="N3355" s="25"/>
      <c r="O3355" s="26"/>
      <c r="P3355" s="26"/>
      <c r="Q3355" s="26"/>
      <c r="R3355" s="26"/>
      <c r="S3355" s="26"/>
      <c r="T3355" s="26"/>
    </row>
    <row r="3356" spans="14:20">
      <c r="N3356" s="25"/>
      <c r="O3356" s="26"/>
      <c r="P3356" s="26"/>
      <c r="Q3356" s="26"/>
      <c r="R3356" s="26"/>
      <c r="S3356" s="26"/>
      <c r="T3356" s="26"/>
    </row>
    <row r="3357" spans="14:20">
      <c r="N3357" s="25"/>
      <c r="O3357" s="26"/>
      <c r="P3357" s="26"/>
      <c r="Q3357" s="26"/>
      <c r="R3357" s="26"/>
      <c r="S3357" s="26"/>
      <c r="T3357" s="26"/>
    </row>
    <row r="3358" spans="14:20">
      <c r="N3358" s="25"/>
      <c r="O3358" s="26"/>
      <c r="P3358" s="26"/>
      <c r="Q3358" s="26"/>
      <c r="R3358" s="26"/>
      <c r="S3358" s="26"/>
      <c r="T3358" s="26"/>
    </row>
    <row r="3359" spans="14:20">
      <c r="N3359" s="25"/>
      <c r="O3359" s="26"/>
      <c r="P3359" s="26"/>
      <c r="Q3359" s="26"/>
      <c r="R3359" s="26"/>
      <c r="S3359" s="26"/>
      <c r="T3359" s="26"/>
    </row>
    <row r="3360" spans="14:20">
      <c r="N3360" s="25"/>
      <c r="O3360" s="26"/>
      <c r="P3360" s="26"/>
      <c r="Q3360" s="26"/>
      <c r="R3360" s="26"/>
      <c r="S3360" s="26"/>
      <c r="T3360" s="26"/>
    </row>
    <row r="3361" spans="14:20">
      <c r="N3361" s="25"/>
      <c r="O3361" s="26"/>
      <c r="P3361" s="26"/>
      <c r="Q3361" s="26"/>
      <c r="R3361" s="26"/>
      <c r="S3361" s="26"/>
      <c r="T3361" s="26"/>
    </row>
    <row r="3362" spans="14:20">
      <c r="N3362" s="25"/>
      <c r="O3362" s="26"/>
      <c r="P3362" s="26"/>
      <c r="Q3362" s="26"/>
      <c r="R3362" s="26"/>
      <c r="S3362" s="26"/>
      <c r="T3362" s="26"/>
    </row>
    <row r="3363" spans="14:20">
      <c r="N3363" s="25"/>
      <c r="O3363" s="26"/>
      <c r="P3363" s="26"/>
      <c r="Q3363" s="26"/>
      <c r="R3363" s="26"/>
      <c r="S3363" s="26"/>
      <c r="T3363" s="26"/>
    </row>
    <row r="3364" spans="14:20">
      <c r="N3364" s="25"/>
      <c r="O3364" s="26"/>
      <c r="P3364" s="26"/>
      <c r="Q3364" s="26"/>
      <c r="R3364" s="26"/>
      <c r="S3364" s="26"/>
      <c r="T3364" s="26"/>
    </row>
    <row r="3365" spans="14:20">
      <c r="N3365" s="25"/>
      <c r="O3365" s="26"/>
      <c r="P3365" s="26"/>
      <c r="Q3365" s="26"/>
      <c r="R3365" s="26"/>
      <c r="S3365" s="26"/>
      <c r="T3365" s="26"/>
    </row>
    <row r="3366" spans="14:20">
      <c r="N3366" s="25"/>
      <c r="O3366" s="26"/>
      <c r="P3366" s="26"/>
      <c r="Q3366" s="26"/>
      <c r="R3366" s="26"/>
      <c r="S3366" s="26"/>
      <c r="T3366" s="26"/>
    </row>
    <row r="3367" spans="14:20">
      <c r="N3367" s="25"/>
      <c r="O3367" s="26"/>
      <c r="P3367" s="26"/>
      <c r="Q3367" s="26"/>
      <c r="R3367" s="26"/>
      <c r="S3367" s="26"/>
      <c r="T3367" s="26"/>
    </row>
    <row r="3368" spans="14:20">
      <c r="N3368" s="25"/>
      <c r="O3368" s="26"/>
      <c r="P3368" s="26"/>
      <c r="Q3368" s="26"/>
      <c r="R3368" s="26"/>
      <c r="S3368" s="26"/>
      <c r="T3368" s="26"/>
    </row>
    <row r="3369" spans="14:20">
      <c r="N3369" s="25"/>
      <c r="O3369" s="26"/>
      <c r="P3369" s="26"/>
      <c r="Q3369" s="26"/>
      <c r="R3369" s="26"/>
      <c r="S3369" s="26"/>
      <c r="T3369" s="26"/>
    </row>
    <row r="3370" spans="14:20">
      <c r="N3370" s="25"/>
      <c r="O3370" s="26"/>
      <c r="P3370" s="26"/>
      <c r="Q3370" s="26"/>
      <c r="R3370" s="26"/>
      <c r="S3370" s="26"/>
      <c r="T3370" s="26"/>
    </row>
    <row r="3371" spans="14:20">
      <c r="N3371" s="25"/>
      <c r="O3371" s="26"/>
      <c r="P3371" s="26"/>
      <c r="Q3371" s="26"/>
      <c r="R3371" s="26"/>
      <c r="S3371" s="26"/>
      <c r="T3371" s="26"/>
    </row>
    <row r="3372" spans="14:20">
      <c r="N3372" s="25"/>
      <c r="O3372" s="26"/>
      <c r="P3372" s="26"/>
      <c r="Q3372" s="26"/>
      <c r="R3372" s="26"/>
      <c r="S3372" s="26"/>
      <c r="T3372" s="26"/>
    </row>
    <row r="3373" spans="14:20">
      <c r="N3373" s="25"/>
      <c r="O3373" s="26"/>
      <c r="P3373" s="26"/>
      <c r="Q3373" s="26"/>
      <c r="R3373" s="26"/>
      <c r="S3373" s="26"/>
      <c r="T3373" s="26"/>
    </row>
    <row r="3374" spans="14:20">
      <c r="N3374" s="25"/>
      <c r="O3374" s="26"/>
      <c r="P3374" s="26"/>
      <c r="Q3374" s="26"/>
      <c r="R3374" s="26"/>
      <c r="S3374" s="26"/>
      <c r="T3374" s="26"/>
    </row>
    <row r="3375" spans="14:20">
      <c r="N3375" s="25"/>
      <c r="O3375" s="26"/>
      <c r="P3375" s="26"/>
      <c r="Q3375" s="26"/>
      <c r="R3375" s="26"/>
      <c r="S3375" s="26"/>
      <c r="T3375" s="26"/>
    </row>
    <row r="3376" spans="14:20">
      <c r="N3376" s="25"/>
      <c r="O3376" s="26"/>
      <c r="P3376" s="26"/>
      <c r="Q3376" s="26"/>
      <c r="R3376" s="26"/>
      <c r="S3376" s="26"/>
      <c r="T3376" s="26"/>
    </row>
    <row r="3377" spans="14:20">
      <c r="N3377" s="25"/>
      <c r="O3377" s="26"/>
      <c r="P3377" s="26"/>
      <c r="Q3377" s="26"/>
      <c r="R3377" s="26"/>
      <c r="S3377" s="26"/>
      <c r="T3377" s="26"/>
    </row>
    <row r="3378" spans="14:20">
      <c r="N3378" s="25"/>
      <c r="O3378" s="26"/>
      <c r="P3378" s="26"/>
      <c r="Q3378" s="26"/>
      <c r="R3378" s="26"/>
      <c r="S3378" s="26"/>
      <c r="T3378" s="26"/>
    </row>
    <row r="3379" spans="14:20">
      <c r="N3379" s="25"/>
      <c r="O3379" s="26"/>
      <c r="P3379" s="26"/>
      <c r="Q3379" s="26"/>
      <c r="R3379" s="26"/>
      <c r="S3379" s="26"/>
      <c r="T3379" s="26"/>
    </row>
    <row r="3380" spans="14:20">
      <c r="N3380" s="25"/>
      <c r="O3380" s="26"/>
      <c r="P3380" s="26"/>
      <c r="Q3380" s="26"/>
      <c r="R3380" s="26"/>
      <c r="S3380" s="26"/>
      <c r="T3380" s="26"/>
    </row>
    <row r="3381" spans="14:20">
      <c r="N3381" s="25"/>
      <c r="O3381" s="26"/>
      <c r="P3381" s="26"/>
      <c r="Q3381" s="26"/>
      <c r="R3381" s="26"/>
      <c r="S3381" s="26"/>
      <c r="T3381" s="26"/>
    </row>
    <row r="3382" spans="14:20">
      <c r="N3382" s="25"/>
      <c r="O3382" s="26"/>
      <c r="P3382" s="26"/>
      <c r="Q3382" s="26"/>
      <c r="R3382" s="26"/>
      <c r="S3382" s="26"/>
      <c r="T3382" s="26"/>
    </row>
    <row r="3383" spans="14:20">
      <c r="N3383" s="25"/>
      <c r="O3383" s="26"/>
      <c r="P3383" s="26"/>
      <c r="Q3383" s="26"/>
      <c r="R3383" s="26"/>
      <c r="S3383" s="26"/>
      <c r="T3383" s="26"/>
    </row>
    <row r="3384" spans="14:20">
      <c r="N3384" s="25"/>
      <c r="O3384" s="26"/>
      <c r="P3384" s="26"/>
      <c r="Q3384" s="26"/>
      <c r="R3384" s="26"/>
      <c r="S3384" s="26"/>
      <c r="T3384" s="26"/>
    </row>
    <row r="3385" spans="14:20">
      <c r="N3385" s="25"/>
      <c r="O3385" s="26"/>
      <c r="P3385" s="26"/>
      <c r="Q3385" s="26"/>
      <c r="R3385" s="26"/>
      <c r="S3385" s="26"/>
      <c r="T3385" s="26"/>
    </row>
    <row r="3386" spans="14:20">
      <c r="N3386" s="25"/>
      <c r="O3386" s="26"/>
      <c r="P3386" s="26"/>
      <c r="Q3386" s="26"/>
      <c r="R3386" s="26"/>
      <c r="S3386" s="26"/>
      <c r="T3386" s="26"/>
    </row>
    <row r="3387" spans="14:20">
      <c r="N3387" s="25"/>
      <c r="O3387" s="26"/>
      <c r="P3387" s="26"/>
      <c r="Q3387" s="26"/>
      <c r="R3387" s="26"/>
      <c r="S3387" s="26"/>
      <c r="T3387" s="26"/>
    </row>
    <row r="3388" spans="14:20">
      <c r="N3388" s="25"/>
      <c r="O3388" s="26"/>
      <c r="P3388" s="26"/>
      <c r="Q3388" s="26"/>
      <c r="R3388" s="26"/>
      <c r="S3388" s="26"/>
      <c r="T3388" s="26"/>
    </row>
    <row r="3389" spans="14:20">
      <c r="N3389" s="25"/>
      <c r="O3389" s="26"/>
      <c r="P3389" s="26"/>
      <c r="Q3389" s="26"/>
      <c r="R3389" s="26"/>
      <c r="S3389" s="26"/>
      <c r="T3389" s="26"/>
    </row>
    <row r="3390" spans="14:20">
      <c r="N3390" s="25"/>
      <c r="O3390" s="26"/>
      <c r="P3390" s="26"/>
      <c r="Q3390" s="26"/>
      <c r="R3390" s="26"/>
      <c r="S3390" s="26"/>
      <c r="T3390" s="26"/>
    </row>
    <row r="3391" spans="14:20">
      <c r="N3391" s="25"/>
      <c r="O3391" s="26"/>
      <c r="P3391" s="26"/>
      <c r="Q3391" s="26"/>
      <c r="R3391" s="26"/>
      <c r="S3391" s="26"/>
      <c r="T3391" s="26"/>
    </row>
    <row r="3392" spans="14:20">
      <c r="N3392" s="25"/>
      <c r="O3392" s="26"/>
      <c r="P3392" s="26"/>
      <c r="Q3392" s="26"/>
      <c r="R3392" s="26"/>
      <c r="S3392" s="26"/>
      <c r="T3392" s="26"/>
    </row>
    <row r="3393" spans="14:20">
      <c r="N3393" s="25"/>
      <c r="O3393" s="26"/>
      <c r="P3393" s="26"/>
      <c r="Q3393" s="26"/>
      <c r="R3393" s="26"/>
      <c r="S3393" s="26"/>
      <c r="T3393" s="26"/>
    </row>
    <row r="3394" spans="14:20">
      <c r="N3394" s="25"/>
      <c r="O3394" s="26"/>
      <c r="P3394" s="26"/>
      <c r="Q3394" s="26"/>
      <c r="R3394" s="26"/>
      <c r="S3394" s="26"/>
      <c r="T3394" s="26"/>
    </row>
    <row r="3395" spans="14:20">
      <c r="N3395" s="25"/>
      <c r="O3395" s="26"/>
      <c r="P3395" s="26"/>
      <c r="Q3395" s="26"/>
      <c r="R3395" s="26"/>
      <c r="S3395" s="26"/>
      <c r="T3395" s="26"/>
    </row>
    <row r="3396" spans="14:20">
      <c r="N3396" s="25"/>
      <c r="O3396" s="26"/>
      <c r="P3396" s="26"/>
      <c r="Q3396" s="26"/>
      <c r="R3396" s="26"/>
      <c r="S3396" s="26"/>
      <c r="T3396" s="26"/>
    </row>
    <row r="3397" spans="14:20">
      <c r="N3397" s="25"/>
      <c r="O3397" s="26"/>
      <c r="P3397" s="26"/>
      <c r="Q3397" s="26"/>
      <c r="R3397" s="26"/>
      <c r="S3397" s="26"/>
      <c r="T3397" s="26"/>
    </row>
    <row r="3398" spans="14:20">
      <c r="N3398" s="25"/>
      <c r="O3398" s="26"/>
      <c r="P3398" s="26"/>
      <c r="Q3398" s="26"/>
      <c r="R3398" s="26"/>
      <c r="S3398" s="26"/>
      <c r="T3398" s="26"/>
    </row>
    <row r="3399" spans="14:20">
      <c r="N3399" s="25"/>
      <c r="O3399" s="26"/>
      <c r="P3399" s="26"/>
      <c r="Q3399" s="26"/>
      <c r="R3399" s="26"/>
      <c r="S3399" s="26"/>
      <c r="T3399" s="26"/>
    </row>
    <row r="3400" spans="14:20">
      <c r="N3400" s="25"/>
      <c r="O3400" s="26"/>
      <c r="P3400" s="26"/>
      <c r="Q3400" s="26"/>
      <c r="R3400" s="26"/>
      <c r="S3400" s="26"/>
      <c r="T3400" s="26"/>
    </row>
    <row r="3401" spans="14:20">
      <c r="N3401" s="25"/>
      <c r="O3401" s="26"/>
      <c r="P3401" s="26"/>
      <c r="Q3401" s="26"/>
      <c r="R3401" s="26"/>
      <c r="S3401" s="26"/>
      <c r="T3401" s="26"/>
    </row>
    <row r="3402" spans="14:20">
      <c r="N3402" s="25"/>
      <c r="O3402" s="26"/>
      <c r="P3402" s="26"/>
      <c r="Q3402" s="26"/>
      <c r="R3402" s="26"/>
      <c r="S3402" s="26"/>
      <c r="T3402" s="26"/>
    </row>
    <row r="3403" spans="14:20">
      <c r="N3403" s="25"/>
      <c r="O3403" s="26"/>
      <c r="P3403" s="26"/>
      <c r="Q3403" s="26"/>
      <c r="R3403" s="26"/>
      <c r="S3403" s="26"/>
      <c r="T3403" s="26"/>
    </row>
    <row r="3404" spans="14:20">
      <c r="N3404" s="25"/>
      <c r="O3404" s="26"/>
      <c r="P3404" s="26"/>
      <c r="Q3404" s="26"/>
      <c r="R3404" s="26"/>
      <c r="S3404" s="26"/>
      <c r="T3404" s="26"/>
    </row>
    <row r="3405" spans="14:20">
      <c r="N3405" s="25"/>
      <c r="O3405" s="26"/>
      <c r="P3405" s="26"/>
      <c r="Q3405" s="26"/>
      <c r="R3405" s="26"/>
      <c r="S3405" s="26"/>
      <c r="T3405" s="26"/>
    </row>
    <row r="3406" spans="14:20">
      <c r="N3406" s="25"/>
      <c r="O3406" s="26"/>
      <c r="P3406" s="26"/>
      <c r="Q3406" s="26"/>
      <c r="R3406" s="26"/>
      <c r="S3406" s="26"/>
      <c r="T3406" s="26"/>
    </row>
    <row r="3407" spans="14:20">
      <c r="N3407" s="25"/>
      <c r="O3407" s="26"/>
      <c r="P3407" s="26"/>
      <c r="Q3407" s="26"/>
      <c r="R3407" s="26"/>
      <c r="S3407" s="26"/>
      <c r="T3407" s="26"/>
    </row>
    <row r="3408" spans="14:20">
      <c r="N3408" s="25"/>
      <c r="O3408" s="26"/>
      <c r="P3408" s="26"/>
      <c r="Q3408" s="26"/>
      <c r="R3408" s="26"/>
      <c r="S3408" s="26"/>
      <c r="T3408" s="26"/>
    </row>
    <row r="3409" spans="14:20">
      <c r="N3409" s="25"/>
      <c r="O3409" s="26"/>
      <c r="P3409" s="26"/>
      <c r="Q3409" s="26"/>
      <c r="R3409" s="26"/>
      <c r="S3409" s="26"/>
      <c r="T3409" s="26"/>
    </row>
    <row r="3410" spans="14:20">
      <c r="N3410" s="25"/>
      <c r="O3410" s="26"/>
      <c r="P3410" s="26"/>
      <c r="Q3410" s="26"/>
      <c r="R3410" s="26"/>
      <c r="S3410" s="26"/>
      <c r="T3410" s="26"/>
    </row>
    <row r="3411" spans="14:20">
      <c r="N3411" s="25"/>
      <c r="O3411" s="26"/>
      <c r="P3411" s="26"/>
      <c r="Q3411" s="26"/>
      <c r="R3411" s="26"/>
      <c r="S3411" s="26"/>
      <c r="T3411" s="26"/>
    </row>
    <row r="3412" spans="14:20">
      <c r="N3412" s="25"/>
      <c r="O3412" s="26"/>
      <c r="P3412" s="26"/>
      <c r="Q3412" s="26"/>
      <c r="R3412" s="26"/>
      <c r="S3412" s="26"/>
      <c r="T3412" s="26"/>
    </row>
    <row r="3413" spans="14:20">
      <c r="N3413" s="25"/>
      <c r="O3413" s="26"/>
      <c r="P3413" s="26"/>
      <c r="Q3413" s="26"/>
      <c r="R3413" s="26"/>
      <c r="S3413" s="26"/>
      <c r="T3413" s="26"/>
    </row>
    <row r="3414" spans="14:20">
      <c r="N3414" s="25"/>
      <c r="O3414" s="26"/>
      <c r="P3414" s="26"/>
      <c r="Q3414" s="26"/>
      <c r="R3414" s="26"/>
      <c r="S3414" s="26"/>
      <c r="T3414" s="26"/>
    </row>
    <row r="3415" spans="14:20">
      <c r="N3415" s="25"/>
      <c r="O3415" s="26"/>
      <c r="P3415" s="26"/>
      <c r="Q3415" s="26"/>
      <c r="R3415" s="26"/>
      <c r="S3415" s="26"/>
      <c r="T3415" s="26"/>
    </row>
    <row r="3416" spans="14:20">
      <c r="N3416" s="25"/>
      <c r="O3416" s="26"/>
      <c r="P3416" s="26"/>
      <c r="Q3416" s="26"/>
      <c r="R3416" s="26"/>
      <c r="S3416" s="26"/>
      <c r="T3416" s="26"/>
    </row>
    <row r="3417" spans="14:20">
      <c r="N3417" s="25"/>
      <c r="O3417" s="26"/>
      <c r="P3417" s="26"/>
      <c r="Q3417" s="26"/>
      <c r="R3417" s="26"/>
      <c r="S3417" s="26"/>
      <c r="T3417" s="26"/>
    </row>
    <row r="3418" spans="14:20">
      <c r="N3418" s="25"/>
      <c r="O3418" s="26"/>
      <c r="P3418" s="26"/>
      <c r="Q3418" s="26"/>
      <c r="R3418" s="26"/>
      <c r="S3418" s="26"/>
      <c r="T3418" s="26"/>
    </row>
    <row r="3419" spans="14:20">
      <c r="N3419" s="25"/>
      <c r="O3419" s="26"/>
      <c r="P3419" s="26"/>
      <c r="Q3419" s="26"/>
      <c r="R3419" s="26"/>
      <c r="S3419" s="26"/>
      <c r="T3419" s="26"/>
    </row>
    <row r="3420" spans="14:20">
      <c r="N3420" s="25"/>
      <c r="O3420" s="26"/>
      <c r="P3420" s="26"/>
      <c r="Q3420" s="26"/>
      <c r="R3420" s="26"/>
      <c r="S3420" s="26"/>
      <c r="T3420" s="26"/>
    </row>
    <row r="3421" spans="14:20">
      <c r="N3421" s="25"/>
      <c r="O3421" s="26"/>
      <c r="P3421" s="26"/>
      <c r="Q3421" s="26"/>
      <c r="R3421" s="26"/>
      <c r="S3421" s="26"/>
      <c r="T3421" s="26"/>
    </row>
    <row r="3422" spans="14:20">
      <c r="N3422" s="25"/>
      <c r="O3422" s="26"/>
      <c r="P3422" s="26"/>
      <c r="Q3422" s="26"/>
      <c r="R3422" s="26"/>
      <c r="S3422" s="26"/>
      <c r="T3422" s="26"/>
    </row>
    <row r="3423" spans="14:20">
      <c r="N3423" s="25"/>
      <c r="O3423" s="26"/>
      <c r="P3423" s="26"/>
      <c r="Q3423" s="26"/>
      <c r="R3423" s="26"/>
      <c r="S3423" s="26"/>
      <c r="T3423" s="26"/>
    </row>
    <row r="3424" spans="14:20">
      <c r="N3424" s="25"/>
      <c r="O3424" s="26"/>
      <c r="P3424" s="26"/>
      <c r="Q3424" s="26"/>
      <c r="R3424" s="26"/>
      <c r="S3424" s="26"/>
      <c r="T3424" s="26"/>
    </row>
    <row r="3425" spans="14:20">
      <c r="N3425" s="25"/>
      <c r="O3425" s="26"/>
      <c r="P3425" s="26"/>
      <c r="Q3425" s="26"/>
      <c r="R3425" s="26"/>
      <c r="S3425" s="26"/>
      <c r="T3425" s="26"/>
    </row>
    <row r="3426" spans="14:20">
      <c r="N3426" s="25"/>
      <c r="O3426" s="26"/>
      <c r="P3426" s="26"/>
      <c r="Q3426" s="26"/>
      <c r="R3426" s="26"/>
      <c r="S3426" s="26"/>
      <c r="T3426" s="26"/>
    </row>
    <row r="3427" spans="14:20">
      <c r="N3427" s="25"/>
      <c r="O3427" s="26"/>
      <c r="P3427" s="26"/>
      <c r="Q3427" s="26"/>
      <c r="R3427" s="26"/>
      <c r="S3427" s="26"/>
      <c r="T3427" s="26"/>
    </row>
    <row r="3428" spans="14:20">
      <c r="N3428" s="25"/>
      <c r="O3428" s="26"/>
      <c r="P3428" s="26"/>
      <c r="Q3428" s="26"/>
      <c r="R3428" s="26"/>
      <c r="S3428" s="26"/>
      <c r="T3428" s="26"/>
    </row>
    <row r="3429" spans="14:20">
      <c r="N3429" s="25"/>
      <c r="O3429" s="26"/>
      <c r="P3429" s="26"/>
      <c r="Q3429" s="26"/>
      <c r="R3429" s="26"/>
      <c r="S3429" s="26"/>
      <c r="T3429" s="26"/>
    </row>
    <row r="3430" spans="14:20">
      <c r="N3430" s="25"/>
      <c r="O3430" s="26"/>
      <c r="P3430" s="26"/>
      <c r="Q3430" s="26"/>
      <c r="R3430" s="26"/>
      <c r="S3430" s="26"/>
      <c r="T3430" s="26"/>
    </row>
    <row r="3431" spans="14:20">
      <c r="N3431" s="25"/>
      <c r="O3431" s="26"/>
      <c r="P3431" s="26"/>
      <c r="Q3431" s="26"/>
      <c r="R3431" s="26"/>
      <c r="S3431" s="26"/>
      <c r="T3431" s="26"/>
    </row>
    <row r="3432" spans="14:20">
      <c r="N3432" s="25"/>
      <c r="O3432" s="26"/>
      <c r="P3432" s="26"/>
      <c r="Q3432" s="26"/>
      <c r="R3432" s="26"/>
      <c r="S3432" s="26"/>
      <c r="T3432" s="26"/>
    </row>
    <row r="3433" spans="14:20">
      <c r="N3433" s="25"/>
      <c r="O3433" s="26"/>
      <c r="P3433" s="26"/>
      <c r="Q3433" s="26"/>
      <c r="R3433" s="26"/>
      <c r="S3433" s="26"/>
      <c r="T3433" s="26"/>
    </row>
    <row r="3434" spans="14:20">
      <c r="N3434" s="25"/>
      <c r="O3434" s="26"/>
      <c r="P3434" s="26"/>
      <c r="Q3434" s="26"/>
      <c r="R3434" s="26"/>
      <c r="S3434" s="26"/>
      <c r="T3434" s="26"/>
    </row>
    <row r="3435" spans="14:20">
      <c r="N3435" s="25"/>
      <c r="O3435" s="26"/>
      <c r="P3435" s="26"/>
      <c r="Q3435" s="26"/>
      <c r="R3435" s="26"/>
      <c r="S3435" s="26"/>
      <c r="T3435" s="26"/>
    </row>
    <row r="3436" spans="14:20">
      <c r="N3436" s="25"/>
      <c r="O3436" s="26"/>
      <c r="P3436" s="26"/>
      <c r="Q3436" s="26"/>
      <c r="R3436" s="26"/>
      <c r="S3436" s="26"/>
      <c r="T3436" s="26"/>
    </row>
    <row r="3437" spans="14:20">
      <c r="N3437" s="25"/>
      <c r="O3437" s="26"/>
      <c r="P3437" s="26"/>
      <c r="Q3437" s="26"/>
      <c r="R3437" s="26"/>
      <c r="S3437" s="26"/>
      <c r="T3437" s="26"/>
    </row>
    <row r="3438" spans="14:20">
      <c r="N3438" s="25"/>
      <c r="O3438" s="26"/>
      <c r="P3438" s="26"/>
      <c r="Q3438" s="26"/>
      <c r="R3438" s="26"/>
      <c r="S3438" s="26"/>
      <c r="T3438" s="26"/>
    </row>
    <row r="3439" spans="14:20">
      <c r="N3439" s="25"/>
      <c r="O3439" s="26"/>
      <c r="P3439" s="26"/>
      <c r="Q3439" s="26"/>
      <c r="R3439" s="26"/>
      <c r="S3439" s="26"/>
      <c r="T3439" s="26"/>
    </row>
    <row r="3440" spans="14:20">
      <c r="N3440" s="25"/>
      <c r="O3440" s="26"/>
      <c r="P3440" s="26"/>
      <c r="Q3440" s="26"/>
      <c r="R3440" s="26"/>
      <c r="S3440" s="26"/>
      <c r="T3440" s="26"/>
    </row>
    <row r="3441" spans="14:20">
      <c r="N3441" s="25"/>
      <c r="O3441" s="26"/>
      <c r="P3441" s="26"/>
      <c r="Q3441" s="26"/>
      <c r="R3441" s="26"/>
      <c r="S3441" s="26"/>
      <c r="T3441" s="26"/>
    </row>
    <row r="3442" spans="14:20">
      <c r="N3442" s="25"/>
      <c r="O3442" s="26"/>
      <c r="P3442" s="26"/>
      <c r="Q3442" s="26"/>
      <c r="R3442" s="26"/>
      <c r="S3442" s="26"/>
      <c r="T3442" s="26"/>
    </row>
    <row r="3443" spans="14:20">
      <c r="N3443" s="25"/>
      <c r="O3443" s="26"/>
      <c r="P3443" s="26"/>
      <c r="Q3443" s="26"/>
      <c r="R3443" s="26"/>
      <c r="S3443" s="26"/>
      <c r="T3443" s="26"/>
    </row>
    <row r="3444" spans="14:20">
      <c r="N3444" s="25"/>
      <c r="O3444" s="26"/>
      <c r="P3444" s="26"/>
      <c r="Q3444" s="26"/>
      <c r="R3444" s="26"/>
      <c r="S3444" s="26"/>
      <c r="T3444" s="26"/>
    </row>
    <row r="3445" spans="14:20">
      <c r="N3445" s="25"/>
      <c r="O3445" s="26"/>
      <c r="P3445" s="26"/>
      <c r="Q3445" s="26"/>
      <c r="R3445" s="26"/>
      <c r="S3445" s="26"/>
      <c r="T3445" s="26"/>
    </row>
    <row r="3446" spans="14:20">
      <c r="N3446" s="25"/>
      <c r="O3446" s="26"/>
      <c r="P3446" s="26"/>
      <c r="Q3446" s="26"/>
      <c r="R3446" s="26"/>
      <c r="S3446" s="26"/>
      <c r="T3446" s="26"/>
    </row>
    <row r="3447" spans="14:20">
      <c r="N3447" s="25"/>
      <c r="O3447" s="26"/>
      <c r="P3447" s="26"/>
      <c r="Q3447" s="26"/>
      <c r="R3447" s="26"/>
      <c r="S3447" s="26"/>
      <c r="T3447" s="26"/>
    </row>
    <row r="3448" spans="14:20">
      <c r="N3448" s="25"/>
      <c r="O3448" s="26"/>
      <c r="P3448" s="26"/>
      <c r="Q3448" s="26"/>
      <c r="R3448" s="26"/>
      <c r="S3448" s="26"/>
      <c r="T3448" s="26"/>
    </row>
    <row r="3449" spans="14:20">
      <c r="N3449" s="25"/>
      <c r="O3449" s="26"/>
      <c r="P3449" s="26"/>
      <c r="Q3449" s="26"/>
      <c r="R3449" s="26"/>
      <c r="S3449" s="26"/>
      <c r="T3449" s="26"/>
    </row>
    <row r="3450" spans="14:20">
      <c r="N3450" s="25"/>
      <c r="O3450" s="26"/>
      <c r="P3450" s="26"/>
      <c r="Q3450" s="26"/>
      <c r="R3450" s="26"/>
      <c r="S3450" s="26"/>
      <c r="T3450" s="26"/>
    </row>
    <row r="3451" spans="14:20">
      <c r="N3451" s="25"/>
      <c r="O3451" s="26"/>
      <c r="P3451" s="26"/>
      <c r="Q3451" s="26"/>
      <c r="R3451" s="26"/>
      <c r="S3451" s="26"/>
      <c r="T3451" s="26"/>
    </row>
    <row r="3452" spans="14:20">
      <c r="N3452" s="25"/>
      <c r="O3452" s="26"/>
      <c r="P3452" s="26"/>
      <c r="Q3452" s="26"/>
      <c r="R3452" s="26"/>
      <c r="S3452" s="26"/>
      <c r="T3452" s="26"/>
    </row>
    <row r="3453" spans="14:20">
      <c r="N3453" s="25"/>
      <c r="O3453" s="26"/>
      <c r="P3453" s="26"/>
      <c r="Q3453" s="26"/>
      <c r="R3453" s="26"/>
      <c r="S3453" s="26"/>
      <c r="T3453" s="26"/>
    </row>
    <row r="3454" spans="14:20">
      <c r="N3454" s="25"/>
      <c r="O3454" s="26"/>
      <c r="P3454" s="26"/>
      <c r="Q3454" s="26"/>
      <c r="R3454" s="26"/>
      <c r="S3454" s="26"/>
      <c r="T3454" s="26"/>
    </row>
    <row r="3455" spans="14:20">
      <c r="N3455" s="25"/>
      <c r="O3455" s="26"/>
      <c r="P3455" s="26"/>
      <c r="Q3455" s="26"/>
      <c r="R3455" s="26"/>
      <c r="S3455" s="26"/>
      <c r="T3455" s="26"/>
    </row>
    <row r="3456" spans="14:20">
      <c r="N3456" s="25"/>
      <c r="O3456" s="26"/>
      <c r="P3456" s="26"/>
      <c r="Q3456" s="26"/>
      <c r="R3456" s="26"/>
      <c r="S3456" s="26"/>
      <c r="T3456" s="26"/>
    </row>
    <row r="3457" spans="14:20">
      <c r="N3457" s="25"/>
      <c r="O3457" s="26"/>
      <c r="P3457" s="26"/>
      <c r="Q3457" s="26"/>
      <c r="R3457" s="26"/>
      <c r="S3457" s="26"/>
      <c r="T3457" s="26"/>
    </row>
    <row r="3458" spans="14:20">
      <c r="N3458" s="25"/>
      <c r="O3458" s="26"/>
      <c r="P3458" s="26"/>
      <c r="Q3458" s="26"/>
      <c r="R3458" s="26"/>
      <c r="S3458" s="26"/>
      <c r="T3458" s="26"/>
    </row>
    <row r="3459" spans="14:20">
      <c r="N3459" s="25"/>
      <c r="O3459" s="26"/>
      <c r="P3459" s="26"/>
      <c r="Q3459" s="26"/>
      <c r="R3459" s="26"/>
      <c r="S3459" s="26"/>
      <c r="T3459" s="26"/>
    </row>
    <row r="3460" spans="14:20">
      <c r="N3460" s="25"/>
      <c r="O3460" s="26"/>
      <c r="P3460" s="26"/>
      <c r="Q3460" s="26"/>
      <c r="R3460" s="26"/>
      <c r="S3460" s="26"/>
      <c r="T3460" s="26"/>
    </row>
    <row r="3461" spans="14:20">
      <c r="N3461" s="25"/>
      <c r="O3461" s="26"/>
      <c r="P3461" s="26"/>
      <c r="Q3461" s="26"/>
      <c r="R3461" s="26"/>
      <c r="S3461" s="26"/>
      <c r="T3461" s="26"/>
    </row>
    <row r="3462" spans="14:20">
      <c r="N3462" s="25"/>
      <c r="O3462" s="26"/>
      <c r="P3462" s="26"/>
      <c r="Q3462" s="26"/>
      <c r="R3462" s="26"/>
      <c r="S3462" s="26"/>
      <c r="T3462" s="26"/>
    </row>
    <row r="3463" spans="14:20">
      <c r="N3463" s="25"/>
      <c r="O3463" s="26"/>
      <c r="P3463" s="26"/>
      <c r="Q3463" s="26"/>
      <c r="R3463" s="26"/>
      <c r="S3463" s="26"/>
      <c r="T3463" s="26"/>
    </row>
    <row r="3464" spans="14:20">
      <c r="N3464" s="25"/>
      <c r="O3464" s="26"/>
      <c r="P3464" s="26"/>
      <c r="Q3464" s="26"/>
      <c r="R3464" s="26"/>
      <c r="S3464" s="26"/>
      <c r="T3464" s="26"/>
    </row>
    <row r="3465" spans="14:20">
      <c r="N3465" s="25"/>
      <c r="O3465" s="26"/>
      <c r="P3465" s="26"/>
      <c r="Q3465" s="26"/>
      <c r="R3465" s="26"/>
      <c r="S3465" s="26"/>
      <c r="T3465" s="26"/>
    </row>
    <row r="3466" spans="14:20">
      <c r="N3466" s="25"/>
      <c r="O3466" s="26"/>
      <c r="P3466" s="26"/>
      <c r="Q3466" s="26"/>
      <c r="R3466" s="26"/>
      <c r="S3466" s="26"/>
      <c r="T3466" s="26"/>
    </row>
    <row r="3467" spans="14:20">
      <c r="N3467" s="25"/>
      <c r="O3467" s="26"/>
      <c r="P3467" s="26"/>
      <c r="Q3467" s="26"/>
      <c r="R3467" s="26"/>
      <c r="S3467" s="26"/>
      <c r="T3467" s="26"/>
    </row>
    <row r="3468" spans="14:20">
      <c r="N3468" s="25"/>
      <c r="O3468" s="26"/>
      <c r="P3468" s="26"/>
      <c r="Q3468" s="26"/>
      <c r="R3468" s="26"/>
      <c r="S3468" s="26"/>
      <c r="T3468" s="26"/>
    </row>
    <row r="3469" spans="14:20">
      <c r="N3469" s="25"/>
      <c r="O3469" s="26"/>
      <c r="P3469" s="26"/>
      <c r="Q3469" s="26"/>
      <c r="R3469" s="26"/>
      <c r="S3469" s="26"/>
      <c r="T3469" s="26"/>
    </row>
    <row r="3470" spans="14:20">
      <c r="N3470" s="25"/>
      <c r="O3470" s="26"/>
      <c r="P3470" s="26"/>
      <c r="Q3470" s="26"/>
      <c r="R3470" s="26"/>
      <c r="S3470" s="26"/>
      <c r="T3470" s="26"/>
    </row>
    <row r="3471" spans="14:20">
      <c r="N3471" s="25"/>
      <c r="O3471" s="26"/>
      <c r="P3471" s="26"/>
      <c r="Q3471" s="26"/>
      <c r="R3471" s="26"/>
      <c r="S3471" s="26"/>
      <c r="T3471" s="26"/>
    </row>
    <row r="3472" spans="14:20">
      <c r="N3472" s="25"/>
      <c r="O3472" s="26"/>
      <c r="P3472" s="26"/>
      <c r="Q3472" s="26"/>
      <c r="R3472" s="26"/>
      <c r="S3472" s="26"/>
      <c r="T3472" s="26"/>
    </row>
    <row r="3473" spans="14:20">
      <c r="N3473" s="25"/>
      <c r="O3473" s="26"/>
      <c r="P3473" s="26"/>
      <c r="Q3473" s="26"/>
      <c r="R3473" s="26"/>
      <c r="S3473" s="26"/>
      <c r="T3473" s="26"/>
    </row>
    <row r="3474" spans="14:20">
      <c r="N3474" s="25"/>
      <c r="O3474" s="26"/>
      <c r="P3474" s="26"/>
      <c r="Q3474" s="26"/>
      <c r="R3474" s="26"/>
      <c r="S3474" s="26"/>
      <c r="T3474" s="26"/>
    </row>
    <row r="3475" spans="14:20">
      <c r="N3475" s="25"/>
      <c r="O3475" s="26"/>
      <c r="P3475" s="26"/>
      <c r="Q3475" s="26"/>
      <c r="R3475" s="26"/>
      <c r="S3475" s="26"/>
      <c r="T3475" s="26"/>
    </row>
    <row r="3476" spans="14:20">
      <c r="N3476" s="25"/>
      <c r="O3476" s="26"/>
      <c r="P3476" s="26"/>
      <c r="Q3476" s="26"/>
      <c r="R3476" s="26"/>
      <c r="S3476" s="26"/>
      <c r="T3476" s="26"/>
    </row>
    <row r="3477" spans="14:20">
      <c r="N3477" s="25"/>
      <c r="O3477" s="26"/>
      <c r="P3477" s="26"/>
      <c r="Q3477" s="26"/>
      <c r="R3477" s="26"/>
      <c r="S3477" s="26"/>
      <c r="T3477" s="26"/>
    </row>
    <row r="3478" spans="14:20">
      <c r="N3478" s="25"/>
      <c r="O3478" s="26"/>
      <c r="P3478" s="26"/>
      <c r="Q3478" s="26"/>
      <c r="R3478" s="26"/>
      <c r="S3478" s="26"/>
      <c r="T3478" s="26"/>
    </row>
    <row r="3479" spans="14:20">
      <c r="N3479" s="25"/>
      <c r="O3479" s="26"/>
      <c r="P3479" s="26"/>
      <c r="Q3479" s="26"/>
      <c r="R3479" s="26"/>
      <c r="S3479" s="26"/>
      <c r="T3479" s="26"/>
    </row>
    <row r="3480" spans="14:20">
      <c r="N3480" s="25"/>
      <c r="O3480" s="26"/>
      <c r="P3480" s="26"/>
      <c r="Q3480" s="26"/>
      <c r="R3480" s="26"/>
      <c r="S3480" s="26"/>
      <c r="T3480" s="26"/>
    </row>
    <row r="3481" spans="14:20">
      <c r="N3481" s="25"/>
      <c r="O3481" s="26"/>
      <c r="P3481" s="26"/>
      <c r="Q3481" s="26"/>
      <c r="R3481" s="26"/>
      <c r="S3481" s="26"/>
      <c r="T3481" s="26"/>
    </row>
    <row r="3482" spans="14:20">
      <c r="N3482" s="25"/>
      <c r="O3482" s="26"/>
      <c r="P3482" s="26"/>
      <c r="Q3482" s="26"/>
      <c r="R3482" s="26"/>
      <c r="S3482" s="26"/>
      <c r="T3482" s="26"/>
    </row>
    <row r="3483" spans="14:20">
      <c r="N3483" s="25"/>
      <c r="O3483" s="26"/>
      <c r="P3483" s="26"/>
      <c r="Q3483" s="26"/>
      <c r="R3483" s="26"/>
      <c r="S3483" s="26"/>
      <c r="T3483" s="26"/>
    </row>
    <row r="3484" spans="14:20">
      <c r="N3484" s="25"/>
      <c r="O3484" s="26"/>
      <c r="P3484" s="26"/>
      <c r="Q3484" s="26"/>
      <c r="R3484" s="26"/>
      <c r="S3484" s="26"/>
      <c r="T3484" s="26"/>
    </row>
    <row r="3485" spans="14:20">
      <c r="N3485" s="25"/>
      <c r="O3485" s="26"/>
      <c r="P3485" s="26"/>
      <c r="Q3485" s="26"/>
      <c r="R3485" s="26"/>
      <c r="S3485" s="26"/>
      <c r="T3485" s="26"/>
    </row>
    <row r="3486" spans="14:20">
      <c r="N3486" s="25"/>
      <c r="O3486" s="26"/>
      <c r="P3486" s="26"/>
      <c r="Q3486" s="26"/>
      <c r="R3486" s="26"/>
      <c r="S3486" s="26"/>
      <c r="T3486" s="26"/>
    </row>
    <row r="3487" spans="14:20">
      <c r="N3487" s="25"/>
      <c r="O3487" s="26"/>
      <c r="P3487" s="26"/>
      <c r="Q3487" s="26"/>
      <c r="R3487" s="26"/>
      <c r="S3487" s="26"/>
      <c r="T3487" s="26"/>
    </row>
    <row r="3488" spans="14:20">
      <c r="N3488" s="25"/>
      <c r="O3488" s="26"/>
      <c r="P3488" s="26"/>
      <c r="Q3488" s="26"/>
      <c r="R3488" s="26"/>
      <c r="S3488" s="26"/>
      <c r="T3488" s="26"/>
    </row>
    <row r="3489" spans="14:20">
      <c r="N3489" s="25"/>
      <c r="O3489" s="26"/>
      <c r="P3489" s="26"/>
      <c r="Q3489" s="26"/>
      <c r="R3489" s="26"/>
      <c r="S3489" s="26"/>
      <c r="T3489" s="26"/>
    </row>
    <row r="3490" spans="14:20">
      <c r="N3490" s="25"/>
      <c r="O3490" s="26"/>
      <c r="P3490" s="26"/>
      <c r="Q3490" s="26"/>
      <c r="R3490" s="26"/>
      <c r="S3490" s="26"/>
      <c r="T3490" s="26"/>
    </row>
    <row r="3491" spans="14:20">
      <c r="N3491" s="25"/>
      <c r="O3491" s="26"/>
      <c r="P3491" s="26"/>
      <c r="Q3491" s="26"/>
      <c r="R3491" s="26"/>
      <c r="S3491" s="26"/>
      <c r="T3491" s="26"/>
    </row>
    <row r="3492" spans="14:20">
      <c r="N3492" s="25"/>
      <c r="O3492" s="26"/>
      <c r="P3492" s="26"/>
      <c r="Q3492" s="26"/>
      <c r="R3492" s="26"/>
      <c r="S3492" s="26"/>
      <c r="T3492" s="26"/>
    </row>
    <row r="3493" spans="14:20">
      <c r="N3493" s="25"/>
      <c r="O3493" s="26"/>
      <c r="P3493" s="26"/>
      <c r="Q3493" s="26"/>
      <c r="R3493" s="26"/>
      <c r="S3493" s="26"/>
      <c r="T3493" s="26"/>
    </row>
    <row r="3494" spans="14:20">
      <c r="N3494" s="25"/>
      <c r="O3494" s="26"/>
      <c r="P3494" s="26"/>
      <c r="Q3494" s="26"/>
      <c r="R3494" s="26"/>
      <c r="S3494" s="26"/>
      <c r="T3494" s="26"/>
    </row>
    <row r="3495" spans="14:20">
      <c r="N3495" s="25"/>
      <c r="O3495" s="26"/>
      <c r="P3495" s="26"/>
      <c r="Q3495" s="26"/>
      <c r="R3495" s="26"/>
      <c r="S3495" s="26"/>
      <c r="T3495" s="26"/>
    </row>
    <row r="3496" spans="14:20">
      <c r="N3496" s="25"/>
      <c r="O3496" s="26"/>
      <c r="P3496" s="26"/>
      <c r="Q3496" s="26"/>
      <c r="R3496" s="26"/>
      <c r="S3496" s="26"/>
      <c r="T3496" s="26"/>
    </row>
    <row r="3497" spans="14:20">
      <c r="N3497" s="25"/>
      <c r="O3497" s="26"/>
      <c r="P3497" s="26"/>
      <c r="Q3497" s="26"/>
      <c r="R3497" s="26"/>
      <c r="S3497" s="26"/>
      <c r="T3497" s="26"/>
    </row>
    <row r="3498" spans="14:20">
      <c r="N3498" s="25"/>
      <c r="O3498" s="26"/>
      <c r="P3498" s="26"/>
      <c r="Q3498" s="26"/>
      <c r="R3498" s="26"/>
      <c r="S3498" s="26"/>
      <c r="T3498" s="26"/>
    </row>
    <row r="3499" spans="14:20">
      <c r="N3499" s="25"/>
      <c r="O3499" s="26"/>
      <c r="P3499" s="26"/>
      <c r="Q3499" s="26"/>
      <c r="R3499" s="26"/>
      <c r="S3499" s="26"/>
      <c r="T3499" s="26"/>
    </row>
    <row r="3500" spans="14:20">
      <c r="N3500" s="25"/>
      <c r="O3500" s="26"/>
      <c r="P3500" s="26"/>
      <c r="Q3500" s="26"/>
      <c r="R3500" s="26"/>
      <c r="S3500" s="26"/>
      <c r="T3500" s="26"/>
    </row>
    <row r="3501" spans="14:20">
      <c r="N3501" s="25"/>
      <c r="O3501" s="26"/>
      <c r="P3501" s="26"/>
      <c r="Q3501" s="26"/>
      <c r="R3501" s="26"/>
      <c r="S3501" s="26"/>
      <c r="T3501" s="26"/>
    </row>
    <row r="3502" spans="14:20">
      <c r="N3502" s="25"/>
      <c r="O3502" s="26"/>
      <c r="P3502" s="26"/>
      <c r="Q3502" s="26"/>
      <c r="R3502" s="26"/>
      <c r="S3502" s="26"/>
      <c r="T3502" s="26"/>
    </row>
    <row r="3503" spans="14:20">
      <c r="N3503" s="25"/>
      <c r="O3503" s="26"/>
      <c r="P3503" s="26"/>
      <c r="Q3503" s="26"/>
      <c r="R3503" s="26"/>
      <c r="S3503" s="26"/>
      <c r="T3503" s="26"/>
    </row>
    <row r="3504" spans="14:20">
      <c r="N3504" s="25"/>
      <c r="O3504" s="26"/>
      <c r="P3504" s="26"/>
      <c r="Q3504" s="26"/>
      <c r="R3504" s="26"/>
      <c r="S3504" s="26"/>
      <c r="T3504" s="26"/>
    </row>
    <row r="3505" spans="14:20">
      <c r="N3505" s="25"/>
      <c r="O3505" s="26"/>
      <c r="P3505" s="26"/>
      <c r="Q3505" s="26"/>
      <c r="R3505" s="26"/>
      <c r="S3505" s="26"/>
      <c r="T3505" s="26"/>
    </row>
    <row r="3506" spans="14:20">
      <c r="N3506" s="25"/>
      <c r="O3506" s="26"/>
      <c r="P3506" s="26"/>
      <c r="Q3506" s="26"/>
      <c r="R3506" s="26"/>
      <c r="S3506" s="26"/>
      <c r="T3506" s="26"/>
    </row>
    <row r="3507" spans="14:20">
      <c r="N3507" s="25"/>
      <c r="O3507" s="26"/>
      <c r="P3507" s="26"/>
      <c r="Q3507" s="26"/>
      <c r="R3507" s="26"/>
      <c r="S3507" s="26"/>
      <c r="T3507" s="26"/>
    </row>
    <row r="3508" spans="14:20">
      <c r="N3508" s="25"/>
      <c r="O3508" s="26"/>
      <c r="P3508" s="26"/>
      <c r="Q3508" s="26"/>
      <c r="R3508" s="26"/>
      <c r="S3508" s="26"/>
      <c r="T3508" s="26"/>
    </row>
    <row r="3509" spans="14:20">
      <c r="N3509" s="25"/>
      <c r="O3509" s="26"/>
      <c r="P3509" s="26"/>
      <c r="Q3509" s="26"/>
      <c r="R3509" s="26"/>
      <c r="S3509" s="26"/>
      <c r="T3509" s="26"/>
    </row>
    <row r="3510" spans="14:20">
      <c r="N3510" s="25"/>
      <c r="O3510" s="26"/>
      <c r="P3510" s="26"/>
      <c r="Q3510" s="26"/>
      <c r="R3510" s="26"/>
      <c r="S3510" s="26"/>
      <c r="T3510" s="26"/>
    </row>
    <row r="3511" spans="14:20">
      <c r="N3511" s="25"/>
      <c r="O3511" s="26"/>
      <c r="P3511" s="26"/>
      <c r="Q3511" s="26"/>
      <c r="R3511" s="26"/>
      <c r="S3511" s="26"/>
      <c r="T3511" s="26"/>
    </row>
    <row r="3512" spans="14:20">
      <c r="N3512" s="25"/>
      <c r="O3512" s="26"/>
      <c r="P3512" s="26"/>
      <c r="Q3512" s="26"/>
      <c r="R3512" s="26"/>
      <c r="S3512" s="26"/>
      <c r="T3512" s="26"/>
    </row>
    <row r="3513" spans="14:20">
      <c r="N3513" s="25"/>
      <c r="O3513" s="26"/>
      <c r="P3513" s="26"/>
      <c r="Q3513" s="26"/>
      <c r="R3513" s="26"/>
      <c r="S3513" s="26"/>
      <c r="T3513" s="26"/>
    </row>
    <row r="3514" spans="14:20">
      <c r="N3514" s="25"/>
      <c r="O3514" s="26"/>
      <c r="P3514" s="26"/>
      <c r="Q3514" s="26"/>
      <c r="R3514" s="26"/>
      <c r="S3514" s="26"/>
      <c r="T3514" s="26"/>
    </row>
    <row r="3515" spans="14:20">
      <c r="N3515" s="25"/>
      <c r="O3515" s="26"/>
      <c r="P3515" s="26"/>
      <c r="Q3515" s="26"/>
      <c r="R3515" s="26"/>
      <c r="S3515" s="26"/>
      <c r="T3515" s="26"/>
    </row>
    <row r="3516" spans="14:20">
      <c r="N3516" s="25"/>
      <c r="O3516" s="26"/>
      <c r="P3516" s="26"/>
      <c r="Q3516" s="26"/>
      <c r="R3516" s="26"/>
      <c r="S3516" s="26"/>
      <c r="T3516" s="26"/>
    </row>
    <row r="3517" spans="14:20">
      <c r="N3517" s="25"/>
      <c r="O3517" s="26"/>
      <c r="P3517" s="26"/>
      <c r="Q3517" s="26"/>
      <c r="R3517" s="26"/>
      <c r="S3517" s="26"/>
      <c r="T3517" s="26"/>
    </row>
    <row r="3518" spans="14:20">
      <c r="N3518" s="25"/>
      <c r="O3518" s="26"/>
      <c r="P3518" s="26"/>
      <c r="Q3518" s="26"/>
      <c r="R3518" s="26"/>
      <c r="S3518" s="26"/>
      <c r="T3518" s="26"/>
    </row>
    <row r="3519" spans="14:20">
      <c r="N3519" s="25"/>
      <c r="O3519" s="26"/>
      <c r="P3519" s="26"/>
      <c r="Q3519" s="26"/>
      <c r="R3519" s="26"/>
      <c r="S3519" s="26"/>
      <c r="T3519" s="26"/>
    </row>
    <row r="3520" spans="14:20">
      <c r="N3520" s="25"/>
      <c r="O3520" s="26"/>
      <c r="P3520" s="26"/>
      <c r="Q3520" s="26"/>
      <c r="R3520" s="26"/>
      <c r="S3520" s="26"/>
      <c r="T3520" s="26"/>
    </row>
    <row r="3521" spans="14:20">
      <c r="N3521" s="25"/>
      <c r="O3521" s="26"/>
      <c r="P3521" s="26"/>
      <c r="Q3521" s="26"/>
      <c r="R3521" s="26"/>
      <c r="S3521" s="26"/>
      <c r="T3521" s="26"/>
    </row>
    <row r="3522" spans="14:20">
      <c r="N3522" s="25"/>
      <c r="O3522" s="26"/>
      <c r="P3522" s="26"/>
      <c r="Q3522" s="26"/>
      <c r="R3522" s="26"/>
      <c r="S3522" s="26"/>
      <c r="T3522" s="26"/>
    </row>
    <row r="3523" spans="14:20">
      <c r="N3523" s="25"/>
      <c r="O3523" s="26"/>
      <c r="P3523" s="26"/>
      <c r="Q3523" s="26"/>
      <c r="R3523" s="26"/>
      <c r="S3523" s="26"/>
      <c r="T3523" s="26"/>
    </row>
    <row r="3524" spans="14:20">
      <c r="N3524" s="25"/>
      <c r="O3524" s="26"/>
      <c r="P3524" s="26"/>
      <c r="Q3524" s="26"/>
      <c r="R3524" s="26"/>
      <c r="S3524" s="26"/>
      <c r="T3524" s="26"/>
    </row>
    <row r="3525" spans="14:20">
      <c r="N3525" s="25"/>
      <c r="O3525" s="26"/>
      <c r="P3525" s="26"/>
      <c r="Q3525" s="26"/>
      <c r="R3525" s="26"/>
      <c r="S3525" s="26"/>
      <c r="T3525" s="26"/>
    </row>
    <row r="3526" spans="14:20">
      <c r="N3526" s="25"/>
      <c r="O3526" s="26"/>
      <c r="P3526" s="26"/>
      <c r="Q3526" s="26"/>
      <c r="R3526" s="26"/>
      <c r="S3526" s="26"/>
      <c r="T3526" s="26"/>
    </row>
    <row r="3527" spans="14:20">
      <c r="N3527" s="25"/>
      <c r="O3527" s="26"/>
      <c r="P3527" s="26"/>
      <c r="Q3527" s="26"/>
      <c r="R3527" s="26"/>
      <c r="S3527" s="26"/>
      <c r="T3527" s="26"/>
    </row>
    <row r="3528" spans="14:20">
      <c r="N3528" s="25"/>
      <c r="O3528" s="26"/>
      <c r="P3528" s="26"/>
      <c r="Q3528" s="26"/>
      <c r="R3528" s="26"/>
      <c r="S3528" s="26"/>
      <c r="T3528" s="26"/>
    </row>
    <row r="3529" spans="14:20">
      <c r="N3529" s="25"/>
      <c r="O3529" s="26"/>
      <c r="P3529" s="26"/>
      <c r="Q3529" s="26"/>
      <c r="R3529" s="26"/>
      <c r="S3529" s="26"/>
      <c r="T3529" s="26"/>
    </row>
    <row r="3530" spans="14:20">
      <c r="N3530" s="25"/>
      <c r="O3530" s="26"/>
      <c r="P3530" s="26"/>
      <c r="Q3530" s="26"/>
      <c r="R3530" s="26"/>
      <c r="S3530" s="26"/>
      <c r="T3530" s="26"/>
    </row>
    <row r="3531" spans="14:20">
      <c r="N3531" s="25"/>
      <c r="O3531" s="26"/>
      <c r="P3531" s="26"/>
      <c r="Q3531" s="26"/>
      <c r="R3531" s="26"/>
      <c r="S3531" s="26"/>
      <c r="T3531" s="26"/>
    </row>
    <row r="3532" spans="14:20">
      <c r="N3532" s="25"/>
      <c r="O3532" s="26"/>
      <c r="P3532" s="26"/>
      <c r="Q3532" s="26"/>
      <c r="R3532" s="26"/>
      <c r="S3532" s="26"/>
      <c r="T3532" s="26"/>
    </row>
    <row r="3533" spans="14:20">
      <c r="N3533" s="25"/>
      <c r="O3533" s="26"/>
      <c r="P3533" s="26"/>
      <c r="Q3533" s="26"/>
      <c r="R3533" s="26"/>
      <c r="S3533" s="26"/>
      <c r="T3533" s="26"/>
    </row>
    <row r="3534" spans="14:20">
      <c r="N3534" s="25"/>
      <c r="O3534" s="26"/>
      <c r="P3534" s="26"/>
      <c r="Q3534" s="26"/>
      <c r="R3534" s="26"/>
      <c r="S3534" s="26"/>
      <c r="T3534" s="26"/>
    </row>
    <row r="3535" spans="14:20">
      <c r="N3535" s="25"/>
      <c r="O3535" s="26"/>
      <c r="P3535" s="26"/>
      <c r="Q3535" s="26"/>
      <c r="R3535" s="26"/>
      <c r="S3535" s="26"/>
      <c r="T3535" s="26"/>
    </row>
    <row r="3536" spans="14:20">
      <c r="N3536" s="25"/>
      <c r="O3536" s="26"/>
      <c r="P3536" s="26"/>
      <c r="Q3536" s="26"/>
      <c r="R3536" s="26"/>
      <c r="S3536" s="26"/>
      <c r="T3536" s="26"/>
    </row>
    <row r="3537" spans="14:20">
      <c r="N3537" s="25"/>
      <c r="O3537" s="26"/>
      <c r="P3537" s="26"/>
      <c r="Q3537" s="26"/>
      <c r="R3537" s="26"/>
      <c r="S3537" s="26"/>
      <c r="T3537" s="26"/>
    </row>
    <row r="3538" spans="14:20">
      <c r="N3538" s="25"/>
      <c r="O3538" s="26"/>
      <c r="P3538" s="26"/>
      <c r="Q3538" s="26"/>
      <c r="R3538" s="26"/>
      <c r="S3538" s="26"/>
      <c r="T3538" s="26"/>
    </row>
    <row r="3539" spans="14:20">
      <c r="N3539" s="25"/>
      <c r="O3539" s="26"/>
      <c r="P3539" s="26"/>
      <c r="Q3539" s="26"/>
      <c r="R3539" s="26"/>
      <c r="S3539" s="26"/>
      <c r="T3539" s="26"/>
    </row>
    <row r="3540" spans="14:20">
      <c r="N3540" s="25"/>
      <c r="O3540" s="26"/>
      <c r="P3540" s="26"/>
      <c r="Q3540" s="26"/>
      <c r="R3540" s="26"/>
      <c r="S3540" s="26"/>
      <c r="T3540" s="26"/>
    </row>
    <row r="3541" spans="14:20">
      <c r="N3541" s="25"/>
      <c r="O3541" s="26"/>
      <c r="P3541" s="26"/>
      <c r="Q3541" s="26"/>
      <c r="R3541" s="26"/>
      <c r="S3541" s="26"/>
      <c r="T3541" s="26"/>
    </row>
    <row r="3542" spans="14:20">
      <c r="N3542" s="25"/>
      <c r="O3542" s="26"/>
      <c r="P3542" s="26"/>
      <c r="Q3542" s="26"/>
      <c r="R3542" s="26"/>
      <c r="S3542" s="26"/>
      <c r="T3542" s="26"/>
    </row>
    <row r="3543" spans="14:20">
      <c r="N3543" s="25"/>
      <c r="O3543" s="26"/>
      <c r="P3543" s="26"/>
      <c r="Q3543" s="26"/>
      <c r="R3543" s="26"/>
      <c r="S3543" s="26"/>
      <c r="T3543" s="26"/>
    </row>
    <row r="3544" spans="14:20">
      <c r="N3544" s="25"/>
      <c r="O3544" s="26"/>
      <c r="P3544" s="26"/>
      <c r="Q3544" s="26"/>
      <c r="R3544" s="26"/>
      <c r="S3544" s="26"/>
      <c r="T3544" s="26"/>
    </row>
    <row r="3545" spans="14:20">
      <c r="N3545" s="25"/>
      <c r="O3545" s="26"/>
      <c r="P3545" s="26"/>
      <c r="Q3545" s="26"/>
      <c r="R3545" s="26"/>
      <c r="S3545" s="26"/>
      <c r="T3545" s="26"/>
    </row>
    <row r="3546" spans="14:20">
      <c r="N3546" s="25"/>
      <c r="O3546" s="26"/>
      <c r="P3546" s="26"/>
      <c r="Q3546" s="26"/>
      <c r="R3546" s="26"/>
      <c r="S3546" s="26"/>
      <c r="T3546" s="26"/>
    </row>
    <row r="3547" spans="14:20">
      <c r="N3547" s="25"/>
      <c r="O3547" s="26"/>
      <c r="P3547" s="26"/>
      <c r="Q3547" s="26"/>
      <c r="R3547" s="26"/>
      <c r="S3547" s="26"/>
      <c r="T3547" s="26"/>
    </row>
    <row r="3548" spans="14:20">
      <c r="N3548" s="25"/>
      <c r="O3548" s="26"/>
      <c r="P3548" s="26"/>
      <c r="Q3548" s="26"/>
      <c r="R3548" s="26"/>
      <c r="S3548" s="26"/>
      <c r="T3548" s="26"/>
    </row>
    <row r="3549" spans="14:20">
      <c r="N3549" s="25"/>
      <c r="O3549" s="26"/>
      <c r="P3549" s="26"/>
      <c r="Q3549" s="26"/>
      <c r="R3549" s="26"/>
      <c r="S3549" s="26"/>
      <c r="T3549" s="26"/>
    </row>
    <row r="3550" spans="14:20">
      <c r="N3550" s="25"/>
      <c r="O3550" s="26"/>
      <c r="P3550" s="26"/>
      <c r="Q3550" s="26"/>
      <c r="R3550" s="26"/>
      <c r="S3550" s="26"/>
      <c r="T3550" s="26"/>
    </row>
    <row r="3551" spans="14:20">
      <c r="N3551" s="25"/>
      <c r="O3551" s="26"/>
      <c r="P3551" s="26"/>
      <c r="Q3551" s="26"/>
      <c r="R3551" s="26"/>
      <c r="S3551" s="26"/>
      <c r="T3551" s="26"/>
    </row>
    <row r="3552" spans="14:20">
      <c r="N3552" s="25"/>
      <c r="O3552" s="26"/>
      <c r="P3552" s="26"/>
      <c r="Q3552" s="26"/>
      <c r="R3552" s="26"/>
      <c r="S3552" s="26"/>
      <c r="T3552" s="26"/>
    </row>
    <row r="3553" spans="14:20">
      <c r="N3553" s="25"/>
      <c r="O3553" s="26"/>
      <c r="P3553" s="26"/>
      <c r="Q3553" s="26"/>
      <c r="R3553" s="26"/>
      <c r="S3553" s="26"/>
      <c r="T3553" s="26"/>
    </row>
    <row r="3554" spans="14:20">
      <c r="N3554" s="25"/>
      <c r="O3554" s="26"/>
      <c r="P3554" s="26"/>
      <c r="Q3554" s="26"/>
      <c r="R3554" s="26"/>
      <c r="S3554" s="26"/>
      <c r="T3554" s="26"/>
    </row>
    <row r="3555" spans="14:20">
      <c r="N3555" s="25"/>
      <c r="O3555" s="26"/>
      <c r="P3555" s="26"/>
      <c r="Q3555" s="26"/>
      <c r="R3555" s="26"/>
      <c r="S3555" s="26"/>
      <c r="T3555" s="26"/>
    </row>
    <row r="3556" spans="14:20">
      <c r="N3556" s="25"/>
      <c r="O3556" s="26"/>
      <c r="P3556" s="26"/>
      <c r="Q3556" s="26"/>
      <c r="R3556" s="26"/>
      <c r="S3556" s="26"/>
      <c r="T3556" s="26"/>
    </row>
    <row r="3557" spans="14:20">
      <c r="N3557" s="25"/>
      <c r="O3557" s="26"/>
      <c r="P3557" s="26"/>
      <c r="Q3557" s="26"/>
      <c r="R3557" s="26"/>
      <c r="S3557" s="26"/>
      <c r="T3557" s="26"/>
    </row>
    <row r="3558" spans="14:20">
      <c r="N3558" s="25"/>
      <c r="O3558" s="26"/>
      <c r="P3558" s="26"/>
      <c r="Q3558" s="26"/>
      <c r="R3558" s="26"/>
      <c r="S3558" s="26"/>
      <c r="T3558" s="26"/>
    </row>
    <row r="3559" spans="14:20">
      <c r="N3559" s="25"/>
      <c r="O3559" s="26"/>
      <c r="P3559" s="26"/>
      <c r="Q3559" s="26"/>
      <c r="R3559" s="26"/>
      <c r="S3559" s="26"/>
      <c r="T3559" s="26"/>
    </row>
    <row r="3560" spans="14:20">
      <c r="N3560" s="25"/>
      <c r="O3560" s="26"/>
      <c r="P3560" s="26"/>
      <c r="Q3560" s="26"/>
      <c r="R3560" s="26"/>
      <c r="S3560" s="26"/>
      <c r="T3560" s="26"/>
    </row>
    <row r="3561" spans="14:20">
      <c r="N3561" s="25"/>
      <c r="O3561" s="26"/>
      <c r="P3561" s="26"/>
      <c r="Q3561" s="26"/>
      <c r="R3561" s="26"/>
      <c r="S3561" s="26"/>
      <c r="T3561" s="26"/>
    </row>
    <row r="3562" spans="14:20">
      <c r="N3562" s="25"/>
      <c r="O3562" s="26"/>
      <c r="P3562" s="26"/>
      <c r="Q3562" s="26"/>
      <c r="R3562" s="26"/>
      <c r="S3562" s="26"/>
      <c r="T3562" s="26"/>
    </row>
    <row r="3563" spans="14:20">
      <c r="N3563" s="25"/>
      <c r="O3563" s="26"/>
      <c r="P3563" s="26"/>
      <c r="Q3563" s="26"/>
      <c r="R3563" s="26"/>
      <c r="S3563" s="26"/>
      <c r="T3563" s="26"/>
    </row>
    <row r="3564" spans="14:20">
      <c r="N3564" s="25"/>
      <c r="O3564" s="26"/>
      <c r="P3564" s="26"/>
      <c r="Q3564" s="26"/>
      <c r="R3564" s="26"/>
      <c r="S3564" s="26"/>
      <c r="T3564" s="26"/>
    </row>
    <row r="3565" spans="14:20">
      <c r="N3565" s="25"/>
      <c r="O3565" s="26"/>
      <c r="P3565" s="26"/>
      <c r="Q3565" s="26"/>
      <c r="R3565" s="26"/>
      <c r="S3565" s="26"/>
      <c r="T3565" s="26"/>
    </row>
    <row r="3566" spans="14:20">
      <c r="N3566" s="25"/>
      <c r="O3566" s="26"/>
      <c r="P3566" s="26"/>
      <c r="Q3566" s="26"/>
      <c r="R3566" s="26"/>
      <c r="S3566" s="26"/>
      <c r="T3566" s="26"/>
    </row>
    <row r="3567" spans="14:20">
      <c r="N3567" s="25"/>
      <c r="O3567" s="26"/>
      <c r="P3567" s="26"/>
      <c r="Q3567" s="26"/>
      <c r="R3567" s="26"/>
      <c r="S3567" s="26"/>
      <c r="T3567" s="26"/>
    </row>
    <row r="3568" spans="14:20">
      <c r="N3568" s="25"/>
      <c r="O3568" s="26"/>
      <c r="P3568" s="26"/>
      <c r="Q3568" s="26"/>
      <c r="R3568" s="26"/>
      <c r="S3568" s="26"/>
      <c r="T3568" s="26"/>
    </row>
    <row r="3569" spans="14:20">
      <c r="N3569" s="25"/>
      <c r="O3569" s="26"/>
      <c r="P3569" s="26"/>
      <c r="Q3569" s="26"/>
      <c r="R3569" s="26"/>
      <c r="S3569" s="26"/>
      <c r="T3569" s="26"/>
    </row>
    <row r="3570" spans="14:20">
      <c r="N3570" s="25"/>
      <c r="O3570" s="26"/>
      <c r="P3570" s="26"/>
      <c r="Q3570" s="26"/>
      <c r="R3570" s="26"/>
      <c r="S3570" s="26"/>
      <c r="T3570" s="26"/>
    </row>
    <row r="3571" spans="14:20">
      <c r="N3571" s="25"/>
      <c r="O3571" s="26"/>
      <c r="P3571" s="26"/>
      <c r="Q3571" s="26"/>
      <c r="R3571" s="26"/>
      <c r="S3571" s="26"/>
      <c r="T3571" s="26"/>
    </row>
    <row r="3572" spans="14:20">
      <c r="N3572" s="25"/>
      <c r="O3572" s="26"/>
      <c r="P3572" s="26"/>
      <c r="Q3572" s="26"/>
      <c r="R3572" s="26"/>
      <c r="S3572" s="26"/>
      <c r="T3572" s="26"/>
    </row>
    <row r="3573" spans="14:20">
      <c r="N3573" s="25"/>
      <c r="O3573" s="26"/>
      <c r="P3573" s="26"/>
      <c r="Q3573" s="26"/>
      <c r="R3573" s="26"/>
      <c r="S3573" s="26"/>
      <c r="T3573" s="26"/>
    </row>
    <row r="3574" spans="14:20">
      <c r="N3574" s="25"/>
      <c r="O3574" s="26"/>
      <c r="P3574" s="26"/>
      <c r="Q3574" s="26"/>
      <c r="R3574" s="26"/>
      <c r="S3574" s="26"/>
      <c r="T3574" s="26"/>
    </row>
    <row r="3575" spans="14:20">
      <c r="N3575" s="25"/>
      <c r="O3575" s="26"/>
      <c r="P3575" s="26"/>
      <c r="Q3575" s="26"/>
      <c r="R3575" s="26"/>
      <c r="S3575" s="26"/>
      <c r="T3575" s="26"/>
    </row>
    <row r="3576" spans="14:20">
      <c r="N3576" s="25"/>
      <c r="O3576" s="26"/>
      <c r="P3576" s="26"/>
      <c r="Q3576" s="26"/>
      <c r="R3576" s="26"/>
      <c r="S3576" s="26"/>
      <c r="T3576" s="26"/>
    </row>
    <row r="3577" spans="14:20">
      <c r="N3577" s="25"/>
      <c r="O3577" s="26"/>
      <c r="P3577" s="26"/>
      <c r="Q3577" s="26"/>
      <c r="R3577" s="26"/>
      <c r="S3577" s="26"/>
      <c r="T3577" s="26"/>
    </row>
    <row r="3578" spans="14:20">
      <c r="N3578" s="25"/>
      <c r="O3578" s="26"/>
      <c r="P3578" s="26"/>
      <c r="Q3578" s="26"/>
      <c r="R3578" s="26"/>
      <c r="S3578" s="26"/>
      <c r="T3578" s="26"/>
    </row>
    <row r="3579" spans="14:20">
      <c r="N3579" s="25"/>
      <c r="O3579" s="26"/>
      <c r="P3579" s="26"/>
      <c r="Q3579" s="26"/>
      <c r="R3579" s="26"/>
      <c r="S3579" s="26"/>
      <c r="T3579" s="26"/>
    </row>
    <row r="3580" spans="14:20">
      <c r="N3580" s="25"/>
      <c r="O3580" s="26"/>
      <c r="P3580" s="26"/>
      <c r="Q3580" s="26"/>
      <c r="R3580" s="26"/>
      <c r="S3580" s="26"/>
      <c r="T3580" s="26"/>
    </row>
    <row r="3581" spans="14:20">
      <c r="N3581" s="25"/>
      <c r="O3581" s="26"/>
      <c r="P3581" s="26"/>
      <c r="Q3581" s="26"/>
      <c r="R3581" s="26"/>
      <c r="S3581" s="26"/>
      <c r="T3581" s="26"/>
    </row>
    <row r="3582" spans="14:20">
      <c r="N3582" s="25"/>
      <c r="O3582" s="26"/>
      <c r="P3582" s="26"/>
      <c r="Q3582" s="26"/>
      <c r="R3582" s="26"/>
      <c r="S3582" s="26"/>
      <c r="T3582" s="26"/>
    </row>
    <row r="3583" spans="14:20">
      <c r="N3583" s="25"/>
      <c r="O3583" s="26"/>
      <c r="P3583" s="26"/>
      <c r="Q3583" s="26"/>
      <c r="R3583" s="26"/>
      <c r="S3583" s="26"/>
      <c r="T3583" s="26"/>
    </row>
    <row r="3584" spans="14:20">
      <c r="N3584" s="25"/>
      <c r="O3584" s="26"/>
      <c r="P3584" s="26"/>
      <c r="Q3584" s="26"/>
      <c r="R3584" s="26"/>
      <c r="S3584" s="26"/>
      <c r="T3584" s="26"/>
    </row>
    <row r="3585" spans="14:20">
      <c r="N3585" s="25"/>
      <c r="O3585" s="26"/>
      <c r="P3585" s="26"/>
      <c r="Q3585" s="26"/>
      <c r="R3585" s="26"/>
      <c r="S3585" s="26"/>
      <c r="T3585" s="26"/>
    </row>
    <row r="3586" spans="14:20">
      <c r="N3586" s="25"/>
      <c r="O3586" s="26"/>
      <c r="P3586" s="26"/>
      <c r="Q3586" s="26"/>
      <c r="R3586" s="26"/>
      <c r="S3586" s="26"/>
      <c r="T3586" s="26"/>
    </row>
    <row r="3587" spans="14:20">
      <c r="N3587" s="25"/>
      <c r="O3587" s="26"/>
      <c r="P3587" s="26"/>
      <c r="Q3587" s="26"/>
      <c r="R3587" s="26"/>
      <c r="S3587" s="26"/>
      <c r="T3587" s="26"/>
    </row>
    <row r="3588" spans="14:20">
      <c r="N3588" s="25"/>
      <c r="O3588" s="26"/>
      <c r="P3588" s="26"/>
      <c r="Q3588" s="26"/>
      <c r="R3588" s="26"/>
      <c r="S3588" s="26"/>
      <c r="T3588" s="26"/>
    </row>
    <row r="3589" spans="14:20">
      <c r="N3589" s="25"/>
      <c r="O3589" s="26"/>
      <c r="P3589" s="26"/>
      <c r="Q3589" s="26"/>
      <c r="R3589" s="26"/>
      <c r="S3589" s="26"/>
      <c r="T3589" s="26"/>
    </row>
    <row r="3590" spans="14:20">
      <c r="N3590" s="25"/>
      <c r="O3590" s="26"/>
      <c r="P3590" s="26"/>
      <c r="Q3590" s="26"/>
      <c r="R3590" s="26"/>
      <c r="S3590" s="26"/>
      <c r="T3590" s="26"/>
    </row>
    <row r="3591" spans="14:20">
      <c r="N3591" s="25"/>
      <c r="O3591" s="26"/>
      <c r="P3591" s="26"/>
      <c r="Q3591" s="26"/>
      <c r="R3591" s="26"/>
      <c r="S3591" s="26"/>
      <c r="T3591" s="26"/>
    </row>
    <row r="3592" spans="14:20">
      <c r="N3592" s="25"/>
      <c r="O3592" s="26"/>
      <c r="P3592" s="26"/>
      <c r="Q3592" s="26"/>
      <c r="R3592" s="26"/>
      <c r="S3592" s="26"/>
      <c r="T3592" s="26"/>
    </row>
    <row r="3593" spans="14:20">
      <c r="N3593" s="25"/>
      <c r="O3593" s="26"/>
      <c r="P3593" s="26"/>
      <c r="Q3593" s="26"/>
      <c r="R3593" s="26"/>
      <c r="S3593" s="26"/>
      <c r="T3593" s="26"/>
    </row>
    <row r="3594" spans="14:20">
      <c r="N3594" s="25"/>
      <c r="O3594" s="26"/>
      <c r="P3594" s="26"/>
      <c r="Q3594" s="26"/>
      <c r="R3594" s="26"/>
      <c r="S3594" s="26"/>
      <c r="T3594" s="26"/>
    </row>
    <row r="3595" spans="14:20">
      <c r="N3595" s="25"/>
      <c r="O3595" s="26"/>
      <c r="P3595" s="26"/>
      <c r="Q3595" s="26"/>
      <c r="R3595" s="26"/>
      <c r="S3595" s="26"/>
      <c r="T3595" s="26"/>
    </row>
    <row r="3596" spans="14:20">
      <c r="N3596" s="25"/>
      <c r="O3596" s="26"/>
      <c r="P3596" s="26"/>
      <c r="Q3596" s="26"/>
      <c r="R3596" s="26"/>
      <c r="S3596" s="26"/>
      <c r="T3596" s="26"/>
    </row>
    <row r="3597" spans="14:20">
      <c r="N3597" s="25"/>
      <c r="O3597" s="26"/>
      <c r="P3597" s="26"/>
      <c r="Q3597" s="26"/>
      <c r="R3597" s="26"/>
      <c r="S3597" s="26"/>
      <c r="T3597" s="26"/>
    </row>
    <row r="3598" spans="14:20">
      <c r="N3598" s="25"/>
      <c r="O3598" s="26"/>
      <c r="P3598" s="26"/>
      <c r="Q3598" s="26"/>
      <c r="R3598" s="26"/>
      <c r="S3598" s="26"/>
      <c r="T3598" s="26"/>
    </row>
    <row r="3599" spans="14:20">
      <c r="N3599" s="25"/>
      <c r="O3599" s="26"/>
      <c r="P3599" s="26"/>
      <c r="Q3599" s="26"/>
      <c r="R3599" s="26"/>
      <c r="S3599" s="26"/>
      <c r="T3599" s="26"/>
    </row>
    <row r="3600" spans="14:20">
      <c r="N3600" s="25"/>
      <c r="O3600" s="26"/>
      <c r="P3600" s="26"/>
      <c r="Q3600" s="26"/>
      <c r="R3600" s="26"/>
      <c r="S3600" s="26"/>
      <c r="T3600" s="26"/>
    </row>
    <row r="3601" spans="14:20">
      <c r="N3601" s="25"/>
      <c r="O3601" s="26"/>
      <c r="P3601" s="26"/>
      <c r="Q3601" s="26"/>
      <c r="R3601" s="26"/>
      <c r="S3601" s="26"/>
      <c r="T3601" s="26"/>
    </row>
    <row r="3602" spans="14:20">
      <c r="N3602" s="25"/>
      <c r="O3602" s="26"/>
      <c r="P3602" s="26"/>
      <c r="Q3602" s="26"/>
      <c r="R3602" s="26"/>
      <c r="S3602" s="26"/>
      <c r="T3602" s="26"/>
    </row>
    <row r="3603" spans="14:20">
      <c r="N3603" s="25"/>
      <c r="O3603" s="26"/>
      <c r="P3603" s="26"/>
      <c r="Q3603" s="26"/>
      <c r="R3603" s="26"/>
      <c r="S3603" s="26"/>
      <c r="T3603" s="26"/>
    </row>
    <row r="3604" spans="14:20">
      <c r="N3604" s="25"/>
      <c r="O3604" s="26"/>
      <c r="P3604" s="26"/>
      <c r="Q3604" s="26"/>
      <c r="R3604" s="26"/>
      <c r="S3604" s="26"/>
      <c r="T3604" s="26"/>
    </row>
    <row r="3605" spans="14:20">
      <c r="N3605" s="25"/>
      <c r="O3605" s="26"/>
      <c r="P3605" s="26"/>
      <c r="Q3605" s="26"/>
      <c r="R3605" s="26"/>
      <c r="S3605" s="26"/>
      <c r="T3605" s="26"/>
    </row>
    <row r="3606" spans="14:20">
      <c r="N3606" s="25"/>
      <c r="O3606" s="26"/>
      <c r="P3606" s="26"/>
      <c r="Q3606" s="26"/>
      <c r="R3606" s="26"/>
      <c r="S3606" s="26"/>
      <c r="T3606" s="26"/>
    </row>
    <row r="3607" spans="14:20">
      <c r="N3607" s="25"/>
      <c r="O3607" s="26"/>
      <c r="P3607" s="26"/>
      <c r="Q3607" s="26"/>
      <c r="R3607" s="26"/>
      <c r="S3607" s="26"/>
      <c r="T3607" s="26"/>
    </row>
    <row r="3608" spans="14:20">
      <c r="N3608" s="25"/>
      <c r="O3608" s="26"/>
      <c r="P3608" s="26"/>
      <c r="Q3608" s="26"/>
      <c r="R3608" s="26"/>
      <c r="S3608" s="26"/>
      <c r="T3608" s="26"/>
    </row>
    <row r="3609" spans="14:20">
      <c r="N3609" s="25"/>
      <c r="O3609" s="26"/>
      <c r="P3609" s="26"/>
      <c r="Q3609" s="26"/>
      <c r="R3609" s="26"/>
      <c r="S3609" s="26"/>
      <c r="T3609" s="26"/>
    </row>
    <row r="3610" spans="14:20">
      <c r="N3610" s="25"/>
      <c r="O3610" s="26"/>
      <c r="P3610" s="26"/>
      <c r="Q3610" s="26"/>
      <c r="R3610" s="26"/>
      <c r="S3610" s="26"/>
      <c r="T3610" s="26"/>
    </row>
    <row r="3611" spans="14:20">
      <c r="N3611" s="25"/>
      <c r="O3611" s="26"/>
      <c r="P3611" s="26"/>
      <c r="Q3611" s="26"/>
      <c r="R3611" s="26"/>
      <c r="S3611" s="26"/>
      <c r="T3611" s="26"/>
    </row>
    <row r="3612" spans="14:20">
      <c r="N3612" s="25"/>
      <c r="O3612" s="26"/>
      <c r="P3612" s="26"/>
      <c r="Q3612" s="26"/>
      <c r="R3612" s="26"/>
      <c r="S3612" s="26"/>
      <c r="T3612" s="26"/>
    </row>
    <row r="3613" spans="14:20">
      <c r="N3613" s="25"/>
      <c r="O3613" s="26"/>
      <c r="P3613" s="26"/>
      <c r="Q3613" s="26"/>
      <c r="R3613" s="26"/>
      <c r="S3613" s="26"/>
      <c r="T3613" s="26"/>
    </row>
    <row r="3614" spans="14:20">
      <c r="N3614" s="25"/>
      <c r="O3614" s="26"/>
      <c r="P3614" s="26"/>
      <c r="Q3614" s="26"/>
      <c r="R3614" s="26"/>
      <c r="S3614" s="26"/>
      <c r="T3614" s="26"/>
    </row>
    <row r="3615" spans="14:20">
      <c r="N3615" s="25"/>
      <c r="O3615" s="26"/>
      <c r="P3615" s="26"/>
      <c r="Q3615" s="26"/>
      <c r="R3615" s="26"/>
      <c r="S3615" s="26"/>
      <c r="T3615" s="26"/>
    </row>
    <row r="3616" spans="14:20">
      <c r="N3616" s="25"/>
      <c r="O3616" s="26"/>
      <c r="P3616" s="26"/>
      <c r="Q3616" s="26"/>
      <c r="R3616" s="26"/>
      <c r="S3616" s="26"/>
      <c r="T3616" s="26"/>
    </row>
    <row r="3617" spans="14:20">
      <c r="N3617" s="25"/>
      <c r="O3617" s="26"/>
      <c r="P3617" s="26"/>
      <c r="Q3617" s="26"/>
      <c r="R3617" s="26"/>
      <c r="S3617" s="26"/>
      <c r="T3617" s="26"/>
    </row>
    <row r="3618" spans="14:20">
      <c r="N3618" s="25"/>
      <c r="O3618" s="26"/>
      <c r="P3618" s="26"/>
      <c r="Q3618" s="26"/>
      <c r="R3618" s="26"/>
      <c r="S3618" s="26"/>
      <c r="T3618" s="26"/>
    </row>
    <row r="3619" spans="14:20">
      <c r="N3619" s="25"/>
      <c r="O3619" s="26"/>
      <c r="P3619" s="26"/>
      <c r="Q3619" s="26"/>
      <c r="R3619" s="26"/>
      <c r="S3619" s="26"/>
      <c r="T3619" s="26"/>
    </row>
    <row r="3620" spans="14:20">
      <c r="N3620" s="25"/>
      <c r="O3620" s="26"/>
      <c r="P3620" s="26"/>
      <c r="Q3620" s="26"/>
      <c r="R3620" s="26"/>
      <c r="S3620" s="26"/>
      <c r="T3620" s="26"/>
    </row>
    <row r="3621" spans="14:20">
      <c r="N3621" s="25"/>
      <c r="O3621" s="26"/>
      <c r="P3621" s="26"/>
      <c r="Q3621" s="26"/>
      <c r="R3621" s="26"/>
      <c r="S3621" s="26"/>
      <c r="T3621" s="26"/>
    </row>
    <row r="3622" spans="14:20">
      <c r="N3622" s="25"/>
      <c r="O3622" s="26"/>
      <c r="P3622" s="26"/>
      <c r="Q3622" s="26"/>
      <c r="R3622" s="26"/>
      <c r="S3622" s="26"/>
      <c r="T3622" s="26"/>
    </row>
    <row r="3623" spans="14:20">
      <c r="N3623" s="25"/>
      <c r="O3623" s="26"/>
      <c r="P3623" s="26"/>
      <c r="Q3623" s="26"/>
      <c r="R3623" s="26"/>
      <c r="S3623" s="26"/>
      <c r="T3623" s="26"/>
    </row>
    <row r="3624" spans="14:20">
      <c r="N3624" s="25"/>
      <c r="O3624" s="26"/>
      <c r="P3624" s="26"/>
      <c r="Q3624" s="26"/>
      <c r="R3624" s="26"/>
      <c r="S3624" s="26"/>
      <c r="T3624" s="26"/>
    </row>
    <row r="3625" spans="14:20">
      <c r="N3625" s="25"/>
      <c r="O3625" s="26"/>
      <c r="P3625" s="26"/>
      <c r="Q3625" s="26"/>
      <c r="R3625" s="26"/>
      <c r="S3625" s="26"/>
      <c r="T3625" s="26"/>
    </row>
    <row r="3626" spans="14:20">
      <c r="N3626" s="25"/>
      <c r="O3626" s="26"/>
      <c r="P3626" s="26"/>
      <c r="Q3626" s="26"/>
      <c r="R3626" s="26"/>
      <c r="S3626" s="26"/>
      <c r="T3626" s="26"/>
    </row>
    <row r="3627" spans="14:20">
      <c r="N3627" s="25"/>
      <c r="O3627" s="26"/>
      <c r="P3627" s="26"/>
      <c r="Q3627" s="26"/>
      <c r="R3627" s="26"/>
      <c r="S3627" s="26"/>
      <c r="T3627" s="26"/>
    </row>
    <row r="3628" spans="14:20">
      <c r="N3628" s="25"/>
      <c r="O3628" s="26"/>
      <c r="P3628" s="26"/>
      <c r="Q3628" s="26"/>
      <c r="R3628" s="26"/>
      <c r="S3628" s="26"/>
      <c r="T3628" s="26"/>
    </row>
    <row r="3629" spans="14:20">
      <c r="N3629" s="25"/>
      <c r="O3629" s="26"/>
      <c r="P3629" s="26"/>
      <c r="Q3629" s="26"/>
      <c r="R3629" s="26"/>
      <c r="S3629" s="26"/>
      <c r="T3629" s="26"/>
    </row>
    <row r="3630" spans="14:20">
      <c r="N3630" s="25"/>
      <c r="O3630" s="26"/>
      <c r="P3630" s="26"/>
      <c r="Q3630" s="26"/>
      <c r="R3630" s="26"/>
      <c r="S3630" s="26"/>
      <c r="T3630" s="26"/>
    </row>
    <row r="3631" spans="14:20">
      <c r="N3631" s="25"/>
      <c r="O3631" s="26"/>
      <c r="P3631" s="26"/>
      <c r="Q3631" s="26"/>
      <c r="R3631" s="26"/>
      <c r="S3631" s="26"/>
      <c r="T3631" s="26"/>
    </row>
    <row r="3632" spans="14:20">
      <c r="N3632" s="25"/>
      <c r="O3632" s="26"/>
      <c r="P3632" s="26"/>
      <c r="Q3632" s="26"/>
      <c r="R3632" s="26"/>
      <c r="S3632" s="26"/>
      <c r="T3632" s="26"/>
    </row>
    <row r="3633" spans="14:20">
      <c r="N3633" s="25"/>
      <c r="O3633" s="26"/>
      <c r="P3633" s="26"/>
      <c r="Q3633" s="26"/>
      <c r="R3633" s="26"/>
      <c r="S3633" s="26"/>
      <c r="T3633" s="26"/>
    </row>
    <row r="3634" spans="14:20">
      <c r="N3634" s="25"/>
      <c r="O3634" s="26"/>
      <c r="P3634" s="26"/>
      <c r="Q3634" s="26"/>
      <c r="R3634" s="26"/>
      <c r="S3634" s="26"/>
      <c r="T3634" s="26"/>
    </row>
    <row r="3635" spans="14:20">
      <c r="N3635" s="25"/>
      <c r="O3635" s="26"/>
      <c r="P3635" s="26"/>
      <c r="Q3635" s="26"/>
      <c r="R3635" s="26"/>
      <c r="S3635" s="26"/>
      <c r="T3635" s="26"/>
    </row>
    <row r="3636" spans="14:20">
      <c r="N3636" s="25"/>
      <c r="O3636" s="26"/>
      <c r="P3636" s="26"/>
      <c r="Q3636" s="26"/>
      <c r="R3636" s="26"/>
      <c r="S3636" s="26"/>
      <c r="T3636" s="26"/>
    </row>
    <row r="3637" spans="14:20">
      <c r="N3637" s="25"/>
      <c r="O3637" s="26"/>
      <c r="P3637" s="26"/>
      <c r="Q3637" s="26"/>
      <c r="R3637" s="26"/>
      <c r="S3637" s="26"/>
      <c r="T3637" s="26"/>
    </row>
    <row r="3638" spans="14:20">
      <c r="N3638" s="25"/>
      <c r="O3638" s="26"/>
      <c r="P3638" s="26"/>
      <c r="Q3638" s="26"/>
      <c r="R3638" s="26"/>
      <c r="S3638" s="26"/>
      <c r="T3638" s="26"/>
    </row>
    <row r="3639" spans="14:20">
      <c r="N3639" s="25"/>
      <c r="O3639" s="26"/>
      <c r="P3639" s="26"/>
      <c r="Q3639" s="26"/>
      <c r="R3639" s="26"/>
      <c r="S3639" s="26"/>
      <c r="T3639" s="26"/>
    </row>
    <row r="3640" spans="14:20">
      <c r="N3640" s="25"/>
      <c r="O3640" s="26"/>
      <c r="P3640" s="26"/>
      <c r="Q3640" s="26"/>
      <c r="R3640" s="26"/>
      <c r="S3640" s="26"/>
      <c r="T3640" s="26"/>
    </row>
    <row r="3641" spans="14:20">
      <c r="N3641" s="25"/>
      <c r="O3641" s="26"/>
      <c r="P3641" s="26"/>
      <c r="Q3641" s="26"/>
      <c r="R3641" s="26"/>
      <c r="S3641" s="26"/>
      <c r="T3641" s="26"/>
    </row>
    <row r="3642" spans="14:20">
      <c r="N3642" s="25"/>
      <c r="O3642" s="26"/>
      <c r="P3642" s="26"/>
      <c r="Q3642" s="26"/>
      <c r="R3642" s="26"/>
      <c r="S3642" s="26"/>
      <c r="T3642" s="26"/>
    </row>
    <row r="3643" spans="14:20">
      <c r="N3643" s="25"/>
      <c r="O3643" s="26"/>
      <c r="P3643" s="26"/>
      <c r="Q3643" s="26"/>
      <c r="R3643" s="26"/>
      <c r="S3643" s="26"/>
      <c r="T3643" s="26"/>
    </row>
    <row r="3644" spans="14:20">
      <c r="N3644" s="25"/>
      <c r="O3644" s="26"/>
      <c r="P3644" s="26"/>
      <c r="Q3644" s="26"/>
      <c r="R3644" s="26"/>
      <c r="S3644" s="26"/>
      <c r="T3644" s="26"/>
    </row>
    <row r="3645" spans="14:20">
      <c r="N3645" s="25"/>
      <c r="O3645" s="26"/>
      <c r="P3645" s="26"/>
      <c r="Q3645" s="26"/>
      <c r="R3645" s="26"/>
      <c r="S3645" s="26"/>
      <c r="T3645" s="26"/>
    </row>
    <row r="3646" spans="14:20">
      <c r="N3646" s="25"/>
      <c r="O3646" s="26"/>
      <c r="P3646" s="26"/>
      <c r="Q3646" s="26"/>
      <c r="R3646" s="26"/>
      <c r="S3646" s="26"/>
      <c r="T3646" s="26"/>
    </row>
    <row r="3647" spans="14:20">
      <c r="N3647" s="25"/>
      <c r="O3647" s="26"/>
      <c r="P3647" s="26"/>
      <c r="Q3647" s="26"/>
      <c r="R3647" s="26"/>
      <c r="S3647" s="26"/>
      <c r="T3647" s="26"/>
    </row>
    <row r="3648" spans="14:20">
      <c r="N3648" s="25"/>
      <c r="O3648" s="26"/>
      <c r="P3648" s="26"/>
      <c r="Q3648" s="26"/>
      <c r="R3648" s="26"/>
      <c r="S3648" s="26"/>
      <c r="T3648" s="26"/>
    </row>
    <row r="3649" spans="14:20">
      <c r="N3649" s="25"/>
      <c r="O3649" s="26"/>
      <c r="P3649" s="26"/>
      <c r="Q3649" s="26"/>
      <c r="R3649" s="26"/>
      <c r="S3649" s="26"/>
      <c r="T3649" s="26"/>
    </row>
    <row r="3650" spans="14:20">
      <c r="N3650" s="25"/>
      <c r="O3650" s="26"/>
      <c r="P3650" s="26"/>
      <c r="Q3650" s="26"/>
      <c r="R3650" s="26"/>
      <c r="S3650" s="26"/>
      <c r="T3650" s="26"/>
    </row>
    <row r="3651" spans="14:20">
      <c r="N3651" s="25"/>
      <c r="O3651" s="26"/>
      <c r="P3651" s="26"/>
      <c r="Q3651" s="26"/>
      <c r="R3651" s="26"/>
      <c r="S3651" s="26"/>
      <c r="T3651" s="26"/>
    </row>
    <row r="3652" spans="14:20">
      <c r="N3652" s="25"/>
      <c r="O3652" s="26"/>
      <c r="P3652" s="26"/>
      <c r="Q3652" s="26"/>
      <c r="R3652" s="26"/>
      <c r="S3652" s="26"/>
      <c r="T3652" s="26"/>
    </row>
    <row r="3653" spans="14:20">
      <c r="N3653" s="25"/>
      <c r="O3653" s="26"/>
      <c r="P3653" s="26"/>
      <c r="Q3653" s="26"/>
      <c r="R3653" s="26"/>
      <c r="S3653" s="26"/>
      <c r="T3653" s="26"/>
    </row>
    <row r="3654" spans="14:20">
      <c r="N3654" s="25"/>
      <c r="O3654" s="26"/>
      <c r="P3654" s="26"/>
      <c r="Q3654" s="26"/>
      <c r="R3654" s="26"/>
      <c r="S3654" s="26"/>
      <c r="T3654" s="26"/>
    </row>
    <row r="3655" spans="14:20">
      <c r="N3655" s="25"/>
      <c r="O3655" s="26"/>
      <c r="P3655" s="26"/>
      <c r="Q3655" s="26"/>
      <c r="R3655" s="26"/>
      <c r="S3655" s="26"/>
      <c r="T3655" s="26"/>
    </row>
    <row r="3656" spans="14:20">
      <c r="N3656" s="25"/>
      <c r="O3656" s="26"/>
      <c r="P3656" s="26"/>
      <c r="Q3656" s="26"/>
      <c r="R3656" s="26"/>
      <c r="S3656" s="26"/>
      <c r="T3656" s="26"/>
    </row>
    <row r="3657" spans="14:20">
      <c r="N3657" s="25"/>
      <c r="O3657" s="26"/>
      <c r="P3657" s="26"/>
      <c r="Q3657" s="26"/>
      <c r="R3657" s="26"/>
      <c r="S3657" s="26"/>
      <c r="T3657" s="26"/>
    </row>
    <row r="3658" spans="14:20">
      <c r="N3658" s="25"/>
      <c r="O3658" s="26"/>
      <c r="P3658" s="26"/>
      <c r="Q3658" s="26"/>
      <c r="R3658" s="26"/>
      <c r="S3658" s="26"/>
      <c r="T3658" s="26"/>
    </row>
    <row r="3659" spans="14:20">
      <c r="N3659" s="25"/>
      <c r="O3659" s="26"/>
      <c r="P3659" s="26"/>
      <c r="Q3659" s="26"/>
      <c r="R3659" s="26"/>
      <c r="S3659" s="26"/>
      <c r="T3659" s="26"/>
    </row>
    <row r="3660" spans="14:20">
      <c r="N3660" s="25"/>
      <c r="O3660" s="26"/>
      <c r="P3660" s="26"/>
      <c r="Q3660" s="26"/>
      <c r="R3660" s="26"/>
      <c r="S3660" s="26"/>
      <c r="T3660" s="26"/>
    </row>
    <row r="3661" spans="14:20">
      <c r="N3661" s="25"/>
      <c r="O3661" s="26"/>
      <c r="P3661" s="26"/>
      <c r="Q3661" s="26"/>
      <c r="R3661" s="26"/>
      <c r="S3661" s="26"/>
      <c r="T3661" s="26"/>
    </row>
    <row r="3662" spans="14:20">
      <c r="N3662" s="25"/>
      <c r="O3662" s="26"/>
      <c r="P3662" s="26"/>
      <c r="Q3662" s="26"/>
      <c r="R3662" s="26"/>
      <c r="S3662" s="26"/>
      <c r="T3662" s="26"/>
    </row>
    <row r="3663" spans="14:20">
      <c r="N3663" s="25"/>
      <c r="O3663" s="26"/>
      <c r="P3663" s="26"/>
      <c r="Q3663" s="26"/>
      <c r="R3663" s="26"/>
      <c r="S3663" s="26"/>
      <c r="T3663" s="26"/>
    </row>
    <row r="3664" spans="14:20">
      <c r="N3664" s="25"/>
      <c r="O3664" s="26"/>
      <c r="P3664" s="26"/>
      <c r="Q3664" s="26"/>
      <c r="R3664" s="26"/>
      <c r="S3664" s="26"/>
      <c r="T3664" s="26"/>
    </row>
    <row r="3665" spans="14:20">
      <c r="N3665" s="25"/>
      <c r="O3665" s="26"/>
      <c r="P3665" s="26"/>
      <c r="Q3665" s="26"/>
      <c r="R3665" s="26"/>
      <c r="S3665" s="26"/>
      <c r="T3665" s="26"/>
    </row>
    <row r="3666" spans="14:20">
      <c r="N3666" s="25"/>
      <c r="O3666" s="26"/>
      <c r="P3666" s="26"/>
      <c r="Q3666" s="26"/>
      <c r="R3666" s="26"/>
      <c r="S3666" s="26"/>
      <c r="T3666" s="26"/>
    </row>
    <row r="3667" spans="14:20">
      <c r="N3667" s="25"/>
      <c r="O3667" s="26"/>
      <c r="P3667" s="26"/>
      <c r="Q3667" s="26"/>
      <c r="R3667" s="26"/>
      <c r="S3667" s="26"/>
      <c r="T3667" s="26"/>
    </row>
    <row r="3668" spans="14:20">
      <c r="N3668" s="25"/>
      <c r="O3668" s="26"/>
      <c r="P3668" s="26"/>
      <c r="Q3668" s="26"/>
      <c r="R3668" s="26"/>
      <c r="S3668" s="26"/>
      <c r="T3668" s="26"/>
    </row>
    <row r="3669" spans="14:20">
      <c r="N3669" s="25"/>
      <c r="O3669" s="26"/>
      <c r="P3669" s="26"/>
      <c r="Q3669" s="26"/>
      <c r="R3669" s="26"/>
      <c r="S3669" s="26"/>
      <c r="T3669" s="26"/>
    </row>
    <row r="3670" spans="14:20">
      <c r="N3670" s="25"/>
      <c r="O3670" s="26"/>
      <c r="P3670" s="26"/>
      <c r="Q3670" s="26"/>
      <c r="R3670" s="26"/>
      <c r="S3670" s="26"/>
      <c r="T3670" s="26"/>
    </row>
    <row r="3671" spans="14:20">
      <c r="N3671" s="25"/>
      <c r="O3671" s="26"/>
      <c r="P3671" s="26"/>
      <c r="Q3671" s="26"/>
      <c r="R3671" s="26"/>
      <c r="S3671" s="26"/>
      <c r="T3671" s="26"/>
    </row>
    <row r="3672" spans="14:20">
      <c r="N3672" s="25"/>
      <c r="O3672" s="26"/>
      <c r="P3672" s="26"/>
      <c r="Q3672" s="26"/>
      <c r="R3672" s="26"/>
      <c r="S3672" s="26"/>
      <c r="T3672" s="26"/>
    </row>
    <row r="3673" spans="14:20">
      <c r="N3673" s="25"/>
      <c r="O3673" s="26"/>
      <c r="P3673" s="26"/>
      <c r="Q3673" s="26"/>
      <c r="R3673" s="26"/>
      <c r="S3673" s="26"/>
      <c r="T3673" s="26"/>
    </row>
    <row r="3674" spans="14:20">
      <c r="N3674" s="25"/>
      <c r="O3674" s="26"/>
      <c r="P3674" s="26"/>
      <c r="Q3674" s="26"/>
      <c r="R3674" s="26"/>
      <c r="S3674" s="26"/>
      <c r="T3674" s="26"/>
    </row>
    <row r="3675" spans="14:20">
      <c r="N3675" s="25"/>
      <c r="O3675" s="26"/>
      <c r="P3675" s="26"/>
      <c r="Q3675" s="26"/>
      <c r="R3675" s="26"/>
      <c r="S3675" s="26"/>
      <c r="T3675" s="26"/>
    </row>
    <row r="3676" spans="14:20">
      <c r="N3676" s="25"/>
      <c r="O3676" s="26"/>
      <c r="P3676" s="26"/>
      <c r="Q3676" s="26"/>
      <c r="R3676" s="26"/>
      <c r="S3676" s="26"/>
      <c r="T3676" s="26"/>
    </row>
    <row r="3677" spans="14:20">
      <c r="N3677" s="25"/>
      <c r="O3677" s="26"/>
      <c r="P3677" s="26"/>
      <c r="Q3677" s="26"/>
      <c r="R3677" s="26"/>
      <c r="S3677" s="26"/>
      <c r="T3677" s="26"/>
    </row>
    <row r="3678" spans="14:20">
      <c r="N3678" s="25"/>
      <c r="O3678" s="26"/>
      <c r="P3678" s="26"/>
      <c r="Q3678" s="26"/>
      <c r="R3678" s="26"/>
      <c r="S3678" s="26"/>
      <c r="T3678" s="26"/>
    </row>
    <row r="3679" spans="14:20">
      <c r="N3679" s="25"/>
      <c r="O3679" s="26"/>
      <c r="P3679" s="26"/>
      <c r="Q3679" s="26"/>
      <c r="R3679" s="26"/>
      <c r="S3679" s="26"/>
      <c r="T3679" s="26"/>
    </row>
    <row r="3680" spans="14:20">
      <c r="N3680" s="25"/>
      <c r="O3680" s="26"/>
      <c r="P3680" s="26"/>
      <c r="Q3680" s="26"/>
      <c r="R3680" s="26"/>
      <c r="S3680" s="26"/>
      <c r="T3680" s="26"/>
    </row>
    <row r="3681" spans="14:20">
      <c r="N3681" s="25"/>
      <c r="O3681" s="26"/>
      <c r="P3681" s="26"/>
      <c r="Q3681" s="26"/>
      <c r="R3681" s="26"/>
      <c r="S3681" s="26"/>
      <c r="T3681" s="26"/>
    </row>
    <row r="3682" spans="14:20">
      <c r="N3682" s="25"/>
      <c r="O3682" s="26"/>
      <c r="P3682" s="26"/>
      <c r="Q3682" s="26"/>
      <c r="R3682" s="26"/>
      <c r="S3682" s="26"/>
      <c r="T3682" s="26"/>
    </row>
    <row r="3683" spans="14:20">
      <c r="N3683" s="25"/>
      <c r="O3683" s="26"/>
      <c r="P3683" s="26"/>
      <c r="Q3683" s="26"/>
      <c r="R3683" s="26"/>
      <c r="S3683" s="26"/>
      <c r="T3683" s="26"/>
    </row>
    <row r="3684" spans="14:20">
      <c r="N3684" s="25"/>
      <c r="O3684" s="26"/>
      <c r="P3684" s="26"/>
      <c r="Q3684" s="26"/>
      <c r="R3684" s="26"/>
      <c r="S3684" s="26"/>
      <c r="T3684" s="26"/>
    </row>
    <row r="3685" spans="14:20">
      <c r="N3685" s="25"/>
      <c r="O3685" s="26"/>
      <c r="P3685" s="26"/>
      <c r="Q3685" s="26"/>
      <c r="R3685" s="26"/>
      <c r="S3685" s="26"/>
      <c r="T3685" s="26"/>
    </row>
    <row r="3686" spans="14:20">
      <c r="N3686" s="25"/>
      <c r="O3686" s="26"/>
      <c r="P3686" s="26"/>
      <c r="Q3686" s="26"/>
      <c r="R3686" s="26"/>
      <c r="S3686" s="26"/>
      <c r="T3686" s="26"/>
    </row>
    <row r="3687" spans="14:20">
      <c r="N3687" s="25"/>
      <c r="O3687" s="26"/>
      <c r="P3687" s="26"/>
      <c r="Q3687" s="26"/>
      <c r="R3687" s="26"/>
      <c r="S3687" s="26"/>
      <c r="T3687" s="26"/>
    </row>
    <row r="3688" spans="14:20">
      <c r="N3688" s="25"/>
      <c r="O3688" s="26"/>
      <c r="P3688" s="26"/>
      <c r="Q3688" s="26"/>
      <c r="R3688" s="26"/>
      <c r="S3688" s="26"/>
      <c r="T3688" s="26"/>
    </row>
    <row r="3689" spans="14:20">
      <c r="N3689" s="25"/>
      <c r="O3689" s="26"/>
      <c r="P3689" s="26"/>
      <c r="Q3689" s="26"/>
      <c r="R3689" s="26"/>
      <c r="S3689" s="26"/>
      <c r="T3689" s="26"/>
    </row>
    <row r="3690" spans="14:20">
      <c r="N3690" s="25"/>
      <c r="O3690" s="26"/>
      <c r="P3690" s="26"/>
      <c r="Q3690" s="26"/>
      <c r="R3690" s="26"/>
      <c r="S3690" s="26"/>
      <c r="T3690" s="26"/>
    </row>
    <row r="3691" spans="14:20">
      <c r="N3691" s="25"/>
      <c r="O3691" s="26"/>
      <c r="P3691" s="26"/>
      <c r="Q3691" s="26"/>
      <c r="R3691" s="26"/>
      <c r="S3691" s="26"/>
      <c r="T3691" s="26"/>
    </row>
    <row r="3692" spans="14:20">
      <c r="N3692" s="25"/>
      <c r="O3692" s="26"/>
      <c r="P3692" s="26"/>
      <c r="Q3692" s="26"/>
      <c r="R3692" s="26"/>
      <c r="S3692" s="26"/>
      <c r="T3692" s="26"/>
    </row>
    <row r="3693" spans="14:20">
      <c r="N3693" s="25"/>
      <c r="O3693" s="26"/>
      <c r="P3693" s="26"/>
      <c r="Q3693" s="26"/>
      <c r="R3693" s="26"/>
      <c r="S3693" s="26"/>
      <c r="T3693" s="26"/>
    </row>
    <row r="3694" spans="14:20">
      <c r="N3694" s="25"/>
      <c r="O3694" s="26"/>
      <c r="P3694" s="26"/>
      <c r="Q3694" s="26"/>
      <c r="R3694" s="26"/>
      <c r="S3694" s="26"/>
      <c r="T3694" s="26"/>
    </row>
    <row r="3695" spans="14:20">
      <c r="N3695" s="25"/>
      <c r="O3695" s="26"/>
      <c r="P3695" s="26"/>
      <c r="Q3695" s="26"/>
      <c r="R3695" s="26"/>
      <c r="S3695" s="26"/>
      <c r="T3695" s="26"/>
    </row>
    <row r="3696" spans="14:20">
      <c r="N3696" s="25"/>
      <c r="O3696" s="26"/>
      <c r="P3696" s="26"/>
      <c r="Q3696" s="26"/>
      <c r="R3696" s="26"/>
      <c r="S3696" s="26"/>
      <c r="T3696" s="26"/>
    </row>
    <row r="3697" spans="14:20">
      <c r="N3697" s="25"/>
      <c r="O3697" s="26"/>
      <c r="P3697" s="26"/>
      <c r="Q3697" s="26"/>
      <c r="R3697" s="26"/>
      <c r="S3697" s="26"/>
      <c r="T3697" s="26"/>
    </row>
    <row r="3698" spans="14:20">
      <c r="N3698" s="25"/>
      <c r="O3698" s="26"/>
      <c r="P3698" s="26"/>
      <c r="Q3698" s="26"/>
      <c r="R3698" s="26"/>
      <c r="S3698" s="26"/>
      <c r="T3698" s="26"/>
    </row>
    <row r="3699" spans="14:20">
      <c r="N3699" s="25"/>
      <c r="O3699" s="26"/>
      <c r="P3699" s="26"/>
      <c r="Q3699" s="26"/>
      <c r="R3699" s="26"/>
      <c r="S3699" s="26"/>
      <c r="T3699" s="26"/>
    </row>
    <row r="3700" spans="14:20">
      <c r="N3700" s="25"/>
      <c r="O3700" s="26"/>
      <c r="P3700" s="26"/>
      <c r="Q3700" s="26"/>
      <c r="R3700" s="26"/>
      <c r="S3700" s="26"/>
      <c r="T3700" s="26"/>
    </row>
    <row r="3701" spans="14:20">
      <c r="N3701" s="25"/>
      <c r="O3701" s="26"/>
      <c r="P3701" s="26"/>
      <c r="Q3701" s="26"/>
      <c r="R3701" s="26"/>
      <c r="S3701" s="26"/>
      <c r="T3701" s="26"/>
    </row>
    <row r="3702" spans="14:20">
      <c r="N3702" s="25"/>
      <c r="O3702" s="26"/>
      <c r="P3702" s="26"/>
      <c r="Q3702" s="26"/>
      <c r="R3702" s="26"/>
      <c r="S3702" s="26"/>
      <c r="T3702" s="26"/>
    </row>
    <row r="3703" spans="14:20">
      <c r="N3703" s="25"/>
      <c r="O3703" s="26"/>
      <c r="P3703" s="26"/>
      <c r="Q3703" s="26"/>
      <c r="R3703" s="26"/>
      <c r="S3703" s="26"/>
      <c r="T3703" s="26"/>
    </row>
    <row r="3704" spans="14:20">
      <c r="N3704" s="25"/>
      <c r="O3704" s="26"/>
      <c r="P3704" s="26"/>
      <c r="Q3704" s="26"/>
      <c r="R3704" s="26"/>
      <c r="S3704" s="26"/>
      <c r="T3704" s="26"/>
    </row>
    <row r="3705" spans="14:20">
      <c r="N3705" s="25"/>
      <c r="O3705" s="26"/>
      <c r="P3705" s="26"/>
      <c r="Q3705" s="26"/>
      <c r="R3705" s="26"/>
      <c r="S3705" s="26"/>
      <c r="T3705" s="26"/>
    </row>
    <row r="3706" spans="14:20">
      <c r="N3706" s="25"/>
      <c r="O3706" s="26"/>
      <c r="P3706" s="26"/>
      <c r="Q3706" s="26"/>
      <c r="R3706" s="26"/>
      <c r="S3706" s="26"/>
      <c r="T3706" s="26"/>
    </row>
    <row r="3707" spans="14:20">
      <c r="N3707" s="25"/>
      <c r="O3707" s="26"/>
      <c r="P3707" s="26"/>
      <c r="Q3707" s="26"/>
      <c r="R3707" s="26"/>
      <c r="S3707" s="26"/>
      <c r="T3707" s="26"/>
    </row>
    <row r="3708" spans="14:20">
      <c r="N3708" s="25"/>
      <c r="O3708" s="26"/>
      <c r="P3708" s="26"/>
      <c r="Q3708" s="26"/>
      <c r="R3708" s="26"/>
      <c r="S3708" s="26"/>
      <c r="T3708" s="26"/>
    </row>
    <row r="3709" spans="14:20">
      <c r="N3709" s="25"/>
      <c r="O3709" s="26"/>
      <c r="P3709" s="26"/>
      <c r="Q3709" s="26"/>
      <c r="R3709" s="26"/>
      <c r="S3709" s="26"/>
      <c r="T3709" s="26"/>
    </row>
    <row r="3710" spans="14:20">
      <c r="N3710" s="25"/>
      <c r="O3710" s="26"/>
      <c r="P3710" s="26"/>
      <c r="Q3710" s="26"/>
      <c r="R3710" s="26"/>
      <c r="S3710" s="26"/>
      <c r="T3710" s="26"/>
    </row>
    <row r="3711" spans="14:20">
      <c r="N3711" s="25"/>
      <c r="O3711" s="26"/>
      <c r="P3711" s="26"/>
      <c r="Q3711" s="26"/>
      <c r="R3711" s="26"/>
      <c r="S3711" s="26"/>
      <c r="T3711" s="26"/>
    </row>
    <row r="3712" spans="14:20">
      <c r="N3712" s="25"/>
      <c r="O3712" s="26"/>
      <c r="P3712" s="26"/>
      <c r="Q3712" s="26"/>
      <c r="R3712" s="26"/>
      <c r="S3712" s="26"/>
      <c r="T3712" s="26"/>
    </row>
    <row r="3713" spans="14:20">
      <c r="N3713" s="25"/>
      <c r="O3713" s="26"/>
      <c r="P3713" s="26"/>
      <c r="Q3713" s="26"/>
      <c r="R3713" s="26"/>
      <c r="S3713" s="26"/>
      <c r="T3713" s="26"/>
    </row>
    <row r="3714" spans="14:20">
      <c r="N3714" s="25"/>
      <c r="O3714" s="26"/>
      <c r="P3714" s="26"/>
      <c r="Q3714" s="26"/>
      <c r="R3714" s="26"/>
      <c r="S3714" s="26"/>
      <c r="T3714" s="26"/>
    </row>
    <row r="3715" spans="14:20">
      <c r="N3715" s="25"/>
      <c r="O3715" s="26"/>
      <c r="P3715" s="26"/>
      <c r="Q3715" s="26"/>
      <c r="R3715" s="26"/>
      <c r="S3715" s="26"/>
      <c r="T3715" s="26"/>
    </row>
    <row r="3716" spans="14:20">
      <c r="N3716" s="25"/>
      <c r="O3716" s="26"/>
      <c r="P3716" s="26"/>
      <c r="Q3716" s="26"/>
      <c r="R3716" s="26"/>
      <c r="S3716" s="26"/>
      <c r="T3716" s="26"/>
    </row>
    <row r="3717" spans="14:20">
      <c r="N3717" s="25"/>
      <c r="O3717" s="26"/>
      <c r="P3717" s="26"/>
      <c r="Q3717" s="26"/>
      <c r="R3717" s="26"/>
      <c r="S3717" s="26"/>
      <c r="T3717" s="26"/>
    </row>
    <row r="3718" spans="14:20">
      <c r="N3718" s="25"/>
      <c r="O3718" s="26"/>
      <c r="P3718" s="26"/>
      <c r="Q3718" s="26"/>
      <c r="R3718" s="26"/>
      <c r="S3718" s="26"/>
      <c r="T3718" s="26"/>
    </row>
    <row r="3719" spans="14:20">
      <c r="N3719" s="25"/>
      <c r="O3719" s="26"/>
      <c r="P3719" s="26"/>
      <c r="Q3719" s="26"/>
      <c r="R3719" s="26"/>
      <c r="S3719" s="26"/>
      <c r="T3719" s="26"/>
    </row>
    <row r="3720" spans="14:20">
      <c r="N3720" s="25"/>
      <c r="O3720" s="26"/>
      <c r="P3720" s="26"/>
      <c r="Q3720" s="26"/>
      <c r="R3720" s="26"/>
      <c r="S3720" s="26"/>
      <c r="T3720" s="26"/>
    </row>
    <row r="3721" spans="14:20">
      <c r="N3721" s="25"/>
      <c r="O3721" s="26"/>
      <c r="P3721" s="26"/>
      <c r="Q3721" s="26"/>
      <c r="R3721" s="26"/>
      <c r="S3721" s="26"/>
      <c r="T3721" s="26"/>
    </row>
    <row r="3722" spans="14:20">
      <c r="N3722" s="25"/>
      <c r="O3722" s="26"/>
      <c r="P3722" s="26"/>
      <c r="Q3722" s="26"/>
      <c r="R3722" s="26"/>
      <c r="S3722" s="26"/>
      <c r="T3722" s="26"/>
    </row>
    <row r="3723" spans="14:20">
      <c r="N3723" s="25"/>
      <c r="O3723" s="26"/>
      <c r="P3723" s="26"/>
      <c r="Q3723" s="26"/>
      <c r="R3723" s="26"/>
      <c r="S3723" s="26"/>
      <c r="T3723" s="26"/>
    </row>
    <row r="3724" spans="14:20">
      <c r="N3724" s="25"/>
      <c r="O3724" s="26"/>
      <c r="P3724" s="26"/>
      <c r="Q3724" s="26"/>
      <c r="R3724" s="26"/>
      <c r="S3724" s="26"/>
      <c r="T3724" s="26"/>
    </row>
    <row r="3725" spans="14:20">
      <c r="N3725" s="25"/>
      <c r="O3725" s="26"/>
      <c r="P3725" s="26"/>
      <c r="Q3725" s="26"/>
      <c r="R3725" s="26"/>
      <c r="S3725" s="26"/>
      <c r="T3725" s="26"/>
    </row>
    <row r="3726" spans="14:20">
      <c r="N3726" s="25"/>
      <c r="O3726" s="26"/>
      <c r="P3726" s="26"/>
      <c r="Q3726" s="26"/>
      <c r="R3726" s="26"/>
      <c r="S3726" s="26"/>
      <c r="T3726" s="26"/>
    </row>
    <row r="3727" spans="14:20">
      <c r="N3727" s="25"/>
      <c r="O3727" s="26"/>
      <c r="P3727" s="26"/>
      <c r="Q3727" s="26"/>
      <c r="R3727" s="26"/>
      <c r="S3727" s="26"/>
      <c r="T3727" s="26"/>
    </row>
    <row r="3728" spans="14:20">
      <c r="N3728" s="25"/>
      <c r="O3728" s="26"/>
      <c r="P3728" s="26"/>
      <c r="Q3728" s="26"/>
      <c r="R3728" s="26"/>
      <c r="S3728" s="26"/>
      <c r="T3728" s="26"/>
    </row>
    <row r="3729" spans="14:20">
      <c r="N3729" s="25"/>
      <c r="O3729" s="26"/>
      <c r="P3729" s="26"/>
      <c r="Q3729" s="26"/>
      <c r="R3729" s="26"/>
      <c r="S3729" s="26"/>
      <c r="T3729" s="26"/>
    </row>
    <row r="3730" spans="14:20">
      <c r="N3730" s="25"/>
      <c r="O3730" s="26"/>
      <c r="P3730" s="26"/>
      <c r="Q3730" s="26"/>
      <c r="R3730" s="26"/>
      <c r="S3730" s="26"/>
      <c r="T3730" s="26"/>
    </row>
    <row r="3731" spans="14:20">
      <c r="N3731" s="25"/>
      <c r="O3731" s="26"/>
      <c r="P3731" s="26"/>
      <c r="Q3731" s="26"/>
      <c r="R3731" s="26"/>
      <c r="S3731" s="26"/>
      <c r="T3731" s="26"/>
    </row>
    <row r="3732" spans="14:20">
      <c r="N3732" s="25"/>
      <c r="O3732" s="26"/>
      <c r="P3732" s="26"/>
      <c r="Q3732" s="26"/>
      <c r="R3732" s="26"/>
      <c r="S3732" s="26"/>
      <c r="T3732" s="26"/>
    </row>
    <row r="3733" spans="14:20">
      <c r="N3733" s="25"/>
      <c r="O3733" s="26"/>
      <c r="P3733" s="26"/>
      <c r="Q3733" s="26"/>
      <c r="R3733" s="26"/>
      <c r="S3733" s="26"/>
      <c r="T3733" s="26"/>
    </row>
    <row r="3734" spans="14:20">
      <c r="N3734" s="25"/>
      <c r="O3734" s="26"/>
      <c r="P3734" s="26"/>
      <c r="Q3734" s="26"/>
      <c r="R3734" s="26"/>
      <c r="S3734" s="26"/>
      <c r="T3734" s="26"/>
    </row>
    <row r="3735" spans="14:20">
      <c r="N3735" s="25"/>
      <c r="O3735" s="26"/>
      <c r="P3735" s="26"/>
      <c r="Q3735" s="26"/>
      <c r="R3735" s="26"/>
      <c r="S3735" s="26"/>
      <c r="T3735" s="26"/>
    </row>
    <row r="3736" spans="14:20">
      <c r="N3736" s="25"/>
      <c r="O3736" s="26"/>
      <c r="P3736" s="26"/>
      <c r="Q3736" s="26"/>
      <c r="R3736" s="26"/>
      <c r="S3736" s="26"/>
      <c r="T3736" s="26"/>
    </row>
    <row r="3737" spans="14:20">
      <c r="N3737" s="25"/>
      <c r="O3737" s="26"/>
      <c r="P3737" s="26"/>
      <c r="Q3737" s="26"/>
      <c r="R3737" s="26"/>
      <c r="S3737" s="26"/>
      <c r="T3737" s="26"/>
    </row>
    <row r="3738" spans="14:20">
      <c r="N3738" s="25"/>
      <c r="O3738" s="26"/>
      <c r="P3738" s="26"/>
      <c r="Q3738" s="26"/>
      <c r="R3738" s="26"/>
      <c r="S3738" s="26"/>
      <c r="T3738" s="26"/>
    </row>
    <row r="3739" spans="14:20">
      <c r="N3739" s="25"/>
      <c r="O3739" s="26"/>
      <c r="P3739" s="26"/>
      <c r="Q3739" s="26"/>
      <c r="R3739" s="26"/>
      <c r="S3739" s="26"/>
      <c r="T3739" s="26"/>
    </row>
    <row r="3740" spans="14:20">
      <c r="N3740" s="25"/>
      <c r="O3740" s="26"/>
      <c r="P3740" s="26"/>
      <c r="Q3740" s="26"/>
      <c r="R3740" s="26"/>
      <c r="S3740" s="26"/>
      <c r="T3740" s="26"/>
    </row>
    <row r="3741" spans="14:20">
      <c r="N3741" s="25"/>
      <c r="O3741" s="26"/>
      <c r="P3741" s="26"/>
      <c r="Q3741" s="26"/>
      <c r="R3741" s="26"/>
      <c r="S3741" s="26"/>
      <c r="T3741" s="26"/>
    </row>
    <row r="3742" spans="14:20">
      <c r="N3742" s="25"/>
      <c r="O3742" s="26"/>
      <c r="P3742" s="26"/>
      <c r="Q3742" s="26"/>
      <c r="R3742" s="26"/>
      <c r="S3742" s="26"/>
      <c r="T3742" s="26"/>
    </row>
    <row r="3743" spans="14:20">
      <c r="N3743" s="25"/>
      <c r="O3743" s="26"/>
      <c r="P3743" s="26"/>
      <c r="Q3743" s="26"/>
      <c r="R3743" s="26"/>
      <c r="S3743" s="26"/>
      <c r="T3743" s="26"/>
    </row>
    <row r="3744" spans="14:20">
      <c r="N3744" s="25"/>
      <c r="O3744" s="26"/>
      <c r="P3744" s="26"/>
      <c r="Q3744" s="26"/>
      <c r="R3744" s="26"/>
      <c r="S3744" s="26"/>
      <c r="T3744" s="26"/>
    </row>
    <row r="3745" spans="14:20">
      <c r="N3745" s="25"/>
      <c r="O3745" s="26"/>
      <c r="P3745" s="26"/>
      <c r="Q3745" s="26"/>
      <c r="R3745" s="26"/>
      <c r="S3745" s="26"/>
      <c r="T3745" s="26"/>
    </row>
    <row r="3746" spans="14:20">
      <c r="N3746" s="25"/>
      <c r="O3746" s="26"/>
      <c r="P3746" s="26"/>
      <c r="Q3746" s="26"/>
      <c r="R3746" s="26"/>
      <c r="S3746" s="26"/>
      <c r="T3746" s="26"/>
    </row>
    <row r="3747" spans="14:20">
      <c r="N3747" s="25"/>
      <c r="O3747" s="26"/>
      <c r="P3747" s="26"/>
      <c r="Q3747" s="26"/>
      <c r="R3747" s="26"/>
      <c r="S3747" s="26"/>
      <c r="T3747" s="26"/>
    </row>
    <row r="3748" spans="14:20">
      <c r="N3748" s="25"/>
      <c r="O3748" s="26"/>
      <c r="P3748" s="26"/>
      <c r="Q3748" s="26"/>
      <c r="R3748" s="26"/>
      <c r="S3748" s="26"/>
      <c r="T3748" s="26"/>
    </row>
    <row r="3749" spans="14:20">
      <c r="N3749" s="25"/>
      <c r="O3749" s="26"/>
      <c r="P3749" s="26"/>
      <c r="Q3749" s="26"/>
      <c r="R3749" s="26"/>
      <c r="S3749" s="26"/>
      <c r="T3749" s="26"/>
    </row>
    <row r="3750" spans="14:20">
      <c r="N3750" s="25"/>
      <c r="O3750" s="26"/>
      <c r="P3750" s="26"/>
      <c r="Q3750" s="26"/>
      <c r="R3750" s="26"/>
      <c r="S3750" s="26"/>
      <c r="T3750" s="26"/>
    </row>
    <row r="3751" spans="14:20">
      <c r="N3751" s="25"/>
      <c r="O3751" s="26"/>
      <c r="P3751" s="26"/>
      <c r="Q3751" s="26"/>
      <c r="R3751" s="26"/>
      <c r="S3751" s="26"/>
      <c r="T3751" s="26"/>
    </row>
    <row r="3752" spans="14:20">
      <c r="N3752" s="25"/>
      <c r="O3752" s="26"/>
      <c r="P3752" s="26"/>
      <c r="Q3752" s="26"/>
      <c r="R3752" s="26"/>
      <c r="S3752" s="26"/>
      <c r="T3752" s="26"/>
    </row>
    <row r="3753" spans="14:20">
      <c r="N3753" s="25"/>
      <c r="O3753" s="26"/>
      <c r="P3753" s="26"/>
      <c r="Q3753" s="26"/>
      <c r="R3753" s="26"/>
      <c r="S3753" s="26"/>
      <c r="T3753" s="26"/>
    </row>
    <row r="3754" spans="14:20">
      <c r="N3754" s="25"/>
      <c r="O3754" s="26"/>
      <c r="P3754" s="26"/>
      <c r="Q3754" s="26"/>
      <c r="R3754" s="26"/>
      <c r="S3754" s="26"/>
      <c r="T3754" s="26"/>
    </row>
    <row r="3755" spans="14:20">
      <c r="N3755" s="25"/>
      <c r="O3755" s="26"/>
      <c r="P3755" s="26"/>
      <c r="Q3755" s="26"/>
      <c r="R3755" s="26"/>
      <c r="S3755" s="26"/>
      <c r="T3755" s="26"/>
    </row>
    <row r="3756" spans="14:20">
      <c r="N3756" s="25"/>
      <c r="O3756" s="26"/>
      <c r="P3756" s="26"/>
      <c r="Q3756" s="26"/>
      <c r="R3756" s="26"/>
      <c r="S3756" s="26"/>
      <c r="T3756" s="26"/>
    </row>
    <row r="3757" spans="14:20">
      <c r="N3757" s="25"/>
      <c r="O3757" s="26"/>
      <c r="P3757" s="26"/>
      <c r="Q3757" s="26"/>
      <c r="R3757" s="26"/>
      <c r="S3757" s="26"/>
      <c r="T3757" s="26"/>
    </row>
    <row r="3758" spans="14:20">
      <c r="N3758" s="25"/>
      <c r="O3758" s="26"/>
      <c r="P3758" s="26"/>
      <c r="Q3758" s="26"/>
      <c r="R3758" s="26"/>
      <c r="S3758" s="26"/>
      <c r="T3758" s="26"/>
    </row>
    <row r="3759" spans="14:20">
      <c r="N3759" s="25"/>
      <c r="O3759" s="26"/>
      <c r="P3759" s="26"/>
      <c r="Q3759" s="26"/>
      <c r="R3759" s="26"/>
      <c r="S3759" s="26"/>
      <c r="T3759" s="26"/>
    </row>
    <row r="3760" spans="14:20">
      <c r="N3760" s="25"/>
      <c r="O3760" s="26"/>
      <c r="P3760" s="26"/>
      <c r="Q3760" s="26"/>
      <c r="R3760" s="26"/>
      <c r="S3760" s="26"/>
      <c r="T3760" s="26"/>
    </row>
    <row r="3761" spans="14:20">
      <c r="N3761" s="25"/>
      <c r="O3761" s="26"/>
      <c r="P3761" s="26"/>
      <c r="Q3761" s="26"/>
      <c r="R3761" s="26"/>
      <c r="S3761" s="26"/>
      <c r="T3761" s="26"/>
    </row>
    <row r="3762" spans="14:20">
      <c r="N3762" s="25"/>
      <c r="O3762" s="26"/>
      <c r="P3762" s="26"/>
      <c r="Q3762" s="26"/>
      <c r="R3762" s="26"/>
      <c r="S3762" s="26"/>
      <c r="T3762" s="26"/>
    </row>
    <row r="3763" spans="14:20">
      <c r="N3763" s="25"/>
      <c r="O3763" s="26"/>
      <c r="P3763" s="26"/>
      <c r="Q3763" s="26"/>
      <c r="R3763" s="26"/>
      <c r="S3763" s="26"/>
      <c r="T3763" s="26"/>
    </row>
    <row r="3764" spans="14:20">
      <c r="N3764" s="25"/>
      <c r="O3764" s="26"/>
      <c r="P3764" s="26"/>
      <c r="Q3764" s="26"/>
      <c r="R3764" s="26"/>
      <c r="S3764" s="26"/>
      <c r="T3764" s="26"/>
    </row>
    <row r="3765" spans="14:20">
      <c r="N3765" s="25"/>
      <c r="O3765" s="26"/>
      <c r="P3765" s="26"/>
      <c r="Q3765" s="26"/>
      <c r="R3765" s="26"/>
      <c r="S3765" s="26"/>
      <c r="T3765" s="26"/>
    </row>
    <row r="3766" spans="14:20">
      <c r="N3766" s="25"/>
      <c r="O3766" s="26"/>
      <c r="P3766" s="26"/>
      <c r="Q3766" s="26"/>
      <c r="R3766" s="26"/>
      <c r="S3766" s="26"/>
      <c r="T3766" s="26"/>
    </row>
    <row r="3767" spans="14:20">
      <c r="N3767" s="25"/>
      <c r="O3767" s="26"/>
      <c r="P3767" s="26"/>
      <c r="Q3767" s="26"/>
      <c r="R3767" s="26"/>
      <c r="S3767" s="26"/>
      <c r="T3767" s="26"/>
    </row>
    <row r="3768" spans="14:20">
      <c r="N3768" s="25"/>
      <c r="O3768" s="26"/>
      <c r="P3768" s="26"/>
      <c r="Q3768" s="26"/>
      <c r="R3768" s="26"/>
      <c r="S3768" s="26"/>
      <c r="T3768" s="26"/>
    </row>
    <row r="3769" spans="14:20">
      <c r="N3769" s="25"/>
      <c r="O3769" s="26"/>
      <c r="P3769" s="26"/>
      <c r="Q3769" s="26"/>
      <c r="R3769" s="26"/>
      <c r="S3769" s="26"/>
      <c r="T3769" s="26"/>
    </row>
    <row r="3770" spans="14:20">
      <c r="N3770" s="25"/>
      <c r="O3770" s="26"/>
      <c r="P3770" s="26"/>
      <c r="Q3770" s="26"/>
      <c r="R3770" s="26"/>
      <c r="S3770" s="26"/>
      <c r="T3770" s="26"/>
    </row>
    <row r="3771" spans="14:20">
      <c r="N3771" s="25"/>
      <c r="O3771" s="26"/>
      <c r="P3771" s="26"/>
      <c r="Q3771" s="26"/>
      <c r="R3771" s="26"/>
      <c r="S3771" s="26"/>
      <c r="T3771" s="26"/>
    </row>
    <row r="3772" spans="14:20">
      <c r="N3772" s="25"/>
      <c r="O3772" s="26"/>
      <c r="P3772" s="26"/>
      <c r="Q3772" s="26"/>
      <c r="R3772" s="26"/>
      <c r="S3772" s="26"/>
      <c r="T3772" s="26"/>
    </row>
    <row r="3773" spans="14:20">
      <c r="N3773" s="25"/>
      <c r="O3773" s="26"/>
      <c r="P3773" s="26"/>
      <c r="Q3773" s="26"/>
      <c r="R3773" s="26"/>
      <c r="S3773" s="26"/>
      <c r="T3773" s="26"/>
    </row>
    <row r="3774" spans="14:20">
      <c r="N3774" s="25"/>
      <c r="O3774" s="26"/>
      <c r="P3774" s="26"/>
      <c r="Q3774" s="26"/>
      <c r="R3774" s="26"/>
      <c r="S3774" s="26"/>
      <c r="T3774" s="26"/>
    </row>
    <row r="3775" spans="14:20">
      <c r="N3775" s="25"/>
      <c r="O3775" s="26"/>
      <c r="P3775" s="26"/>
      <c r="Q3775" s="26"/>
      <c r="R3775" s="26"/>
      <c r="S3775" s="26"/>
      <c r="T3775" s="26"/>
    </row>
    <row r="3776" spans="14:20">
      <c r="N3776" s="25"/>
      <c r="O3776" s="26"/>
      <c r="P3776" s="26"/>
      <c r="Q3776" s="26"/>
      <c r="R3776" s="26"/>
      <c r="S3776" s="26"/>
      <c r="T3776" s="26"/>
    </row>
    <row r="3777" spans="14:20">
      <c r="N3777" s="25"/>
      <c r="O3777" s="26"/>
      <c r="P3777" s="26"/>
      <c r="Q3777" s="26"/>
      <c r="R3777" s="26"/>
      <c r="S3777" s="26"/>
      <c r="T3777" s="26"/>
    </row>
    <row r="3778" spans="14:20">
      <c r="N3778" s="25"/>
      <c r="O3778" s="26"/>
      <c r="P3778" s="26"/>
      <c r="Q3778" s="26"/>
      <c r="R3778" s="26"/>
      <c r="S3778" s="26"/>
      <c r="T3778" s="26"/>
    </row>
    <row r="3779" spans="14:20">
      <c r="N3779" s="25"/>
      <c r="O3779" s="26"/>
      <c r="P3779" s="26"/>
      <c r="Q3779" s="26"/>
      <c r="R3779" s="26"/>
      <c r="S3779" s="26"/>
      <c r="T3779" s="26"/>
    </row>
    <row r="3780" spans="14:20">
      <c r="N3780" s="25"/>
      <c r="O3780" s="26"/>
      <c r="P3780" s="26"/>
      <c r="Q3780" s="26"/>
      <c r="R3780" s="26"/>
      <c r="S3780" s="26"/>
      <c r="T3780" s="26"/>
    </row>
    <row r="3781" spans="14:20">
      <c r="N3781" s="25"/>
      <c r="O3781" s="26"/>
      <c r="P3781" s="26"/>
      <c r="Q3781" s="26"/>
      <c r="R3781" s="26"/>
      <c r="S3781" s="26"/>
      <c r="T3781" s="26"/>
    </row>
    <row r="3782" spans="14:20">
      <c r="N3782" s="25"/>
      <c r="O3782" s="26"/>
      <c r="P3782" s="26"/>
      <c r="Q3782" s="26"/>
      <c r="R3782" s="26"/>
      <c r="S3782" s="26"/>
      <c r="T3782" s="26"/>
    </row>
    <row r="3783" spans="14:20">
      <c r="N3783" s="25"/>
      <c r="O3783" s="26"/>
      <c r="P3783" s="26"/>
      <c r="Q3783" s="26"/>
      <c r="R3783" s="26"/>
      <c r="S3783" s="26"/>
      <c r="T3783" s="26"/>
    </row>
    <row r="3784" spans="14:20">
      <c r="N3784" s="25"/>
      <c r="O3784" s="26"/>
      <c r="P3784" s="26"/>
      <c r="Q3784" s="26"/>
      <c r="R3784" s="26"/>
      <c r="S3784" s="26"/>
      <c r="T3784" s="26"/>
    </row>
    <row r="3785" spans="14:20">
      <c r="N3785" s="25"/>
      <c r="O3785" s="26"/>
      <c r="P3785" s="26"/>
      <c r="Q3785" s="26"/>
      <c r="R3785" s="26"/>
      <c r="S3785" s="26"/>
      <c r="T3785" s="26"/>
    </row>
    <row r="3786" spans="14:20">
      <c r="N3786" s="25"/>
      <c r="O3786" s="26"/>
      <c r="P3786" s="26"/>
      <c r="Q3786" s="26"/>
      <c r="R3786" s="26"/>
      <c r="S3786" s="26"/>
      <c r="T3786" s="26"/>
    </row>
    <row r="3787" spans="14:20">
      <c r="N3787" s="25"/>
      <c r="O3787" s="26"/>
      <c r="P3787" s="26"/>
      <c r="Q3787" s="26"/>
      <c r="R3787" s="26"/>
      <c r="S3787" s="26"/>
      <c r="T3787" s="26"/>
    </row>
    <row r="3788" spans="14:20">
      <c r="N3788" s="25"/>
      <c r="O3788" s="26"/>
      <c r="P3788" s="26"/>
      <c r="Q3788" s="26"/>
      <c r="R3788" s="26"/>
      <c r="S3788" s="26"/>
      <c r="T3788" s="26"/>
    </row>
    <row r="3789" spans="14:20">
      <c r="N3789" s="25"/>
      <c r="O3789" s="26"/>
      <c r="P3789" s="26"/>
      <c r="Q3789" s="26"/>
      <c r="R3789" s="26"/>
      <c r="S3789" s="26"/>
      <c r="T3789" s="26"/>
    </row>
    <row r="3790" spans="14:20">
      <c r="N3790" s="25"/>
      <c r="O3790" s="26"/>
      <c r="P3790" s="26"/>
      <c r="Q3790" s="26"/>
      <c r="R3790" s="26"/>
      <c r="S3790" s="26"/>
      <c r="T3790" s="26"/>
    </row>
    <row r="3791" spans="14:20">
      <c r="N3791" s="25"/>
      <c r="O3791" s="26"/>
      <c r="P3791" s="26"/>
      <c r="Q3791" s="26"/>
      <c r="R3791" s="26"/>
      <c r="S3791" s="26"/>
      <c r="T3791" s="26"/>
    </row>
    <row r="3792" spans="14:20">
      <c r="N3792" s="25"/>
      <c r="O3792" s="26"/>
      <c r="P3792" s="26"/>
      <c r="Q3792" s="26"/>
      <c r="R3792" s="26"/>
      <c r="S3792" s="26"/>
      <c r="T3792" s="26"/>
    </row>
    <row r="3793" spans="14:20">
      <c r="N3793" s="25"/>
      <c r="O3793" s="26"/>
      <c r="P3793" s="26"/>
      <c r="Q3793" s="26"/>
      <c r="R3793" s="26"/>
      <c r="S3793" s="26"/>
      <c r="T3793" s="26"/>
    </row>
    <row r="3794" spans="14:20">
      <c r="N3794" s="25"/>
      <c r="O3794" s="26"/>
      <c r="P3794" s="26"/>
      <c r="Q3794" s="26"/>
      <c r="R3794" s="26"/>
      <c r="S3794" s="26"/>
      <c r="T3794" s="26"/>
    </row>
    <row r="3795" spans="14:20">
      <c r="N3795" s="25"/>
      <c r="O3795" s="26"/>
      <c r="P3795" s="26"/>
      <c r="Q3795" s="26"/>
      <c r="R3795" s="26"/>
      <c r="S3795" s="26"/>
      <c r="T3795" s="26"/>
    </row>
    <row r="3796" spans="14:20">
      <c r="N3796" s="25"/>
      <c r="O3796" s="26"/>
      <c r="P3796" s="26"/>
      <c r="Q3796" s="26"/>
      <c r="R3796" s="26"/>
      <c r="S3796" s="26"/>
      <c r="T3796" s="26"/>
    </row>
    <row r="3797" spans="14:20">
      <c r="N3797" s="25"/>
      <c r="O3797" s="26"/>
      <c r="P3797" s="26"/>
      <c r="Q3797" s="26"/>
      <c r="R3797" s="26"/>
      <c r="S3797" s="26"/>
      <c r="T3797" s="26"/>
    </row>
    <row r="3798" spans="14:20">
      <c r="N3798" s="25"/>
      <c r="O3798" s="26"/>
      <c r="P3798" s="26"/>
      <c r="Q3798" s="26"/>
      <c r="R3798" s="26"/>
      <c r="S3798" s="26"/>
      <c r="T3798" s="26"/>
    </row>
    <row r="3799" spans="14:20">
      <c r="N3799" s="25"/>
      <c r="O3799" s="26"/>
      <c r="P3799" s="26"/>
      <c r="Q3799" s="26"/>
      <c r="R3799" s="26"/>
      <c r="S3799" s="26"/>
      <c r="T3799" s="26"/>
    </row>
    <row r="3800" spans="14:20">
      <c r="N3800" s="25"/>
      <c r="O3800" s="26"/>
      <c r="P3800" s="26"/>
      <c r="Q3800" s="26"/>
      <c r="R3800" s="26"/>
      <c r="S3800" s="26"/>
      <c r="T3800" s="26"/>
    </row>
    <row r="3801" spans="14:20">
      <c r="N3801" s="25"/>
      <c r="O3801" s="26"/>
      <c r="P3801" s="26"/>
      <c r="Q3801" s="26"/>
      <c r="R3801" s="26"/>
      <c r="S3801" s="26"/>
      <c r="T3801" s="26"/>
    </row>
    <row r="3802" spans="14:20">
      <c r="N3802" s="25"/>
      <c r="O3802" s="26"/>
      <c r="P3802" s="26"/>
      <c r="Q3802" s="26"/>
      <c r="R3802" s="26"/>
      <c r="S3802" s="26"/>
      <c r="T3802" s="26"/>
    </row>
    <row r="3803" spans="14:20">
      <c r="N3803" s="25"/>
      <c r="O3803" s="26"/>
      <c r="P3803" s="26"/>
      <c r="Q3803" s="26"/>
      <c r="R3803" s="26"/>
      <c r="S3803" s="26"/>
      <c r="T3803" s="26"/>
    </row>
    <row r="3804" spans="14:20">
      <c r="N3804" s="25"/>
      <c r="O3804" s="26"/>
      <c r="P3804" s="26"/>
      <c r="Q3804" s="26"/>
      <c r="R3804" s="26"/>
      <c r="S3804" s="26"/>
      <c r="T3804" s="26"/>
    </row>
    <row r="3805" spans="14:20">
      <c r="N3805" s="25"/>
      <c r="O3805" s="26"/>
      <c r="P3805" s="26"/>
      <c r="Q3805" s="26"/>
      <c r="R3805" s="26"/>
      <c r="S3805" s="26"/>
      <c r="T3805" s="26"/>
    </row>
    <row r="3806" spans="14:20">
      <c r="N3806" s="25"/>
      <c r="O3806" s="26"/>
      <c r="P3806" s="26"/>
      <c r="Q3806" s="26"/>
      <c r="R3806" s="26"/>
      <c r="S3806" s="26"/>
      <c r="T3806" s="26"/>
    </row>
    <row r="3807" spans="14:20">
      <c r="N3807" s="25"/>
      <c r="O3807" s="26"/>
      <c r="P3807" s="26"/>
      <c r="Q3807" s="26"/>
      <c r="R3807" s="26"/>
      <c r="S3807" s="26"/>
      <c r="T3807" s="26"/>
    </row>
    <row r="3808" spans="14:20">
      <c r="N3808" s="25"/>
      <c r="O3808" s="26"/>
      <c r="P3808" s="26"/>
      <c r="Q3808" s="26"/>
      <c r="R3808" s="26"/>
      <c r="S3808" s="26"/>
      <c r="T3808" s="26"/>
    </row>
    <row r="3809" spans="14:20">
      <c r="N3809" s="25"/>
      <c r="O3809" s="26"/>
      <c r="P3809" s="26"/>
      <c r="Q3809" s="26"/>
      <c r="R3809" s="26"/>
      <c r="S3809" s="26"/>
      <c r="T3809" s="26"/>
    </row>
    <row r="3810" spans="14:20">
      <c r="N3810" s="25"/>
      <c r="O3810" s="26"/>
      <c r="P3810" s="26"/>
      <c r="Q3810" s="26"/>
      <c r="R3810" s="26"/>
      <c r="S3810" s="26"/>
      <c r="T3810" s="26"/>
    </row>
    <row r="3811" spans="14:20">
      <c r="N3811" s="25"/>
      <c r="O3811" s="26"/>
      <c r="P3811" s="26"/>
      <c r="Q3811" s="26"/>
      <c r="R3811" s="26"/>
      <c r="S3811" s="26"/>
      <c r="T3811" s="26"/>
    </row>
    <row r="3812" spans="14:20">
      <c r="N3812" s="25"/>
      <c r="O3812" s="26"/>
      <c r="P3812" s="26"/>
      <c r="Q3812" s="26"/>
      <c r="R3812" s="26"/>
      <c r="S3812" s="26"/>
      <c r="T3812" s="26"/>
    </row>
    <row r="3813" spans="14:20">
      <c r="N3813" s="25"/>
      <c r="O3813" s="26"/>
      <c r="P3813" s="26"/>
      <c r="Q3813" s="26"/>
      <c r="R3813" s="26"/>
      <c r="S3813" s="26"/>
      <c r="T3813" s="26"/>
    </row>
    <row r="3814" spans="14:20">
      <c r="N3814" s="25"/>
      <c r="O3814" s="26"/>
      <c r="P3814" s="26"/>
      <c r="Q3814" s="26"/>
      <c r="R3814" s="26"/>
      <c r="S3814" s="26"/>
      <c r="T3814" s="26"/>
    </row>
    <row r="3815" spans="14:20">
      <c r="N3815" s="25"/>
      <c r="O3815" s="26"/>
      <c r="P3815" s="26"/>
      <c r="Q3815" s="26"/>
      <c r="R3815" s="26"/>
      <c r="S3815" s="26"/>
      <c r="T3815" s="26"/>
    </row>
    <row r="3816" spans="14:20">
      <c r="N3816" s="25"/>
      <c r="O3816" s="26"/>
      <c r="P3816" s="26"/>
      <c r="Q3816" s="26"/>
      <c r="R3816" s="26"/>
      <c r="S3816" s="26"/>
      <c r="T3816" s="26"/>
    </row>
    <row r="3817" spans="14:20">
      <c r="N3817" s="25"/>
      <c r="O3817" s="26"/>
      <c r="P3817" s="26"/>
      <c r="Q3817" s="26"/>
      <c r="R3817" s="26"/>
      <c r="S3817" s="26"/>
      <c r="T3817" s="26"/>
    </row>
    <row r="3818" spans="14:20">
      <c r="N3818" s="25"/>
      <c r="O3818" s="26"/>
      <c r="P3818" s="26"/>
      <c r="Q3818" s="26"/>
      <c r="R3818" s="26"/>
      <c r="S3818" s="26"/>
      <c r="T3818" s="26"/>
    </row>
    <row r="3819" spans="14:20">
      <c r="N3819" s="25"/>
      <c r="O3819" s="26"/>
      <c r="P3819" s="26"/>
      <c r="Q3819" s="26"/>
      <c r="R3819" s="26"/>
      <c r="S3819" s="26"/>
      <c r="T3819" s="26"/>
    </row>
    <row r="3820" spans="14:20">
      <c r="N3820" s="25"/>
      <c r="O3820" s="26"/>
      <c r="P3820" s="26"/>
      <c r="Q3820" s="26"/>
      <c r="R3820" s="26"/>
      <c r="S3820" s="26"/>
      <c r="T3820" s="26"/>
    </row>
    <row r="3821" spans="14:20">
      <c r="N3821" s="25"/>
      <c r="O3821" s="26"/>
      <c r="P3821" s="26"/>
      <c r="Q3821" s="26"/>
      <c r="R3821" s="26"/>
      <c r="S3821" s="26"/>
      <c r="T3821" s="26"/>
    </row>
    <row r="3822" spans="14:20">
      <c r="N3822" s="25"/>
      <c r="O3822" s="26"/>
      <c r="P3822" s="26"/>
      <c r="Q3822" s="26"/>
      <c r="R3822" s="26"/>
      <c r="S3822" s="26"/>
      <c r="T3822" s="26"/>
    </row>
    <row r="3823" spans="14:20">
      <c r="N3823" s="25"/>
      <c r="O3823" s="26"/>
      <c r="P3823" s="26"/>
      <c r="Q3823" s="26"/>
      <c r="R3823" s="26"/>
      <c r="S3823" s="26"/>
      <c r="T3823" s="26"/>
    </row>
    <row r="3824" spans="14:20">
      <c r="N3824" s="25"/>
      <c r="O3824" s="26"/>
      <c r="P3824" s="26"/>
      <c r="Q3824" s="26"/>
      <c r="R3824" s="26"/>
      <c r="S3824" s="26"/>
      <c r="T3824" s="26"/>
    </row>
    <row r="3825" spans="14:20">
      <c r="N3825" s="25"/>
      <c r="O3825" s="26"/>
      <c r="P3825" s="26"/>
      <c r="Q3825" s="26"/>
      <c r="R3825" s="26"/>
      <c r="S3825" s="26"/>
      <c r="T3825" s="26"/>
    </row>
    <row r="3826" spans="14:20">
      <c r="N3826" s="25"/>
      <c r="O3826" s="26"/>
      <c r="P3826" s="26"/>
      <c r="Q3826" s="26"/>
      <c r="R3826" s="26"/>
      <c r="S3826" s="26"/>
      <c r="T3826" s="26"/>
    </row>
    <row r="3827" spans="14:20">
      <c r="N3827" s="25"/>
      <c r="O3827" s="26"/>
      <c r="P3827" s="26"/>
      <c r="Q3827" s="26"/>
      <c r="R3827" s="26"/>
      <c r="S3827" s="26"/>
      <c r="T3827" s="26"/>
    </row>
    <row r="3828" spans="14:20">
      <c r="N3828" s="25"/>
      <c r="O3828" s="26"/>
      <c r="P3828" s="26"/>
      <c r="Q3828" s="26"/>
      <c r="R3828" s="26"/>
      <c r="S3828" s="26"/>
      <c r="T3828" s="26"/>
    </row>
    <row r="3829" spans="14:20">
      <c r="N3829" s="25"/>
      <c r="O3829" s="26"/>
      <c r="P3829" s="26"/>
      <c r="Q3829" s="26"/>
      <c r="R3829" s="26"/>
      <c r="S3829" s="26"/>
      <c r="T3829" s="26"/>
    </row>
    <row r="3830" spans="14:20">
      <c r="N3830" s="25"/>
      <c r="O3830" s="26"/>
      <c r="P3830" s="26"/>
      <c r="Q3830" s="26"/>
      <c r="R3830" s="26"/>
      <c r="S3830" s="26"/>
      <c r="T3830" s="26"/>
    </row>
    <row r="3831" spans="14:20">
      <c r="N3831" s="25"/>
      <c r="O3831" s="26"/>
      <c r="P3831" s="26"/>
      <c r="Q3831" s="26"/>
      <c r="R3831" s="26"/>
      <c r="S3831" s="26"/>
      <c r="T3831" s="26"/>
    </row>
    <row r="3832" spans="14:20">
      <c r="N3832" s="25"/>
      <c r="O3832" s="26"/>
      <c r="P3832" s="26"/>
      <c r="Q3832" s="26"/>
      <c r="R3832" s="26"/>
      <c r="S3832" s="26"/>
      <c r="T3832" s="26"/>
    </row>
    <row r="3833" spans="14:20">
      <c r="N3833" s="25"/>
      <c r="O3833" s="26"/>
      <c r="P3833" s="26"/>
      <c r="Q3833" s="26"/>
      <c r="R3833" s="26"/>
      <c r="S3833" s="26"/>
      <c r="T3833" s="26"/>
    </row>
    <row r="3834" spans="14:20">
      <c r="N3834" s="25"/>
      <c r="O3834" s="26"/>
      <c r="P3834" s="26"/>
      <c r="Q3834" s="26"/>
      <c r="R3834" s="26"/>
      <c r="S3834" s="26"/>
      <c r="T3834" s="26"/>
    </row>
    <row r="3835" spans="14:20">
      <c r="N3835" s="25"/>
      <c r="O3835" s="26"/>
      <c r="P3835" s="26"/>
      <c r="Q3835" s="26"/>
      <c r="R3835" s="26"/>
      <c r="S3835" s="26"/>
      <c r="T3835" s="26"/>
    </row>
    <row r="3836" spans="14:20">
      <c r="N3836" s="25"/>
      <c r="O3836" s="26"/>
      <c r="P3836" s="26"/>
      <c r="Q3836" s="26"/>
      <c r="R3836" s="26"/>
      <c r="S3836" s="26"/>
      <c r="T3836" s="26"/>
    </row>
    <row r="3837" spans="14:20">
      <c r="N3837" s="25"/>
      <c r="O3837" s="26"/>
      <c r="P3837" s="26"/>
      <c r="Q3837" s="26"/>
      <c r="R3837" s="26"/>
      <c r="S3837" s="26"/>
      <c r="T3837" s="26"/>
    </row>
    <row r="3838" spans="14:20">
      <c r="N3838" s="25"/>
      <c r="O3838" s="26"/>
      <c r="P3838" s="26"/>
      <c r="Q3838" s="26"/>
      <c r="R3838" s="26"/>
      <c r="S3838" s="26"/>
      <c r="T3838" s="26"/>
    </row>
    <row r="3839" spans="14:20">
      <c r="N3839" s="25"/>
      <c r="O3839" s="26"/>
      <c r="P3839" s="26"/>
      <c r="Q3839" s="26"/>
      <c r="R3839" s="26"/>
      <c r="S3839" s="26"/>
      <c r="T3839" s="26"/>
    </row>
    <row r="3840" spans="14:20">
      <c r="N3840" s="25"/>
      <c r="O3840" s="26"/>
      <c r="P3840" s="26"/>
      <c r="Q3840" s="26"/>
      <c r="R3840" s="26"/>
      <c r="S3840" s="26"/>
      <c r="T3840" s="26"/>
    </row>
    <row r="3841" spans="14:20">
      <c r="N3841" s="25"/>
      <c r="O3841" s="26"/>
      <c r="P3841" s="26"/>
      <c r="Q3841" s="26"/>
      <c r="R3841" s="26"/>
      <c r="S3841" s="26"/>
      <c r="T3841" s="26"/>
    </row>
    <row r="3842" spans="14:20">
      <c r="N3842" s="25"/>
      <c r="O3842" s="26"/>
      <c r="P3842" s="26"/>
      <c r="Q3842" s="26"/>
      <c r="R3842" s="26"/>
      <c r="S3842" s="26"/>
      <c r="T3842" s="26"/>
    </row>
    <row r="3843" spans="14:20">
      <c r="N3843" s="25"/>
      <c r="O3843" s="26"/>
      <c r="P3843" s="26"/>
      <c r="Q3843" s="26"/>
      <c r="R3843" s="26"/>
      <c r="S3843" s="26"/>
      <c r="T3843" s="26"/>
    </row>
    <row r="3844" spans="14:20">
      <c r="N3844" s="25"/>
      <c r="O3844" s="26"/>
      <c r="P3844" s="26"/>
      <c r="Q3844" s="26"/>
      <c r="R3844" s="26"/>
      <c r="S3844" s="26"/>
      <c r="T3844" s="26"/>
    </row>
    <row r="3845" spans="14:20">
      <c r="N3845" s="25"/>
      <c r="O3845" s="26"/>
      <c r="P3845" s="26"/>
      <c r="Q3845" s="26"/>
      <c r="R3845" s="26"/>
      <c r="S3845" s="26"/>
      <c r="T3845" s="26"/>
    </row>
    <row r="3846" spans="14:20">
      <c r="N3846" s="25"/>
      <c r="O3846" s="26"/>
      <c r="P3846" s="26"/>
      <c r="Q3846" s="26"/>
      <c r="R3846" s="26"/>
      <c r="S3846" s="26"/>
      <c r="T3846" s="26"/>
    </row>
    <row r="3847" spans="14:20">
      <c r="N3847" s="25"/>
      <c r="O3847" s="26"/>
      <c r="P3847" s="26"/>
      <c r="Q3847" s="26"/>
      <c r="R3847" s="26"/>
      <c r="S3847" s="26"/>
      <c r="T3847" s="26"/>
    </row>
    <row r="3848" spans="14:20">
      <c r="N3848" s="25"/>
      <c r="O3848" s="26"/>
      <c r="P3848" s="26"/>
      <c r="Q3848" s="26"/>
      <c r="R3848" s="26"/>
      <c r="S3848" s="26"/>
      <c r="T3848" s="26"/>
    </row>
    <row r="3849" spans="14:20">
      <c r="N3849" s="25"/>
      <c r="O3849" s="26"/>
      <c r="P3849" s="26"/>
      <c r="Q3849" s="26"/>
      <c r="R3849" s="26"/>
      <c r="S3849" s="26"/>
      <c r="T3849" s="26"/>
    </row>
    <row r="3850" spans="14:20">
      <c r="N3850" s="25"/>
      <c r="O3850" s="26"/>
      <c r="P3850" s="26"/>
      <c r="Q3850" s="26"/>
      <c r="R3850" s="26"/>
      <c r="S3850" s="26"/>
      <c r="T3850" s="26"/>
    </row>
    <row r="3851" spans="14:20">
      <c r="N3851" s="25"/>
      <c r="O3851" s="26"/>
      <c r="P3851" s="26"/>
      <c r="Q3851" s="26"/>
      <c r="R3851" s="26"/>
      <c r="S3851" s="26"/>
      <c r="T3851" s="26"/>
    </row>
    <row r="3852" spans="14:20">
      <c r="N3852" s="25"/>
      <c r="O3852" s="26"/>
      <c r="P3852" s="26"/>
      <c r="Q3852" s="26"/>
      <c r="R3852" s="26"/>
      <c r="S3852" s="26"/>
      <c r="T3852" s="26"/>
    </row>
    <row r="3853" spans="14:20">
      <c r="N3853" s="25"/>
      <c r="O3853" s="26"/>
      <c r="P3853" s="26"/>
      <c r="Q3853" s="26"/>
      <c r="R3853" s="26"/>
      <c r="S3853" s="26"/>
      <c r="T3853" s="26"/>
    </row>
    <row r="3854" spans="14:20">
      <c r="N3854" s="25"/>
      <c r="O3854" s="26"/>
      <c r="P3854" s="26"/>
      <c r="Q3854" s="26"/>
      <c r="R3854" s="26"/>
      <c r="S3854" s="26"/>
      <c r="T3854" s="26"/>
    </row>
    <row r="3855" spans="14:20">
      <c r="N3855" s="25"/>
      <c r="O3855" s="26"/>
      <c r="P3855" s="26"/>
      <c r="Q3855" s="26"/>
      <c r="R3855" s="26"/>
      <c r="S3855" s="26"/>
      <c r="T3855" s="26"/>
    </row>
    <row r="3856" spans="14:20">
      <c r="N3856" s="25"/>
      <c r="O3856" s="26"/>
      <c r="P3856" s="26"/>
      <c r="Q3856" s="26"/>
      <c r="R3856" s="26"/>
      <c r="S3856" s="26"/>
      <c r="T3856" s="26"/>
    </row>
    <row r="3857" spans="14:20">
      <c r="N3857" s="25"/>
      <c r="O3857" s="26"/>
      <c r="P3857" s="26"/>
      <c r="Q3857" s="26"/>
      <c r="R3857" s="26"/>
      <c r="S3857" s="26"/>
      <c r="T3857" s="26"/>
    </row>
    <row r="3858" spans="14:20">
      <c r="N3858" s="25"/>
      <c r="O3858" s="26"/>
      <c r="P3858" s="26"/>
      <c r="Q3858" s="26"/>
      <c r="R3858" s="26"/>
      <c r="S3858" s="26"/>
      <c r="T3858" s="26"/>
    </row>
    <row r="3859" spans="14:20">
      <c r="N3859" s="25"/>
      <c r="O3859" s="26"/>
      <c r="P3859" s="26"/>
      <c r="Q3859" s="26"/>
      <c r="R3859" s="26"/>
      <c r="S3859" s="26"/>
      <c r="T3859" s="26"/>
    </row>
    <row r="3860" spans="14:20">
      <c r="N3860" s="25"/>
      <c r="O3860" s="26"/>
      <c r="P3860" s="26"/>
      <c r="Q3860" s="26"/>
      <c r="R3860" s="26"/>
      <c r="S3860" s="26"/>
      <c r="T3860" s="26"/>
    </row>
    <row r="3861" spans="14:20">
      <c r="N3861" s="25"/>
      <c r="O3861" s="26"/>
      <c r="P3861" s="26"/>
      <c r="Q3861" s="26"/>
      <c r="R3861" s="26"/>
      <c r="S3861" s="26"/>
      <c r="T3861" s="26"/>
    </row>
    <row r="3862" spans="14:20">
      <c r="N3862" s="25"/>
      <c r="O3862" s="26"/>
      <c r="P3862" s="26"/>
      <c r="Q3862" s="26"/>
      <c r="R3862" s="26"/>
      <c r="S3862" s="26"/>
      <c r="T3862" s="26"/>
    </row>
    <row r="3863" spans="14:20">
      <c r="N3863" s="25"/>
      <c r="O3863" s="26"/>
      <c r="P3863" s="26"/>
      <c r="Q3863" s="26"/>
      <c r="R3863" s="26"/>
      <c r="S3863" s="26"/>
      <c r="T3863" s="26"/>
    </row>
    <row r="3864" spans="14:20">
      <c r="N3864" s="25"/>
      <c r="O3864" s="26"/>
      <c r="P3864" s="26"/>
      <c r="Q3864" s="26"/>
      <c r="R3864" s="26"/>
      <c r="S3864" s="26"/>
      <c r="T3864" s="26"/>
    </row>
    <row r="3865" spans="14:20">
      <c r="N3865" s="25"/>
      <c r="O3865" s="26"/>
      <c r="P3865" s="26"/>
      <c r="Q3865" s="26"/>
      <c r="R3865" s="26"/>
      <c r="S3865" s="26"/>
      <c r="T3865" s="26"/>
    </row>
    <row r="3866" spans="14:20">
      <c r="N3866" s="25"/>
      <c r="O3866" s="26"/>
      <c r="P3866" s="26"/>
      <c r="Q3866" s="26"/>
      <c r="R3866" s="26"/>
      <c r="S3866" s="26"/>
      <c r="T3866" s="26"/>
    </row>
    <row r="3867" spans="14:20">
      <c r="N3867" s="25"/>
      <c r="O3867" s="26"/>
      <c r="P3867" s="26"/>
      <c r="Q3867" s="26"/>
      <c r="R3867" s="26"/>
      <c r="S3867" s="26"/>
      <c r="T3867" s="26"/>
    </row>
    <row r="3868" spans="14:20">
      <c r="N3868" s="25"/>
      <c r="O3868" s="26"/>
      <c r="P3868" s="26"/>
      <c r="Q3868" s="26"/>
      <c r="R3868" s="26"/>
      <c r="S3868" s="26"/>
      <c r="T3868" s="26"/>
    </row>
    <row r="3869" spans="14:20">
      <c r="N3869" s="25"/>
      <c r="O3869" s="26"/>
      <c r="P3869" s="26"/>
      <c r="Q3869" s="26"/>
      <c r="R3869" s="26"/>
      <c r="S3869" s="26"/>
      <c r="T3869" s="26"/>
    </row>
    <row r="3870" spans="14:20">
      <c r="N3870" s="25"/>
      <c r="O3870" s="26"/>
      <c r="P3870" s="26"/>
      <c r="Q3870" s="26"/>
      <c r="R3870" s="26"/>
      <c r="S3870" s="26"/>
      <c r="T3870" s="26"/>
    </row>
    <row r="3871" spans="14:20">
      <c r="N3871" s="25"/>
      <c r="O3871" s="26"/>
      <c r="P3871" s="26"/>
      <c r="Q3871" s="26"/>
      <c r="R3871" s="26"/>
      <c r="S3871" s="26"/>
      <c r="T3871" s="26"/>
    </row>
    <row r="3872" spans="14:20">
      <c r="N3872" s="25"/>
      <c r="O3872" s="26"/>
      <c r="P3872" s="26"/>
      <c r="Q3872" s="26"/>
      <c r="R3872" s="26"/>
      <c r="S3872" s="26"/>
      <c r="T3872" s="26"/>
    </row>
    <row r="3873" spans="14:20">
      <c r="N3873" s="25"/>
      <c r="O3873" s="26"/>
      <c r="P3873" s="26"/>
      <c r="Q3873" s="26"/>
      <c r="R3873" s="26"/>
      <c r="S3873" s="26"/>
      <c r="T3873" s="26"/>
    </row>
    <row r="3874" spans="14:20">
      <c r="N3874" s="25"/>
      <c r="O3874" s="26"/>
      <c r="P3874" s="26"/>
      <c r="Q3874" s="26"/>
      <c r="R3874" s="26"/>
      <c r="S3874" s="26"/>
      <c r="T3874" s="26"/>
    </row>
    <row r="3875" spans="14:20">
      <c r="N3875" s="25"/>
      <c r="O3875" s="26"/>
      <c r="P3875" s="26"/>
      <c r="Q3875" s="26"/>
      <c r="R3875" s="26"/>
      <c r="S3875" s="26"/>
      <c r="T3875" s="26"/>
    </row>
    <row r="3876" spans="14:20">
      <c r="N3876" s="25"/>
      <c r="O3876" s="26"/>
      <c r="P3876" s="26"/>
      <c r="Q3876" s="26"/>
      <c r="R3876" s="26"/>
      <c r="S3876" s="26"/>
      <c r="T3876" s="26"/>
    </row>
    <row r="3877" spans="14:20">
      <c r="N3877" s="25"/>
      <c r="O3877" s="26"/>
      <c r="P3877" s="26"/>
      <c r="Q3877" s="26"/>
      <c r="R3877" s="26"/>
      <c r="S3877" s="26"/>
      <c r="T3877" s="26"/>
    </row>
    <row r="3878" spans="14:20">
      <c r="N3878" s="25"/>
      <c r="O3878" s="26"/>
      <c r="P3878" s="26"/>
      <c r="Q3878" s="26"/>
      <c r="R3878" s="26"/>
      <c r="S3878" s="26"/>
      <c r="T3878" s="26"/>
    </row>
    <row r="3879" spans="14:20">
      <c r="N3879" s="25"/>
      <c r="O3879" s="26"/>
      <c r="P3879" s="26"/>
      <c r="Q3879" s="26"/>
      <c r="R3879" s="26"/>
      <c r="S3879" s="26"/>
      <c r="T3879" s="26"/>
    </row>
    <row r="3880" spans="14:20">
      <c r="N3880" s="25"/>
      <c r="O3880" s="26"/>
      <c r="P3880" s="26"/>
      <c r="Q3880" s="26"/>
      <c r="R3880" s="26"/>
      <c r="S3880" s="26"/>
      <c r="T3880" s="26"/>
    </row>
    <row r="3881" spans="14:20">
      <c r="N3881" s="25"/>
      <c r="O3881" s="26"/>
      <c r="P3881" s="26"/>
      <c r="Q3881" s="26"/>
      <c r="R3881" s="26"/>
      <c r="S3881" s="26"/>
      <c r="T3881" s="26"/>
    </row>
    <row r="3882" spans="14:20">
      <c r="N3882" s="25"/>
      <c r="O3882" s="26"/>
      <c r="P3882" s="26"/>
      <c r="Q3882" s="26"/>
      <c r="R3882" s="26"/>
      <c r="S3882" s="26"/>
      <c r="T3882" s="26"/>
    </row>
    <row r="3883" spans="14:20">
      <c r="N3883" s="25"/>
      <c r="O3883" s="26"/>
      <c r="P3883" s="26"/>
      <c r="Q3883" s="26"/>
      <c r="R3883" s="26"/>
      <c r="S3883" s="26"/>
      <c r="T3883" s="26"/>
    </row>
    <row r="3884" spans="14:20">
      <c r="N3884" s="25"/>
      <c r="O3884" s="26"/>
      <c r="P3884" s="26"/>
      <c r="Q3884" s="26"/>
      <c r="R3884" s="26"/>
      <c r="S3884" s="26"/>
      <c r="T3884" s="26"/>
    </row>
    <row r="3885" spans="14:20">
      <c r="N3885" s="25"/>
      <c r="O3885" s="26"/>
      <c r="P3885" s="26"/>
      <c r="Q3885" s="26"/>
      <c r="R3885" s="26"/>
      <c r="S3885" s="26"/>
      <c r="T3885" s="26"/>
    </row>
    <row r="3886" spans="14:20">
      <c r="N3886" s="25"/>
      <c r="O3886" s="26"/>
      <c r="P3886" s="26"/>
      <c r="Q3886" s="26"/>
      <c r="R3886" s="26"/>
      <c r="S3886" s="26"/>
      <c r="T3886" s="26"/>
    </row>
    <row r="3887" spans="14:20">
      <c r="N3887" s="25"/>
      <c r="O3887" s="26"/>
      <c r="P3887" s="26"/>
      <c r="Q3887" s="26"/>
      <c r="R3887" s="26"/>
      <c r="S3887" s="26"/>
      <c r="T3887" s="26"/>
    </row>
    <row r="3888" spans="14:20">
      <c r="N3888" s="25"/>
      <c r="O3888" s="26"/>
      <c r="P3888" s="26"/>
      <c r="Q3888" s="26"/>
      <c r="R3888" s="26"/>
      <c r="S3888" s="26"/>
      <c r="T3888" s="26"/>
    </row>
    <row r="3889" spans="14:20">
      <c r="N3889" s="25"/>
      <c r="O3889" s="26"/>
      <c r="P3889" s="26"/>
      <c r="Q3889" s="26"/>
      <c r="R3889" s="26"/>
      <c r="S3889" s="26"/>
      <c r="T3889" s="26"/>
    </row>
    <row r="3890" spans="14:20">
      <c r="N3890" s="25"/>
      <c r="O3890" s="26"/>
      <c r="P3890" s="26"/>
      <c r="Q3890" s="26"/>
      <c r="R3890" s="26"/>
      <c r="S3890" s="26"/>
      <c r="T3890" s="26"/>
    </row>
    <row r="3891" spans="14:20">
      <c r="N3891" s="25"/>
      <c r="O3891" s="26"/>
      <c r="P3891" s="26"/>
      <c r="Q3891" s="26"/>
      <c r="R3891" s="26"/>
      <c r="S3891" s="26"/>
      <c r="T3891" s="26"/>
    </row>
    <row r="3892" spans="14:20">
      <c r="N3892" s="25"/>
      <c r="O3892" s="26"/>
      <c r="P3892" s="26"/>
      <c r="Q3892" s="26"/>
      <c r="R3892" s="26"/>
      <c r="S3892" s="26"/>
      <c r="T3892" s="26"/>
    </row>
    <row r="3893" spans="14:20">
      <c r="N3893" s="25"/>
      <c r="O3893" s="26"/>
      <c r="P3893" s="26"/>
      <c r="Q3893" s="26"/>
      <c r="R3893" s="26"/>
      <c r="S3893" s="26"/>
      <c r="T3893" s="26"/>
    </row>
    <row r="3894" spans="14:20">
      <c r="N3894" s="25"/>
      <c r="O3894" s="26"/>
      <c r="P3894" s="26"/>
      <c r="Q3894" s="26"/>
      <c r="R3894" s="26"/>
      <c r="S3894" s="26"/>
      <c r="T3894" s="26"/>
    </row>
    <row r="3895" spans="14:20">
      <c r="N3895" s="25"/>
      <c r="O3895" s="26"/>
      <c r="P3895" s="26"/>
      <c r="Q3895" s="26"/>
      <c r="R3895" s="26"/>
      <c r="S3895" s="26"/>
      <c r="T3895" s="26"/>
    </row>
    <row r="3896" spans="14:20">
      <c r="N3896" s="25"/>
      <c r="O3896" s="26"/>
      <c r="P3896" s="26"/>
      <c r="Q3896" s="26"/>
      <c r="R3896" s="26"/>
      <c r="S3896" s="26"/>
      <c r="T3896" s="26"/>
    </row>
    <row r="3897" spans="14:20">
      <c r="N3897" s="25"/>
      <c r="O3897" s="26"/>
      <c r="P3897" s="26"/>
      <c r="Q3897" s="26"/>
      <c r="R3897" s="26"/>
      <c r="S3897" s="26"/>
      <c r="T3897" s="26"/>
    </row>
    <row r="3898" spans="14:20">
      <c r="N3898" s="25"/>
      <c r="O3898" s="26"/>
      <c r="P3898" s="26"/>
      <c r="Q3898" s="26"/>
      <c r="R3898" s="26"/>
      <c r="S3898" s="26"/>
      <c r="T3898" s="26"/>
    </row>
    <row r="3899" spans="14:20">
      <c r="N3899" s="25"/>
      <c r="O3899" s="26"/>
      <c r="P3899" s="26"/>
      <c r="Q3899" s="26"/>
      <c r="R3899" s="26"/>
      <c r="S3899" s="26"/>
      <c r="T3899" s="26"/>
    </row>
    <row r="3900" spans="14:20">
      <c r="N3900" s="25"/>
      <c r="O3900" s="26"/>
      <c r="P3900" s="26"/>
      <c r="Q3900" s="26"/>
      <c r="R3900" s="26"/>
      <c r="S3900" s="26"/>
      <c r="T3900" s="26"/>
    </row>
    <row r="3901" spans="14:20">
      <c r="N3901" s="25"/>
      <c r="O3901" s="26"/>
      <c r="P3901" s="26"/>
      <c r="Q3901" s="26"/>
      <c r="R3901" s="26"/>
      <c r="S3901" s="26"/>
      <c r="T3901" s="26"/>
    </row>
    <row r="3902" spans="14:20">
      <c r="N3902" s="25"/>
      <c r="O3902" s="26"/>
      <c r="P3902" s="26"/>
      <c r="Q3902" s="26"/>
      <c r="R3902" s="26"/>
      <c r="S3902" s="26"/>
      <c r="T3902" s="26"/>
    </row>
    <row r="3903" spans="14:20">
      <c r="N3903" s="25"/>
      <c r="O3903" s="26"/>
      <c r="P3903" s="26"/>
      <c r="Q3903" s="26"/>
      <c r="R3903" s="26"/>
      <c r="S3903" s="26"/>
      <c r="T3903" s="26"/>
    </row>
    <row r="3904" spans="14:20">
      <c r="N3904" s="25"/>
      <c r="O3904" s="26"/>
      <c r="P3904" s="26"/>
      <c r="Q3904" s="26"/>
      <c r="R3904" s="26"/>
      <c r="S3904" s="26"/>
      <c r="T3904" s="26"/>
    </row>
    <row r="3905" spans="14:20">
      <c r="N3905" s="25"/>
      <c r="O3905" s="26"/>
      <c r="P3905" s="26"/>
      <c r="Q3905" s="26"/>
      <c r="R3905" s="26"/>
      <c r="S3905" s="26"/>
      <c r="T3905" s="26"/>
    </row>
    <row r="3906" spans="14:20">
      <c r="N3906" s="25"/>
      <c r="O3906" s="26"/>
      <c r="P3906" s="26"/>
      <c r="Q3906" s="26"/>
      <c r="R3906" s="26"/>
      <c r="S3906" s="26"/>
      <c r="T3906" s="26"/>
    </row>
    <row r="3907" spans="14:20">
      <c r="N3907" s="25"/>
      <c r="O3907" s="26"/>
      <c r="P3907" s="26"/>
      <c r="Q3907" s="26"/>
      <c r="R3907" s="26"/>
      <c r="S3907" s="26"/>
      <c r="T3907" s="26"/>
    </row>
    <row r="3908" spans="14:20">
      <c r="N3908" s="25"/>
      <c r="O3908" s="26"/>
      <c r="P3908" s="26"/>
      <c r="Q3908" s="26"/>
      <c r="R3908" s="26"/>
      <c r="S3908" s="26"/>
      <c r="T3908" s="26"/>
    </row>
    <row r="3909" spans="14:20">
      <c r="N3909" s="25"/>
      <c r="O3909" s="26"/>
      <c r="P3909" s="26"/>
      <c r="Q3909" s="26"/>
      <c r="R3909" s="26"/>
      <c r="S3909" s="26"/>
      <c r="T3909" s="26"/>
    </row>
    <row r="3910" spans="14:20">
      <c r="N3910" s="25"/>
      <c r="O3910" s="26"/>
      <c r="P3910" s="26"/>
      <c r="Q3910" s="26"/>
      <c r="R3910" s="26"/>
      <c r="S3910" s="26"/>
      <c r="T3910" s="26"/>
    </row>
    <row r="3911" spans="14:20">
      <c r="N3911" s="25"/>
      <c r="O3911" s="26"/>
      <c r="P3911" s="26"/>
      <c r="Q3911" s="26"/>
      <c r="R3911" s="26"/>
      <c r="S3911" s="26"/>
      <c r="T3911" s="26"/>
    </row>
    <row r="3912" spans="14:20">
      <c r="N3912" s="25"/>
      <c r="O3912" s="26"/>
      <c r="P3912" s="26"/>
      <c r="Q3912" s="26"/>
      <c r="R3912" s="26"/>
      <c r="S3912" s="26"/>
      <c r="T3912" s="26"/>
    </row>
    <row r="3913" spans="14:20">
      <c r="N3913" s="25"/>
      <c r="O3913" s="26"/>
      <c r="P3913" s="26"/>
      <c r="Q3913" s="26"/>
      <c r="R3913" s="26"/>
      <c r="S3913" s="26"/>
      <c r="T3913" s="26"/>
    </row>
    <row r="3914" spans="14:20">
      <c r="N3914" s="25"/>
      <c r="O3914" s="26"/>
      <c r="P3914" s="26"/>
      <c r="Q3914" s="26"/>
      <c r="R3914" s="26"/>
      <c r="S3914" s="26"/>
      <c r="T3914" s="26"/>
    </row>
    <row r="3915" spans="14:20">
      <c r="N3915" s="25"/>
      <c r="O3915" s="26"/>
      <c r="P3915" s="26"/>
      <c r="Q3915" s="26"/>
      <c r="R3915" s="26"/>
      <c r="S3915" s="26"/>
      <c r="T3915" s="26"/>
    </row>
    <row r="3916" spans="14:20">
      <c r="N3916" s="25"/>
      <c r="O3916" s="26"/>
      <c r="P3916" s="26"/>
      <c r="Q3916" s="26"/>
      <c r="R3916" s="26"/>
      <c r="S3916" s="26"/>
      <c r="T3916" s="26"/>
    </row>
    <row r="3917" spans="14:20">
      <c r="N3917" s="25"/>
      <c r="O3917" s="26"/>
      <c r="P3917" s="26"/>
      <c r="Q3917" s="26"/>
      <c r="R3917" s="26"/>
      <c r="S3917" s="26"/>
      <c r="T3917" s="26"/>
    </row>
    <row r="3918" spans="14:20">
      <c r="N3918" s="25"/>
      <c r="O3918" s="26"/>
      <c r="P3918" s="26"/>
      <c r="Q3918" s="26"/>
      <c r="R3918" s="26"/>
      <c r="S3918" s="26"/>
      <c r="T3918" s="26"/>
    </row>
    <row r="3919" spans="14:20">
      <c r="N3919" s="25"/>
      <c r="O3919" s="26"/>
      <c r="P3919" s="26"/>
      <c r="Q3919" s="26"/>
      <c r="R3919" s="26"/>
      <c r="S3919" s="26"/>
      <c r="T3919" s="26"/>
    </row>
    <row r="3920" spans="14:20">
      <c r="N3920" s="25"/>
      <c r="O3920" s="26"/>
      <c r="P3920" s="26"/>
      <c r="Q3920" s="26"/>
      <c r="R3920" s="26"/>
      <c r="S3920" s="26"/>
      <c r="T3920" s="26"/>
    </row>
    <row r="3921" spans="14:20">
      <c r="N3921" s="25"/>
      <c r="O3921" s="26"/>
      <c r="P3921" s="26"/>
      <c r="Q3921" s="26"/>
      <c r="R3921" s="26"/>
      <c r="S3921" s="26"/>
      <c r="T3921" s="26"/>
    </row>
    <row r="3922" spans="14:20">
      <c r="N3922" s="25"/>
      <c r="O3922" s="26"/>
      <c r="P3922" s="26"/>
      <c r="Q3922" s="26"/>
      <c r="R3922" s="26"/>
      <c r="S3922" s="26"/>
      <c r="T3922" s="26"/>
    </row>
    <row r="3923" spans="14:20">
      <c r="N3923" s="25"/>
      <c r="O3923" s="26"/>
      <c r="P3923" s="26"/>
      <c r="Q3923" s="26"/>
      <c r="R3923" s="26"/>
      <c r="S3923" s="26"/>
      <c r="T3923" s="26"/>
    </row>
    <row r="3924" spans="14:20">
      <c r="N3924" s="25"/>
      <c r="O3924" s="26"/>
      <c r="P3924" s="26"/>
      <c r="Q3924" s="26"/>
      <c r="R3924" s="26"/>
      <c r="S3924" s="26"/>
      <c r="T3924" s="26"/>
    </row>
    <row r="3925" spans="14:20">
      <c r="N3925" s="25"/>
      <c r="O3925" s="26"/>
      <c r="P3925" s="26"/>
      <c r="Q3925" s="26"/>
      <c r="R3925" s="26"/>
      <c r="S3925" s="26"/>
      <c r="T3925" s="26"/>
    </row>
    <row r="3926" spans="14:20">
      <c r="N3926" s="25"/>
      <c r="O3926" s="26"/>
      <c r="P3926" s="26"/>
      <c r="Q3926" s="26"/>
      <c r="R3926" s="26"/>
      <c r="S3926" s="26"/>
      <c r="T3926" s="26"/>
    </row>
    <row r="3927" spans="14:20">
      <c r="N3927" s="25"/>
      <c r="O3927" s="26"/>
      <c r="P3927" s="26"/>
      <c r="Q3927" s="26"/>
      <c r="R3927" s="26"/>
      <c r="S3927" s="26"/>
      <c r="T3927" s="26"/>
    </row>
    <row r="3928" spans="14:20">
      <c r="N3928" s="25"/>
      <c r="O3928" s="26"/>
      <c r="P3928" s="26"/>
      <c r="Q3928" s="26"/>
      <c r="R3928" s="26"/>
      <c r="S3928" s="26"/>
      <c r="T3928" s="26"/>
    </row>
    <row r="3929" spans="14:20">
      <c r="N3929" s="25"/>
      <c r="O3929" s="26"/>
      <c r="P3929" s="26"/>
      <c r="Q3929" s="26"/>
      <c r="R3929" s="26"/>
      <c r="S3929" s="26"/>
      <c r="T3929" s="26"/>
    </row>
    <row r="3930" spans="14:20">
      <c r="N3930" s="25"/>
      <c r="O3930" s="26"/>
      <c r="P3930" s="26"/>
      <c r="Q3930" s="26"/>
      <c r="R3930" s="26"/>
      <c r="S3930" s="26"/>
      <c r="T3930" s="26"/>
    </row>
    <row r="3931" spans="14:20">
      <c r="N3931" s="25"/>
      <c r="O3931" s="26"/>
      <c r="P3931" s="26"/>
      <c r="Q3931" s="26"/>
      <c r="R3931" s="26"/>
      <c r="S3931" s="26"/>
      <c r="T3931" s="26"/>
    </row>
    <row r="3932" spans="14:20">
      <c r="N3932" s="25"/>
      <c r="O3932" s="26"/>
      <c r="P3932" s="26"/>
      <c r="Q3932" s="26"/>
      <c r="R3932" s="26"/>
      <c r="S3932" s="26"/>
      <c r="T3932" s="26"/>
    </row>
    <row r="3933" spans="14:20">
      <c r="N3933" s="25"/>
      <c r="O3933" s="26"/>
      <c r="P3933" s="26"/>
      <c r="Q3933" s="26"/>
      <c r="R3933" s="26"/>
      <c r="S3933" s="26"/>
      <c r="T3933" s="26"/>
    </row>
    <row r="3934" spans="14:20">
      <c r="N3934" s="25"/>
      <c r="O3934" s="26"/>
      <c r="P3934" s="26"/>
      <c r="Q3934" s="26"/>
      <c r="R3934" s="26"/>
      <c r="S3934" s="26"/>
      <c r="T3934" s="26"/>
    </row>
    <row r="3935" spans="14:20">
      <c r="N3935" s="25"/>
      <c r="O3935" s="26"/>
      <c r="P3935" s="26"/>
      <c r="Q3935" s="26"/>
      <c r="R3935" s="26"/>
      <c r="S3935" s="26"/>
      <c r="T3935" s="26"/>
    </row>
    <row r="3936" spans="14:20">
      <c r="N3936" s="25"/>
      <c r="O3936" s="26"/>
      <c r="P3936" s="26"/>
      <c r="Q3936" s="26"/>
      <c r="R3936" s="26"/>
      <c r="S3936" s="26"/>
      <c r="T3936" s="26"/>
    </row>
    <row r="3937" spans="14:20">
      <c r="N3937" s="25"/>
      <c r="O3937" s="26"/>
      <c r="P3937" s="26"/>
      <c r="Q3937" s="26"/>
      <c r="R3937" s="26"/>
      <c r="S3937" s="26"/>
      <c r="T3937" s="26"/>
    </row>
    <row r="3938" spans="14:20">
      <c r="N3938" s="25"/>
      <c r="O3938" s="26"/>
      <c r="P3938" s="26"/>
      <c r="Q3938" s="26"/>
      <c r="R3938" s="26"/>
      <c r="S3938" s="26"/>
      <c r="T3938" s="26"/>
    </row>
    <row r="3939" spans="14:20">
      <c r="N3939" s="25"/>
      <c r="O3939" s="26"/>
      <c r="P3939" s="26"/>
      <c r="Q3939" s="26"/>
      <c r="R3939" s="26"/>
      <c r="S3939" s="26"/>
      <c r="T3939" s="26"/>
    </row>
    <row r="3940" spans="14:20">
      <c r="N3940" s="25"/>
      <c r="O3940" s="26"/>
      <c r="P3940" s="26"/>
      <c r="Q3940" s="26"/>
      <c r="R3940" s="26"/>
      <c r="S3940" s="26"/>
      <c r="T3940" s="26"/>
    </row>
    <row r="3941" spans="14:20">
      <c r="N3941" s="25"/>
      <c r="O3941" s="26"/>
      <c r="P3941" s="26"/>
      <c r="Q3941" s="26"/>
      <c r="R3941" s="26"/>
      <c r="S3941" s="26"/>
      <c r="T3941" s="26"/>
    </row>
    <row r="3942" spans="14:20">
      <c r="N3942" s="25"/>
      <c r="O3942" s="26"/>
      <c r="P3942" s="26"/>
      <c r="Q3942" s="26"/>
      <c r="R3942" s="26"/>
      <c r="S3942" s="26"/>
      <c r="T3942" s="26"/>
    </row>
    <row r="3943" spans="14:20">
      <c r="N3943" s="25"/>
      <c r="O3943" s="26"/>
      <c r="P3943" s="26"/>
      <c r="Q3943" s="26"/>
      <c r="R3943" s="26"/>
      <c r="S3943" s="26"/>
      <c r="T3943" s="26"/>
    </row>
    <row r="3944" spans="14:20">
      <c r="N3944" s="25"/>
      <c r="O3944" s="26"/>
      <c r="P3944" s="26"/>
      <c r="Q3944" s="26"/>
      <c r="R3944" s="26"/>
      <c r="S3944" s="26"/>
      <c r="T3944" s="26"/>
    </row>
    <row r="3945" spans="14:20">
      <c r="N3945" s="25"/>
      <c r="O3945" s="26"/>
      <c r="P3945" s="26"/>
      <c r="Q3945" s="26"/>
      <c r="R3945" s="26"/>
      <c r="S3945" s="26"/>
      <c r="T3945" s="26"/>
    </row>
    <row r="3946" spans="14:20">
      <c r="N3946" s="25"/>
      <c r="O3946" s="26"/>
      <c r="P3946" s="26"/>
      <c r="Q3946" s="26"/>
      <c r="R3946" s="26"/>
      <c r="S3946" s="26"/>
      <c r="T3946" s="26"/>
    </row>
    <row r="3947" spans="14:20">
      <c r="N3947" s="25"/>
      <c r="O3947" s="26"/>
      <c r="P3947" s="26"/>
      <c r="Q3947" s="26"/>
      <c r="R3947" s="26"/>
      <c r="S3947" s="26"/>
      <c r="T3947" s="26"/>
    </row>
    <row r="3948" spans="14:20">
      <c r="N3948" s="25"/>
      <c r="O3948" s="26"/>
      <c r="P3948" s="26"/>
      <c r="Q3948" s="26"/>
      <c r="R3948" s="26"/>
      <c r="S3948" s="26"/>
      <c r="T3948" s="26"/>
    </row>
    <row r="3949" spans="14:20">
      <c r="N3949" s="25"/>
      <c r="O3949" s="26"/>
      <c r="P3949" s="26"/>
      <c r="Q3949" s="26"/>
      <c r="R3949" s="26"/>
      <c r="S3949" s="26"/>
      <c r="T3949" s="26"/>
    </row>
    <row r="3950" spans="14:20">
      <c r="N3950" s="25"/>
      <c r="O3950" s="26"/>
      <c r="P3950" s="26"/>
      <c r="Q3950" s="26"/>
      <c r="R3950" s="26"/>
      <c r="S3950" s="26"/>
      <c r="T3950" s="26"/>
    </row>
    <row r="3951" spans="14:20">
      <c r="N3951" s="25"/>
      <c r="O3951" s="26"/>
      <c r="P3951" s="26"/>
      <c r="Q3951" s="26"/>
      <c r="R3951" s="26"/>
      <c r="S3951" s="26"/>
      <c r="T3951" s="26"/>
    </row>
    <row r="3952" spans="14:20">
      <c r="N3952" s="25"/>
      <c r="O3952" s="26"/>
      <c r="P3952" s="26"/>
      <c r="Q3952" s="26"/>
      <c r="R3952" s="26"/>
      <c r="S3952" s="26"/>
      <c r="T3952" s="26"/>
    </row>
    <row r="3953" spans="14:20">
      <c r="N3953" s="25"/>
      <c r="O3953" s="26"/>
      <c r="P3953" s="26"/>
      <c r="Q3953" s="26"/>
      <c r="R3953" s="26"/>
      <c r="S3953" s="26"/>
      <c r="T3953" s="26"/>
    </row>
    <row r="3954" spans="14:20">
      <c r="N3954" s="25"/>
      <c r="O3954" s="26"/>
      <c r="P3954" s="26"/>
      <c r="Q3954" s="26"/>
      <c r="R3954" s="26"/>
      <c r="S3954" s="26"/>
      <c r="T3954" s="26"/>
    </row>
    <row r="3955" spans="14:20">
      <c r="N3955" s="25"/>
      <c r="O3955" s="26"/>
      <c r="P3955" s="26"/>
      <c r="Q3955" s="26"/>
      <c r="R3955" s="26"/>
      <c r="S3955" s="26"/>
      <c r="T3955" s="26"/>
    </row>
    <row r="3956" spans="14:20">
      <c r="N3956" s="25"/>
      <c r="O3956" s="26"/>
      <c r="P3956" s="26"/>
      <c r="Q3956" s="26"/>
      <c r="R3956" s="26"/>
      <c r="S3956" s="26"/>
      <c r="T3956" s="26"/>
    </row>
    <row r="3957" spans="14:20">
      <c r="N3957" s="25"/>
      <c r="O3957" s="26"/>
      <c r="P3957" s="26"/>
      <c r="Q3957" s="26"/>
      <c r="R3957" s="26"/>
      <c r="S3957" s="26"/>
      <c r="T3957" s="26"/>
    </row>
    <row r="3958" spans="14:20">
      <c r="N3958" s="25"/>
      <c r="O3958" s="26"/>
      <c r="P3958" s="26"/>
      <c r="Q3958" s="26"/>
      <c r="R3958" s="26"/>
      <c r="S3958" s="26"/>
      <c r="T3958" s="26"/>
    </row>
    <row r="3959" spans="14:20">
      <c r="N3959" s="25"/>
      <c r="O3959" s="26"/>
      <c r="P3959" s="26"/>
      <c r="Q3959" s="26"/>
      <c r="R3959" s="26"/>
      <c r="S3959" s="26"/>
      <c r="T3959" s="26"/>
    </row>
    <row r="3960" spans="14:20">
      <c r="N3960" s="25"/>
      <c r="O3960" s="26"/>
      <c r="P3960" s="26"/>
      <c r="Q3960" s="26"/>
      <c r="R3960" s="26"/>
      <c r="S3960" s="26"/>
      <c r="T3960" s="26"/>
    </row>
    <row r="3961" spans="14:20">
      <c r="N3961" s="25"/>
      <c r="O3961" s="26"/>
      <c r="P3961" s="26"/>
      <c r="Q3961" s="26"/>
      <c r="R3961" s="26"/>
      <c r="S3961" s="26"/>
      <c r="T3961" s="26"/>
    </row>
    <row r="3962" spans="14:20">
      <c r="N3962" s="25"/>
      <c r="O3962" s="26"/>
      <c r="P3962" s="26"/>
      <c r="Q3962" s="26"/>
      <c r="R3962" s="26"/>
      <c r="S3962" s="26"/>
      <c r="T3962" s="26"/>
    </row>
    <row r="3963" spans="14:20">
      <c r="N3963" s="25"/>
      <c r="O3963" s="26"/>
      <c r="P3963" s="26"/>
      <c r="Q3963" s="26"/>
      <c r="R3963" s="26"/>
      <c r="S3963" s="26"/>
      <c r="T3963" s="26"/>
    </row>
    <row r="3964" spans="14:20">
      <c r="N3964" s="25"/>
      <c r="O3964" s="26"/>
      <c r="P3964" s="26"/>
      <c r="Q3964" s="26"/>
      <c r="R3964" s="26"/>
      <c r="S3964" s="26"/>
      <c r="T3964" s="26"/>
    </row>
    <row r="3965" spans="14:20">
      <c r="N3965" s="25"/>
      <c r="O3965" s="26"/>
      <c r="P3965" s="26"/>
      <c r="Q3965" s="26"/>
      <c r="R3965" s="26"/>
      <c r="S3965" s="26"/>
      <c r="T3965" s="26"/>
    </row>
    <row r="3966" spans="14:20">
      <c r="N3966" s="25"/>
      <c r="O3966" s="26"/>
      <c r="P3966" s="26"/>
      <c r="Q3966" s="26"/>
      <c r="R3966" s="26"/>
      <c r="S3966" s="26"/>
      <c r="T3966" s="26"/>
    </row>
    <row r="3967" spans="14:20">
      <c r="N3967" s="25"/>
      <c r="O3967" s="26"/>
      <c r="P3967" s="26"/>
      <c r="Q3967" s="26"/>
      <c r="R3967" s="26"/>
      <c r="S3967" s="26"/>
      <c r="T3967" s="26"/>
    </row>
    <row r="3968" spans="14:20">
      <c r="N3968" s="25"/>
      <c r="O3968" s="26"/>
      <c r="P3968" s="26"/>
      <c r="Q3968" s="26"/>
      <c r="R3968" s="26"/>
      <c r="S3968" s="26"/>
      <c r="T3968" s="26"/>
    </row>
    <row r="3969" spans="14:20">
      <c r="N3969" s="25"/>
      <c r="O3969" s="26"/>
      <c r="P3969" s="26"/>
      <c r="Q3969" s="26"/>
      <c r="R3969" s="26"/>
      <c r="S3969" s="26"/>
      <c r="T3969" s="26"/>
    </row>
    <row r="3970" spans="14:20">
      <c r="N3970" s="25"/>
      <c r="O3970" s="26"/>
      <c r="P3970" s="26"/>
      <c r="Q3970" s="26"/>
      <c r="R3970" s="26"/>
      <c r="S3970" s="26"/>
      <c r="T3970" s="26"/>
    </row>
    <row r="3971" spans="14:20">
      <c r="N3971" s="25"/>
      <c r="O3971" s="26"/>
      <c r="P3971" s="26"/>
      <c r="Q3971" s="26"/>
      <c r="R3971" s="26"/>
      <c r="S3971" s="26"/>
      <c r="T3971" s="26"/>
    </row>
    <row r="3972" spans="14:20">
      <c r="N3972" s="25"/>
      <c r="O3972" s="26"/>
      <c r="P3972" s="26"/>
      <c r="Q3972" s="26"/>
      <c r="R3972" s="26"/>
      <c r="S3972" s="26"/>
      <c r="T3972" s="26"/>
    </row>
    <row r="3973" spans="14:20">
      <c r="N3973" s="25"/>
      <c r="O3973" s="26"/>
      <c r="P3973" s="26"/>
      <c r="Q3973" s="26"/>
      <c r="R3973" s="26"/>
      <c r="S3973" s="26"/>
      <c r="T3973" s="26"/>
    </row>
    <row r="3974" spans="14:20">
      <c r="N3974" s="25"/>
      <c r="O3974" s="26"/>
      <c r="P3974" s="26"/>
      <c r="Q3974" s="26"/>
      <c r="R3974" s="26"/>
      <c r="S3974" s="26"/>
      <c r="T3974" s="26"/>
    </row>
    <row r="3975" spans="14:20">
      <c r="N3975" s="25"/>
      <c r="O3975" s="26"/>
      <c r="P3975" s="26"/>
      <c r="Q3975" s="26"/>
      <c r="R3975" s="26"/>
      <c r="S3975" s="26"/>
      <c r="T3975" s="26"/>
    </row>
    <row r="3976" spans="14:20">
      <c r="N3976" s="25"/>
      <c r="O3976" s="26"/>
      <c r="P3976" s="26"/>
      <c r="Q3976" s="26"/>
      <c r="R3976" s="26"/>
      <c r="S3976" s="26"/>
      <c r="T3976" s="26"/>
    </row>
    <row r="3977" spans="14:20">
      <c r="N3977" s="25"/>
      <c r="O3977" s="26"/>
      <c r="P3977" s="26"/>
      <c r="Q3977" s="26"/>
      <c r="R3977" s="26"/>
      <c r="S3977" s="26"/>
      <c r="T3977" s="26"/>
    </row>
    <row r="3978" spans="14:20">
      <c r="N3978" s="25"/>
      <c r="O3978" s="26"/>
      <c r="P3978" s="26"/>
      <c r="Q3978" s="26"/>
      <c r="R3978" s="26"/>
      <c r="S3978" s="26"/>
      <c r="T3978" s="26"/>
    </row>
    <row r="3979" spans="14:20">
      <c r="N3979" s="25"/>
      <c r="O3979" s="26"/>
      <c r="P3979" s="26"/>
      <c r="Q3979" s="26"/>
      <c r="R3979" s="26"/>
      <c r="S3979" s="26"/>
      <c r="T3979" s="26"/>
    </row>
    <row r="3980" spans="14:20">
      <c r="N3980" s="25"/>
      <c r="O3980" s="26"/>
      <c r="P3980" s="26"/>
      <c r="Q3980" s="26"/>
      <c r="R3980" s="26"/>
      <c r="S3980" s="26"/>
      <c r="T3980" s="26"/>
    </row>
    <row r="3981" spans="14:20">
      <c r="N3981" s="25"/>
      <c r="O3981" s="26"/>
      <c r="P3981" s="26"/>
      <c r="Q3981" s="26"/>
      <c r="R3981" s="26"/>
      <c r="S3981" s="26"/>
      <c r="T3981" s="26"/>
    </row>
    <row r="3982" spans="14:20">
      <c r="N3982" s="25"/>
      <c r="O3982" s="26"/>
      <c r="P3982" s="26"/>
      <c r="Q3982" s="26"/>
      <c r="R3982" s="26"/>
      <c r="S3982" s="26"/>
      <c r="T3982" s="26"/>
    </row>
    <row r="3983" spans="14:20">
      <c r="N3983" s="25"/>
      <c r="O3983" s="26"/>
      <c r="P3983" s="26"/>
      <c r="Q3983" s="26"/>
      <c r="R3983" s="26"/>
      <c r="S3983" s="26"/>
      <c r="T3983" s="26"/>
    </row>
    <row r="3984" spans="14:20">
      <c r="N3984" s="25"/>
      <c r="O3984" s="26"/>
      <c r="P3984" s="26"/>
      <c r="Q3984" s="26"/>
      <c r="R3984" s="26"/>
      <c r="S3984" s="26"/>
      <c r="T3984" s="26"/>
    </row>
    <row r="3985" spans="14:20">
      <c r="N3985" s="25"/>
      <c r="O3985" s="26"/>
      <c r="P3985" s="26"/>
      <c r="Q3985" s="26"/>
      <c r="R3985" s="26"/>
      <c r="S3985" s="26"/>
      <c r="T3985" s="26"/>
    </row>
    <row r="3986" spans="14:20">
      <c r="N3986" s="25"/>
      <c r="O3986" s="26"/>
      <c r="P3986" s="26"/>
      <c r="Q3986" s="26"/>
      <c r="R3986" s="26"/>
      <c r="S3986" s="26"/>
      <c r="T3986" s="26"/>
    </row>
    <row r="3987" spans="14:20">
      <c r="N3987" s="25"/>
      <c r="O3987" s="26"/>
      <c r="P3987" s="26"/>
      <c r="Q3987" s="26"/>
      <c r="R3987" s="26"/>
      <c r="S3987" s="26"/>
      <c r="T3987" s="26"/>
    </row>
    <row r="3988" spans="14:20">
      <c r="N3988" s="25"/>
      <c r="O3988" s="26"/>
      <c r="P3988" s="26"/>
      <c r="Q3988" s="26"/>
      <c r="R3988" s="26"/>
      <c r="S3988" s="26"/>
      <c r="T3988" s="26"/>
    </row>
    <row r="3989" spans="14:20">
      <c r="N3989" s="25"/>
      <c r="O3989" s="26"/>
      <c r="P3989" s="26"/>
      <c r="Q3989" s="26"/>
      <c r="R3989" s="26"/>
      <c r="S3989" s="26"/>
      <c r="T3989" s="26"/>
    </row>
    <row r="3990" spans="14:20">
      <c r="N3990" s="25"/>
      <c r="O3990" s="26"/>
      <c r="P3990" s="26"/>
      <c r="Q3990" s="26"/>
      <c r="R3990" s="26"/>
      <c r="S3990" s="26"/>
      <c r="T3990" s="26"/>
    </row>
    <row r="3991" spans="14:20">
      <c r="N3991" s="25"/>
      <c r="O3991" s="26"/>
      <c r="P3991" s="26"/>
      <c r="Q3991" s="26"/>
      <c r="R3991" s="26"/>
      <c r="S3991" s="26"/>
      <c r="T3991" s="26"/>
    </row>
    <row r="3992" spans="14:20">
      <c r="N3992" s="25"/>
      <c r="O3992" s="26"/>
      <c r="P3992" s="26"/>
      <c r="Q3992" s="26"/>
      <c r="R3992" s="26"/>
      <c r="S3992" s="26"/>
      <c r="T3992" s="26"/>
    </row>
    <row r="3993" spans="14:20">
      <c r="N3993" s="25"/>
      <c r="O3993" s="26"/>
      <c r="P3993" s="26"/>
      <c r="Q3993" s="26"/>
      <c r="R3993" s="26"/>
      <c r="S3993" s="26"/>
      <c r="T3993" s="26"/>
    </row>
    <row r="3994" spans="14:20">
      <c r="N3994" s="25"/>
      <c r="O3994" s="26"/>
      <c r="P3994" s="26"/>
      <c r="Q3994" s="26"/>
      <c r="R3994" s="26"/>
      <c r="S3994" s="26"/>
      <c r="T3994" s="26"/>
    </row>
    <row r="3995" spans="14:20">
      <c r="N3995" s="25"/>
      <c r="O3995" s="26"/>
      <c r="P3995" s="26"/>
      <c r="Q3995" s="26"/>
      <c r="R3995" s="26"/>
      <c r="S3995" s="26"/>
      <c r="T3995" s="26"/>
    </row>
    <row r="3996" spans="14:20">
      <c r="N3996" s="25"/>
      <c r="O3996" s="26"/>
      <c r="P3996" s="26"/>
      <c r="Q3996" s="26"/>
      <c r="R3996" s="26"/>
      <c r="S3996" s="26"/>
      <c r="T3996" s="26"/>
    </row>
    <row r="3997" spans="14:20">
      <c r="N3997" s="25"/>
      <c r="O3997" s="26"/>
      <c r="P3997" s="26"/>
      <c r="Q3997" s="26"/>
      <c r="R3997" s="26"/>
      <c r="S3997" s="26"/>
      <c r="T3997" s="26"/>
    </row>
    <row r="3998" spans="14:20">
      <c r="N3998" s="25"/>
      <c r="O3998" s="26"/>
      <c r="P3998" s="26"/>
      <c r="Q3998" s="26"/>
      <c r="R3998" s="26"/>
      <c r="S3998" s="26"/>
      <c r="T3998" s="26"/>
    </row>
    <row r="3999" spans="14:20">
      <c r="N3999" s="25"/>
      <c r="O3999" s="26"/>
      <c r="P3999" s="26"/>
      <c r="Q3999" s="26"/>
      <c r="R3999" s="26"/>
      <c r="S3999" s="26"/>
      <c r="T3999" s="26"/>
    </row>
    <row r="4000" spans="14:20">
      <c r="N4000" s="25"/>
      <c r="O4000" s="26"/>
      <c r="P4000" s="26"/>
      <c r="Q4000" s="26"/>
      <c r="R4000" s="26"/>
      <c r="S4000" s="26"/>
      <c r="T4000" s="26"/>
    </row>
    <row r="4001" spans="14:20">
      <c r="N4001" s="25"/>
      <c r="O4001" s="26"/>
      <c r="P4001" s="26"/>
      <c r="Q4001" s="26"/>
      <c r="R4001" s="26"/>
      <c r="S4001" s="26"/>
      <c r="T4001" s="26"/>
    </row>
    <row r="4002" spans="14:20">
      <c r="N4002" s="25"/>
      <c r="O4002" s="26"/>
      <c r="P4002" s="26"/>
      <c r="Q4002" s="26"/>
      <c r="R4002" s="26"/>
      <c r="S4002" s="26"/>
      <c r="T4002" s="26"/>
    </row>
    <row r="4003" spans="14:20">
      <c r="N4003" s="25"/>
      <c r="O4003" s="26"/>
      <c r="P4003" s="26"/>
      <c r="Q4003" s="26"/>
      <c r="R4003" s="26"/>
      <c r="S4003" s="26"/>
      <c r="T4003" s="26"/>
    </row>
    <row r="4004" spans="14:20">
      <c r="N4004" s="25"/>
      <c r="O4004" s="26"/>
      <c r="P4004" s="26"/>
      <c r="Q4004" s="26"/>
      <c r="R4004" s="26"/>
      <c r="S4004" s="26"/>
      <c r="T4004" s="26"/>
    </row>
    <row r="4005" spans="14:20">
      <c r="N4005" s="25"/>
      <c r="O4005" s="26"/>
      <c r="P4005" s="26"/>
      <c r="Q4005" s="26"/>
      <c r="R4005" s="26"/>
      <c r="S4005" s="26"/>
      <c r="T4005" s="26"/>
    </row>
    <row r="4006" spans="14:20">
      <c r="N4006" s="25"/>
      <c r="O4006" s="26"/>
      <c r="P4006" s="26"/>
      <c r="Q4006" s="26"/>
      <c r="R4006" s="26"/>
      <c r="S4006" s="26"/>
      <c r="T4006" s="26"/>
    </row>
    <row r="4007" spans="14:20">
      <c r="N4007" s="25"/>
      <c r="O4007" s="26"/>
      <c r="P4007" s="26"/>
      <c r="Q4007" s="26"/>
      <c r="R4007" s="26"/>
      <c r="S4007" s="26"/>
      <c r="T4007" s="26"/>
    </row>
    <row r="4008" spans="14:20">
      <c r="N4008" s="25"/>
      <c r="O4008" s="26"/>
      <c r="P4008" s="26"/>
      <c r="Q4008" s="26"/>
      <c r="R4008" s="26"/>
      <c r="S4008" s="26"/>
      <c r="T4008" s="26"/>
    </row>
    <row r="4009" spans="14:20">
      <c r="N4009" s="25"/>
      <c r="O4009" s="26"/>
      <c r="P4009" s="26"/>
      <c r="Q4009" s="26"/>
      <c r="R4009" s="26"/>
      <c r="S4009" s="26"/>
      <c r="T4009" s="26"/>
    </row>
    <row r="4010" spans="14:20">
      <c r="N4010" s="25"/>
      <c r="O4010" s="26"/>
      <c r="P4010" s="26"/>
      <c r="Q4010" s="26"/>
      <c r="R4010" s="26"/>
      <c r="S4010" s="26"/>
      <c r="T4010" s="26"/>
    </row>
    <row r="4011" spans="14:20">
      <c r="N4011" s="25"/>
      <c r="O4011" s="26"/>
      <c r="P4011" s="26"/>
      <c r="Q4011" s="26"/>
      <c r="R4011" s="26"/>
      <c r="S4011" s="26"/>
      <c r="T4011" s="26"/>
    </row>
    <row r="4012" spans="14:20">
      <c r="N4012" s="25"/>
      <c r="O4012" s="26"/>
      <c r="P4012" s="26"/>
      <c r="Q4012" s="26"/>
      <c r="R4012" s="26"/>
      <c r="S4012" s="26"/>
      <c r="T4012" s="26"/>
    </row>
    <row r="4013" spans="14:20">
      <c r="N4013" s="25"/>
      <c r="O4013" s="26"/>
      <c r="P4013" s="26"/>
      <c r="Q4013" s="26"/>
      <c r="R4013" s="26"/>
      <c r="S4013" s="26"/>
      <c r="T4013" s="26"/>
    </row>
    <row r="4014" spans="14:20">
      <c r="N4014" s="25"/>
      <c r="O4014" s="26"/>
      <c r="P4014" s="26"/>
      <c r="Q4014" s="26"/>
      <c r="R4014" s="26"/>
      <c r="S4014" s="26"/>
      <c r="T4014" s="26"/>
    </row>
    <row r="4015" spans="14:20">
      <c r="N4015" s="25"/>
      <c r="O4015" s="26"/>
      <c r="P4015" s="26"/>
      <c r="Q4015" s="26"/>
      <c r="R4015" s="26"/>
      <c r="S4015" s="26"/>
      <c r="T4015" s="26"/>
    </row>
    <row r="4016" spans="14:20">
      <c r="N4016" s="25"/>
      <c r="O4016" s="26"/>
      <c r="P4016" s="26"/>
      <c r="Q4016" s="26"/>
      <c r="R4016" s="26"/>
      <c r="S4016" s="26"/>
      <c r="T4016" s="26"/>
    </row>
    <row r="4017" spans="14:20">
      <c r="N4017" s="25"/>
      <c r="O4017" s="26"/>
      <c r="P4017" s="26"/>
      <c r="Q4017" s="26"/>
      <c r="R4017" s="26"/>
      <c r="S4017" s="26"/>
      <c r="T4017" s="26"/>
    </row>
    <row r="4018" spans="14:20">
      <c r="N4018" s="25"/>
      <c r="O4018" s="26"/>
      <c r="P4018" s="26"/>
      <c r="Q4018" s="26"/>
      <c r="R4018" s="26"/>
      <c r="S4018" s="26"/>
      <c r="T4018" s="26"/>
    </row>
    <row r="4019" spans="14:20">
      <c r="N4019" s="25"/>
      <c r="O4019" s="26"/>
      <c r="P4019" s="26"/>
      <c r="Q4019" s="26"/>
      <c r="R4019" s="26"/>
      <c r="S4019" s="26"/>
      <c r="T4019" s="26"/>
    </row>
    <row r="4020" spans="14:20">
      <c r="N4020" s="25"/>
      <c r="O4020" s="26"/>
      <c r="P4020" s="26"/>
      <c r="Q4020" s="26"/>
      <c r="R4020" s="26"/>
      <c r="S4020" s="26"/>
      <c r="T4020" s="26"/>
    </row>
    <row r="4021" spans="14:20">
      <c r="N4021" s="25"/>
      <c r="O4021" s="26"/>
      <c r="P4021" s="26"/>
      <c r="Q4021" s="26"/>
      <c r="R4021" s="26"/>
      <c r="S4021" s="26"/>
      <c r="T4021" s="26"/>
    </row>
    <row r="4022" spans="14:20">
      <c r="N4022" s="25"/>
      <c r="O4022" s="26"/>
      <c r="P4022" s="26"/>
      <c r="Q4022" s="26"/>
      <c r="R4022" s="26"/>
      <c r="S4022" s="26"/>
      <c r="T4022" s="26"/>
    </row>
    <row r="4023" spans="14:20">
      <c r="N4023" s="25"/>
      <c r="O4023" s="26"/>
      <c r="P4023" s="26"/>
      <c r="Q4023" s="26"/>
      <c r="R4023" s="26"/>
      <c r="S4023" s="26"/>
      <c r="T4023" s="26"/>
    </row>
    <row r="4024" spans="14:20">
      <c r="N4024" s="25"/>
      <c r="O4024" s="26"/>
      <c r="P4024" s="26"/>
      <c r="Q4024" s="26"/>
      <c r="R4024" s="26"/>
      <c r="S4024" s="26"/>
      <c r="T4024" s="26"/>
    </row>
    <row r="4025" spans="14:20">
      <c r="N4025" s="25"/>
      <c r="O4025" s="26"/>
      <c r="P4025" s="26"/>
      <c r="Q4025" s="26"/>
      <c r="R4025" s="26"/>
      <c r="S4025" s="26"/>
      <c r="T4025" s="26"/>
    </row>
    <row r="4026" spans="14:20">
      <c r="N4026" s="25"/>
      <c r="O4026" s="26"/>
      <c r="P4026" s="26"/>
      <c r="Q4026" s="26"/>
      <c r="R4026" s="26"/>
      <c r="S4026" s="26"/>
      <c r="T4026" s="26"/>
    </row>
    <row r="4027" spans="14:20">
      <c r="N4027" s="25"/>
      <c r="O4027" s="26"/>
      <c r="P4027" s="26"/>
      <c r="Q4027" s="26"/>
      <c r="R4027" s="26"/>
      <c r="S4027" s="26"/>
      <c r="T4027" s="26"/>
    </row>
    <row r="4028" spans="14:20">
      <c r="N4028" s="25"/>
      <c r="O4028" s="26"/>
      <c r="P4028" s="26"/>
      <c r="Q4028" s="26"/>
      <c r="R4028" s="26"/>
      <c r="S4028" s="26"/>
      <c r="T4028" s="26"/>
    </row>
    <row r="4029" spans="14:20">
      <c r="N4029" s="25"/>
      <c r="O4029" s="26"/>
      <c r="P4029" s="26"/>
      <c r="Q4029" s="26"/>
      <c r="R4029" s="26"/>
      <c r="S4029" s="26"/>
      <c r="T4029" s="26"/>
    </row>
    <row r="4030" spans="14:20">
      <c r="N4030" s="25"/>
      <c r="O4030" s="26"/>
      <c r="P4030" s="26"/>
      <c r="Q4030" s="26"/>
      <c r="R4030" s="26"/>
      <c r="S4030" s="26"/>
      <c r="T4030" s="26"/>
    </row>
    <row r="4031" spans="14:20">
      <c r="N4031" s="25"/>
      <c r="O4031" s="26"/>
      <c r="P4031" s="26"/>
      <c r="Q4031" s="26"/>
      <c r="R4031" s="26"/>
      <c r="S4031" s="26"/>
      <c r="T4031" s="26"/>
    </row>
    <row r="4032" spans="14:20">
      <c r="N4032" s="25"/>
      <c r="O4032" s="26"/>
      <c r="P4032" s="26"/>
      <c r="Q4032" s="26"/>
      <c r="R4032" s="26"/>
      <c r="S4032" s="26"/>
      <c r="T4032" s="26"/>
    </row>
    <row r="4033" spans="14:20">
      <c r="N4033" s="25"/>
      <c r="O4033" s="26"/>
      <c r="P4033" s="26"/>
      <c r="Q4033" s="26"/>
      <c r="R4033" s="26"/>
      <c r="S4033" s="26"/>
      <c r="T4033" s="26"/>
    </row>
    <row r="4034" spans="14:20">
      <c r="N4034" s="25"/>
      <c r="O4034" s="26"/>
      <c r="P4034" s="26"/>
      <c r="Q4034" s="26"/>
      <c r="R4034" s="26"/>
      <c r="S4034" s="26"/>
      <c r="T4034" s="26"/>
    </row>
    <row r="4035" spans="14:20">
      <c r="N4035" s="25"/>
      <c r="O4035" s="26"/>
      <c r="P4035" s="26"/>
      <c r="Q4035" s="26"/>
      <c r="R4035" s="26"/>
      <c r="S4035" s="26"/>
      <c r="T4035" s="26"/>
    </row>
    <row r="4036" spans="14:20">
      <c r="N4036" s="25"/>
      <c r="O4036" s="26"/>
      <c r="P4036" s="26"/>
      <c r="Q4036" s="26"/>
      <c r="R4036" s="26"/>
      <c r="S4036" s="26"/>
      <c r="T4036" s="26"/>
    </row>
    <row r="4037" spans="14:20">
      <c r="N4037" s="25"/>
      <c r="O4037" s="26"/>
      <c r="P4037" s="26"/>
      <c r="Q4037" s="26"/>
      <c r="R4037" s="26"/>
      <c r="S4037" s="26"/>
      <c r="T4037" s="26"/>
    </row>
    <row r="4038" spans="14:20">
      <c r="N4038" s="25"/>
      <c r="O4038" s="26"/>
      <c r="P4038" s="26"/>
      <c r="Q4038" s="26"/>
      <c r="R4038" s="26"/>
      <c r="S4038" s="26"/>
      <c r="T4038" s="26"/>
    </row>
    <row r="4039" spans="14:20">
      <c r="N4039" s="25"/>
      <c r="O4039" s="26"/>
      <c r="P4039" s="26"/>
      <c r="Q4039" s="26"/>
      <c r="R4039" s="26"/>
      <c r="S4039" s="26"/>
      <c r="T4039" s="26"/>
    </row>
    <row r="4040" spans="14:20">
      <c r="N4040" s="25"/>
      <c r="O4040" s="26"/>
      <c r="P4040" s="26"/>
      <c r="Q4040" s="26"/>
      <c r="R4040" s="26"/>
      <c r="S4040" s="26"/>
      <c r="T4040" s="26"/>
    </row>
    <row r="4041" spans="14:20">
      <c r="N4041" s="25"/>
      <c r="O4041" s="26"/>
      <c r="P4041" s="26"/>
      <c r="Q4041" s="26"/>
      <c r="R4041" s="26"/>
      <c r="S4041" s="26"/>
      <c r="T4041" s="26"/>
    </row>
    <row r="4042" spans="14:20">
      <c r="N4042" s="25"/>
      <c r="O4042" s="26"/>
      <c r="P4042" s="26"/>
      <c r="Q4042" s="26"/>
      <c r="R4042" s="26"/>
      <c r="S4042" s="26"/>
      <c r="T4042" s="26"/>
    </row>
    <row r="4043" spans="14:20">
      <c r="N4043" s="25"/>
      <c r="O4043" s="26"/>
      <c r="P4043" s="26"/>
      <c r="Q4043" s="26"/>
      <c r="R4043" s="26"/>
      <c r="S4043" s="26"/>
      <c r="T4043" s="26"/>
    </row>
    <row r="4044" spans="14:20">
      <c r="N4044" s="25"/>
      <c r="O4044" s="26"/>
      <c r="P4044" s="26"/>
      <c r="Q4044" s="26"/>
      <c r="R4044" s="26"/>
      <c r="S4044" s="26"/>
      <c r="T4044" s="26"/>
    </row>
    <row r="4045" spans="14:20">
      <c r="N4045" s="25"/>
      <c r="O4045" s="26"/>
      <c r="P4045" s="26"/>
      <c r="Q4045" s="26"/>
      <c r="R4045" s="26"/>
      <c r="S4045" s="26"/>
      <c r="T4045" s="26"/>
    </row>
    <row r="4046" spans="14:20">
      <c r="N4046" s="25"/>
      <c r="O4046" s="26"/>
      <c r="P4046" s="26"/>
      <c r="Q4046" s="26"/>
      <c r="R4046" s="26"/>
      <c r="S4046" s="26"/>
      <c r="T4046" s="26"/>
    </row>
    <row r="4047" spans="14:20">
      <c r="N4047" s="25"/>
      <c r="O4047" s="26"/>
      <c r="P4047" s="26"/>
      <c r="Q4047" s="26"/>
      <c r="R4047" s="26"/>
      <c r="S4047" s="26"/>
      <c r="T4047" s="26"/>
    </row>
    <row r="4048" spans="14:20">
      <c r="N4048" s="25"/>
      <c r="O4048" s="26"/>
      <c r="P4048" s="26"/>
      <c r="Q4048" s="26"/>
      <c r="R4048" s="26"/>
      <c r="S4048" s="26"/>
      <c r="T4048" s="26"/>
    </row>
    <row r="4049" spans="14:20">
      <c r="N4049" s="25"/>
      <c r="O4049" s="26"/>
      <c r="P4049" s="26"/>
      <c r="Q4049" s="26"/>
      <c r="R4049" s="26"/>
      <c r="S4049" s="26"/>
      <c r="T4049" s="26"/>
    </row>
    <row r="4050" spans="14:20">
      <c r="N4050" s="25"/>
      <c r="O4050" s="26"/>
      <c r="P4050" s="26"/>
      <c r="Q4050" s="26"/>
      <c r="R4050" s="26"/>
      <c r="S4050" s="26"/>
      <c r="T4050" s="26"/>
    </row>
    <row r="4051" spans="14:20">
      <c r="N4051" s="25"/>
      <c r="O4051" s="26"/>
      <c r="P4051" s="26"/>
      <c r="Q4051" s="26"/>
      <c r="R4051" s="26"/>
      <c r="S4051" s="26"/>
      <c r="T4051" s="26"/>
    </row>
    <row r="4052" spans="14:20">
      <c r="N4052" s="25"/>
      <c r="O4052" s="26"/>
      <c r="P4052" s="26"/>
      <c r="Q4052" s="26"/>
      <c r="R4052" s="26"/>
      <c r="S4052" s="26"/>
      <c r="T4052" s="26"/>
    </row>
    <row r="4053" spans="14:20">
      <c r="N4053" s="25"/>
      <c r="O4053" s="26"/>
      <c r="P4053" s="26"/>
      <c r="Q4053" s="26"/>
      <c r="R4053" s="26"/>
      <c r="S4053" s="26"/>
      <c r="T4053" s="26"/>
    </row>
    <row r="4054" spans="14:20">
      <c r="N4054" s="25"/>
      <c r="O4054" s="26"/>
      <c r="P4054" s="26"/>
      <c r="Q4054" s="26"/>
      <c r="R4054" s="26"/>
      <c r="S4054" s="26"/>
      <c r="T4054" s="26"/>
    </row>
    <row r="4055" spans="14:20">
      <c r="N4055" s="25"/>
      <c r="O4055" s="26"/>
      <c r="P4055" s="26"/>
      <c r="Q4055" s="26"/>
      <c r="R4055" s="26"/>
      <c r="S4055" s="26"/>
      <c r="T4055" s="26"/>
    </row>
    <row r="4056" spans="14:20">
      <c r="N4056" s="25"/>
      <c r="O4056" s="26"/>
      <c r="P4056" s="26"/>
      <c r="Q4056" s="26"/>
      <c r="R4056" s="26"/>
      <c r="S4056" s="26"/>
      <c r="T4056" s="26"/>
    </row>
    <row r="4057" spans="14:20">
      <c r="N4057" s="25"/>
      <c r="O4057" s="26"/>
      <c r="P4057" s="26"/>
      <c r="Q4057" s="26"/>
      <c r="R4057" s="26"/>
      <c r="S4057" s="26"/>
      <c r="T4057" s="26"/>
    </row>
    <row r="4058" spans="14:20">
      <c r="N4058" s="25"/>
      <c r="O4058" s="26"/>
      <c r="P4058" s="26"/>
      <c r="Q4058" s="26"/>
      <c r="R4058" s="26"/>
      <c r="S4058" s="26"/>
      <c r="T4058" s="26"/>
    </row>
    <row r="4059" spans="14:20">
      <c r="N4059" s="25"/>
      <c r="O4059" s="26"/>
      <c r="P4059" s="26"/>
      <c r="Q4059" s="26"/>
      <c r="R4059" s="26"/>
      <c r="S4059" s="26"/>
      <c r="T4059" s="26"/>
    </row>
    <row r="4060" spans="14:20">
      <c r="N4060" s="25"/>
      <c r="O4060" s="26"/>
      <c r="P4060" s="26"/>
      <c r="Q4060" s="26"/>
      <c r="R4060" s="26"/>
      <c r="S4060" s="26"/>
      <c r="T4060" s="26"/>
    </row>
    <row r="4061" spans="14:20">
      <c r="N4061" s="25"/>
      <c r="O4061" s="26"/>
      <c r="P4061" s="26"/>
      <c r="Q4061" s="26"/>
      <c r="R4061" s="26"/>
      <c r="S4061" s="26"/>
      <c r="T4061" s="26"/>
    </row>
    <row r="4062" spans="14:20">
      <c r="N4062" s="25"/>
      <c r="O4062" s="26"/>
      <c r="P4062" s="26"/>
      <c r="Q4062" s="26"/>
      <c r="R4062" s="26"/>
      <c r="S4062" s="26"/>
      <c r="T4062" s="26"/>
    </row>
    <row r="4063" spans="14:20">
      <c r="N4063" s="25"/>
      <c r="O4063" s="26"/>
      <c r="P4063" s="26"/>
      <c r="Q4063" s="26"/>
      <c r="R4063" s="26"/>
      <c r="S4063" s="26"/>
      <c r="T4063" s="26"/>
    </row>
    <row r="4064" spans="14:20">
      <c r="N4064" s="25"/>
      <c r="O4064" s="26"/>
      <c r="P4064" s="26"/>
      <c r="Q4064" s="26"/>
      <c r="R4064" s="26"/>
      <c r="S4064" s="26"/>
      <c r="T4064" s="26"/>
    </row>
    <row r="4065" spans="14:20">
      <c r="N4065" s="25"/>
      <c r="O4065" s="26"/>
      <c r="P4065" s="26"/>
      <c r="Q4065" s="26"/>
      <c r="R4065" s="26"/>
      <c r="S4065" s="26"/>
      <c r="T4065" s="26"/>
    </row>
    <row r="4066" spans="14:20">
      <c r="N4066" s="25"/>
      <c r="O4066" s="26"/>
      <c r="P4066" s="26"/>
      <c r="Q4066" s="26"/>
      <c r="R4066" s="26"/>
      <c r="S4066" s="26"/>
      <c r="T4066" s="26"/>
    </row>
    <row r="4067" spans="14:20">
      <c r="N4067" s="25"/>
      <c r="O4067" s="26"/>
      <c r="P4067" s="26"/>
      <c r="Q4067" s="26"/>
      <c r="R4067" s="26"/>
      <c r="S4067" s="26"/>
      <c r="T4067" s="26"/>
    </row>
    <row r="4068" spans="14:20">
      <c r="N4068" s="25"/>
      <c r="O4068" s="26"/>
      <c r="P4068" s="26"/>
      <c r="Q4068" s="26"/>
      <c r="R4068" s="26"/>
      <c r="S4068" s="26"/>
      <c r="T4068" s="26"/>
    </row>
    <row r="4069" spans="14:20">
      <c r="N4069" s="25"/>
      <c r="O4069" s="26"/>
      <c r="P4069" s="26"/>
      <c r="Q4069" s="26"/>
      <c r="R4069" s="26"/>
      <c r="S4069" s="26"/>
      <c r="T4069" s="26"/>
    </row>
    <row r="4070" spans="14:20">
      <c r="N4070" s="25"/>
      <c r="O4070" s="26"/>
      <c r="P4070" s="26"/>
      <c r="Q4070" s="26"/>
      <c r="R4070" s="26"/>
      <c r="S4070" s="26"/>
      <c r="T4070" s="26"/>
    </row>
    <row r="4071" spans="14:20">
      <c r="N4071" s="25"/>
      <c r="O4071" s="26"/>
      <c r="P4071" s="26"/>
      <c r="Q4071" s="26"/>
      <c r="R4071" s="26"/>
      <c r="S4071" s="26"/>
      <c r="T4071" s="26"/>
    </row>
    <row r="4072" spans="14:20">
      <c r="N4072" s="25"/>
      <c r="O4072" s="26"/>
      <c r="P4072" s="26"/>
      <c r="Q4072" s="26"/>
      <c r="R4072" s="26"/>
      <c r="S4072" s="26"/>
      <c r="T4072" s="26"/>
    </row>
    <row r="4073" spans="14:20">
      <c r="N4073" s="25"/>
      <c r="O4073" s="26"/>
      <c r="P4073" s="26"/>
      <c r="Q4073" s="26"/>
      <c r="R4073" s="26"/>
      <c r="S4073" s="26"/>
      <c r="T4073" s="26"/>
    </row>
    <row r="4074" spans="14:20">
      <c r="N4074" s="25"/>
      <c r="O4074" s="26"/>
      <c r="P4074" s="26"/>
      <c r="Q4074" s="26"/>
      <c r="R4074" s="26"/>
      <c r="S4074" s="26"/>
      <c r="T4074" s="26"/>
    </row>
    <row r="4075" spans="14:20">
      <c r="N4075" s="25"/>
      <c r="O4075" s="26"/>
      <c r="P4075" s="26"/>
      <c r="Q4075" s="26"/>
      <c r="R4075" s="26"/>
      <c r="S4075" s="26"/>
      <c r="T4075" s="26"/>
    </row>
    <row r="4076" spans="14:20">
      <c r="N4076" s="25"/>
      <c r="O4076" s="26"/>
      <c r="P4076" s="26"/>
      <c r="Q4076" s="26"/>
      <c r="R4076" s="26"/>
      <c r="S4076" s="26"/>
      <c r="T4076" s="26"/>
    </row>
    <row r="4077" spans="14:20">
      <c r="N4077" s="25"/>
      <c r="O4077" s="26"/>
      <c r="P4077" s="26"/>
      <c r="Q4077" s="26"/>
      <c r="R4077" s="26"/>
      <c r="S4077" s="26"/>
      <c r="T4077" s="26"/>
    </row>
    <row r="4078" spans="14:20">
      <c r="N4078" s="25"/>
      <c r="O4078" s="26"/>
      <c r="P4078" s="26"/>
      <c r="Q4078" s="26"/>
      <c r="R4078" s="26"/>
      <c r="S4078" s="26"/>
      <c r="T4078" s="26"/>
    </row>
    <row r="4079" spans="14:20">
      <c r="N4079" s="25"/>
      <c r="O4079" s="26"/>
      <c r="P4079" s="26"/>
      <c r="Q4079" s="26"/>
      <c r="R4079" s="26"/>
      <c r="S4079" s="26"/>
      <c r="T4079" s="26"/>
    </row>
    <row r="4080" spans="14:20">
      <c r="N4080" s="25"/>
      <c r="O4080" s="26"/>
      <c r="P4080" s="26"/>
      <c r="Q4080" s="26"/>
      <c r="R4080" s="26"/>
      <c r="S4080" s="26"/>
      <c r="T4080" s="26"/>
    </row>
    <row r="4081" spans="14:20">
      <c r="N4081" s="25"/>
      <c r="O4081" s="26"/>
      <c r="P4081" s="26"/>
      <c r="Q4081" s="26"/>
      <c r="R4081" s="26"/>
      <c r="S4081" s="26"/>
      <c r="T4081" s="26"/>
    </row>
    <row r="4082" spans="14:20">
      <c r="N4082" s="25"/>
      <c r="O4082" s="26"/>
      <c r="P4082" s="26"/>
      <c r="Q4082" s="26"/>
      <c r="R4082" s="26"/>
      <c r="S4082" s="26"/>
      <c r="T4082" s="26"/>
    </row>
    <row r="4083" spans="14:20">
      <c r="N4083" s="25"/>
      <c r="O4083" s="26"/>
      <c r="P4083" s="26"/>
      <c r="Q4083" s="26"/>
      <c r="R4083" s="26"/>
      <c r="S4083" s="26"/>
      <c r="T4083" s="26"/>
    </row>
    <row r="4084" spans="14:20">
      <c r="N4084" s="25"/>
      <c r="O4084" s="26"/>
      <c r="P4084" s="26"/>
      <c r="Q4084" s="26"/>
      <c r="R4084" s="26"/>
      <c r="S4084" s="26"/>
      <c r="T4084" s="26"/>
    </row>
    <row r="4085" spans="14:20">
      <c r="N4085" s="25"/>
      <c r="O4085" s="26"/>
      <c r="P4085" s="26"/>
      <c r="Q4085" s="26"/>
      <c r="R4085" s="26"/>
      <c r="S4085" s="26"/>
      <c r="T4085" s="26"/>
    </row>
    <row r="4086" spans="14:20">
      <c r="N4086" s="25"/>
      <c r="O4086" s="26"/>
      <c r="P4086" s="26"/>
      <c r="Q4086" s="26"/>
      <c r="R4086" s="26"/>
      <c r="S4086" s="26"/>
      <c r="T4086" s="26"/>
    </row>
    <row r="4087" spans="14:20">
      <c r="N4087" s="25"/>
      <c r="O4087" s="26"/>
      <c r="P4087" s="26"/>
      <c r="Q4087" s="26"/>
      <c r="R4087" s="26"/>
      <c r="S4087" s="26"/>
      <c r="T4087" s="26"/>
    </row>
    <row r="4088" spans="14:20">
      <c r="N4088" s="25"/>
      <c r="O4088" s="26"/>
      <c r="P4088" s="26"/>
      <c r="Q4088" s="26"/>
      <c r="R4088" s="26"/>
      <c r="S4088" s="26"/>
      <c r="T4088" s="26"/>
    </row>
    <row r="4089" spans="14:20">
      <c r="N4089" s="25"/>
      <c r="O4089" s="26"/>
      <c r="P4089" s="26"/>
      <c r="Q4089" s="26"/>
      <c r="R4089" s="26"/>
      <c r="S4089" s="26"/>
      <c r="T4089" s="26"/>
    </row>
    <row r="4090" spans="14:20">
      <c r="N4090" s="25"/>
      <c r="O4090" s="26"/>
      <c r="P4090" s="26"/>
      <c r="Q4090" s="26"/>
      <c r="R4090" s="26"/>
      <c r="S4090" s="26"/>
      <c r="T4090" s="26"/>
    </row>
    <row r="4091" spans="14:20">
      <c r="N4091" s="25"/>
      <c r="O4091" s="26"/>
      <c r="P4091" s="26"/>
      <c r="Q4091" s="26"/>
      <c r="R4091" s="26"/>
      <c r="S4091" s="26"/>
      <c r="T4091" s="26"/>
    </row>
    <row r="4092" spans="14:20">
      <c r="N4092" s="25"/>
      <c r="O4092" s="26"/>
      <c r="P4092" s="26"/>
      <c r="Q4092" s="26"/>
      <c r="R4092" s="26"/>
      <c r="S4092" s="26"/>
      <c r="T4092" s="26"/>
    </row>
    <row r="4093" spans="14:20">
      <c r="N4093" s="25"/>
      <c r="O4093" s="26"/>
      <c r="P4093" s="26"/>
      <c r="Q4093" s="26"/>
      <c r="R4093" s="26"/>
      <c r="S4093" s="26"/>
      <c r="T4093" s="26"/>
    </row>
    <row r="4094" spans="14:20">
      <c r="N4094" s="25"/>
      <c r="O4094" s="26"/>
      <c r="P4094" s="26"/>
      <c r="Q4094" s="26"/>
      <c r="R4094" s="26"/>
      <c r="S4094" s="26"/>
      <c r="T4094" s="26"/>
    </row>
    <row r="4095" spans="14:20">
      <c r="N4095" s="25"/>
      <c r="O4095" s="26"/>
      <c r="P4095" s="26"/>
      <c r="Q4095" s="26"/>
      <c r="R4095" s="26"/>
      <c r="S4095" s="26"/>
      <c r="T4095" s="26"/>
    </row>
    <row r="4096" spans="14:20">
      <c r="N4096" s="25"/>
      <c r="O4096" s="26"/>
      <c r="P4096" s="26"/>
      <c r="Q4096" s="26"/>
      <c r="R4096" s="26"/>
      <c r="S4096" s="26"/>
      <c r="T4096" s="26"/>
    </row>
    <row r="4097" spans="14:20">
      <c r="N4097" s="25"/>
      <c r="O4097" s="26"/>
      <c r="P4097" s="26"/>
      <c r="Q4097" s="26"/>
      <c r="R4097" s="26"/>
      <c r="S4097" s="26"/>
      <c r="T4097" s="26"/>
    </row>
    <row r="4098" spans="14:20">
      <c r="N4098" s="25"/>
      <c r="O4098" s="26"/>
      <c r="P4098" s="26"/>
      <c r="Q4098" s="26"/>
      <c r="R4098" s="26"/>
      <c r="S4098" s="26"/>
      <c r="T4098" s="26"/>
    </row>
    <row r="4099" spans="14:20">
      <c r="N4099" s="25"/>
      <c r="O4099" s="26"/>
      <c r="P4099" s="26"/>
      <c r="Q4099" s="26"/>
      <c r="R4099" s="26"/>
      <c r="S4099" s="26"/>
      <c r="T4099" s="26"/>
    </row>
    <row r="4100" spans="14:20">
      <c r="N4100" s="25"/>
      <c r="O4100" s="26"/>
      <c r="P4100" s="26"/>
      <c r="Q4100" s="26"/>
      <c r="R4100" s="26"/>
      <c r="S4100" s="26"/>
      <c r="T4100" s="26"/>
    </row>
    <row r="4101" spans="14:20">
      <c r="N4101" s="25"/>
      <c r="O4101" s="26"/>
      <c r="P4101" s="26"/>
      <c r="Q4101" s="26"/>
      <c r="R4101" s="26"/>
      <c r="S4101" s="26"/>
      <c r="T4101" s="26"/>
    </row>
    <row r="4102" spans="14:20">
      <c r="N4102" s="25"/>
      <c r="O4102" s="26"/>
      <c r="P4102" s="26"/>
      <c r="Q4102" s="26"/>
      <c r="R4102" s="26"/>
      <c r="S4102" s="26"/>
      <c r="T4102" s="26"/>
    </row>
    <row r="4103" spans="14:20">
      <c r="N4103" s="25"/>
      <c r="O4103" s="26"/>
      <c r="P4103" s="26"/>
      <c r="Q4103" s="26"/>
      <c r="R4103" s="26"/>
      <c r="S4103" s="26"/>
      <c r="T4103" s="26"/>
    </row>
    <row r="4104" spans="14:20">
      <c r="N4104" s="25"/>
      <c r="O4104" s="26"/>
      <c r="P4104" s="26"/>
      <c r="Q4104" s="26"/>
      <c r="R4104" s="26"/>
      <c r="S4104" s="26"/>
      <c r="T4104" s="26"/>
    </row>
    <row r="4105" spans="14:20">
      <c r="N4105" s="25"/>
      <c r="O4105" s="26"/>
      <c r="P4105" s="26"/>
      <c r="Q4105" s="26"/>
      <c r="R4105" s="26"/>
      <c r="S4105" s="26"/>
      <c r="T4105" s="26"/>
    </row>
    <row r="4106" spans="14:20">
      <c r="N4106" s="25"/>
      <c r="O4106" s="26"/>
      <c r="P4106" s="26"/>
      <c r="Q4106" s="26"/>
      <c r="R4106" s="26"/>
      <c r="S4106" s="26"/>
      <c r="T4106" s="26"/>
    </row>
    <row r="4107" spans="14:20">
      <c r="N4107" s="25"/>
      <c r="O4107" s="26"/>
      <c r="P4107" s="26"/>
      <c r="Q4107" s="26"/>
      <c r="R4107" s="26"/>
      <c r="S4107" s="26"/>
      <c r="T4107" s="26"/>
    </row>
    <row r="4108" spans="14:20">
      <c r="N4108" s="25"/>
      <c r="O4108" s="26"/>
      <c r="P4108" s="26"/>
      <c r="Q4108" s="26"/>
      <c r="R4108" s="26"/>
      <c r="S4108" s="26"/>
      <c r="T4108" s="26"/>
    </row>
    <row r="4109" spans="14:20">
      <c r="N4109" s="25"/>
      <c r="O4109" s="26"/>
      <c r="P4109" s="26"/>
      <c r="Q4109" s="26"/>
      <c r="R4109" s="26"/>
      <c r="S4109" s="26"/>
      <c r="T4109" s="26"/>
    </row>
    <row r="4110" spans="14:20">
      <c r="N4110" s="25"/>
      <c r="O4110" s="26"/>
      <c r="P4110" s="26"/>
      <c r="Q4110" s="26"/>
      <c r="R4110" s="26"/>
      <c r="S4110" s="26"/>
      <c r="T4110" s="26"/>
    </row>
    <row r="4111" spans="14:20">
      <c r="N4111" s="25"/>
      <c r="O4111" s="26"/>
      <c r="P4111" s="26"/>
      <c r="Q4111" s="26"/>
      <c r="R4111" s="26"/>
      <c r="S4111" s="26"/>
      <c r="T4111" s="26"/>
    </row>
    <row r="4112" spans="14:20">
      <c r="N4112" s="25"/>
      <c r="O4112" s="26"/>
      <c r="P4112" s="26"/>
      <c r="Q4112" s="26"/>
      <c r="R4112" s="26"/>
      <c r="S4112" s="26"/>
      <c r="T4112" s="26"/>
    </row>
    <row r="4113" spans="14:20">
      <c r="N4113" s="25"/>
      <c r="O4113" s="26"/>
      <c r="P4113" s="26"/>
      <c r="Q4113" s="26"/>
      <c r="R4113" s="26"/>
      <c r="S4113" s="26"/>
      <c r="T4113" s="26"/>
    </row>
    <row r="4114" spans="14:20">
      <c r="N4114" s="25"/>
      <c r="O4114" s="26"/>
      <c r="P4114" s="26"/>
      <c r="Q4114" s="26"/>
      <c r="R4114" s="26"/>
      <c r="S4114" s="26"/>
      <c r="T4114" s="26"/>
    </row>
    <row r="4115" spans="14:20">
      <c r="N4115" s="25"/>
      <c r="O4115" s="26"/>
      <c r="P4115" s="26"/>
      <c r="Q4115" s="26"/>
      <c r="R4115" s="26"/>
      <c r="S4115" s="26"/>
      <c r="T4115" s="26"/>
    </row>
    <row r="4116" spans="14:20">
      <c r="N4116" s="25"/>
      <c r="O4116" s="26"/>
      <c r="P4116" s="26"/>
      <c r="Q4116" s="26"/>
      <c r="R4116" s="26"/>
      <c r="S4116" s="26"/>
      <c r="T4116" s="26"/>
    </row>
    <row r="4117" spans="14:20">
      <c r="N4117" s="25"/>
      <c r="O4117" s="26"/>
      <c r="P4117" s="26"/>
      <c r="Q4117" s="26"/>
      <c r="R4117" s="26"/>
      <c r="S4117" s="26"/>
      <c r="T4117" s="26"/>
    </row>
    <row r="4118" spans="14:20">
      <c r="N4118" s="25"/>
      <c r="O4118" s="26"/>
      <c r="P4118" s="26"/>
      <c r="Q4118" s="26"/>
      <c r="R4118" s="26"/>
      <c r="S4118" s="26"/>
      <c r="T4118" s="26"/>
    </row>
    <row r="4119" spans="14:20">
      <c r="N4119" s="25"/>
      <c r="O4119" s="26"/>
      <c r="P4119" s="26"/>
      <c r="Q4119" s="26"/>
      <c r="R4119" s="26"/>
      <c r="S4119" s="26"/>
      <c r="T4119" s="26"/>
    </row>
    <row r="4120" spans="14:20">
      <c r="N4120" s="25"/>
      <c r="O4120" s="26"/>
      <c r="P4120" s="26"/>
      <c r="Q4120" s="26"/>
      <c r="R4120" s="26"/>
      <c r="S4120" s="26"/>
      <c r="T4120" s="26"/>
    </row>
    <row r="4121" spans="14:20">
      <c r="N4121" s="25"/>
      <c r="O4121" s="26"/>
      <c r="P4121" s="26"/>
      <c r="Q4121" s="26"/>
      <c r="R4121" s="26"/>
      <c r="S4121" s="26"/>
      <c r="T4121" s="26"/>
    </row>
    <row r="4122" spans="14:20">
      <c r="N4122" s="25"/>
      <c r="O4122" s="26"/>
      <c r="P4122" s="26"/>
      <c r="Q4122" s="26"/>
      <c r="R4122" s="26"/>
      <c r="S4122" s="26"/>
      <c r="T4122" s="26"/>
    </row>
    <row r="4123" spans="14:20">
      <c r="N4123" s="25"/>
      <c r="O4123" s="26"/>
      <c r="P4123" s="26"/>
      <c r="Q4123" s="26"/>
      <c r="R4123" s="26"/>
      <c r="S4123" s="26"/>
      <c r="T4123" s="26"/>
    </row>
    <row r="4124" spans="14:20">
      <c r="N4124" s="25"/>
      <c r="O4124" s="26"/>
      <c r="P4124" s="26"/>
      <c r="Q4124" s="26"/>
      <c r="R4124" s="26"/>
      <c r="S4124" s="26"/>
      <c r="T4124" s="26"/>
    </row>
    <row r="4125" spans="14:20">
      <c r="N4125" s="25"/>
      <c r="O4125" s="26"/>
      <c r="P4125" s="26"/>
      <c r="Q4125" s="26"/>
      <c r="R4125" s="26"/>
      <c r="S4125" s="26"/>
      <c r="T4125" s="26"/>
    </row>
    <row r="4126" spans="14:20">
      <c r="N4126" s="25"/>
      <c r="O4126" s="26"/>
      <c r="P4126" s="26"/>
      <c r="Q4126" s="26"/>
      <c r="R4126" s="26"/>
      <c r="S4126" s="26"/>
      <c r="T4126" s="26"/>
    </row>
    <row r="4127" spans="14:20">
      <c r="N4127" s="25"/>
      <c r="O4127" s="26"/>
      <c r="P4127" s="26"/>
      <c r="Q4127" s="26"/>
      <c r="R4127" s="26"/>
      <c r="S4127" s="26"/>
      <c r="T4127" s="26"/>
    </row>
    <row r="4128" spans="14:20">
      <c r="N4128" s="25"/>
      <c r="O4128" s="26"/>
      <c r="P4128" s="26"/>
      <c r="Q4128" s="26"/>
      <c r="R4128" s="26"/>
      <c r="S4128" s="26"/>
      <c r="T4128" s="26"/>
    </row>
    <row r="4129" spans="14:20">
      <c r="N4129" s="25"/>
      <c r="O4129" s="26"/>
      <c r="P4129" s="26"/>
      <c r="Q4129" s="26"/>
      <c r="R4129" s="26"/>
      <c r="S4129" s="26"/>
      <c r="T4129" s="26"/>
    </row>
    <row r="4130" spans="14:20">
      <c r="N4130" s="25"/>
      <c r="O4130" s="26"/>
      <c r="P4130" s="26"/>
      <c r="Q4130" s="26"/>
      <c r="R4130" s="26"/>
      <c r="S4130" s="26"/>
      <c r="T4130" s="26"/>
    </row>
    <row r="4131" spans="14:20">
      <c r="N4131" s="25"/>
      <c r="O4131" s="26"/>
      <c r="P4131" s="26"/>
      <c r="Q4131" s="26"/>
      <c r="R4131" s="26"/>
      <c r="S4131" s="26"/>
      <c r="T4131" s="26"/>
    </row>
    <row r="4132" spans="14:20">
      <c r="N4132" s="25"/>
      <c r="O4132" s="26"/>
      <c r="P4132" s="26"/>
      <c r="Q4132" s="26"/>
      <c r="R4132" s="26"/>
      <c r="S4132" s="26"/>
      <c r="T4132" s="26"/>
    </row>
    <row r="4133" spans="14:20">
      <c r="N4133" s="25"/>
      <c r="O4133" s="26"/>
      <c r="P4133" s="26"/>
      <c r="Q4133" s="26"/>
      <c r="R4133" s="26"/>
      <c r="S4133" s="26"/>
      <c r="T4133" s="26"/>
    </row>
    <row r="4134" spans="14:20">
      <c r="N4134" s="25"/>
      <c r="O4134" s="26"/>
      <c r="P4134" s="26"/>
      <c r="Q4134" s="26"/>
      <c r="R4134" s="26"/>
      <c r="S4134" s="26"/>
      <c r="T4134" s="26"/>
    </row>
    <row r="4135" spans="14:20">
      <c r="N4135" s="25"/>
      <c r="O4135" s="26"/>
      <c r="P4135" s="26"/>
      <c r="Q4135" s="26"/>
      <c r="R4135" s="26"/>
      <c r="S4135" s="26"/>
      <c r="T4135" s="26"/>
    </row>
    <row r="4136" spans="14:20">
      <c r="N4136" s="25"/>
      <c r="O4136" s="26"/>
      <c r="P4136" s="26"/>
      <c r="Q4136" s="26"/>
      <c r="R4136" s="26"/>
      <c r="S4136" s="26"/>
      <c r="T4136" s="26"/>
    </row>
    <row r="4137" spans="14:20">
      <c r="N4137" s="25"/>
      <c r="O4137" s="26"/>
      <c r="P4137" s="26"/>
      <c r="Q4137" s="26"/>
      <c r="R4137" s="26"/>
      <c r="S4137" s="26"/>
      <c r="T4137" s="26"/>
    </row>
    <row r="4138" spans="14:20">
      <c r="N4138" s="25"/>
      <c r="O4138" s="26"/>
      <c r="P4138" s="26"/>
      <c r="Q4138" s="26"/>
      <c r="R4138" s="26"/>
      <c r="S4138" s="26"/>
      <c r="T4138" s="26"/>
    </row>
    <row r="4139" spans="14:20">
      <c r="N4139" s="25"/>
      <c r="O4139" s="26"/>
      <c r="P4139" s="26"/>
      <c r="Q4139" s="26"/>
      <c r="R4139" s="26"/>
      <c r="S4139" s="26"/>
      <c r="T4139" s="26"/>
    </row>
    <row r="4140" spans="14:20">
      <c r="N4140" s="25"/>
      <c r="O4140" s="26"/>
      <c r="P4140" s="26"/>
      <c r="Q4140" s="26"/>
      <c r="R4140" s="26"/>
      <c r="S4140" s="26"/>
      <c r="T4140" s="26"/>
    </row>
    <row r="4141" spans="14:20">
      <c r="N4141" s="25"/>
      <c r="O4141" s="26"/>
      <c r="P4141" s="26"/>
      <c r="Q4141" s="26"/>
      <c r="R4141" s="26"/>
      <c r="S4141" s="26"/>
      <c r="T4141" s="26"/>
    </row>
    <row r="4142" spans="14:20">
      <c r="N4142" s="25"/>
      <c r="O4142" s="26"/>
      <c r="P4142" s="26"/>
      <c r="Q4142" s="26"/>
      <c r="R4142" s="26"/>
      <c r="S4142" s="26"/>
      <c r="T4142" s="26"/>
    </row>
    <row r="4143" spans="14:20">
      <c r="N4143" s="25"/>
      <c r="O4143" s="26"/>
      <c r="P4143" s="26"/>
      <c r="Q4143" s="26"/>
      <c r="R4143" s="26"/>
      <c r="S4143" s="26"/>
      <c r="T4143" s="26"/>
    </row>
    <row r="4144" spans="14:20">
      <c r="N4144" s="25"/>
      <c r="O4144" s="26"/>
      <c r="P4144" s="26"/>
      <c r="Q4144" s="26"/>
      <c r="R4144" s="26"/>
      <c r="S4144" s="26"/>
      <c r="T4144" s="26"/>
    </row>
    <row r="4145" spans="14:20">
      <c r="N4145" s="25"/>
      <c r="O4145" s="26"/>
      <c r="P4145" s="26"/>
      <c r="Q4145" s="26"/>
      <c r="R4145" s="26"/>
      <c r="S4145" s="26"/>
      <c r="T4145" s="26"/>
    </row>
    <row r="4146" spans="14:20">
      <c r="N4146" s="25"/>
      <c r="O4146" s="26"/>
      <c r="P4146" s="26"/>
      <c r="Q4146" s="26"/>
      <c r="R4146" s="26"/>
      <c r="S4146" s="26"/>
      <c r="T4146" s="26"/>
    </row>
    <row r="4147" spans="14:20">
      <c r="N4147" s="25"/>
      <c r="O4147" s="26"/>
      <c r="P4147" s="26"/>
      <c r="Q4147" s="26"/>
      <c r="R4147" s="26"/>
      <c r="S4147" s="26"/>
      <c r="T4147" s="26"/>
    </row>
    <row r="4148" spans="14:20">
      <c r="N4148" s="25"/>
      <c r="O4148" s="26"/>
      <c r="P4148" s="26"/>
      <c r="Q4148" s="26"/>
      <c r="R4148" s="26"/>
      <c r="S4148" s="26"/>
      <c r="T4148" s="26"/>
    </row>
    <row r="4149" spans="14:20">
      <c r="N4149" s="25"/>
      <c r="O4149" s="26"/>
      <c r="P4149" s="26"/>
      <c r="Q4149" s="26"/>
      <c r="R4149" s="26"/>
      <c r="S4149" s="26"/>
      <c r="T4149" s="26"/>
    </row>
    <row r="4150" spans="14:20">
      <c r="N4150" s="25"/>
      <c r="O4150" s="26"/>
      <c r="P4150" s="26"/>
      <c r="Q4150" s="26"/>
      <c r="R4150" s="26"/>
      <c r="S4150" s="26"/>
      <c r="T4150" s="26"/>
    </row>
    <row r="4151" spans="14:20">
      <c r="N4151" s="25"/>
      <c r="O4151" s="26"/>
      <c r="P4151" s="26"/>
      <c r="Q4151" s="26"/>
      <c r="R4151" s="26"/>
      <c r="S4151" s="26"/>
      <c r="T4151" s="26"/>
    </row>
    <row r="4152" spans="14:20">
      <c r="N4152" s="25"/>
      <c r="O4152" s="26"/>
      <c r="P4152" s="26"/>
      <c r="Q4152" s="26"/>
      <c r="R4152" s="26"/>
      <c r="S4152" s="26"/>
      <c r="T4152" s="26"/>
    </row>
    <row r="4153" spans="14:20">
      <c r="N4153" s="25"/>
      <c r="O4153" s="26"/>
      <c r="P4153" s="26"/>
      <c r="Q4153" s="26"/>
      <c r="R4153" s="26"/>
      <c r="S4153" s="26"/>
      <c r="T4153" s="26"/>
    </row>
    <row r="4154" spans="14:20">
      <c r="N4154" s="25"/>
      <c r="O4154" s="26"/>
      <c r="P4154" s="26"/>
      <c r="Q4154" s="26"/>
      <c r="R4154" s="26"/>
      <c r="S4154" s="26"/>
      <c r="T4154" s="26"/>
    </row>
    <row r="4155" spans="14:20">
      <c r="N4155" s="25"/>
      <c r="O4155" s="26"/>
      <c r="P4155" s="26"/>
      <c r="Q4155" s="26"/>
      <c r="R4155" s="26"/>
      <c r="S4155" s="26"/>
      <c r="T4155" s="26"/>
    </row>
    <row r="4156" spans="14:20">
      <c r="N4156" s="25"/>
      <c r="O4156" s="26"/>
      <c r="P4156" s="26"/>
      <c r="Q4156" s="26"/>
      <c r="R4156" s="26"/>
      <c r="S4156" s="26"/>
      <c r="T4156" s="26"/>
    </row>
    <row r="4157" spans="14:20">
      <c r="N4157" s="25"/>
      <c r="O4157" s="26"/>
      <c r="P4157" s="26"/>
      <c r="Q4157" s="26"/>
      <c r="R4157" s="26"/>
      <c r="S4157" s="26"/>
      <c r="T4157" s="26"/>
    </row>
    <row r="4158" spans="14:20">
      <c r="N4158" s="25"/>
      <c r="O4158" s="26"/>
      <c r="P4158" s="26"/>
      <c r="Q4158" s="26"/>
      <c r="R4158" s="26"/>
      <c r="S4158" s="26"/>
      <c r="T4158" s="26"/>
    </row>
    <row r="4159" spans="14:20">
      <c r="N4159" s="25"/>
      <c r="O4159" s="26"/>
      <c r="P4159" s="26"/>
      <c r="Q4159" s="26"/>
      <c r="R4159" s="26"/>
      <c r="S4159" s="26"/>
      <c r="T4159" s="26"/>
    </row>
    <row r="4160" spans="14:20">
      <c r="N4160" s="25"/>
      <c r="O4160" s="26"/>
      <c r="P4160" s="26"/>
      <c r="Q4160" s="26"/>
      <c r="R4160" s="26"/>
      <c r="S4160" s="26"/>
      <c r="T4160" s="26"/>
    </row>
    <row r="4161" spans="14:20">
      <c r="N4161" s="25"/>
      <c r="O4161" s="26"/>
      <c r="P4161" s="26"/>
      <c r="Q4161" s="26"/>
      <c r="R4161" s="26"/>
      <c r="S4161" s="26"/>
      <c r="T4161" s="26"/>
    </row>
    <row r="4162" spans="14:20">
      <c r="N4162" s="25"/>
      <c r="O4162" s="26"/>
      <c r="P4162" s="26"/>
      <c r="Q4162" s="26"/>
      <c r="R4162" s="26"/>
      <c r="S4162" s="26"/>
      <c r="T4162" s="26"/>
    </row>
    <row r="4163" spans="14:20">
      <c r="N4163" s="25"/>
      <c r="O4163" s="26"/>
      <c r="P4163" s="26"/>
      <c r="Q4163" s="26"/>
      <c r="R4163" s="26"/>
      <c r="S4163" s="26"/>
      <c r="T4163" s="26"/>
    </row>
    <row r="4164" spans="14:20">
      <c r="N4164" s="25"/>
      <c r="O4164" s="26"/>
      <c r="P4164" s="26"/>
      <c r="Q4164" s="26"/>
      <c r="R4164" s="26"/>
      <c r="S4164" s="26"/>
      <c r="T4164" s="26"/>
    </row>
    <row r="4165" spans="14:20">
      <c r="N4165" s="25"/>
      <c r="O4165" s="26"/>
      <c r="P4165" s="26"/>
      <c r="Q4165" s="26"/>
      <c r="R4165" s="26"/>
      <c r="S4165" s="26"/>
      <c r="T4165" s="26"/>
    </row>
    <row r="4166" spans="14:20">
      <c r="N4166" s="25"/>
      <c r="O4166" s="26"/>
      <c r="P4166" s="26"/>
      <c r="Q4166" s="26"/>
      <c r="R4166" s="26"/>
      <c r="S4166" s="26"/>
      <c r="T4166" s="26"/>
    </row>
    <row r="4167" spans="14:20">
      <c r="N4167" s="25"/>
      <c r="O4167" s="26"/>
      <c r="P4167" s="26"/>
      <c r="Q4167" s="26"/>
      <c r="R4167" s="26"/>
      <c r="S4167" s="26"/>
      <c r="T4167" s="26"/>
    </row>
    <row r="4168" spans="14:20">
      <c r="N4168" s="25"/>
      <c r="O4168" s="26"/>
      <c r="P4168" s="26"/>
      <c r="Q4168" s="26"/>
      <c r="R4168" s="26"/>
      <c r="S4168" s="26"/>
      <c r="T4168" s="26"/>
    </row>
    <row r="4169" spans="14:20">
      <c r="N4169" s="25"/>
      <c r="O4169" s="26"/>
      <c r="P4169" s="26"/>
      <c r="Q4169" s="26"/>
      <c r="R4169" s="26"/>
      <c r="S4169" s="26"/>
      <c r="T4169" s="26"/>
    </row>
    <row r="4170" spans="14:20">
      <c r="N4170" s="25"/>
      <c r="O4170" s="26"/>
      <c r="P4170" s="26"/>
      <c r="Q4170" s="26"/>
      <c r="R4170" s="26"/>
      <c r="S4170" s="26"/>
      <c r="T4170" s="26"/>
    </row>
    <row r="4171" spans="14:20">
      <c r="N4171" s="25"/>
      <c r="O4171" s="26"/>
      <c r="P4171" s="26"/>
      <c r="Q4171" s="26"/>
      <c r="R4171" s="26"/>
      <c r="S4171" s="26"/>
      <c r="T4171" s="26"/>
    </row>
    <row r="4172" spans="14:20">
      <c r="N4172" s="25"/>
      <c r="O4172" s="26"/>
      <c r="P4172" s="26"/>
      <c r="Q4172" s="26"/>
      <c r="R4172" s="26"/>
      <c r="S4172" s="26"/>
      <c r="T4172" s="26"/>
    </row>
    <row r="4173" spans="14:20">
      <c r="N4173" s="25"/>
      <c r="O4173" s="26"/>
      <c r="P4173" s="26"/>
      <c r="Q4173" s="26"/>
      <c r="R4173" s="26"/>
      <c r="S4173" s="26"/>
      <c r="T4173" s="26"/>
    </row>
    <row r="4174" spans="14:20">
      <c r="N4174" s="25"/>
      <c r="O4174" s="26"/>
      <c r="P4174" s="26"/>
      <c r="Q4174" s="26"/>
      <c r="R4174" s="26"/>
      <c r="S4174" s="26"/>
      <c r="T4174" s="26"/>
    </row>
    <row r="4175" spans="14:20">
      <c r="N4175" s="25"/>
      <c r="O4175" s="26"/>
      <c r="P4175" s="26"/>
      <c r="Q4175" s="26"/>
      <c r="R4175" s="26"/>
      <c r="S4175" s="26"/>
      <c r="T4175" s="26"/>
    </row>
    <row r="4176" spans="14:20">
      <c r="N4176" s="25"/>
      <c r="O4176" s="26"/>
      <c r="P4176" s="26"/>
      <c r="Q4176" s="26"/>
      <c r="R4176" s="26"/>
      <c r="S4176" s="26"/>
      <c r="T4176" s="26"/>
    </row>
    <row r="4177" spans="14:20">
      <c r="N4177" s="25"/>
      <c r="O4177" s="26"/>
      <c r="P4177" s="26"/>
      <c r="Q4177" s="26"/>
      <c r="R4177" s="26"/>
      <c r="S4177" s="26"/>
      <c r="T4177" s="26"/>
    </row>
    <row r="4178" spans="14:20">
      <c r="N4178" s="25"/>
      <c r="O4178" s="26"/>
      <c r="P4178" s="26"/>
      <c r="Q4178" s="26"/>
      <c r="R4178" s="26"/>
      <c r="S4178" s="26"/>
      <c r="T4178" s="26"/>
    </row>
    <row r="4179" spans="14:20">
      <c r="N4179" s="25"/>
      <c r="O4179" s="26"/>
      <c r="P4179" s="26"/>
      <c r="Q4179" s="26"/>
      <c r="R4179" s="26"/>
      <c r="S4179" s="26"/>
      <c r="T4179" s="26"/>
    </row>
    <row r="4180" spans="14:20">
      <c r="N4180" s="25"/>
      <c r="O4180" s="26"/>
      <c r="P4180" s="26"/>
      <c r="Q4180" s="26"/>
      <c r="R4180" s="26"/>
      <c r="S4180" s="26"/>
      <c r="T4180" s="26"/>
    </row>
    <row r="4181" spans="14:20">
      <c r="N4181" s="25"/>
      <c r="O4181" s="26"/>
      <c r="P4181" s="26"/>
      <c r="Q4181" s="26"/>
      <c r="R4181" s="26"/>
      <c r="S4181" s="26"/>
      <c r="T4181" s="26"/>
    </row>
    <row r="4182" spans="14:20">
      <c r="N4182" s="25"/>
      <c r="O4182" s="26"/>
      <c r="P4182" s="26"/>
      <c r="Q4182" s="26"/>
      <c r="R4182" s="26"/>
      <c r="S4182" s="26"/>
      <c r="T4182" s="26"/>
    </row>
    <row r="4183" spans="14:20">
      <c r="N4183" s="25"/>
      <c r="O4183" s="26"/>
      <c r="P4183" s="26"/>
      <c r="Q4183" s="26"/>
      <c r="R4183" s="26"/>
      <c r="S4183" s="26"/>
      <c r="T4183" s="26"/>
    </row>
    <row r="4184" spans="14:20">
      <c r="N4184" s="25"/>
      <c r="O4184" s="26"/>
      <c r="P4184" s="26"/>
      <c r="Q4184" s="26"/>
      <c r="R4184" s="26"/>
      <c r="S4184" s="26"/>
      <c r="T4184" s="26"/>
    </row>
    <row r="4185" spans="14:20">
      <c r="N4185" s="25"/>
      <c r="O4185" s="26"/>
      <c r="P4185" s="26"/>
      <c r="Q4185" s="26"/>
      <c r="R4185" s="26"/>
      <c r="S4185" s="26"/>
      <c r="T4185" s="26"/>
    </row>
    <row r="4186" spans="14:20">
      <c r="N4186" s="25"/>
      <c r="O4186" s="26"/>
      <c r="P4186" s="26"/>
      <c r="Q4186" s="26"/>
      <c r="R4186" s="26"/>
      <c r="S4186" s="26"/>
      <c r="T4186" s="26"/>
    </row>
    <row r="4187" spans="14:20">
      <c r="N4187" s="25"/>
      <c r="O4187" s="26"/>
      <c r="P4187" s="26"/>
      <c r="Q4187" s="26"/>
      <c r="R4187" s="26"/>
      <c r="S4187" s="26"/>
      <c r="T4187" s="26"/>
    </row>
    <row r="4188" spans="14:20">
      <c r="N4188" s="25"/>
      <c r="O4188" s="26"/>
      <c r="P4188" s="26"/>
      <c r="Q4188" s="26"/>
      <c r="R4188" s="26"/>
      <c r="S4188" s="26"/>
      <c r="T4188" s="26"/>
    </row>
    <row r="4189" spans="14:20">
      <c r="N4189" s="25"/>
      <c r="O4189" s="26"/>
      <c r="P4189" s="26"/>
      <c r="Q4189" s="26"/>
      <c r="R4189" s="26"/>
      <c r="S4189" s="26"/>
      <c r="T4189" s="26"/>
    </row>
    <row r="4190" spans="14:20">
      <c r="N4190" s="25"/>
      <c r="O4190" s="26"/>
      <c r="P4190" s="26"/>
      <c r="Q4190" s="26"/>
      <c r="R4190" s="26"/>
      <c r="S4190" s="26"/>
      <c r="T4190" s="26"/>
    </row>
    <row r="4191" spans="14:20">
      <c r="N4191" s="25"/>
      <c r="O4191" s="26"/>
      <c r="P4191" s="26"/>
      <c r="Q4191" s="26"/>
      <c r="R4191" s="26"/>
      <c r="S4191" s="26"/>
      <c r="T4191" s="26"/>
    </row>
    <row r="4192" spans="14:20">
      <c r="N4192" s="25"/>
      <c r="O4192" s="26"/>
      <c r="P4192" s="26"/>
      <c r="Q4192" s="26"/>
      <c r="R4192" s="26"/>
      <c r="S4192" s="26"/>
      <c r="T4192" s="26"/>
    </row>
    <row r="4193" spans="14:20">
      <c r="N4193" s="25"/>
      <c r="O4193" s="26"/>
      <c r="P4193" s="26"/>
      <c r="Q4193" s="26"/>
      <c r="R4193" s="26"/>
      <c r="S4193" s="26"/>
      <c r="T4193" s="26"/>
    </row>
    <row r="4194" spans="14:20">
      <c r="N4194" s="25"/>
      <c r="O4194" s="26"/>
      <c r="P4194" s="26"/>
      <c r="Q4194" s="26"/>
      <c r="R4194" s="26"/>
      <c r="S4194" s="26"/>
      <c r="T4194" s="26"/>
    </row>
    <row r="4195" spans="14:20">
      <c r="N4195" s="25"/>
      <c r="O4195" s="26"/>
      <c r="P4195" s="26"/>
      <c r="Q4195" s="26"/>
      <c r="R4195" s="26"/>
      <c r="S4195" s="26"/>
      <c r="T4195" s="26"/>
    </row>
    <row r="4196" spans="14:20">
      <c r="N4196" s="25"/>
      <c r="O4196" s="26"/>
      <c r="P4196" s="26"/>
      <c r="Q4196" s="26"/>
      <c r="R4196" s="26"/>
      <c r="S4196" s="26"/>
      <c r="T4196" s="26"/>
    </row>
    <row r="4197" spans="14:20">
      <c r="N4197" s="25"/>
      <c r="O4197" s="26"/>
      <c r="P4197" s="26"/>
      <c r="Q4197" s="26"/>
      <c r="R4197" s="26"/>
      <c r="S4197" s="26"/>
      <c r="T4197" s="26"/>
    </row>
    <row r="4198" spans="14:20">
      <c r="N4198" s="25"/>
      <c r="O4198" s="26"/>
      <c r="P4198" s="26"/>
      <c r="Q4198" s="26"/>
      <c r="R4198" s="26"/>
      <c r="S4198" s="26"/>
      <c r="T4198" s="26"/>
    </row>
    <row r="4199" spans="14:20">
      <c r="N4199" s="25"/>
      <c r="O4199" s="26"/>
      <c r="P4199" s="26"/>
      <c r="Q4199" s="26"/>
      <c r="R4199" s="26"/>
      <c r="S4199" s="26"/>
      <c r="T4199" s="26"/>
    </row>
    <row r="4200" spans="14:20">
      <c r="N4200" s="25"/>
      <c r="O4200" s="26"/>
      <c r="P4200" s="26"/>
      <c r="Q4200" s="26"/>
      <c r="R4200" s="26"/>
      <c r="S4200" s="26"/>
      <c r="T4200" s="26"/>
    </row>
    <row r="4201" spans="14:20">
      <c r="N4201" s="25"/>
      <c r="O4201" s="26"/>
      <c r="P4201" s="26"/>
      <c r="Q4201" s="26"/>
      <c r="R4201" s="26"/>
      <c r="S4201" s="26"/>
      <c r="T4201" s="26"/>
    </row>
    <row r="4202" spans="14:20">
      <c r="N4202" s="25"/>
      <c r="O4202" s="26"/>
      <c r="P4202" s="26"/>
      <c r="Q4202" s="26"/>
      <c r="R4202" s="26"/>
      <c r="S4202" s="26"/>
      <c r="T4202" s="26"/>
    </row>
    <row r="4203" spans="14:20">
      <c r="N4203" s="25"/>
      <c r="O4203" s="26"/>
      <c r="P4203" s="26"/>
      <c r="Q4203" s="26"/>
      <c r="R4203" s="26"/>
      <c r="S4203" s="26"/>
      <c r="T4203" s="26"/>
    </row>
    <row r="4204" spans="14:20">
      <c r="N4204" s="25"/>
      <c r="O4204" s="26"/>
      <c r="P4204" s="26"/>
      <c r="Q4204" s="26"/>
      <c r="R4204" s="26"/>
      <c r="S4204" s="26"/>
      <c r="T4204" s="26"/>
    </row>
    <row r="4205" spans="14:20">
      <c r="N4205" s="25"/>
      <c r="O4205" s="26"/>
      <c r="P4205" s="26"/>
      <c r="Q4205" s="26"/>
      <c r="R4205" s="26"/>
      <c r="S4205" s="26"/>
      <c r="T4205" s="26"/>
    </row>
    <row r="4206" spans="14:20">
      <c r="N4206" s="25"/>
      <c r="O4206" s="26"/>
      <c r="P4206" s="26"/>
      <c r="Q4206" s="26"/>
      <c r="R4206" s="26"/>
      <c r="S4206" s="26"/>
      <c r="T4206" s="26"/>
    </row>
    <row r="4207" spans="14:20">
      <c r="N4207" s="25"/>
      <c r="O4207" s="26"/>
      <c r="P4207" s="26"/>
      <c r="Q4207" s="26"/>
      <c r="R4207" s="26"/>
      <c r="S4207" s="26"/>
      <c r="T4207" s="26"/>
    </row>
    <row r="4208" spans="14:20">
      <c r="N4208" s="25"/>
      <c r="O4208" s="26"/>
      <c r="P4208" s="26"/>
      <c r="Q4208" s="26"/>
      <c r="R4208" s="26"/>
      <c r="S4208" s="26"/>
      <c r="T4208" s="26"/>
    </row>
    <row r="4209" spans="14:20">
      <c r="N4209" s="25"/>
      <c r="O4209" s="26"/>
      <c r="P4209" s="26"/>
      <c r="Q4209" s="26"/>
      <c r="R4209" s="26"/>
      <c r="S4209" s="26"/>
      <c r="T4209" s="26"/>
    </row>
    <row r="4210" spans="14:20">
      <c r="N4210" s="25"/>
      <c r="O4210" s="26"/>
      <c r="P4210" s="26"/>
      <c r="Q4210" s="26"/>
      <c r="R4210" s="26"/>
      <c r="S4210" s="26"/>
      <c r="T4210" s="26"/>
    </row>
    <row r="4211" spans="14:20">
      <c r="N4211" s="25"/>
      <c r="O4211" s="26"/>
      <c r="P4211" s="26"/>
      <c r="Q4211" s="26"/>
      <c r="R4211" s="26"/>
      <c r="S4211" s="26"/>
      <c r="T4211" s="26"/>
    </row>
    <row r="4212" spans="14:20">
      <c r="N4212" s="25"/>
      <c r="O4212" s="26"/>
      <c r="P4212" s="26"/>
      <c r="Q4212" s="26"/>
      <c r="R4212" s="26"/>
      <c r="S4212" s="26"/>
      <c r="T4212" s="26"/>
    </row>
    <row r="4213" spans="14:20">
      <c r="N4213" s="25"/>
      <c r="O4213" s="26"/>
      <c r="P4213" s="26"/>
      <c r="Q4213" s="26"/>
      <c r="R4213" s="26"/>
      <c r="S4213" s="26"/>
      <c r="T4213" s="26"/>
    </row>
    <row r="4214" spans="14:20">
      <c r="N4214" s="25"/>
      <c r="O4214" s="26"/>
      <c r="P4214" s="26"/>
      <c r="Q4214" s="26"/>
      <c r="R4214" s="26"/>
      <c r="S4214" s="26"/>
      <c r="T4214" s="26"/>
    </row>
    <row r="4215" spans="14:20">
      <c r="N4215" s="25"/>
      <c r="O4215" s="26"/>
      <c r="P4215" s="26"/>
      <c r="Q4215" s="26"/>
      <c r="R4215" s="26"/>
      <c r="S4215" s="26"/>
      <c r="T4215" s="26"/>
    </row>
    <row r="4216" spans="14:20">
      <c r="N4216" s="25"/>
      <c r="O4216" s="26"/>
      <c r="P4216" s="26"/>
      <c r="Q4216" s="26"/>
      <c r="R4216" s="26"/>
      <c r="S4216" s="26"/>
      <c r="T4216" s="26"/>
    </row>
    <row r="4217" spans="14:20">
      <c r="N4217" s="25"/>
      <c r="O4217" s="26"/>
      <c r="P4217" s="26"/>
      <c r="Q4217" s="26"/>
      <c r="R4217" s="26"/>
      <c r="S4217" s="26"/>
      <c r="T4217" s="26"/>
    </row>
    <row r="4218" spans="14:20">
      <c r="N4218" s="25"/>
      <c r="O4218" s="26"/>
      <c r="P4218" s="26"/>
      <c r="Q4218" s="26"/>
      <c r="R4218" s="26"/>
      <c r="S4218" s="26"/>
      <c r="T4218" s="26"/>
    </row>
    <row r="4219" spans="14:20">
      <c r="N4219" s="25"/>
      <c r="O4219" s="26"/>
      <c r="P4219" s="26"/>
      <c r="Q4219" s="26"/>
      <c r="R4219" s="26"/>
      <c r="S4219" s="26"/>
      <c r="T4219" s="26"/>
    </row>
    <row r="4220" spans="14:20">
      <c r="N4220" s="25"/>
      <c r="O4220" s="26"/>
      <c r="P4220" s="26"/>
      <c r="Q4220" s="26"/>
      <c r="R4220" s="26"/>
      <c r="S4220" s="26"/>
      <c r="T4220" s="26"/>
    </row>
    <row r="4221" spans="14:20">
      <c r="N4221" s="25"/>
      <c r="O4221" s="26"/>
      <c r="P4221" s="26"/>
      <c r="Q4221" s="26"/>
      <c r="R4221" s="26"/>
      <c r="S4221" s="26"/>
      <c r="T4221" s="26"/>
    </row>
    <row r="4222" spans="14:20">
      <c r="N4222" s="25"/>
      <c r="O4222" s="26"/>
      <c r="P4222" s="26"/>
      <c r="Q4222" s="26"/>
      <c r="R4222" s="26"/>
      <c r="S4222" s="26"/>
      <c r="T4222" s="26"/>
    </row>
    <row r="4223" spans="14:20">
      <c r="N4223" s="25"/>
      <c r="O4223" s="26"/>
      <c r="P4223" s="26"/>
      <c r="Q4223" s="26"/>
      <c r="R4223" s="26"/>
      <c r="S4223" s="26"/>
      <c r="T4223" s="26"/>
    </row>
    <row r="4224" spans="14:20">
      <c r="N4224" s="25"/>
      <c r="O4224" s="26"/>
      <c r="P4224" s="26"/>
      <c r="Q4224" s="26"/>
      <c r="R4224" s="26"/>
      <c r="S4224" s="26"/>
      <c r="T4224" s="26"/>
    </row>
    <row r="4225" spans="14:20">
      <c r="N4225" s="25"/>
      <c r="O4225" s="26"/>
      <c r="P4225" s="26"/>
      <c r="Q4225" s="26"/>
      <c r="R4225" s="26"/>
      <c r="S4225" s="26"/>
      <c r="T4225" s="26"/>
    </row>
    <row r="4226" spans="14:20">
      <c r="N4226" s="25"/>
      <c r="O4226" s="26"/>
      <c r="P4226" s="26"/>
      <c r="Q4226" s="26"/>
      <c r="R4226" s="26"/>
      <c r="S4226" s="26"/>
      <c r="T4226" s="26"/>
    </row>
    <row r="4227" spans="14:20">
      <c r="N4227" s="25"/>
      <c r="O4227" s="26"/>
      <c r="P4227" s="26"/>
      <c r="Q4227" s="26"/>
      <c r="R4227" s="26"/>
      <c r="S4227" s="26"/>
      <c r="T4227" s="26"/>
    </row>
    <row r="4228" spans="14:20">
      <c r="N4228" s="25"/>
      <c r="O4228" s="26"/>
      <c r="P4228" s="26"/>
      <c r="Q4228" s="26"/>
      <c r="R4228" s="26"/>
      <c r="S4228" s="26"/>
      <c r="T4228" s="26"/>
    </row>
    <row r="4229" spans="14:20">
      <c r="N4229" s="25"/>
      <c r="O4229" s="26"/>
      <c r="P4229" s="26"/>
      <c r="Q4229" s="26"/>
      <c r="R4229" s="26"/>
      <c r="S4229" s="26"/>
      <c r="T4229" s="26"/>
    </row>
    <row r="4230" spans="14:20">
      <c r="N4230" s="25"/>
      <c r="O4230" s="26"/>
      <c r="P4230" s="26"/>
      <c r="Q4230" s="26"/>
      <c r="R4230" s="26"/>
      <c r="S4230" s="26"/>
      <c r="T4230" s="26"/>
    </row>
    <row r="4231" spans="14:20">
      <c r="N4231" s="25"/>
      <c r="O4231" s="26"/>
      <c r="P4231" s="26"/>
      <c r="Q4231" s="26"/>
      <c r="R4231" s="26"/>
      <c r="S4231" s="26"/>
      <c r="T4231" s="26"/>
    </row>
    <row r="4232" spans="14:20">
      <c r="N4232" s="25"/>
      <c r="O4232" s="26"/>
      <c r="P4232" s="26"/>
      <c r="Q4232" s="26"/>
      <c r="R4232" s="26"/>
      <c r="S4232" s="26"/>
      <c r="T4232" s="26"/>
    </row>
    <row r="4233" spans="14:20">
      <c r="N4233" s="25"/>
      <c r="O4233" s="26"/>
      <c r="P4233" s="26"/>
      <c r="Q4233" s="26"/>
      <c r="R4233" s="26"/>
      <c r="S4233" s="26"/>
      <c r="T4233" s="26"/>
    </row>
    <row r="4234" spans="14:20">
      <c r="N4234" s="25"/>
      <c r="O4234" s="26"/>
      <c r="P4234" s="26"/>
      <c r="Q4234" s="26"/>
      <c r="R4234" s="26"/>
      <c r="S4234" s="26"/>
      <c r="T4234" s="26"/>
    </row>
    <row r="4235" spans="14:20">
      <c r="N4235" s="25"/>
      <c r="O4235" s="26"/>
      <c r="P4235" s="26"/>
      <c r="Q4235" s="26"/>
      <c r="R4235" s="26"/>
      <c r="S4235" s="26"/>
      <c r="T4235" s="26"/>
    </row>
    <row r="4236" spans="14:20">
      <c r="N4236" s="25"/>
      <c r="O4236" s="26"/>
      <c r="P4236" s="26"/>
      <c r="Q4236" s="26"/>
      <c r="R4236" s="26"/>
      <c r="S4236" s="26"/>
      <c r="T4236" s="26"/>
    </row>
    <row r="4237" spans="14:20">
      <c r="N4237" s="25"/>
      <c r="O4237" s="26"/>
      <c r="P4237" s="26"/>
      <c r="Q4237" s="26"/>
      <c r="R4237" s="26"/>
      <c r="S4237" s="26"/>
      <c r="T4237" s="26"/>
    </row>
    <row r="4238" spans="14:20">
      <c r="N4238" s="25"/>
      <c r="O4238" s="26"/>
      <c r="P4238" s="26"/>
      <c r="Q4238" s="26"/>
      <c r="R4238" s="26"/>
      <c r="S4238" s="26"/>
      <c r="T4238" s="26"/>
    </row>
    <row r="4239" spans="14:20">
      <c r="N4239" s="25"/>
      <c r="O4239" s="26"/>
      <c r="P4239" s="26"/>
      <c r="Q4239" s="26"/>
      <c r="R4239" s="26"/>
      <c r="S4239" s="26"/>
      <c r="T4239" s="26"/>
    </row>
    <row r="4240" spans="14:20">
      <c r="N4240" s="25"/>
      <c r="O4240" s="26"/>
      <c r="P4240" s="26"/>
      <c r="Q4240" s="26"/>
      <c r="R4240" s="26"/>
      <c r="S4240" s="26"/>
      <c r="T4240" s="26"/>
    </row>
    <row r="4241" spans="14:20">
      <c r="N4241" s="25"/>
      <c r="O4241" s="26"/>
      <c r="P4241" s="26"/>
      <c r="Q4241" s="26"/>
      <c r="R4241" s="26"/>
      <c r="S4241" s="26"/>
      <c r="T4241" s="26"/>
    </row>
    <row r="4242" spans="14:20">
      <c r="N4242" s="25"/>
      <c r="O4242" s="26"/>
      <c r="P4242" s="26"/>
      <c r="Q4242" s="26"/>
      <c r="R4242" s="26"/>
      <c r="S4242" s="26"/>
      <c r="T4242" s="26"/>
    </row>
    <row r="4243" spans="14:20">
      <c r="N4243" s="25"/>
      <c r="O4243" s="26"/>
      <c r="P4243" s="26"/>
      <c r="Q4243" s="26"/>
      <c r="R4243" s="26"/>
      <c r="S4243" s="26"/>
      <c r="T4243" s="26"/>
    </row>
    <row r="4244" spans="14:20">
      <c r="N4244" s="25"/>
      <c r="O4244" s="26"/>
      <c r="P4244" s="26"/>
      <c r="Q4244" s="26"/>
      <c r="R4244" s="26"/>
      <c r="S4244" s="26"/>
      <c r="T4244" s="26"/>
    </row>
    <row r="4245" spans="14:20">
      <c r="N4245" s="25"/>
      <c r="O4245" s="26"/>
      <c r="P4245" s="26"/>
      <c r="Q4245" s="26"/>
      <c r="R4245" s="26"/>
      <c r="S4245" s="26"/>
      <c r="T4245" s="26"/>
    </row>
    <row r="4246" spans="14:20">
      <c r="N4246" s="25"/>
      <c r="O4246" s="26"/>
      <c r="P4246" s="26"/>
      <c r="Q4246" s="26"/>
      <c r="R4246" s="26"/>
      <c r="S4246" s="26"/>
      <c r="T4246" s="26"/>
    </row>
    <row r="4247" spans="14:20">
      <c r="N4247" s="25"/>
      <c r="O4247" s="26"/>
      <c r="P4247" s="26"/>
      <c r="Q4247" s="26"/>
      <c r="R4247" s="26"/>
      <c r="S4247" s="26"/>
      <c r="T4247" s="26"/>
    </row>
    <row r="4248" spans="14:20">
      <c r="N4248" s="25"/>
      <c r="O4248" s="26"/>
      <c r="P4248" s="26"/>
      <c r="Q4248" s="26"/>
      <c r="R4248" s="26"/>
      <c r="S4248" s="26"/>
      <c r="T4248" s="26"/>
    </row>
    <row r="4249" spans="14:20">
      <c r="N4249" s="25"/>
      <c r="O4249" s="26"/>
      <c r="P4249" s="26"/>
      <c r="Q4249" s="26"/>
      <c r="R4249" s="26"/>
      <c r="S4249" s="26"/>
      <c r="T4249" s="26"/>
    </row>
    <row r="4250" spans="14:20">
      <c r="N4250" s="25"/>
      <c r="O4250" s="26"/>
      <c r="P4250" s="26"/>
      <c r="Q4250" s="26"/>
      <c r="R4250" s="26"/>
      <c r="S4250" s="26"/>
      <c r="T4250" s="26"/>
    </row>
    <row r="4251" spans="14:20">
      <c r="N4251" s="25"/>
      <c r="O4251" s="26"/>
      <c r="P4251" s="26"/>
      <c r="Q4251" s="26"/>
      <c r="R4251" s="26"/>
      <c r="S4251" s="26"/>
      <c r="T4251" s="26"/>
    </row>
    <row r="4252" spans="14:20">
      <c r="N4252" s="25"/>
      <c r="O4252" s="26"/>
      <c r="P4252" s="26"/>
      <c r="Q4252" s="26"/>
      <c r="R4252" s="26"/>
      <c r="S4252" s="26"/>
      <c r="T4252" s="26"/>
    </row>
    <row r="4253" spans="14:20">
      <c r="N4253" s="25"/>
      <c r="O4253" s="26"/>
      <c r="P4253" s="26"/>
      <c r="Q4253" s="26"/>
      <c r="R4253" s="26"/>
      <c r="S4253" s="26"/>
      <c r="T4253" s="26"/>
    </row>
    <row r="4254" spans="14:20">
      <c r="N4254" s="25"/>
      <c r="O4254" s="26"/>
      <c r="P4254" s="26"/>
      <c r="Q4254" s="26"/>
      <c r="R4254" s="26"/>
      <c r="S4254" s="26"/>
      <c r="T4254" s="26"/>
    </row>
    <row r="4255" spans="14:20">
      <c r="N4255" s="25"/>
      <c r="O4255" s="26"/>
      <c r="P4255" s="26"/>
      <c r="Q4255" s="26"/>
      <c r="R4255" s="26"/>
      <c r="S4255" s="26"/>
      <c r="T4255" s="26"/>
    </row>
    <row r="4256" spans="14:20">
      <c r="N4256" s="25"/>
      <c r="O4256" s="26"/>
      <c r="P4256" s="26"/>
      <c r="Q4256" s="26"/>
      <c r="R4256" s="26"/>
      <c r="S4256" s="26"/>
      <c r="T4256" s="26"/>
    </row>
    <row r="4257" spans="14:20">
      <c r="N4257" s="25"/>
      <c r="O4257" s="26"/>
      <c r="P4257" s="26"/>
      <c r="Q4257" s="26"/>
      <c r="R4257" s="26"/>
      <c r="S4257" s="26"/>
      <c r="T4257" s="26"/>
    </row>
    <row r="4258" spans="14:20">
      <c r="N4258" s="25"/>
      <c r="O4258" s="26"/>
      <c r="P4258" s="26"/>
      <c r="Q4258" s="26"/>
      <c r="R4258" s="26"/>
      <c r="S4258" s="26"/>
      <c r="T4258" s="26"/>
    </row>
    <row r="4259" spans="14:20">
      <c r="N4259" s="25"/>
      <c r="O4259" s="26"/>
      <c r="P4259" s="26"/>
      <c r="Q4259" s="26"/>
      <c r="R4259" s="26"/>
      <c r="S4259" s="26"/>
      <c r="T4259" s="26"/>
    </row>
    <row r="4260" spans="14:20">
      <c r="N4260" s="25"/>
      <c r="O4260" s="26"/>
      <c r="P4260" s="26"/>
      <c r="Q4260" s="26"/>
      <c r="R4260" s="26"/>
      <c r="S4260" s="26"/>
      <c r="T4260" s="26"/>
    </row>
    <row r="4261" spans="14:20">
      <c r="N4261" s="25"/>
      <c r="O4261" s="26"/>
      <c r="P4261" s="26"/>
      <c r="Q4261" s="26"/>
      <c r="R4261" s="26"/>
      <c r="S4261" s="26"/>
      <c r="T4261" s="26"/>
    </row>
    <row r="4262" spans="14:20">
      <c r="N4262" s="25"/>
      <c r="O4262" s="26"/>
      <c r="P4262" s="26"/>
      <c r="Q4262" s="26"/>
      <c r="R4262" s="26"/>
      <c r="S4262" s="26"/>
      <c r="T4262" s="26"/>
    </row>
    <row r="4263" spans="14:20">
      <c r="N4263" s="25"/>
      <c r="O4263" s="26"/>
      <c r="P4263" s="26"/>
      <c r="Q4263" s="26"/>
      <c r="R4263" s="26"/>
      <c r="S4263" s="26"/>
      <c r="T4263" s="26"/>
    </row>
    <row r="4264" spans="14:20">
      <c r="N4264" s="25"/>
      <c r="O4264" s="26"/>
      <c r="P4264" s="26"/>
      <c r="Q4264" s="26"/>
      <c r="R4264" s="26"/>
      <c r="S4264" s="26"/>
      <c r="T4264" s="26"/>
    </row>
    <row r="4265" spans="14:20">
      <c r="N4265" s="25"/>
      <c r="O4265" s="26"/>
      <c r="P4265" s="26"/>
      <c r="Q4265" s="26"/>
      <c r="R4265" s="26"/>
      <c r="S4265" s="26"/>
      <c r="T4265" s="26"/>
    </row>
    <row r="4266" spans="14:20">
      <c r="N4266" s="25"/>
      <c r="O4266" s="26"/>
      <c r="P4266" s="26"/>
      <c r="Q4266" s="26"/>
      <c r="R4266" s="26"/>
      <c r="S4266" s="26"/>
      <c r="T4266" s="26"/>
    </row>
    <row r="4267" spans="14:20">
      <c r="N4267" s="25"/>
      <c r="O4267" s="26"/>
      <c r="P4267" s="26"/>
      <c r="Q4267" s="26"/>
      <c r="R4267" s="26"/>
      <c r="S4267" s="26"/>
      <c r="T4267" s="26"/>
    </row>
    <row r="4268" spans="14:20">
      <c r="N4268" s="25"/>
      <c r="O4268" s="26"/>
      <c r="P4268" s="26"/>
      <c r="Q4268" s="26"/>
      <c r="R4268" s="26"/>
      <c r="S4268" s="26"/>
      <c r="T4268" s="26"/>
    </row>
    <row r="4269" spans="14:20">
      <c r="N4269" s="25"/>
      <c r="O4269" s="26"/>
      <c r="P4269" s="26"/>
      <c r="Q4269" s="26"/>
      <c r="R4269" s="26"/>
      <c r="S4269" s="26"/>
      <c r="T4269" s="26"/>
    </row>
    <row r="4270" spans="14:20">
      <c r="N4270" s="25"/>
      <c r="O4270" s="26"/>
      <c r="P4270" s="26"/>
      <c r="Q4270" s="26"/>
      <c r="R4270" s="26"/>
      <c r="S4270" s="26"/>
      <c r="T4270" s="26"/>
    </row>
    <row r="4271" spans="14:20">
      <c r="N4271" s="25"/>
      <c r="O4271" s="26"/>
      <c r="P4271" s="26"/>
      <c r="Q4271" s="26"/>
      <c r="R4271" s="26"/>
      <c r="S4271" s="26"/>
      <c r="T4271" s="26"/>
    </row>
    <row r="4272" spans="14:20">
      <c r="N4272" s="25"/>
      <c r="O4272" s="26"/>
      <c r="P4272" s="26"/>
      <c r="Q4272" s="26"/>
      <c r="R4272" s="26"/>
      <c r="S4272" s="26"/>
      <c r="T4272" s="26"/>
    </row>
    <row r="4273" spans="14:20">
      <c r="N4273" s="25"/>
      <c r="O4273" s="26"/>
      <c r="P4273" s="26"/>
      <c r="Q4273" s="26"/>
      <c r="R4273" s="26"/>
      <c r="S4273" s="26"/>
      <c r="T4273" s="26"/>
    </row>
    <row r="4274" spans="14:20">
      <c r="N4274" s="25"/>
      <c r="O4274" s="26"/>
      <c r="P4274" s="26"/>
      <c r="Q4274" s="26"/>
      <c r="R4274" s="26"/>
      <c r="S4274" s="26"/>
      <c r="T4274" s="26"/>
    </row>
    <row r="4275" spans="14:20">
      <c r="N4275" s="25"/>
      <c r="O4275" s="26"/>
      <c r="P4275" s="26"/>
      <c r="Q4275" s="26"/>
      <c r="R4275" s="26"/>
      <c r="S4275" s="26"/>
      <c r="T4275" s="26"/>
    </row>
    <row r="4276" spans="14:20">
      <c r="N4276" s="25"/>
      <c r="O4276" s="26"/>
      <c r="P4276" s="26"/>
      <c r="Q4276" s="26"/>
      <c r="R4276" s="26"/>
      <c r="S4276" s="26"/>
      <c r="T4276" s="26"/>
    </row>
    <row r="4277" spans="14:20">
      <c r="N4277" s="25"/>
      <c r="O4277" s="26"/>
      <c r="P4277" s="26"/>
      <c r="Q4277" s="26"/>
      <c r="R4277" s="26"/>
      <c r="S4277" s="26"/>
      <c r="T4277" s="26"/>
    </row>
    <row r="4278" spans="14:20">
      <c r="N4278" s="25"/>
      <c r="O4278" s="26"/>
      <c r="P4278" s="26"/>
      <c r="Q4278" s="26"/>
      <c r="R4278" s="26"/>
      <c r="S4278" s="26"/>
      <c r="T4278" s="26"/>
    </row>
    <row r="4279" spans="14:20">
      <c r="N4279" s="25"/>
      <c r="O4279" s="26"/>
      <c r="P4279" s="26"/>
      <c r="Q4279" s="26"/>
      <c r="R4279" s="26"/>
      <c r="S4279" s="26"/>
      <c r="T4279" s="26"/>
    </row>
    <row r="4280" spans="14:20">
      <c r="N4280" s="25"/>
      <c r="O4280" s="26"/>
      <c r="P4280" s="26"/>
      <c r="Q4280" s="26"/>
      <c r="R4280" s="26"/>
      <c r="S4280" s="26"/>
      <c r="T4280" s="26"/>
    </row>
    <row r="4281" spans="14:20">
      <c r="N4281" s="25"/>
      <c r="O4281" s="26"/>
      <c r="P4281" s="26"/>
      <c r="Q4281" s="26"/>
      <c r="R4281" s="26"/>
      <c r="S4281" s="26"/>
      <c r="T4281" s="26"/>
    </row>
    <row r="4282" spans="14:20">
      <c r="N4282" s="25"/>
      <c r="O4282" s="26"/>
      <c r="P4282" s="26"/>
      <c r="Q4282" s="26"/>
      <c r="R4282" s="26"/>
      <c r="S4282" s="26"/>
      <c r="T4282" s="26"/>
    </row>
    <row r="4283" spans="14:20">
      <c r="N4283" s="25"/>
      <c r="O4283" s="26"/>
      <c r="P4283" s="26"/>
      <c r="Q4283" s="26"/>
      <c r="R4283" s="26"/>
      <c r="S4283" s="26"/>
      <c r="T4283" s="26"/>
    </row>
    <row r="4284" spans="14:20">
      <c r="N4284" s="25"/>
      <c r="O4284" s="26"/>
      <c r="P4284" s="26"/>
      <c r="Q4284" s="26"/>
      <c r="R4284" s="26"/>
      <c r="S4284" s="26"/>
      <c r="T4284" s="26"/>
    </row>
    <row r="4285" spans="14:20">
      <c r="N4285" s="25"/>
      <c r="O4285" s="26"/>
      <c r="P4285" s="26"/>
      <c r="Q4285" s="26"/>
      <c r="R4285" s="26"/>
      <c r="S4285" s="26"/>
      <c r="T4285" s="26"/>
    </row>
    <row r="4286" spans="14:20">
      <c r="N4286" s="25"/>
      <c r="O4286" s="26"/>
      <c r="P4286" s="26"/>
      <c r="Q4286" s="26"/>
      <c r="R4286" s="26"/>
      <c r="S4286" s="26"/>
      <c r="T4286" s="26"/>
    </row>
    <row r="4287" spans="14:20">
      <c r="N4287" s="25"/>
      <c r="O4287" s="26"/>
      <c r="P4287" s="26"/>
      <c r="Q4287" s="26"/>
      <c r="R4287" s="26"/>
      <c r="S4287" s="26"/>
      <c r="T4287" s="26"/>
    </row>
    <row r="4288" spans="14:20">
      <c r="N4288" s="25"/>
      <c r="O4288" s="26"/>
      <c r="P4288" s="26"/>
      <c r="Q4288" s="26"/>
      <c r="R4288" s="26"/>
      <c r="S4288" s="26"/>
      <c r="T4288" s="26"/>
    </row>
    <row r="4289" spans="14:20">
      <c r="N4289" s="25"/>
      <c r="O4289" s="26"/>
      <c r="P4289" s="26"/>
      <c r="Q4289" s="26"/>
      <c r="R4289" s="26"/>
      <c r="S4289" s="26"/>
      <c r="T4289" s="26"/>
    </row>
    <row r="4290" spans="14:20">
      <c r="N4290" s="25"/>
      <c r="O4290" s="26"/>
      <c r="P4290" s="26"/>
      <c r="Q4290" s="26"/>
      <c r="R4290" s="26"/>
      <c r="S4290" s="26"/>
      <c r="T4290" s="26"/>
    </row>
    <row r="4291" spans="14:20">
      <c r="N4291" s="25"/>
      <c r="O4291" s="26"/>
      <c r="P4291" s="26"/>
      <c r="Q4291" s="26"/>
      <c r="R4291" s="26"/>
      <c r="S4291" s="26"/>
      <c r="T4291" s="26"/>
    </row>
    <row r="4292" spans="14:20">
      <c r="N4292" s="25"/>
      <c r="O4292" s="26"/>
      <c r="P4292" s="26"/>
      <c r="Q4292" s="26"/>
      <c r="R4292" s="26"/>
      <c r="S4292" s="26"/>
      <c r="T4292" s="26"/>
    </row>
    <row r="4293" spans="14:20">
      <c r="N4293" s="25"/>
      <c r="O4293" s="26"/>
      <c r="P4293" s="26"/>
      <c r="Q4293" s="26"/>
      <c r="R4293" s="26"/>
      <c r="S4293" s="26"/>
      <c r="T4293" s="26"/>
    </row>
    <row r="4294" spans="14:20">
      <c r="N4294" s="25"/>
      <c r="O4294" s="26"/>
      <c r="P4294" s="26"/>
      <c r="Q4294" s="26"/>
      <c r="R4294" s="26"/>
      <c r="S4294" s="26"/>
      <c r="T4294" s="26"/>
    </row>
    <row r="4295" spans="14:20">
      <c r="N4295" s="25"/>
      <c r="O4295" s="26"/>
      <c r="P4295" s="26"/>
      <c r="Q4295" s="26"/>
      <c r="R4295" s="26"/>
      <c r="S4295" s="26"/>
      <c r="T4295" s="26"/>
    </row>
    <row r="4296" spans="14:20">
      <c r="N4296" s="25"/>
      <c r="O4296" s="26"/>
      <c r="P4296" s="26"/>
      <c r="Q4296" s="26"/>
      <c r="R4296" s="26"/>
      <c r="S4296" s="26"/>
      <c r="T4296" s="26"/>
    </row>
    <row r="4297" spans="14:20">
      <c r="N4297" s="25"/>
      <c r="O4297" s="26"/>
      <c r="P4297" s="26"/>
      <c r="Q4297" s="26"/>
      <c r="R4297" s="26"/>
      <c r="S4297" s="26"/>
      <c r="T4297" s="26"/>
    </row>
    <row r="4298" spans="14:20">
      <c r="N4298" s="25"/>
      <c r="O4298" s="26"/>
      <c r="P4298" s="26"/>
      <c r="Q4298" s="26"/>
      <c r="R4298" s="26"/>
      <c r="S4298" s="26"/>
      <c r="T4298" s="26"/>
    </row>
    <row r="4299" spans="14:20">
      <c r="N4299" s="25"/>
      <c r="O4299" s="26"/>
      <c r="P4299" s="26"/>
      <c r="Q4299" s="26"/>
      <c r="R4299" s="26"/>
      <c r="S4299" s="26"/>
      <c r="T4299" s="26"/>
    </row>
    <row r="4300" spans="14:20">
      <c r="N4300" s="25"/>
      <c r="O4300" s="26"/>
      <c r="P4300" s="26"/>
      <c r="Q4300" s="26"/>
      <c r="R4300" s="26"/>
      <c r="S4300" s="26"/>
      <c r="T4300" s="26"/>
    </row>
    <row r="4301" spans="14:20">
      <c r="N4301" s="25"/>
      <c r="O4301" s="26"/>
      <c r="P4301" s="26"/>
      <c r="Q4301" s="26"/>
      <c r="R4301" s="26"/>
      <c r="S4301" s="26"/>
      <c r="T4301" s="26"/>
    </row>
    <row r="4302" spans="14:20">
      <c r="N4302" s="25"/>
      <c r="O4302" s="26"/>
      <c r="P4302" s="26"/>
      <c r="Q4302" s="26"/>
      <c r="R4302" s="26"/>
      <c r="S4302" s="26"/>
      <c r="T4302" s="26"/>
    </row>
    <row r="4303" spans="14:20">
      <c r="N4303" s="25"/>
      <c r="O4303" s="26"/>
      <c r="P4303" s="26"/>
      <c r="Q4303" s="26"/>
      <c r="R4303" s="26"/>
      <c r="S4303" s="26"/>
      <c r="T4303" s="26"/>
    </row>
    <row r="4304" spans="14:20">
      <c r="N4304" s="25"/>
      <c r="O4304" s="26"/>
      <c r="P4304" s="26"/>
      <c r="Q4304" s="26"/>
      <c r="R4304" s="26"/>
      <c r="S4304" s="26"/>
      <c r="T4304" s="26"/>
    </row>
    <row r="4305" spans="14:20">
      <c r="N4305" s="25"/>
      <c r="O4305" s="26"/>
      <c r="P4305" s="26"/>
      <c r="Q4305" s="26"/>
      <c r="R4305" s="26"/>
      <c r="S4305" s="26"/>
      <c r="T4305" s="26"/>
    </row>
    <row r="4306" spans="14:20">
      <c r="N4306" s="25"/>
      <c r="O4306" s="26"/>
      <c r="P4306" s="26"/>
      <c r="Q4306" s="26"/>
      <c r="R4306" s="26"/>
      <c r="S4306" s="26"/>
      <c r="T4306" s="26"/>
    </row>
    <row r="4307" spans="14:20">
      <c r="N4307" s="25"/>
      <c r="O4307" s="26"/>
      <c r="P4307" s="26"/>
      <c r="Q4307" s="26"/>
      <c r="R4307" s="26"/>
      <c r="S4307" s="26"/>
      <c r="T4307" s="26"/>
    </row>
    <row r="4308" spans="14:20">
      <c r="N4308" s="25"/>
      <c r="O4308" s="26"/>
      <c r="P4308" s="26"/>
      <c r="Q4308" s="26"/>
      <c r="R4308" s="26"/>
      <c r="S4308" s="26"/>
      <c r="T4308" s="26"/>
    </row>
    <row r="4309" spans="14:20">
      <c r="N4309" s="25"/>
      <c r="O4309" s="26"/>
      <c r="P4309" s="26"/>
      <c r="Q4309" s="26"/>
      <c r="R4309" s="26"/>
      <c r="S4309" s="26"/>
      <c r="T4309" s="26"/>
    </row>
    <row r="4310" spans="14:20">
      <c r="N4310" s="25"/>
      <c r="O4310" s="26"/>
      <c r="P4310" s="26"/>
      <c r="Q4310" s="26"/>
      <c r="R4310" s="26"/>
      <c r="S4310" s="26"/>
      <c r="T4310" s="26"/>
    </row>
    <row r="4311" spans="14:20">
      <c r="N4311" s="25"/>
      <c r="O4311" s="26"/>
      <c r="P4311" s="26"/>
      <c r="Q4311" s="26"/>
      <c r="R4311" s="26"/>
      <c r="S4311" s="26"/>
      <c r="T4311" s="26"/>
    </row>
    <row r="4312" spans="14:20">
      <c r="N4312" s="25"/>
      <c r="O4312" s="26"/>
      <c r="P4312" s="26"/>
      <c r="Q4312" s="26"/>
      <c r="R4312" s="26"/>
      <c r="S4312" s="26"/>
      <c r="T4312" s="26"/>
    </row>
    <row r="4313" spans="14:20">
      <c r="N4313" s="25"/>
      <c r="O4313" s="26"/>
      <c r="P4313" s="26"/>
      <c r="Q4313" s="26"/>
      <c r="R4313" s="26"/>
      <c r="S4313" s="26"/>
      <c r="T4313" s="26"/>
    </row>
    <row r="4314" spans="14:20">
      <c r="N4314" s="25"/>
      <c r="O4314" s="26"/>
      <c r="P4314" s="26"/>
      <c r="Q4314" s="26"/>
      <c r="R4314" s="26"/>
      <c r="S4314" s="26"/>
      <c r="T4314" s="26"/>
    </row>
    <row r="4315" spans="14:20">
      <c r="N4315" s="25"/>
      <c r="O4315" s="26"/>
      <c r="P4315" s="26"/>
      <c r="Q4315" s="26"/>
      <c r="R4315" s="26"/>
      <c r="S4315" s="26"/>
      <c r="T4315" s="26"/>
    </row>
    <row r="4316" spans="14:20">
      <c r="N4316" s="25"/>
      <c r="O4316" s="26"/>
      <c r="P4316" s="26"/>
      <c r="Q4316" s="26"/>
      <c r="R4316" s="26"/>
      <c r="S4316" s="26"/>
      <c r="T4316" s="26"/>
    </row>
    <row r="4317" spans="14:20">
      <c r="N4317" s="25"/>
      <c r="O4317" s="26"/>
      <c r="P4317" s="26"/>
      <c r="Q4317" s="26"/>
      <c r="R4317" s="26"/>
      <c r="S4317" s="26"/>
      <c r="T4317" s="26"/>
    </row>
    <row r="4318" spans="14:20">
      <c r="N4318" s="25"/>
      <c r="O4318" s="26"/>
      <c r="P4318" s="26"/>
      <c r="Q4318" s="26"/>
      <c r="R4318" s="26"/>
      <c r="S4318" s="26"/>
      <c r="T4318" s="26"/>
    </row>
    <row r="4319" spans="14:20">
      <c r="N4319" s="25"/>
      <c r="O4319" s="26"/>
      <c r="P4319" s="26"/>
      <c r="Q4319" s="26"/>
      <c r="R4319" s="26"/>
      <c r="S4319" s="26"/>
      <c r="T4319" s="26"/>
    </row>
    <row r="4320" spans="14:20">
      <c r="N4320" s="25"/>
      <c r="O4320" s="26"/>
      <c r="P4320" s="26"/>
      <c r="Q4320" s="26"/>
      <c r="R4320" s="26"/>
      <c r="S4320" s="26"/>
      <c r="T4320" s="26"/>
    </row>
    <row r="4321" spans="14:20">
      <c r="N4321" s="25"/>
      <c r="O4321" s="26"/>
      <c r="P4321" s="26"/>
      <c r="Q4321" s="26"/>
      <c r="R4321" s="26"/>
      <c r="S4321" s="26"/>
      <c r="T4321" s="26"/>
    </row>
    <row r="4322" spans="14:20">
      <c r="N4322" s="25"/>
      <c r="O4322" s="26"/>
      <c r="P4322" s="26"/>
      <c r="Q4322" s="26"/>
      <c r="R4322" s="26"/>
      <c r="S4322" s="26"/>
      <c r="T4322" s="26"/>
    </row>
    <row r="4323" spans="14:20">
      <c r="N4323" s="25"/>
      <c r="O4323" s="26"/>
      <c r="P4323" s="26"/>
      <c r="Q4323" s="26"/>
      <c r="R4323" s="26"/>
      <c r="S4323" s="26"/>
      <c r="T4323" s="26"/>
    </row>
    <row r="4324" spans="14:20">
      <c r="N4324" s="25"/>
      <c r="O4324" s="26"/>
      <c r="P4324" s="26"/>
      <c r="Q4324" s="26"/>
      <c r="R4324" s="26"/>
      <c r="S4324" s="26"/>
      <c r="T4324" s="26"/>
    </row>
    <row r="4325" spans="14:20">
      <c r="N4325" s="25"/>
      <c r="O4325" s="26"/>
      <c r="P4325" s="26"/>
      <c r="Q4325" s="26"/>
      <c r="R4325" s="26"/>
      <c r="S4325" s="26"/>
      <c r="T4325" s="26"/>
    </row>
    <row r="4326" spans="14:20">
      <c r="N4326" s="25"/>
      <c r="O4326" s="26"/>
      <c r="P4326" s="26"/>
      <c r="Q4326" s="26"/>
      <c r="R4326" s="26"/>
      <c r="S4326" s="26"/>
      <c r="T4326" s="26"/>
    </row>
    <row r="4327" spans="14:20">
      <c r="N4327" s="25"/>
      <c r="O4327" s="26"/>
      <c r="P4327" s="26"/>
      <c r="Q4327" s="26"/>
      <c r="R4327" s="26"/>
      <c r="S4327" s="26"/>
      <c r="T4327" s="26"/>
    </row>
    <row r="4328" spans="14:20">
      <c r="N4328" s="25"/>
      <c r="O4328" s="26"/>
      <c r="P4328" s="26"/>
      <c r="Q4328" s="26"/>
      <c r="R4328" s="26"/>
      <c r="S4328" s="26"/>
      <c r="T4328" s="26"/>
    </row>
    <row r="4329" spans="14:20">
      <c r="N4329" s="25"/>
      <c r="O4329" s="26"/>
      <c r="P4329" s="26"/>
      <c r="Q4329" s="26"/>
      <c r="R4329" s="26"/>
      <c r="S4329" s="26"/>
      <c r="T4329" s="26"/>
    </row>
    <row r="4330" spans="14:20">
      <c r="N4330" s="25"/>
      <c r="O4330" s="26"/>
      <c r="P4330" s="26"/>
      <c r="Q4330" s="26"/>
      <c r="R4330" s="26"/>
      <c r="S4330" s="26"/>
      <c r="T4330" s="26"/>
    </row>
    <row r="4331" spans="14:20">
      <c r="N4331" s="25"/>
      <c r="O4331" s="26"/>
      <c r="P4331" s="26"/>
      <c r="Q4331" s="26"/>
      <c r="R4331" s="26"/>
      <c r="S4331" s="26"/>
      <c r="T4331" s="26"/>
    </row>
    <row r="4332" spans="14:20">
      <c r="N4332" s="25"/>
      <c r="O4332" s="26"/>
      <c r="P4332" s="26"/>
      <c r="Q4332" s="26"/>
      <c r="R4332" s="26"/>
      <c r="S4332" s="26"/>
      <c r="T4332" s="26"/>
    </row>
    <row r="4333" spans="14:20">
      <c r="N4333" s="25"/>
      <c r="O4333" s="26"/>
      <c r="P4333" s="26"/>
      <c r="Q4333" s="26"/>
      <c r="R4333" s="26"/>
      <c r="S4333" s="26"/>
      <c r="T4333" s="26"/>
    </row>
    <row r="4334" spans="14:20">
      <c r="N4334" s="25"/>
      <c r="O4334" s="26"/>
      <c r="P4334" s="26"/>
      <c r="Q4334" s="26"/>
      <c r="R4334" s="26"/>
      <c r="S4334" s="26"/>
      <c r="T4334" s="26"/>
    </row>
    <row r="4335" spans="14:20">
      <c r="N4335" s="25"/>
      <c r="O4335" s="26"/>
      <c r="P4335" s="26"/>
      <c r="Q4335" s="26"/>
      <c r="R4335" s="26"/>
      <c r="S4335" s="26"/>
      <c r="T4335" s="26"/>
    </row>
    <row r="4336" spans="14:20">
      <c r="N4336" s="25"/>
      <c r="O4336" s="26"/>
      <c r="P4336" s="26"/>
      <c r="Q4336" s="26"/>
      <c r="R4336" s="26"/>
      <c r="S4336" s="26"/>
      <c r="T4336" s="26"/>
    </row>
    <row r="4337" spans="14:20">
      <c r="N4337" s="25"/>
      <c r="O4337" s="26"/>
      <c r="P4337" s="26"/>
      <c r="Q4337" s="26"/>
      <c r="R4337" s="26"/>
      <c r="S4337" s="26"/>
      <c r="T4337" s="26"/>
    </row>
    <row r="4338" spans="14:20">
      <c r="N4338" s="25"/>
      <c r="O4338" s="26"/>
      <c r="P4338" s="26"/>
      <c r="Q4338" s="26"/>
      <c r="R4338" s="26"/>
      <c r="S4338" s="26"/>
      <c r="T4338" s="26"/>
    </row>
    <row r="4339" spans="14:20">
      <c r="N4339" s="25"/>
      <c r="O4339" s="26"/>
      <c r="P4339" s="26"/>
      <c r="Q4339" s="26"/>
      <c r="R4339" s="26"/>
      <c r="S4339" s="26"/>
      <c r="T4339" s="26"/>
    </row>
    <row r="4340" spans="14:20">
      <c r="N4340" s="25"/>
      <c r="O4340" s="26"/>
      <c r="P4340" s="26"/>
      <c r="Q4340" s="26"/>
      <c r="R4340" s="26"/>
      <c r="S4340" s="26"/>
      <c r="T4340" s="26"/>
    </row>
    <row r="4341" spans="14:20">
      <c r="N4341" s="25"/>
      <c r="O4341" s="26"/>
      <c r="P4341" s="26"/>
      <c r="Q4341" s="26"/>
      <c r="R4341" s="26"/>
      <c r="S4341" s="26"/>
      <c r="T4341" s="26"/>
    </row>
    <row r="4342" spans="14:20">
      <c r="N4342" s="25"/>
      <c r="O4342" s="26"/>
      <c r="P4342" s="26"/>
      <c r="Q4342" s="26"/>
      <c r="R4342" s="26"/>
      <c r="S4342" s="26"/>
      <c r="T4342" s="26"/>
    </row>
    <row r="4343" spans="14:20">
      <c r="N4343" s="25"/>
      <c r="O4343" s="26"/>
      <c r="P4343" s="26"/>
      <c r="Q4343" s="26"/>
      <c r="R4343" s="26"/>
      <c r="S4343" s="26"/>
      <c r="T4343" s="26"/>
    </row>
    <row r="4344" spans="14:20">
      <c r="N4344" s="25"/>
      <c r="O4344" s="26"/>
      <c r="P4344" s="26"/>
      <c r="Q4344" s="26"/>
      <c r="R4344" s="26"/>
      <c r="S4344" s="26"/>
      <c r="T4344" s="26"/>
    </row>
    <row r="4345" spans="14:20">
      <c r="N4345" s="25"/>
      <c r="O4345" s="26"/>
      <c r="P4345" s="26"/>
      <c r="Q4345" s="26"/>
      <c r="R4345" s="26"/>
      <c r="S4345" s="26"/>
      <c r="T4345" s="26"/>
    </row>
    <row r="4346" spans="14:20">
      <c r="N4346" s="25"/>
      <c r="O4346" s="26"/>
      <c r="P4346" s="26"/>
      <c r="Q4346" s="26"/>
      <c r="R4346" s="26"/>
      <c r="S4346" s="26"/>
      <c r="T4346" s="26"/>
    </row>
    <row r="4347" spans="14:20">
      <c r="N4347" s="25"/>
      <c r="O4347" s="26"/>
      <c r="P4347" s="26"/>
      <c r="Q4347" s="26"/>
      <c r="R4347" s="26"/>
      <c r="S4347" s="26"/>
      <c r="T4347" s="26"/>
    </row>
    <row r="4348" spans="14:20">
      <c r="N4348" s="25"/>
      <c r="O4348" s="26"/>
      <c r="P4348" s="26"/>
      <c r="Q4348" s="26"/>
      <c r="R4348" s="26"/>
      <c r="S4348" s="26"/>
      <c r="T4348" s="26"/>
    </row>
    <row r="4349" spans="14:20">
      <c r="N4349" s="25"/>
      <c r="O4349" s="26"/>
      <c r="P4349" s="26"/>
      <c r="Q4349" s="26"/>
      <c r="R4349" s="26"/>
      <c r="S4349" s="26"/>
      <c r="T4349" s="26"/>
    </row>
    <row r="4350" spans="14:20">
      <c r="N4350" s="25"/>
      <c r="O4350" s="26"/>
      <c r="P4350" s="26"/>
      <c r="Q4350" s="26"/>
      <c r="R4350" s="26"/>
      <c r="S4350" s="26"/>
      <c r="T4350" s="26"/>
    </row>
    <row r="4351" spans="14:20">
      <c r="N4351" s="25"/>
      <c r="O4351" s="26"/>
      <c r="P4351" s="26"/>
      <c r="Q4351" s="26"/>
      <c r="R4351" s="26"/>
      <c r="S4351" s="26"/>
      <c r="T4351" s="26"/>
    </row>
    <row r="4352" spans="14:20">
      <c r="N4352" s="25"/>
      <c r="O4352" s="26"/>
      <c r="P4352" s="26"/>
      <c r="Q4352" s="26"/>
      <c r="R4352" s="26"/>
      <c r="S4352" s="26"/>
      <c r="T4352" s="26"/>
    </row>
    <row r="4353" spans="14:20">
      <c r="N4353" s="25"/>
      <c r="O4353" s="26"/>
      <c r="P4353" s="26"/>
      <c r="Q4353" s="26"/>
      <c r="R4353" s="26"/>
      <c r="S4353" s="26"/>
      <c r="T4353" s="26"/>
    </row>
    <row r="4354" spans="14:20">
      <c r="N4354" s="25"/>
      <c r="O4354" s="26"/>
      <c r="P4354" s="26"/>
      <c r="Q4354" s="26"/>
      <c r="R4354" s="26"/>
      <c r="S4354" s="26"/>
      <c r="T4354" s="26"/>
    </row>
    <row r="4355" spans="14:20">
      <c r="N4355" s="25"/>
      <c r="O4355" s="26"/>
      <c r="P4355" s="26"/>
      <c r="Q4355" s="26"/>
      <c r="R4355" s="26"/>
      <c r="S4355" s="26"/>
      <c r="T4355" s="26"/>
    </row>
    <row r="4356" spans="14:20">
      <c r="N4356" s="25"/>
      <c r="O4356" s="26"/>
      <c r="P4356" s="26"/>
      <c r="Q4356" s="26"/>
      <c r="R4356" s="26"/>
      <c r="S4356" s="26"/>
      <c r="T4356" s="26"/>
    </row>
    <row r="4357" spans="14:20">
      <c r="N4357" s="25"/>
      <c r="O4357" s="26"/>
      <c r="P4357" s="26"/>
      <c r="Q4357" s="26"/>
      <c r="R4357" s="26"/>
      <c r="S4357" s="26"/>
      <c r="T4357" s="26"/>
    </row>
    <row r="4358" spans="14:20">
      <c r="N4358" s="25"/>
      <c r="O4358" s="26"/>
      <c r="P4358" s="26"/>
      <c r="Q4358" s="26"/>
      <c r="R4358" s="26"/>
      <c r="S4358" s="26"/>
      <c r="T4358" s="26"/>
    </row>
    <row r="4359" spans="14:20">
      <c r="N4359" s="25"/>
      <c r="O4359" s="26"/>
      <c r="P4359" s="26"/>
      <c r="Q4359" s="26"/>
      <c r="R4359" s="26"/>
      <c r="S4359" s="26"/>
      <c r="T4359" s="26"/>
    </row>
    <row r="4360" spans="14:20">
      <c r="N4360" s="25"/>
      <c r="O4360" s="26"/>
      <c r="P4360" s="26"/>
      <c r="Q4360" s="26"/>
      <c r="R4360" s="26"/>
      <c r="S4360" s="26"/>
      <c r="T4360" s="26"/>
    </row>
    <row r="4361" spans="14:20">
      <c r="N4361" s="25"/>
      <c r="O4361" s="26"/>
      <c r="P4361" s="26"/>
      <c r="Q4361" s="26"/>
      <c r="R4361" s="26"/>
      <c r="S4361" s="26"/>
      <c r="T4361" s="26"/>
    </row>
    <row r="4362" spans="14:20">
      <c r="N4362" s="25"/>
      <c r="O4362" s="26"/>
      <c r="P4362" s="26"/>
      <c r="Q4362" s="26"/>
      <c r="R4362" s="26"/>
      <c r="S4362" s="26"/>
      <c r="T4362" s="26"/>
    </row>
    <row r="4363" spans="14:20">
      <c r="N4363" s="25"/>
      <c r="O4363" s="26"/>
      <c r="P4363" s="26"/>
      <c r="Q4363" s="26"/>
      <c r="R4363" s="26"/>
      <c r="S4363" s="26"/>
      <c r="T4363" s="26"/>
    </row>
    <row r="4364" spans="14:20">
      <c r="N4364" s="25"/>
      <c r="O4364" s="26"/>
      <c r="P4364" s="26"/>
      <c r="Q4364" s="26"/>
      <c r="R4364" s="26"/>
      <c r="S4364" s="26"/>
      <c r="T4364" s="26"/>
    </row>
    <row r="4365" spans="14:20">
      <c r="N4365" s="25"/>
      <c r="O4365" s="26"/>
      <c r="P4365" s="26"/>
      <c r="Q4365" s="26"/>
      <c r="R4365" s="26"/>
      <c r="S4365" s="26"/>
      <c r="T4365" s="26"/>
    </row>
    <row r="4366" spans="14:20">
      <c r="N4366" s="25"/>
      <c r="O4366" s="26"/>
      <c r="P4366" s="26"/>
      <c r="Q4366" s="26"/>
      <c r="R4366" s="26"/>
      <c r="S4366" s="26"/>
      <c r="T4366" s="26"/>
    </row>
    <row r="4367" spans="14:20">
      <c r="N4367" s="25"/>
      <c r="O4367" s="26"/>
      <c r="P4367" s="26"/>
      <c r="Q4367" s="26"/>
      <c r="R4367" s="26"/>
      <c r="S4367" s="26"/>
      <c r="T4367" s="26"/>
    </row>
    <row r="4368" spans="14:20">
      <c r="N4368" s="25"/>
      <c r="O4368" s="26"/>
      <c r="P4368" s="26"/>
      <c r="Q4368" s="26"/>
      <c r="R4368" s="26"/>
      <c r="S4368" s="26"/>
      <c r="T4368" s="26"/>
    </row>
    <row r="4369" spans="14:20">
      <c r="N4369" s="25"/>
      <c r="O4369" s="26"/>
      <c r="P4369" s="26"/>
      <c r="Q4369" s="26"/>
      <c r="R4369" s="26"/>
      <c r="S4369" s="26"/>
      <c r="T4369" s="26"/>
    </row>
    <row r="4370" spans="14:20">
      <c r="N4370" s="25"/>
      <c r="O4370" s="26"/>
      <c r="P4370" s="26"/>
      <c r="Q4370" s="26"/>
      <c r="R4370" s="26"/>
      <c r="S4370" s="26"/>
      <c r="T4370" s="26"/>
    </row>
    <row r="4371" spans="14:20">
      <c r="N4371" s="25"/>
      <c r="O4371" s="26"/>
      <c r="P4371" s="26"/>
      <c r="Q4371" s="26"/>
      <c r="R4371" s="26"/>
      <c r="S4371" s="26"/>
      <c r="T4371" s="26"/>
    </row>
    <row r="4372" spans="14:20">
      <c r="N4372" s="25"/>
      <c r="O4372" s="26"/>
      <c r="P4372" s="26"/>
      <c r="Q4372" s="26"/>
      <c r="R4372" s="26"/>
      <c r="S4372" s="26"/>
      <c r="T4372" s="26"/>
    </row>
    <row r="4373" spans="14:20">
      <c r="N4373" s="25"/>
      <c r="O4373" s="26"/>
      <c r="P4373" s="26"/>
      <c r="Q4373" s="26"/>
      <c r="R4373" s="26"/>
      <c r="S4373" s="26"/>
      <c r="T4373" s="26"/>
    </row>
    <row r="4374" spans="14:20">
      <c r="N4374" s="25"/>
      <c r="O4374" s="26"/>
      <c r="P4374" s="26"/>
      <c r="Q4374" s="26"/>
      <c r="R4374" s="26"/>
      <c r="S4374" s="26"/>
      <c r="T4374" s="26"/>
    </row>
    <row r="4375" spans="14:20">
      <c r="N4375" s="25"/>
      <c r="O4375" s="26"/>
      <c r="P4375" s="26"/>
      <c r="Q4375" s="26"/>
      <c r="R4375" s="26"/>
      <c r="S4375" s="26"/>
      <c r="T4375" s="26"/>
    </row>
    <row r="4376" spans="14:20">
      <c r="N4376" s="25"/>
      <c r="O4376" s="26"/>
      <c r="P4376" s="26"/>
      <c r="Q4376" s="26"/>
      <c r="R4376" s="26"/>
      <c r="S4376" s="26"/>
      <c r="T4376" s="26"/>
    </row>
    <row r="4377" spans="14:20">
      <c r="N4377" s="25"/>
      <c r="O4377" s="26"/>
      <c r="P4377" s="26"/>
      <c r="Q4377" s="26"/>
      <c r="R4377" s="26"/>
      <c r="S4377" s="26"/>
      <c r="T4377" s="26"/>
    </row>
    <row r="4378" spans="14:20">
      <c r="N4378" s="25"/>
      <c r="O4378" s="26"/>
      <c r="P4378" s="26"/>
      <c r="Q4378" s="26"/>
      <c r="R4378" s="26"/>
      <c r="S4378" s="26"/>
      <c r="T4378" s="26"/>
    </row>
    <row r="4379" spans="14:20">
      <c r="N4379" s="25"/>
      <c r="O4379" s="26"/>
      <c r="P4379" s="26"/>
      <c r="Q4379" s="26"/>
      <c r="R4379" s="26"/>
      <c r="S4379" s="26"/>
      <c r="T4379" s="26"/>
    </row>
    <row r="4380" spans="14:20">
      <c r="N4380" s="25"/>
      <c r="O4380" s="26"/>
      <c r="P4380" s="26"/>
      <c r="Q4380" s="26"/>
      <c r="R4380" s="26"/>
      <c r="S4380" s="26"/>
      <c r="T4380" s="26"/>
    </row>
    <row r="4381" spans="14:20">
      <c r="N4381" s="25"/>
      <c r="O4381" s="26"/>
      <c r="P4381" s="26"/>
      <c r="Q4381" s="26"/>
      <c r="R4381" s="26"/>
      <c r="S4381" s="26"/>
      <c r="T4381" s="26"/>
    </row>
    <row r="4382" spans="14:20">
      <c r="N4382" s="25"/>
      <c r="O4382" s="26"/>
      <c r="P4382" s="26"/>
      <c r="Q4382" s="26"/>
      <c r="R4382" s="26"/>
      <c r="S4382" s="26"/>
      <c r="T4382" s="26"/>
    </row>
    <row r="4383" spans="14:20">
      <c r="N4383" s="25"/>
      <c r="O4383" s="26"/>
      <c r="P4383" s="26"/>
      <c r="Q4383" s="26"/>
      <c r="R4383" s="26"/>
      <c r="S4383" s="26"/>
      <c r="T4383" s="26"/>
    </row>
    <row r="4384" spans="14:20">
      <c r="N4384" s="25"/>
      <c r="O4384" s="26"/>
      <c r="P4384" s="26"/>
      <c r="Q4384" s="26"/>
      <c r="R4384" s="26"/>
      <c r="S4384" s="26"/>
      <c r="T4384" s="26"/>
    </row>
    <row r="4385" spans="14:20">
      <c r="N4385" s="25"/>
      <c r="O4385" s="26"/>
      <c r="P4385" s="26"/>
      <c r="Q4385" s="26"/>
      <c r="R4385" s="26"/>
      <c r="S4385" s="26"/>
      <c r="T4385" s="26"/>
    </row>
    <row r="4386" spans="14:20">
      <c r="N4386" s="25"/>
      <c r="O4386" s="26"/>
      <c r="P4386" s="26"/>
      <c r="Q4386" s="26"/>
      <c r="R4386" s="26"/>
      <c r="S4386" s="26"/>
      <c r="T4386" s="26"/>
    </row>
    <row r="4387" spans="14:20">
      <c r="N4387" s="25"/>
      <c r="O4387" s="26"/>
      <c r="P4387" s="26"/>
      <c r="Q4387" s="26"/>
      <c r="R4387" s="26"/>
      <c r="S4387" s="26"/>
      <c r="T4387" s="26"/>
    </row>
    <row r="4388" spans="14:20">
      <c r="N4388" s="25"/>
      <c r="O4388" s="26"/>
      <c r="P4388" s="26"/>
      <c r="Q4388" s="26"/>
      <c r="R4388" s="26"/>
      <c r="S4388" s="26"/>
      <c r="T4388" s="26"/>
    </row>
    <row r="4389" spans="14:20">
      <c r="N4389" s="25"/>
      <c r="O4389" s="26"/>
      <c r="P4389" s="26"/>
      <c r="Q4389" s="26"/>
      <c r="R4389" s="26"/>
      <c r="S4389" s="26"/>
      <c r="T4389" s="26"/>
    </row>
    <row r="4390" spans="14:20">
      <c r="N4390" s="25"/>
      <c r="O4390" s="26"/>
      <c r="P4390" s="26"/>
      <c r="Q4390" s="26"/>
      <c r="R4390" s="26"/>
      <c r="S4390" s="26"/>
      <c r="T4390" s="26"/>
    </row>
    <row r="4391" spans="14:20">
      <c r="N4391" s="25"/>
      <c r="O4391" s="26"/>
      <c r="P4391" s="26"/>
      <c r="Q4391" s="26"/>
      <c r="R4391" s="26"/>
      <c r="S4391" s="26"/>
      <c r="T4391" s="26"/>
    </row>
    <row r="4392" spans="14:20">
      <c r="N4392" s="25"/>
      <c r="O4392" s="26"/>
      <c r="P4392" s="26"/>
      <c r="Q4392" s="26"/>
      <c r="R4392" s="26"/>
      <c r="S4392" s="26"/>
      <c r="T4392" s="26"/>
    </row>
    <row r="4393" spans="14:20">
      <c r="N4393" s="25"/>
      <c r="O4393" s="26"/>
      <c r="P4393" s="26"/>
      <c r="Q4393" s="26"/>
      <c r="R4393" s="26"/>
      <c r="S4393" s="26"/>
      <c r="T4393" s="26"/>
    </row>
    <row r="4394" spans="14:20">
      <c r="N4394" s="25"/>
      <c r="O4394" s="26"/>
      <c r="P4394" s="26"/>
      <c r="Q4394" s="26"/>
      <c r="R4394" s="26"/>
      <c r="S4394" s="26"/>
      <c r="T4394" s="26"/>
    </row>
    <row r="4395" spans="14:20">
      <c r="N4395" s="25"/>
      <c r="O4395" s="26"/>
      <c r="P4395" s="26"/>
      <c r="Q4395" s="26"/>
      <c r="R4395" s="26"/>
      <c r="S4395" s="26"/>
      <c r="T4395" s="26"/>
    </row>
    <row r="4396" spans="14:20">
      <c r="N4396" s="25"/>
      <c r="O4396" s="26"/>
      <c r="P4396" s="26"/>
      <c r="Q4396" s="26"/>
      <c r="R4396" s="26"/>
      <c r="S4396" s="26"/>
      <c r="T4396" s="26"/>
    </row>
    <row r="4397" spans="14:20">
      <c r="N4397" s="25"/>
      <c r="O4397" s="26"/>
      <c r="P4397" s="26"/>
      <c r="Q4397" s="26"/>
      <c r="R4397" s="26"/>
      <c r="S4397" s="26"/>
      <c r="T4397" s="26"/>
    </row>
    <row r="4398" spans="14:20">
      <c r="N4398" s="25"/>
      <c r="O4398" s="26"/>
      <c r="P4398" s="26"/>
      <c r="Q4398" s="26"/>
      <c r="R4398" s="26"/>
      <c r="S4398" s="26"/>
      <c r="T4398" s="26"/>
    </row>
    <row r="4399" spans="14:20">
      <c r="N4399" s="25"/>
      <c r="O4399" s="26"/>
      <c r="P4399" s="26"/>
      <c r="Q4399" s="26"/>
      <c r="R4399" s="26"/>
      <c r="S4399" s="26"/>
      <c r="T4399" s="26"/>
    </row>
    <row r="4400" spans="14:20">
      <c r="N4400" s="25"/>
      <c r="O4400" s="26"/>
      <c r="P4400" s="26"/>
      <c r="Q4400" s="26"/>
      <c r="R4400" s="26"/>
      <c r="S4400" s="26"/>
      <c r="T4400" s="26"/>
    </row>
    <row r="4401" spans="14:20">
      <c r="N4401" s="25"/>
      <c r="O4401" s="26"/>
      <c r="P4401" s="26"/>
      <c r="Q4401" s="26"/>
      <c r="R4401" s="26"/>
      <c r="S4401" s="26"/>
      <c r="T4401" s="26"/>
    </row>
    <row r="4402" spans="14:20">
      <c r="N4402" s="25"/>
      <c r="O4402" s="26"/>
      <c r="P4402" s="26"/>
      <c r="Q4402" s="26"/>
      <c r="R4402" s="26"/>
      <c r="S4402" s="26"/>
      <c r="T4402" s="26"/>
    </row>
    <row r="4403" spans="14:20">
      <c r="N4403" s="25"/>
      <c r="O4403" s="26"/>
      <c r="P4403" s="26"/>
      <c r="Q4403" s="26"/>
      <c r="R4403" s="26"/>
      <c r="S4403" s="26"/>
      <c r="T4403" s="26"/>
    </row>
    <row r="4404" spans="14:20">
      <c r="N4404" s="25"/>
      <c r="O4404" s="26"/>
      <c r="P4404" s="26"/>
      <c r="Q4404" s="26"/>
      <c r="R4404" s="26"/>
      <c r="S4404" s="26"/>
      <c r="T4404" s="26"/>
    </row>
    <row r="4405" spans="14:20">
      <c r="N4405" s="25"/>
      <c r="O4405" s="26"/>
      <c r="P4405" s="26"/>
      <c r="Q4405" s="26"/>
      <c r="R4405" s="26"/>
      <c r="S4405" s="26"/>
      <c r="T4405" s="26"/>
    </row>
    <row r="4406" spans="14:20">
      <c r="N4406" s="25"/>
      <c r="O4406" s="26"/>
      <c r="P4406" s="26"/>
      <c r="Q4406" s="26"/>
      <c r="R4406" s="26"/>
      <c r="S4406" s="26"/>
      <c r="T4406" s="26"/>
    </row>
    <row r="4407" spans="14:20">
      <c r="N4407" s="25"/>
      <c r="O4407" s="26"/>
      <c r="P4407" s="26"/>
      <c r="Q4407" s="26"/>
      <c r="R4407" s="26"/>
      <c r="S4407" s="26"/>
      <c r="T4407" s="26"/>
    </row>
    <row r="4408" spans="14:20">
      <c r="N4408" s="25"/>
      <c r="O4408" s="26"/>
      <c r="P4408" s="26"/>
      <c r="Q4408" s="26"/>
      <c r="R4408" s="26"/>
      <c r="S4408" s="26"/>
      <c r="T4408" s="26"/>
    </row>
    <row r="4409" spans="14:20">
      <c r="N4409" s="25"/>
      <c r="O4409" s="26"/>
      <c r="P4409" s="26"/>
      <c r="Q4409" s="26"/>
      <c r="R4409" s="26"/>
      <c r="S4409" s="26"/>
      <c r="T4409" s="26"/>
    </row>
    <row r="4410" spans="14:20">
      <c r="N4410" s="25"/>
      <c r="O4410" s="26"/>
      <c r="P4410" s="26"/>
      <c r="Q4410" s="26"/>
      <c r="R4410" s="26"/>
      <c r="S4410" s="26"/>
      <c r="T4410" s="26"/>
    </row>
    <row r="4411" spans="14:20">
      <c r="N4411" s="25"/>
      <c r="O4411" s="26"/>
      <c r="P4411" s="26"/>
      <c r="Q4411" s="26"/>
      <c r="R4411" s="26"/>
      <c r="S4411" s="26"/>
      <c r="T4411" s="26"/>
    </row>
    <row r="4412" spans="14:20">
      <c r="N4412" s="25"/>
      <c r="O4412" s="26"/>
      <c r="P4412" s="26"/>
      <c r="Q4412" s="26"/>
      <c r="R4412" s="26"/>
      <c r="S4412" s="26"/>
      <c r="T4412" s="26"/>
    </row>
    <row r="4413" spans="14:20">
      <c r="N4413" s="25"/>
      <c r="O4413" s="26"/>
      <c r="P4413" s="26"/>
      <c r="Q4413" s="26"/>
      <c r="R4413" s="26"/>
      <c r="S4413" s="26"/>
      <c r="T4413" s="26"/>
    </row>
    <row r="4414" spans="14:20">
      <c r="N4414" s="25"/>
      <c r="O4414" s="26"/>
      <c r="P4414" s="26"/>
      <c r="Q4414" s="26"/>
      <c r="R4414" s="26"/>
      <c r="S4414" s="26"/>
      <c r="T4414" s="26"/>
    </row>
    <row r="4415" spans="14:20">
      <c r="N4415" s="25"/>
      <c r="O4415" s="26"/>
      <c r="P4415" s="26"/>
      <c r="Q4415" s="26"/>
      <c r="R4415" s="26"/>
      <c r="S4415" s="26"/>
      <c r="T4415" s="26"/>
    </row>
    <row r="4416" spans="14:20">
      <c r="N4416" s="25"/>
      <c r="O4416" s="26"/>
      <c r="P4416" s="26"/>
      <c r="Q4416" s="26"/>
      <c r="R4416" s="26"/>
      <c r="S4416" s="26"/>
      <c r="T4416" s="26"/>
    </row>
    <row r="4417" spans="14:20">
      <c r="N4417" s="25"/>
      <c r="O4417" s="26"/>
      <c r="P4417" s="26"/>
      <c r="Q4417" s="26"/>
      <c r="R4417" s="26"/>
      <c r="S4417" s="26"/>
      <c r="T4417" s="26"/>
    </row>
    <row r="4418" spans="14:20">
      <c r="N4418" s="25"/>
      <c r="O4418" s="26"/>
      <c r="P4418" s="26"/>
      <c r="Q4418" s="26"/>
      <c r="R4418" s="26"/>
      <c r="S4418" s="26"/>
      <c r="T4418" s="26"/>
    </row>
    <row r="4419" spans="14:20">
      <c r="N4419" s="25"/>
      <c r="O4419" s="26"/>
      <c r="P4419" s="26"/>
      <c r="Q4419" s="26"/>
      <c r="R4419" s="26"/>
      <c r="S4419" s="26"/>
      <c r="T4419" s="26"/>
    </row>
    <row r="4420" spans="14:20">
      <c r="N4420" s="25"/>
      <c r="O4420" s="26"/>
      <c r="P4420" s="26"/>
      <c r="Q4420" s="26"/>
      <c r="R4420" s="26"/>
      <c r="S4420" s="26"/>
      <c r="T4420" s="26"/>
    </row>
    <row r="4421" spans="14:20">
      <c r="N4421" s="25"/>
      <c r="O4421" s="26"/>
      <c r="P4421" s="26"/>
      <c r="Q4421" s="26"/>
      <c r="R4421" s="26"/>
      <c r="S4421" s="26"/>
      <c r="T4421" s="26"/>
    </row>
    <row r="4422" spans="14:20">
      <c r="N4422" s="25"/>
      <c r="O4422" s="26"/>
      <c r="P4422" s="26"/>
      <c r="Q4422" s="26"/>
      <c r="R4422" s="26"/>
      <c r="S4422" s="26"/>
      <c r="T4422" s="26"/>
    </row>
    <row r="4423" spans="14:20">
      <c r="N4423" s="25"/>
      <c r="O4423" s="26"/>
      <c r="P4423" s="26"/>
      <c r="Q4423" s="26"/>
      <c r="R4423" s="26"/>
      <c r="S4423" s="26"/>
      <c r="T4423" s="26"/>
    </row>
    <row r="4424" spans="14:20">
      <c r="N4424" s="25"/>
      <c r="O4424" s="26"/>
      <c r="P4424" s="26"/>
      <c r="Q4424" s="26"/>
      <c r="R4424" s="26"/>
      <c r="S4424" s="26"/>
      <c r="T4424" s="26"/>
    </row>
    <row r="4425" spans="14:20">
      <c r="N4425" s="25"/>
      <c r="O4425" s="26"/>
      <c r="P4425" s="26"/>
      <c r="Q4425" s="26"/>
      <c r="R4425" s="26"/>
      <c r="S4425" s="26"/>
      <c r="T4425" s="26"/>
    </row>
    <row r="4426" spans="14:20">
      <c r="N4426" s="25"/>
      <c r="O4426" s="26"/>
      <c r="P4426" s="26"/>
      <c r="Q4426" s="26"/>
      <c r="R4426" s="26"/>
      <c r="S4426" s="26"/>
      <c r="T4426" s="26"/>
    </row>
    <row r="4427" spans="14:20">
      <c r="N4427" s="25"/>
      <c r="O4427" s="26"/>
      <c r="P4427" s="26"/>
      <c r="Q4427" s="26"/>
      <c r="R4427" s="26"/>
      <c r="S4427" s="26"/>
      <c r="T4427" s="26"/>
    </row>
    <row r="4428" spans="14:20">
      <c r="N4428" s="25"/>
      <c r="O4428" s="26"/>
      <c r="P4428" s="26"/>
      <c r="Q4428" s="26"/>
      <c r="R4428" s="26"/>
      <c r="S4428" s="26"/>
      <c r="T4428" s="26"/>
    </row>
    <row r="4429" spans="14:20">
      <c r="N4429" s="25"/>
      <c r="O4429" s="26"/>
      <c r="P4429" s="26"/>
      <c r="Q4429" s="26"/>
      <c r="R4429" s="26"/>
      <c r="S4429" s="26"/>
      <c r="T4429" s="26"/>
    </row>
    <row r="4430" spans="14:20">
      <c r="N4430" s="25"/>
      <c r="O4430" s="26"/>
      <c r="P4430" s="26"/>
      <c r="Q4430" s="26"/>
      <c r="R4430" s="26"/>
      <c r="S4430" s="26"/>
      <c r="T4430" s="26"/>
    </row>
    <row r="4431" spans="14:20">
      <c r="N4431" s="25"/>
      <c r="O4431" s="26"/>
      <c r="P4431" s="26"/>
      <c r="Q4431" s="26"/>
      <c r="R4431" s="26"/>
      <c r="S4431" s="26"/>
      <c r="T4431" s="26"/>
    </row>
    <row r="4432" spans="14:20">
      <c r="N4432" s="25"/>
      <c r="O4432" s="26"/>
      <c r="P4432" s="26"/>
      <c r="Q4432" s="26"/>
      <c r="R4432" s="26"/>
      <c r="S4432" s="26"/>
      <c r="T4432" s="26"/>
    </row>
    <row r="4433" spans="14:20">
      <c r="N4433" s="25"/>
      <c r="O4433" s="26"/>
      <c r="P4433" s="26"/>
      <c r="Q4433" s="26"/>
      <c r="R4433" s="26"/>
      <c r="S4433" s="26"/>
      <c r="T4433" s="26"/>
    </row>
    <row r="4434" spans="14:20">
      <c r="N4434" s="25"/>
      <c r="O4434" s="26"/>
      <c r="P4434" s="26"/>
      <c r="Q4434" s="26"/>
      <c r="R4434" s="26"/>
      <c r="S4434" s="26"/>
      <c r="T4434" s="26"/>
    </row>
    <row r="4435" spans="14:20">
      <c r="N4435" s="25"/>
      <c r="O4435" s="26"/>
      <c r="P4435" s="26"/>
      <c r="Q4435" s="26"/>
      <c r="R4435" s="26"/>
      <c r="S4435" s="26"/>
      <c r="T4435" s="26"/>
    </row>
    <row r="4436" spans="14:20">
      <c r="N4436" s="25"/>
      <c r="O4436" s="26"/>
      <c r="P4436" s="26"/>
      <c r="Q4436" s="26"/>
      <c r="R4436" s="26"/>
      <c r="S4436" s="26"/>
      <c r="T4436" s="26"/>
    </row>
    <row r="4437" spans="14:20">
      <c r="N4437" s="25"/>
      <c r="O4437" s="26"/>
      <c r="P4437" s="26"/>
      <c r="Q4437" s="26"/>
      <c r="R4437" s="26"/>
      <c r="S4437" s="26"/>
      <c r="T4437" s="26"/>
    </row>
    <row r="4438" spans="14:20">
      <c r="N4438" s="25"/>
      <c r="O4438" s="26"/>
      <c r="P4438" s="26"/>
      <c r="Q4438" s="26"/>
      <c r="R4438" s="26"/>
      <c r="S4438" s="26"/>
      <c r="T4438" s="26"/>
    </row>
    <row r="4439" spans="14:20">
      <c r="N4439" s="25"/>
      <c r="O4439" s="26"/>
      <c r="P4439" s="26"/>
      <c r="Q4439" s="26"/>
      <c r="R4439" s="26"/>
      <c r="S4439" s="26"/>
      <c r="T4439" s="26"/>
    </row>
    <row r="4440" spans="14:20">
      <c r="N4440" s="25"/>
      <c r="O4440" s="26"/>
      <c r="P4440" s="26"/>
      <c r="Q4440" s="26"/>
      <c r="R4440" s="26"/>
      <c r="S4440" s="26"/>
      <c r="T4440" s="26"/>
    </row>
    <row r="4441" spans="14:20">
      <c r="N4441" s="25"/>
      <c r="O4441" s="26"/>
      <c r="P4441" s="26"/>
      <c r="Q4441" s="26"/>
      <c r="R4441" s="26"/>
      <c r="S4441" s="26"/>
      <c r="T4441" s="26"/>
    </row>
    <row r="4442" spans="14:20">
      <c r="N4442" s="25"/>
      <c r="O4442" s="26"/>
      <c r="P4442" s="26"/>
      <c r="Q4442" s="26"/>
      <c r="R4442" s="26"/>
      <c r="S4442" s="26"/>
      <c r="T4442" s="26"/>
    </row>
    <row r="4443" spans="14:20">
      <c r="N4443" s="25"/>
      <c r="O4443" s="26"/>
      <c r="P4443" s="26"/>
      <c r="Q4443" s="26"/>
      <c r="R4443" s="26"/>
      <c r="S4443" s="26"/>
      <c r="T4443" s="26"/>
    </row>
    <row r="4444" spans="14:20">
      <c r="N4444" s="25"/>
      <c r="O4444" s="26"/>
      <c r="P4444" s="26"/>
      <c r="Q4444" s="26"/>
      <c r="R4444" s="26"/>
      <c r="S4444" s="26"/>
      <c r="T4444" s="26"/>
    </row>
    <row r="4445" spans="14:20">
      <c r="N4445" s="25"/>
      <c r="O4445" s="26"/>
      <c r="P4445" s="26"/>
      <c r="Q4445" s="26"/>
      <c r="R4445" s="26"/>
      <c r="S4445" s="26"/>
      <c r="T4445" s="26"/>
    </row>
    <row r="4446" spans="14:20">
      <c r="N4446" s="25"/>
      <c r="O4446" s="26"/>
      <c r="P4446" s="26"/>
      <c r="Q4446" s="26"/>
      <c r="R4446" s="26"/>
      <c r="S4446" s="26"/>
      <c r="T4446" s="26"/>
    </row>
    <row r="4447" spans="14:20">
      <c r="N4447" s="25"/>
      <c r="O4447" s="26"/>
      <c r="P4447" s="26"/>
      <c r="Q4447" s="26"/>
      <c r="R4447" s="26"/>
      <c r="S4447" s="26"/>
      <c r="T4447" s="26"/>
    </row>
    <row r="4448" spans="14:20">
      <c r="N4448" s="25"/>
      <c r="O4448" s="26"/>
      <c r="P4448" s="26"/>
      <c r="Q4448" s="26"/>
      <c r="R4448" s="26"/>
      <c r="S4448" s="26"/>
      <c r="T4448" s="26"/>
    </row>
    <row r="4449" spans="14:20">
      <c r="N4449" s="25"/>
      <c r="O4449" s="26"/>
      <c r="P4449" s="26"/>
      <c r="Q4449" s="26"/>
      <c r="R4449" s="26"/>
      <c r="S4449" s="26"/>
      <c r="T4449" s="26"/>
    </row>
    <row r="4450" spans="14:20">
      <c r="N4450" s="25"/>
      <c r="O4450" s="26"/>
      <c r="P4450" s="26"/>
      <c r="Q4450" s="26"/>
      <c r="R4450" s="26"/>
      <c r="S4450" s="26"/>
      <c r="T4450" s="26"/>
    </row>
    <row r="4451" spans="14:20">
      <c r="N4451" s="25"/>
      <c r="O4451" s="26"/>
      <c r="P4451" s="26"/>
      <c r="Q4451" s="26"/>
      <c r="R4451" s="26"/>
      <c r="S4451" s="26"/>
      <c r="T4451" s="26"/>
    </row>
    <row r="4452" spans="14:20">
      <c r="N4452" s="25"/>
      <c r="O4452" s="26"/>
      <c r="P4452" s="26"/>
      <c r="Q4452" s="26"/>
      <c r="R4452" s="26"/>
      <c r="S4452" s="26"/>
      <c r="T4452" s="26"/>
    </row>
    <row r="4453" spans="14:20">
      <c r="N4453" s="25"/>
      <c r="O4453" s="26"/>
      <c r="P4453" s="26"/>
      <c r="Q4453" s="26"/>
      <c r="R4453" s="26"/>
      <c r="S4453" s="26"/>
      <c r="T4453" s="26"/>
    </row>
    <row r="4454" spans="14:20">
      <c r="N4454" s="25"/>
      <c r="O4454" s="26"/>
      <c r="P4454" s="26"/>
      <c r="Q4454" s="26"/>
      <c r="R4454" s="26"/>
      <c r="S4454" s="26"/>
      <c r="T4454" s="26"/>
    </row>
    <row r="4455" spans="14:20">
      <c r="N4455" s="25"/>
      <c r="O4455" s="26"/>
      <c r="P4455" s="26"/>
      <c r="Q4455" s="26"/>
      <c r="R4455" s="26"/>
      <c r="S4455" s="26"/>
      <c r="T4455" s="26"/>
    </row>
    <row r="4456" spans="14:20">
      <c r="N4456" s="25"/>
      <c r="O4456" s="26"/>
      <c r="P4456" s="26"/>
      <c r="Q4456" s="26"/>
      <c r="R4456" s="26"/>
      <c r="S4456" s="26"/>
      <c r="T4456" s="26"/>
    </row>
    <row r="4457" spans="14:20">
      <c r="N4457" s="25"/>
      <c r="O4457" s="26"/>
      <c r="P4457" s="26"/>
      <c r="Q4457" s="26"/>
      <c r="R4457" s="26"/>
      <c r="S4457" s="26"/>
      <c r="T4457" s="26"/>
    </row>
    <row r="4458" spans="14:20">
      <c r="N4458" s="25"/>
      <c r="O4458" s="26"/>
      <c r="P4458" s="26"/>
      <c r="Q4458" s="26"/>
      <c r="R4458" s="26"/>
      <c r="S4458" s="26"/>
      <c r="T4458" s="26"/>
    </row>
    <row r="4459" spans="14:20">
      <c r="N4459" s="25"/>
      <c r="O4459" s="26"/>
      <c r="P4459" s="26"/>
      <c r="Q4459" s="26"/>
      <c r="R4459" s="26"/>
      <c r="S4459" s="26"/>
      <c r="T4459" s="26"/>
    </row>
    <row r="4460" spans="14:20">
      <c r="N4460" s="25"/>
      <c r="O4460" s="26"/>
      <c r="P4460" s="26"/>
      <c r="Q4460" s="26"/>
      <c r="R4460" s="26"/>
      <c r="S4460" s="26"/>
      <c r="T4460" s="26"/>
    </row>
    <row r="4461" spans="14:20">
      <c r="N4461" s="25"/>
      <c r="O4461" s="26"/>
      <c r="P4461" s="26"/>
      <c r="Q4461" s="26"/>
      <c r="R4461" s="26"/>
      <c r="S4461" s="26"/>
      <c r="T4461" s="26"/>
    </row>
    <row r="4462" spans="14:20">
      <c r="N4462" s="25"/>
      <c r="O4462" s="26"/>
      <c r="P4462" s="26"/>
      <c r="Q4462" s="26"/>
      <c r="R4462" s="26"/>
      <c r="S4462" s="26"/>
      <c r="T4462" s="26"/>
    </row>
    <row r="4463" spans="14:20">
      <c r="N4463" s="25"/>
      <c r="O4463" s="26"/>
      <c r="P4463" s="26"/>
      <c r="Q4463" s="26"/>
      <c r="R4463" s="26"/>
      <c r="S4463" s="26"/>
      <c r="T4463" s="26"/>
    </row>
    <row r="4464" spans="14:20">
      <c r="N4464" s="25"/>
      <c r="O4464" s="26"/>
      <c r="P4464" s="26"/>
      <c r="Q4464" s="26"/>
      <c r="R4464" s="26"/>
      <c r="S4464" s="26"/>
      <c r="T4464" s="26"/>
    </row>
    <row r="4465" spans="14:20">
      <c r="N4465" s="25"/>
      <c r="O4465" s="26"/>
      <c r="P4465" s="26"/>
      <c r="Q4465" s="26"/>
      <c r="R4465" s="26"/>
      <c r="S4465" s="26"/>
      <c r="T4465" s="26"/>
    </row>
    <row r="4466" spans="14:20">
      <c r="N4466" s="25"/>
      <c r="O4466" s="26"/>
      <c r="P4466" s="26"/>
      <c r="Q4466" s="26"/>
      <c r="R4466" s="26"/>
      <c r="S4466" s="26"/>
      <c r="T4466" s="26"/>
    </row>
    <row r="4467" spans="14:20">
      <c r="N4467" s="25"/>
      <c r="O4467" s="26"/>
      <c r="P4467" s="26"/>
      <c r="Q4467" s="26"/>
      <c r="R4467" s="26"/>
      <c r="S4467" s="26"/>
      <c r="T4467" s="26"/>
    </row>
    <row r="4468" spans="14:20">
      <c r="N4468" s="25"/>
      <c r="O4468" s="26"/>
      <c r="P4468" s="26"/>
      <c r="Q4468" s="26"/>
      <c r="R4468" s="26"/>
      <c r="S4468" s="26"/>
      <c r="T4468" s="26"/>
    </row>
    <row r="4469" spans="14:20">
      <c r="N4469" s="25"/>
      <c r="O4469" s="26"/>
      <c r="P4469" s="26"/>
      <c r="Q4469" s="26"/>
      <c r="R4469" s="26"/>
      <c r="S4469" s="26"/>
      <c r="T4469" s="26"/>
    </row>
    <row r="4470" spans="14:20">
      <c r="N4470" s="25"/>
      <c r="O4470" s="26"/>
      <c r="P4470" s="26"/>
      <c r="Q4470" s="26"/>
      <c r="R4470" s="26"/>
      <c r="S4470" s="26"/>
      <c r="T4470" s="26"/>
    </row>
    <row r="4471" spans="14:20">
      <c r="N4471" s="25"/>
      <c r="O4471" s="26"/>
      <c r="P4471" s="26"/>
      <c r="Q4471" s="26"/>
      <c r="R4471" s="26"/>
      <c r="S4471" s="26"/>
      <c r="T4471" s="26"/>
    </row>
    <row r="4472" spans="14:20">
      <c r="N4472" s="25"/>
      <c r="O4472" s="26"/>
      <c r="P4472" s="26"/>
      <c r="Q4472" s="26"/>
      <c r="R4472" s="26"/>
      <c r="S4472" s="26"/>
      <c r="T4472" s="26"/>
    </row>
    <row r="4473" spans="14:20">
      <c r="N4473" s="25"/>
      <c r="O4473" s="26"/>
      <c r="P4473" s="26"/>
      <c r="Q4473" s="26"/>
      <c r="R4473" s="26"/>
      <c r="S4473" s="26"/>
      <c r="T4473" s="26"/>
    </row>
    <row r="4474" spans="14:20">
      <c r="N4474" s="25"/>
      <c r="O4474" s="26"/>
      <c r="P4474" s="26"/>
      <c r="Q4474" s="26"/>
      <c r="R4474" s="26"/>
      <c r="S4474" s="26"/>
      <c r="T4474" s="26"/>
    </row>
    <row r="4475" spans="14:20">
      <c r="N4475" s="25"/>
      <c r="O4475" s="26"/>
      <c r="P4475" s="26"/>
      <c r="Q4475" s="26"/>
      <c r="R4475" s="26"/>
      <c r="S4475" s="26"/>
      <c r="T4475" s="26"/>
    </row>
    <row r="4476" spans="14:20">
      <c r="N4476" s="25"/>
      <c r="O4476" s="26"/>
      <c r="P4476" s="26"/>
      <c r="Q4476" s="26"/>
      <c r="R4476" s="26"/>
      <c r="S4476" s="26"/>
      <c r="T4476" s="26"/>
    </row>
    <row r="4477" spans="14:20">
      <c r="N4477" s="25"/>
      <c r="O4477" s="26"/>
      <c r="P4477" s="26"/>
      <c r="Q4477" s="26"/>
      <c r="R4477" s="26"/>
      <c r="S4477" s="26"/>
      <c r="T4477" s="26"/>
    </row>
    <row r="4478" spans="14:20">
      <c r="N4478" s="25"/>
      <c r="O4478" s="26"/>
      <c r="P4478" s="26"/>
      <c r="Q4478" s="26"/>
      <c r="R4478" s="26"/>
      <c r="S4478" s="26"/>
      <c r="T4478" s="26"/>
    </row>
    <row r="4479" spans="14:20">
      <c r="N4479" s="25"/>
      <c r="O4479" s="26"/>
      <c r="P4479" s="26"/>
      <c r="Q4479" s="26"/>
      <c r="R4479" s="26"/>
      <c r="S4479" s="26"/>
      <c r="T4479" s="26"/>
    </row>
    <row r="4480" spans="14:20">
      <c r="N4480" s="25"/>
      <c r="O4480" s="26"/>
      <c r="P4480" s="26"/>
      <c r="Q4480" s="26"/>
      <c r="R4480" s="26"/>
      <c r="S4480" s="26"/>
      <c r="T4480" s="26"/>
    </row>
    <row r="4481" spans="14:20">
      <c r="N4481" s="25"/>
      <c r="O4481" s="26"/>
      <c r="P4481" s="26"/>
      <c r="Q4481" s="26"/>
      <c r="R4481" s="26"/>
      <c r="S4481" s="26"/>
      <c r="T4481" s="26"/>
    </row>
    <row r="4482" spans="14:20">
      <c r="N4482" s="25"/>
      <c r="O4482" s="26"/>
      <c r="P4482" s="26"/>
      <c r="Q4482" s="26"/>
      <c r="R4482" s="26"/>
      <c r="S4482" s="26"/>
      <c r="T4482" s="26"/>
    </row>
    <row r="4483" spans="14:20">
      <c r="N4483" s="25"/>
      <c r="O4483" s="26"/>
      <c r="P4483" s="26"/>
      <c r="Q4483" s="26"/>
      <c r="R4483" s="26"/>
      <c r="S4483" s="26"/>
      <c r="T4483" s="26"/>
    </row>
    <row r="4484" spans="14:20">
      <c r="N4484" s="25"/>
      <c r="O4484" s="26"/>
      <c r="P4484" s="26"/>
      <c r="Q4484" s="26"/>
      <c r="R4484" s="26"/>
      <c r="S4484" s="26"/>
      <c r="T4484" s="26"/>
    </row>
    <row r="4485" spans="14:20">
      <c r="N4485" s="25"/>
      <c r="O4485" s="26"/>
      <c r="P4485" s="26"/>
      <c r="Q4485" s="26"/>
      <c r="R4485" s="26"/>
      <c r="S4485" s="26"/>
      <c r="T4485" s="26"/>
    </row>
    <row r="4486" spans="14:20">
      <c r="N4486" s="25"/>
      <c r="O4486" s="26"/>
      <c r="P4486" s="26"/>
      <c r="Q4486" s="26"/>
      <c r="R4486" s="26"/>
      <c r="S4486" s="26"/>
      <c r="T4486" s="26"/>
    </row>
    <row r="4487" spans="14:20">
      <c r="N4487" s="25"/>
      <c r="O4487" s="26"/>
      <c r="P4487" s="26"/>
      <c r="Q4487" s="26"/>
      <c r="R4487" s="26"/>
      <c r="S4487" s="26"/>
      <c r="T4487" s="26"/>
    </row>
    <row r="4488" spans="14:20">
      <c r="N4488" s="25"/>
      <c r="O4488" s="26"/>
      <c r="P4488" s="26"/>
      <c r="Q4488" s="26"/>
      <c r="R4488" s="26"/>
      <c r="S4488" s="26"/>
      <c r="T4488" s="26"/>
    </row>
    <row r="4489" spans="14:20">
      <c r="N4489" s="25"/>
      <c r="O4489" s="26"/>
      <c r="P4489" s="26"/>
      <c r="Q4489" s="26"/>
      <c r="R4489" s="26"/>
      <c r="S4489" s="26"/>
      <c r="T4489" s="26"/>
    </row>
    <row r="4490" spans="14:20">
      <c r="N4490" s="25"/>
      <c r="O4490" s="26"/>
      <c r="P4490" s="26"/>
      <c r="Q4490" s="26"/>
      <c r="R4490" s="26"/>
      <c r="S4490" s="26"/>
      <c r="T4490" s="26"/>
    </row>
    <row r="4491" spans="14:20">
      <c r="N4491" s="25"/>
      <c r="O4491" s="26"/>
      <c r="P4491" s="26"/>
      <c r="Q4491" s="26"/>
      <c r="R4491" s="26"/>
      <c r="S4491" s="26"/>
      <c r="T4491" s="26"/>
    </row>
    <row r="4492" spans="14:20">
      <c r="N4492" s="25"/>
      <c r="O4492" s="26"/>
      <c r="P4492" s="26"/>
      <c r="Q4492" s="26"/>
      <c r="R4492" s="26"/>
      <c r="S4492" s="26"/>
      <c r="T4492" s="26"/>
    </row>
    <row r="4493" spans="14:20">
      <c r="N4493" s="25"/>
      <c r="O4493" s="26"/>
      <c r="P4493" s="26"/>
      <c r="Q4493" s="26"/>
      <c r="R4493" s="26"/>
      <c r="S4493" s="26"/>
      <c r="T4493" s="26"/>
    </row>
    <row r="4494" spans="14:20">
      <c r="N4494" s="25"/>
      <c r="O4494" s="26"/>
      <c r="P4494" s="26"/>
      <c r="Q4494" s="26"/>
      <c r="R4494" s="26"/>
      <c r="S4494" s="26"/>
      <c r="T4494" s="26"/>
    </row>
    <row r="4495" spans="14:20">
      <c r="N4495" s="25"/>
      <c r="O4495" s="26"/>
      <c r="P4495" s="26"/>
      <c r="Q4495" s="26"/>
      <c r="R4495" s="26"/>
      <c r="S4495" s="26"/>
      <c r="T4495" s="26"/>
    </row>
    <row r="4496" spans="14:20">
      <c r="N4496" s="25"/>
      <c r="O4496" s="26"/>
      <c r="P4496" s="26"/>
      <c r="Q4496" s="26"/>
      <c r="R4496" s="26"/>
      <c r="S4496" s="26"/>
      <c r="T4496" s="26"/>
    </row>
    <row r="4497" spans="14:20">
      <c r="N4497" s="25"/>
      <c r="O4497" s="26"/>
      <c r="P4497" s="26"/>
      <c r="Q4497" s="26"/>
      <c r="R4497" s="26"/>
      <c r="S4497" s="26"/>
      <c r="T4497" s="26"/>
    </row>
    <row r="4498" spans="14:20">
      <c r="N4498" s="25"/>
      <c r="O4498" s="26"/>
      <c r="P4498" s="26"/>
      <c r="Q4498" s="26"/>
      <c r="R4498" s="26"/>
      <c r="S4498" s="26"/>
      <c r="T4498" s="26"/>
    </row>
    <row r="4499" spans="14:20">
      <c r="N4499" s="25"/>
      <c r="O4499" s="26"/>
      <c r="P4499" s="26"/>
      <c r="Q4499" s="26"/>
      <c r="R4499" s="26"/>
      <c r="S4499" s="26"/>
      <c r="T4499" s="26"/>
    </row>
    <row r="4500" spans="14:20">
      <c r="N4500" s="25"/>
      <c r="O4500" s="26"/>
      <c r="P4500" s="26"/>
      <c r="Q4500" s="26"/>
      <c r="R4500" s="26"/>
      <c r="S4500" s="26"/>
      <c r="T4500" s="26"/>
    </row>
    <row r="4501" spans="14:20">
      <c r="N4501" s="25"/>
      <c r="O4501" s="26"/>
      <c r="P4501" s="26"/>
      <c r="Q4501" s="26"/>
      <c r="R4501" s="26"/>
      <c r="S4501" s="26"/>
      <c r="T4501" s="26"/>
    </row>
    <row r="4502" spans="14:20">
      <c r="N4502" s="25"/>
      <c r="O4502" s="26"/>
      <c r="P4502" s="26"/>
      <c r="Q4502" s="26"/>
      <c r="R4502" s="26"/>
      <c r="S4502" s="26"/>
      <c r="T4502" s="26"/>
    </row>
    <row r="4503" spans="14:20">
      <c r="N4503" s="25"/>
      <c r="O4503" s="26"/>
      <c r="P4503" s="26"/>
      <c r="Q4503" s="26"/>
      <c r="R4503" s="26"/>
      <c r="S4503" s="26"/>
      <c r="T4503" s="26"/>
    </row>
    <row r="4504" spans="14:20">
      <c r="N4504" s="25"/>
      <c r="O4504" s="26"/>
      <c r="P4504" s="26"/>
      <c r="Q4504" s="26"/>
      <c r="R4504" s="26"/>
      <c r="S4504" s="26"/>
      <c r="T4504" s="26"/>
    </row>
    <row r="4505" spans="14:20">
      <c r="N4505" s="25"/>
      <c r="O4505" s="26"/>
      <c r="P4505" s="26"/>
      <c r="Q4505" s="26"/>
      <c r="R4505" s="26"/>
      <c r="S4505" s="26"/>
      <c r="T4505" s="26"/>
    </row>
    <row r="4506" spans="14:20">
      <c r="N4506" s="25"/>
      <c r="O4506" s="26"/>
      <c r="P4506" s="26"/>
      <c r="Q4506" s="26"/>
      <c r="R4506" s="26"/>
      <c r="S4506" s="26"/>
      <c r="T4506" s="26"/>
    </row>
    <row r="4507" spans="14:20">
      <c r="N4507" s="25"/>
      <c r="O4507" s="26"/>
      <c r="P4507" s="26"/>
      <c r="Q4507" s="26"/>
      <c r="R4507" s="26"/>
      <c r="S4507" s="26"/>
      <c r="T4507" s="26"/>
    </row>
    <row r="4508" spans="14:20">
      <c r="N4508" s="25"/>
      <c r="O4508" s="26"/>
      <c r="P4508" s="26"/>
      <c r="Q4508" s="26"/>
      <c r="R4508" s="26"/>
      <c r="S4508" s="26"/>
      <c r="T4508" s="26"/>
    </row>
    <row r="4509" spans="14:20">
      <c r="N4509" s="25"/>
      <c r="O4509" s="26"/>
      <c r="P4509" s="26"/>
      <c r="Q4509" s="26"/>
      <c r="R4509" s="26"/>
      <c r="S4509" s="26"/>
      <c r="T4509" s="26"/>
    </row>
    <row r="4510" spans="14:20">
      <c r="N4510" s="25"/>
      <c r="O4510" s="26"/>
      <c r="P4510" s="26"/>
      <c r="Q4510" s="26"/>
      <c r="R4510" s="26"/>
      <c r="S4510" s="26"/>
      <c r="T4510" s="26"/>
    </row>
    <row r="4511" spans="14:20">
      <c r="N4511" s="25"/>
      <c r="O4511" s="26"/>
      <c r="P4511" s="26"/>
      <c r="Q4511" s="26"/>
      <c r="R4511" s="26"/>
      <c r="S4511" s="26"/>
      <c r="T4511" s="26"/>
    </row>
    <row r="4512" spans="14:20">
      <c r="N4512" s="25"/>
      <c r="O4512" s="26"/>
      <c r="P4512" s="26"/>
      <c r="Q4512" s="26"/>
      <c r="R4512" s="26"/>
      <c r="S4512" s="26"/>
      <c r="T4512" s="26"/>
    </row>
    <row r="4513" spans="14:20">
      <c r="N4513" s="25"/>
      <c r="O4513" s="26"/>
      <c r="P4513" s="26"/>
      <c r="Q4513" s="26"/>
      <c r="R4513" s="26"/>
      <c r="S4513" s="26"/>
      <c r="T4513" s="26"/>
    </row>
    <row r="4514" spans="14:20">
      <c r="N4514" s="25"/>
      <c r="O4514" s="26"/>
      <c r="P4514" s="26"/>
      <c r="Q4514" s="26"/>
      <c r="R4514" s="26"/>
      <c r="S4514" s="26"/>
      <c r="T4514" s="26"/>
    </row>
    <row r="4515" spans="14:20">
      <c r="N4515" s="25"/>
      <c r="O4515" s="26"/>
      <c r="P4515" s="26"/>
      <c r="Q4515" s="26"/>
      <c r="R4515" s="26"/>
      <c r="S4515" s="26"/>
      <c r="T4515" s="26"/>
    </row>
    <row r="4516" spans="14:20">
      <c r="N4516" s="25"/>
      <c r="O4516" s="26"/>
      <c r="P4516" s="26"/>
      <c r="Q4516" s="26"/>
      <c r="R4516" s="26"/>
      <c r="S4516" s="26"/>
      <c r="T4516" s="26"/>
    </row>
    <row r="4517" spans="14:20">
      <c r="N4517" s="25"/>
      <c r="O4517" s="26"/>
      <c r="P4517" s="26"/>
      <c r="Q4517" s="26"/>
      <c r="R4517" s="26"/>
      <c r="S4517" s="26"/>
      <c r="T4517" s="26"/>
    </row>
    <row r="4518" spans="14:20">
      <c r="N4518" s="25"/>
      <c r="O4518" s="26"/>
      <c r="P4518" s="26"/>
      <c r="Q4518" s="26"/>
      <c r="R4518" s="26"/>
      <c r="S4518" s="26"/>
      <c r="T4518" s="26"/>
    </row>
    <row r="4519" spans="14:20">
      <c r="N4519" s="25"/>
      <c r="O4519" s="26"/>
      <c r="P4519" s="26"/>
      <c r="Q4519" s="26"/>
      <c r="R4519" s="26"/>
      <c r="S4519" s="26"/>
      <c r="T4519" s="26"/>
    </row>
    <row r="4520" spans="14:20">
      <c r="N4520" s="25"/>
      <c r="O4520" s="26"/>
      <c r="P4520" s="26"/>
      <c r="Q4520" s="26"/>
      <c r="R4520" s="26"/>
      <c r="S4520" s="26"/>
      <c r="T4520" s="26"/>
    </row>
    <row r="4521" spans="14:20">
      <c r="N4521" s="25"/>
      <c r="O4521" s="26"/>
      <c r="P4521" s="26"/>
      <c r="Q4521" s="26"/>
      <c r="R4521" s="26"/>
      <c r="S4521" s="26"/>
      <c r="T4521" s="26"/>
    </row>
    <row r="4522" spans="14:20">
      <c r="N4522" s="25"/>
      <c r="O4522" s="26"/>
      <c r="P4522" s="26"/>
      <c r="Q4522" s="26"/>
      <c r="R4522" s="26"/>
      <c r="S4522" s="26"/>
      <c r="T4522" s="26"/>
    </row>
    <row r="4523" spans="14:20">
      <c r="N4523" s="25"/>
      <c r="O4523" s="26"/>
      <c r="P4523" s="26"/>
      <c r="Q4523" s="26"/>
      <c r="R4523" s="26"/>
      <c r="S4523" s="26"/>
      <c r="T4523" s="26"/>
    </row>
    <row r="4524" spans="14:20">
      <c r="N4524" s="25"/>
      <c r="O4524" s="26"/>
      <c r="P4524" s="26"/>
      <c r="Q4524" s="26"/>
      <c r="R4524" s="26"/>
      <c r="S4524" s="26"/>
      <c r="T4524" s="26"/>
    </row>
    <row r="4525" spans="14:20">
      <c r="N4525" s="25"/>
      <c r="O4525" s="26"/>
      <c r="P4525" s="26"/>
      <c r="Q4525" s="26"/>
      <c r="R4525" s="26"/>
      <c r="S4525" s="26"/>
      <c r="T4525" s="26"/>
    </row>
    <row r="4526" spans="14:20">
      <c r="N4526" s="25"/>
      <c r="O4526" s="26"/>
      <c r="P4526" s="26"/>
      <c r="Q4526" s="26"/>
      <c r="R4526" s="26"/>
      <c r="S4526" s="26"/>
      <c r="T4526" s="26"/>
    </row>
    <row r="4527" spans="14:20">
      <c r="N4527" s="25"/>
      <c r="O4527" s="26"/>
      <c r="P4527" s="26"/>
      <c r="Q4527" s="26"/>
      <c r="R4527" s="26"/>
      <c r="S4527" s="26"/>
      <c r="T4527" s="26"/>
    </row>
    <row r="4528" spans="14:20">
      <c r="N4528" s="25"/>
      <c r="O4528" s="26"/>
      <c r="P4528" s="26"/>
      <c r="Q4528" s="26"/>
      <c r="R4528" s="26"/>
      <c r="S4528" s="26"/>
      <c r="T4528" s="26"/>
    </row>
    <row r="4529" spans="14:20">
      <c r="N4529" s="25"/>
      <c r="O4529" s="26"/>
      <c r="P4529" s="26"/>
      <c r="Q4529" s="26"/>
      <c r="R4529" s="26"/>
      <c r="S4529" s="26"/>
      <c r="T4529" s="26"/>
    </row>
    <row r="4530" spans="14:20">
      <c r="N4530" s="25"/>
      <c r="O4530" s="26"/>
      <c r="P4530" s="26"/>
      <c r="Q4530" s="26"/>
      <c r="R4530" s="26"/>
      <c r="S4530" s="26"/>
      <c r="T4530" s="26"/>
    </row>
    <row r="4531" spans="14:20">
      <c r="N4531" s="25"/>
      <c r="O4531" s="26"/>
      <c r="P4531" s="26"/>
      <c r="Q4531" s="26"/>
      <c r="R4531" s="26"/>
      <c r="S4531" s="26"/>
      <c r="T4531" s="26"/>
    </row>
    <row r="4532" spans="14:20">
      <c r="N4532" s="25"/>
      <c r="O4532" s="26"/>
      <c r="P4532" s="26"/>
      <c r="Q4532" s="26"/>
      <c r="R4532" s="26"/>
      <c r="S4532" s="26"/>
      <c r="T4532" s="26"/>
    </row>
    <row r="4533" spans="14:20">
      <c r="N4533" s="25"/>
      <c r="O4533" s="26"/>
      <c r="P4533" s="26"/>
      <c r="Q4533" s="26"/>
      <c r="R4533" s="26"/>
      <c r="S4533" s="26"/>
      <c r="T4533" s="26"/>
    </row>
    <row r="4534" spans="14:20">
      <c r="N4534" s="25"/>
      <c r="O4534" s="26"/>
      <c r="P4534" s="26"/>
      <c r="Q4534" s="26"/>
      <c r="R4534" s="26"/>
      <c r="S4534" s="26"/>
      <c r="T4534" s="26"/>
    </row>
    <row r="4535" spans="14:20">
      <c r="N4535" s="25"/>
      <c r="O4535" s="26"/>
      <c r="P4535" s="26"/>
      <c r="Q4535" s="26"/>
      <c r="R4535" s="26"/>
      <c r="S4535" s="26"/>
      <c r="T4535" s="26"/>
    </row>
    <row r="4536" spans="14:20">
      <c r="N4536" s="25"/>
      <c r="O4536" s="26"/>
      <c r="P4536" s="26"/>
      <c r="Q4536" s="26"/>
      <c r="R4536" s="26"/>
      <c r="S4536" s="26"/>
      <c r="T4536" s="26"/>
    </row>
    <row r="4537" spans="14:20">
      <c r="N4537" s="25"/>
      <c r="O4537" s="26"/>
      <c r="P4537" s="26"/>
      <c r="Q4537" s="26"/>
      <c r="R4537" s="26"/>
      <c r="S4537" s="26"/>
      <c r="T4537" s="26"/>
    </row>
    <row r="4538" spans="14:20">
      <c r="N4538" s="25"/>
      <c r="O4538" s="26"/>
      <c r="P4538" s="26"/>
      <c r="Q4538" s="26"/>
      <c r="R4538" s="26"/>
      <c r="S4538" s="26"/>
      <c r="T4538" s="26"/>
    </row>
    <row r="4539" spans="14:20">
      <c r="N4539" s="25"/>
      <c r="O4539" s="26"/>
      <c r="P4539" s="26"/>
      <c r="Q4539" s="26"/>
      <c r="R4539" s="26"/>
      <c r="S4539" s="26"/>
      <c r="T4539" s="26"/>
    </row>
    <row r="4540" spans="14:20">
      <c r="N4540" s="25"/>
      <c r="O4540" s="26"/>
      <c r="P4540" s="26"/>
      <c r="Q4540" s="26"/>
      <c r="R4540" s="26"/>
      <c r="S4540" s="26"/>
      <c r="T4540" s="26"/>
    </row>
    <row r="4541" spans="14:20">
      <c r="N4541" s="25"/>
      <c r="O4541" s="26"/>
      <c r="P4541" s="26"/>
      <c r="Q4541" s="26"/>
      <c r="R4541" s="26"/>
      <c r="S4541" s="26"/>
      <c r="T4541" s="26"/>
    </row>
    <row r="4542" spans="14:20">
      <c r="N4542" s="25"/>
      <c r="O4542" s="26"/>
      <c r="P4542" s="26"/>
      <c r="Q4542" s="26"/>
      <c r="R4542" s="26"/>
      <c r="S4542" s="26"/>
      <c r="T4542" s="26"/>
    </row>
    <row r="4543" spans="14:20">
      <c r="N4543" s="25"/>
      <c r="O4543" s="26"/>
      <c r="P4543" s="26"/>
      <c r="Q4543" s="26"/>
      <c r="R4543" s="26"/>
      <c r="S4543" s="26"/>
      <c r="T4543" s="26"/>
    </row>
    <row r="4544" spans="14:20">
      <c r="N4544" s="25"/>
      <c r="O4544" s="26"/>
      <c r="P4544" s="26"/>
      <c r="Q4544" s="26"/>
      <c r="R4544" s="26"/>
      <c r="S4544" s="26"/>
      <c r="T4544" s="26"/>
    </row>
    <row r="4545" spans="14:20">
      <c r="N4545" s="25"/>
      <c r="O4545" s="26"/>
      <c r="P4545" s="26"/>
      <c r="Q4545" s="26"/>
      <c r="R4545" s="26"/>
      <c r="S4545" s="26"/>
      <c r="T4545" s="26"/>
    </row>
    <row r="4546" spans="14:20">
      <c r="N4546" s="25"/>
      <c r="O4546" s="26"/>
      <c r="P4546" s="26"/>
      <c r="Q4546" s="26"/>
      <c r="R4546" s="26"/>
      <c r="S4546" s="26"/>
      <c r="T4546" s="26"/>
    </row>
    <row r="4547" spans="14:20">
      <c r="N4547" s="25"/>
      <c r="O4547" s="26"/>
      <c r="P4547" s="26"/>
      <c r="Q4547" s="26"/>
      <c r="R4547" s="26"/>
      <c r="S4547" s="26"/>
      <c r="T4547" s="26"/>
    </row>
    <row r="4548" spans="14:20">
      <c r="N4548" s="25"/>
      <c r="O4548" s="26"/>
      <c r="P4548" s="26"/>
      <c r="Q4548" s="26"/>
      <c r="R4548" s="26"/>
      <c r="S4548" s="26"/>
      <c r="T4548" s="26"/>
    </row>
    <row r="4549" spans="14:20">
      <c r="N4549" s="25"/>
      <c r="O4549" s="26"/>
      <c r="P4549" s="26"/>
      <c r="Q4549" s="26"/>
      <c r="R4549" s="26"/>
      <c r="S4549" s="26"/>
      <c r="T4549" s="26"/>
    </row>
    <row r="4550" spans="14:20">
      <c r="N4550" s="25"/>
      <c r="O4550" s="26"/>
      <c r="P4550" s="26"/>
      <c r="Q4550" s="26"/>
      <c r="R4550" s="26"/>
      <c r="S4550" s="26"/>
      <c r="T4550" s="26"/>
    </row>
    <row r="4551" spans="14:20">
      <c r="N4551" s="25"/>
      <c r="O4551" s="26"/>
      <c r="P4551" s="26"/>
      <c r="Q4551" s="26"/>
      <c r="R4551" s="26"/>
      <c r="S4551" s="26"/>
      <c r="T4551" s="26"/>
    </row>
    <row r="4552" spans="14:20">
      <c r="N4552" s="25"/>
      <c r="O4552" s="26"/>
      <c r="P4552" s="26"/>
      <c r="Q4552" s="26"/>
      <c r="R4552" s="26"/>
      <c r="S4552" s="26"/>
      <c r="T4552" s="26"/>
    </row>
    <row r="4553" spans="14:20">
      <c r="N4553" s="25"/>
      <c r="O4553" s="26"/>
      <c r="P4553" s="26"/>
      <c r="Q4553" s="26"/>
      <c r="R4553" s="26"/>
      <c r="S4553" s="26"/>
      <c r="T4553" s="26"/>
    </row>
    <row r="4554" spans="14:20">
      <c r="N4554" s="25"/>
      <c r="O4554" s="26"/>
      <c r="P4554" s="26"/>
      <c r="Q4554" s="26"/>
      <c r="R4554" s="26"/>
      <c r="S4554" s="26"/>
      <c r="T4554" s="26"/>
    </row>
    <row r="4555" spans="14:20">
      <c r="N4555" s="25"/>
      <c r="O4555" s="26"/>
      <c r="P4555" s="26"/>
      <c r="Q4555" s="26"/>
      <c r="R4555" s="26"/>
      <c r="S4555" s="26"/>
      <c r="T4555" s="26"/>
    </row>
    <row r="4556" spans="14:20">
      <c r="N4556" s="25"/>
      <c r="O4556" s="26"/>
      <c r="P4556" s="26"/>
      <c r="Q4556" s="26"/>
      <c r="R4556" s="26"/>
      <c r="S4556" s="26"/>
      <c r="T4556" s="26"/>
    </row>
    <row r="4557" spans="14:20">
      <c r="N4557" s="25"/>
      <c r="O4557" s="26"/>
      <c r="P4557" s="26"/>
      <c r="Q4557" s="26"/>
      <c r="R4557" s="26"/>
      <c r="S4557" s="26"/>
      <c r="T4557" s="26"/>
    </row>
    <row r="4558" spans="14:20">
      <c r="N4558" s="25"/>
      <c r="O4558" s="26"/>
      <c r="P4558" s="26"/>
      <c r="Q4558" s="26"/>
      <c r="R4558" s="26"/>
      <c r="S4558" s="26"/>
      <c r="T4558" s="26"/>
    </row>
    <row r="4559" spans="14:20">
      <c r="N4559" s="25"/>
      <c r="O4559" s="26"/>
      <c r="P4559" s="26"/>
      <c r="Q4559" s="26"/>
      <c r="R4559" s="26"/>
      <c r="S4559" s="26"/>
      <c r="T4559" s="26"/>
    </row>
    <row r="4560" spans="14:20">
      <c r="N4560" s="25"/>
      <c r="O4560" s="26"/>
      <c r="P4560" s="26"/>
      <c r="Q4560" s="26"/>
      <c r="R4560" s="26"/>
      <c r="S4560" s="26"/>
      <c r="T4560" s="26"/>
    </row>
    <row r="4561" spans="14:20">
      <c r="N4561" s="25"/>
      <c r="O4561" s="26"/>
      <c r="P4561" s="26"/>
      <c r="Q4561" s="26"/>
      <c r="R4561" s="26"/>
      <c r="S4561" s="26"/>
      <c r="T4561" s="26"/>
    </row>
    <row r="4562" spans="14:20">
      <c r="N4562" s="25"/>
      <c r="O4562" s="26"/>
      <c r="P4562" s="26"/>
      <c r="Q4562" s="26"/>
      <c r="R4562" s="26"/>
      <c r="S4562" s="26"/>
      <c r="T4562" s="26"/>
    </row>
    <row r="4563" spans="14:20">
      <c r="N4563" s="25"/>
      <c r="O4563" s="26"/>
      <c r="P4563" s="26"/>
      <c r="Q4563" s="26"/>
      <c r="R4563" s="26"/>
      <c r="S4563" s="26"/>
      <c r="T4563" s="26"/>
    </row>
    <row r="4564" spans="14:20">
      <c r="N4564" s="25"/>
      <c r="O4564" s="26"/>
      <c r="P4564" s="26"/>
      <c r="Q4564" s="26"/>
      <c r="R4564" s="26"/>
      <c r="S4564" s="26"/>
      <c r="T4564" s="26"/>
    </row>
    <row r="4565" spans="14:20">
      <c r="N4565" s="25"/>
      <c r="O4565" s="26"/>
      <c r="P4565" s="26"/>
      <c r="Q4565" s="26"/>
      <c r="R4565" s="26"/>
      <c r="S4565" s="26"/>
      <c r="T4565" s="26"/>
    </row>
    <row r="4566" spans="14:20">
      <c r="N4566" s="25"/>
      <c r="O4566" s="26"/>
      <c r="P4566" s="26"/>
      <c r="Q4566" s="26"/>
      <c r="R4566" s="26"/>
      <c r="S4566" s="26"/>
      <c r="T4566" s="26"/>
    </row>
    <row r="4567" spans="14:20">
      <c r="N4567" s="25"/>
      <c r="O4567" s="26"/>
      <c r="P4567" s="26"/>
      <c r="Q4567" s="26"/>
      <c r="R4567" s="26"/>
      <c r="S4567" s="26"/>
      <c r="T4567" s="26"/>
    </row>
    <row r="4568" spans="14:20">
      <c r="N4568" s="25"/>
      <c r="O4568" s="26"/>
      <c r="P4568" s="26"/>
      <c r="Q4568" s="26"/>
      <c r="R4568" s="26"/>
      <c r="S4568" s="26"/>
      <c r="T4568" s="26"/>
    </row>
    <row r="4569" spans="14:20">
      <c r="N4569" s="25"/>
      <c r="O4569" s="26"/>
      <c r="P4569" s="26"/>
      <c r="Q4569" s="26"/>
      <c r="R4569" s="26"/>
      <c r="S4569" s="26"/>
      <c r="T4569" s="26"/>
    </row>
    <row r="4570" spans="14:20">
      <c r="N4570" s="25"/>
      <c r="O4570" s="26"/>
      <c r="P4570" s="26"/>
      <c r="Q4570" s="26"/>
      <c r="R4570" s="26"/>
      <c r="S4570" s="26"/>
      <c r="T4570" s="26"/>
    </row>
    <row r="4571" spans="14:20">
      <c r="N4571" s="25"/>
      <c r="O4571" s="26"/>
      <c r="P4571" s="26"/>
      <c r="Q4571" s="26"/>
      <c r="R4571" s="26"/>
      <c r="S4571" s="26"/>
      <c r="T4571" s="26"/>
    </row>
    <row r="4572" spans="14:20">
      <c r="N4572" s="25"/>
      <c r="O4572" s="26"/>
      <c r="P4572" s="26"/>
      <c r="Q4572" s="26"/>
      <c r="R4572" s="26"/>
      <c r="S4572" s="26"/>
      <c r="T4572" s="26"/>
    </row>
    <row r="4573" spans="14:20">
      <c r="N4573" s="25"/>
      <c r="O4573" s="26"/>
      <c r="P4573" s="26"/>
      <c r="Q4573" s="26"/>
      <c r="R4573" s="26"/>
      <c r="S4573" s="26"/>
      <c r="T4573" s="26"/>
    </row>
    <row r="4574" spans="14:20">
      <c r="N4574" s="25"/>
      <c r="O4574" s="26"/>
      <c r="P4574" s="26"/>
      <c r="Q4574" s="26"/>
      <c r="R4574" s="26"/>
      <c r="S4574" s="26"/>
      <c r="T4574" s="26"/>
    </row>
    <row r="4575" spans="14:20">
      <c r="N4575" s="25"/>
      <c r="O4575" s="26"/>
      <c r="P4575" s="26"/>
      <c r="Q4575" s="26"/>
      <c r="R4575" s="26"/>
      <c r="S4575" s="26"/>
      <c r="T4575" s="26"/>
    </row>
    <row r="4576" spans="14:20">
      <c r="N4576" s="25"/>
      <c r="O4576" s="26"/>
      <c r="P4576" s="26"/>
      <c r="Q4576" s="26"/>
      <c r="R4576" s="26"/>
      <c r="S4576" s="26"/>
      <c r="T4576" s="26"/>
    </row>
    <row r="4577" spans="14:20">
      <c r="N4577" s="25"/>
      <c r="O4577" s="26"/>
      <c r="P4577" s="26"/>
      <c r="Q4577" s="26"/>
      <c r="R4577" s="26"/>
      <c r="S4577" s="26"/>
      <c r="T4577" s="26"/>
    </row>
    <row r="4578" spans="14:20">
      <c r="N4578" s="25"/>
      <c r="O4578" s="26"/>
      <c r="P4578" s="26"/>
      <c r="Q4578" s="26"/>
      <c r="R4578" s="26"/>
      <c r="S4578" s="26"/>
      <c r="T4578" s="26"/>
    </row>
    <row r="4579" spans="14:20">
      <c r="N4579" s="25"/>
      <c r="O4579" s="26"/>
      <c r="P4579" s="26"/>
      <c r="Q4579" s="26"/>
      <c r="R4579" s="26"/>
      <c r="S4579" s="26"/>
      <c r="T4579" s="26"/>
    </row>
    <row r="4580" spans="14:20">
      <c r="N4580" s="25"/>
      <c r="O4580" s="26"/>
      <c r="P4580" s="26"/>
      <c r="Q4580" s="26"/>
      <c r="R4580" s="26"/>
      <c r="S4580" s="26"/>
      <c r="T4580" s="26"/>
    </row>
    <row r="4581" spans="14:20">
      <c r="N4581" s="25"/>
      <c r="O4581" s="26"/>
      <c r="P4581" s="26"/>
      <c r="Q4581" s="26"/>
      <c r="R4581" s="26"/>
      <c r="S4581" s="26"/>
      <c r="T4581" s="26"/>
    </row>
    <row r="4582" spans="14:20">
      <c r="N4582" s="25"/>
      <c r="O4582" s="26"/>
      <c r="P4582" s="26"/>
      <c r="Q4582" s="26"/>
      <c r="R4582" s="26"/>
      <c r="S4582" s="26"/>
      <c r="T4582" s="26"/>
    </row>
    <row r="4583" spans="14:20">
      <c r="N4583" s="25"/>
      <c r="O4583" s="26"/>
      <c r="P4583" s="26"/>
      <c r="Q4583" s="26"/>
      <c r="R4583" s="26"/>
      <c r="S4583" s="26"/>
      <c r="T4583" s="26"/>
    </row>
    <row r="4584" spans="14:20">
      <c r="N4584" s="25"/>
      <c r="O4584" s="26"/>
      <c r="P4584" s="26"/>
      <c r="Q4584" s="26"/>
      <c r="R4584" s="26"/>
      <c r="S4584" s="26"/>
      <c r="T4584" s="26"/>
    </row>
    <row r="4585" spans="14:20">
      <c r="N4585" s="25"/>
      <c r="O4585" s="26"/>
      <c r="P4585" s="26"/>
      <c r="Q4585" s="26"/>
      <c r="R4585" s="26"/>
      <c r="S4585" s="26"/>
      <c r="T4585" s="26"/>
    </row>
    <row r="4586" spans="14:20">
      <c r="N4586" s="25"/>
      <c r="O4586" s="26"/>
      <c r="P4586" s="26"/>
      <c r="Q4586" s="26"/>
      <c r="R4586" s="26"/>
      <c r="S4586" s="26"/>
      <c r="T4586" s="26"/>
    </row>
    <row r="4587" spans="14:20">
      <c r="N4587" s="25"/>
      <c r="O4587" s="26"/>
      <c r="P4587" s="26"/>
      <c r="Q4587" s="26"/>
      <c r="R4587" s="26"/>
      <c r="S4587" s="26"/>
      <c r="T4587" s="26"/>
    </row>
    <row r="4588" spans="14:20">
      <c r="N4588" s="25"/>
      <c r="O4588" s="26"/>
      <c r="P4588" s="26"/>
      <c r="Q4588" s="26"/>
      <c r="R4588" s="26"/>
      <c r="S4588" s="26"/>
      <c r="T4588" s="26"/>
    </row>
    <row r="4589" spans="14:20">
      <c r="N4589" s="25"/>
      <c r="O4589" s="26"/>
      <c r="P4589" s="26"/>
      <c r="Q4589" s="26"/>
      <c r="R4589" s="26"/>
      <c r="S4589" s="26"/>
      <c r="T4589" s="26"/>
    </row>
    <row r="4590" spans="14:20">
      <c r="N4590" s="25"/>
      <c r="O4590" s="26"/>
      <c r="P4590" s="26"/>
      <c r="Q4590" s="26"/>
      <c r="R4590" s="26"/>
      <c r="S4590" s="26"/>
      <c r="T4590" s="26"/>
    </row>
    <row r="4591" spans="14:20">
      <c r="N4591" s="25"/>
      <c r="O4591" s="26"/>
      <c r="P4591" s="26"/>
      <c r="Q4591" s="26"/>
      <c r="R4591" s="26"/>
      <c r="S4591" s="26"/>
      <c r="T4591" s="26"/>
    </row>
    <row r="4592" spans="14:20">
      <c r="N4592" s="25"/>
      <c r="O4592" s="26"/>
      <c r="P4592" s="26"/>
      <c r="Q4592" s="26"/>
      <c r="R4592" s="26"/>
      <c r="S4592" s="26"/>
      <c r="T4592" s="26"/>
    </row>
    <row r="4593" spans="14:20">
      <c r="N4593" s="25"/>
      <c r="O4593" s="26"/>
      <c r="P4593" s="26"/>
      <c r="Q4593" s="26"/>
      <c r="R4593" s="26"/>
      <c r="S4593" s="26"/>
      <c r="T4593" s="26"/>
    </row>
    <row r="4594" spans="14:20">
      <c r="N4594" s="25"/>
      <c r="O4594" s="26"/>
      <c r="P4594" s="26"/>
      <c r="Q4594" s="26"/>
      <c r="R4594" s="26"/>
      <c r="S4594" s="26"/>
      <c r="T4594" s="26"/>
    </row>
    <row r="4595" spans="14:20">
      <c r="N4595" s="25"/>
      <c r="O4595" s="26"/>
      <c r="P4595" s="26"/>
      <c r="Q4595" s="26"/>
      <c r="R4595" s="26"/>
      <c r="S4595" s="26"/>
      <c r="T4595" s="26"/>
    </row>
    <row r="4596" spans="14:20">
      <c r="N4596" s="25"/>
      <c r="O4596" s="26"/>
      <c r="P4596" s="26"/>
      <c r="Q4596" s="26"/>
      <c r="R4596" s="26"/>
      <c r="S4596" s="26"/>
      <c r="T4596" s="26"/>
    </row>
    <row r="4597" spans="14:20">
      <c r="N4597" s="25"/>
      <c r="O4597" s="26"/>
      <c r="P4597" s="26"/>
      <c r="Q4597" s="26"/>
      <c r="R4597" s="26"/>
      <c r="S4597" s="26"/>
      <c r="T4597" s="26"/>
    </row>
    <row r="4598" spans="14:20">
      <c r="N4598" s="25"/>
      <c r="O4598" s="26"/>
      <c r="P4598" s="26"/>
      <c r="Q4598" s="26"/>
      <c r="R4598" s="26"/>
      <c r="S4598" s="26"/>
      <c r="T4598" s="26"/>
    </row>
    <row r="4599" spans="14:20">
      <c r="N4599" s="25"/>
      <c r="O4599" s="26"/>
      <c r="P4599" s="26"/>
      <c r="Q4599" s="26"/>
      <c r="R4599" s="26"/>
      <c r="S4599" s="26"/>
      <c r="T4599" s="26"/>
    </row>
    <row r="4600" spans="14:20">
      <c r="N4600" s="25"/>
      <c r="O4600" s="26"/>
      <c r="P4600" s="26"/>
      <c r="Q4600" s="26"/>
      <c r="R4600" s="26"/>
      <c r="S4600" s="26"/>
      <c r="T4600" s="26"/>
    </row>
    <row r="4601" spans="14:20">
      <c r="N4601" s="25"/>
      <c r="O4601" s="26"/>
      <c r="P4601" s="26"/>
      <c r="Q4601" s="26"/>
      <c r="R4601" s="26"/>
      <c r="S4601" s="26"/>
      <c r="T4601" s="26"/>
    </row>
    <row r="4602" spans="14:20">
      <c r="N4602" s="25"/>
      <c r="O4602" s="26"/>
      <c r="P4602" s="26"/>
      <c r="Q4602" s="26"/>
      <c r="R4602" s="26"/>
      <c r="S4602" s="26"/>
      <c r="T4602" s="26"/>
    </row>
    <row r="4603" spans="14:20">
      <c r="N4603" s="25"/>
      <c r="O4603" s="26"/>
      <c r="P4603" s="26"/>
      <c r="Q4603" s="26"/>
      <c r="R4603" s="26"/>
      <c r="S4603" s="26"/>
      <c r="T4603" s="26"/>
    </row>
    <row r="4604" spans="14:20">
      <c r="N4604" s="25"/>
      <c r="O4604" s="26"/>
      <c r="P4604" s="26"/>
      <c r="Q4604" s="26"/>
      <c r="R4604" s="26"/>
      <c r="S4604" s="26"/>
      <c r="T4604" s="26"/>
    </row>
    <row r="4605" spans="14:20">
      <c r="N4605" s="25"/>
      <c r="O4605" s="26"/>
      <c r="P4605" s="26"/>
      <c r="Q4605" s="26"/>
      <c r="R4605" s="26"/>
      <c r="S4605" s="26"/>
      <c r="T4605" s="26"/>
    </row>
    <row r="4606" spans="14:20">
      <c r="N4606" s="25"/>
      <c r="O4606" s="26"/>
      <c r="P4606" s="26"/>
      <c r="Q4606" s="26"/>
      <c r="R4606" s="26"/>
      <c r="S4606" s="26"/>
      <c r="T4606" s="26"/>
    </row>
    <row r="4607" spans="14:20">
      <c r="N4607" s="25"/>
      <c r="O4607" s="26"/>
      <c r="P4607" s="26"/>
      <c r="Q4607" s="26"/>
      <c r="R4607" s="26"/>
      <c r="S4607" s="26"/>
      <c r="T4607" s="26"/>
    </row>
    <row r="4608" spans="14:20">
      <c r="N4608" s="25"/>
      <c r="O4608" s="26"/>
      <c r="P4608" s="26"/>
      <c r="Q4608" s="26"/>
      <c r="R4608" s="26"/>
      <c r="S4608" s="26"/>
      <c r="T4608" s="26"/>
    </row>
    <row r="4609" spans="14:20">
      <c r="N4609" s="25"/>
      <c r="O4609" s="26"/>
      <c r="P4609" s="26"/>
      <c r="Q4609" s="26"/>
      <c r="R4609" s="26"/>
      <c r="S4609" s="26"/>
      <c r="T4609" s="26"/>
    </row>
    <row r="4610" spans="14:20">
      <c r="N4610" s="25"/>
      <c r="O4610" s="26"/>
      <c r="P4610" s="26"/>
      <c r="Q4610" s="26"/>
      <c r="R4610" s="26"/>
      <c r="S4610" s="26"/>
      <c r="T4610" s="26"/>
    </row>
    <row r="4611" spans="14:20">
      <c r="N4611" s="25"/>
      <c r="O4611" s="26"/>
      <c r="P4611" s="26"/>
      <c r="Q4611" s="26"/>
      <c r="R4611" s="26"/>
      <c r="S4611" s="26"/>
      <c r="T4611" s="26"/>
    </row>
    <row r="4612" spans="14:20">
      <c r="N4612" s="25"/>
      <c r="O4612" s="26"/>
      <c r="P4612" s="26"/>
      <c r="Q4612" s="26"/>
      <c r="R4612" s="26"/>
      <c r="S4612" s="26"/>
      <c r="T4612" s="26"/>
    </row>
    <row r="4613" spans="14:20">
      <c r="N4613" s="25"/>
      <c r="O4613" s="26"/>
      <c r="P4613" s="26"/>
      <c r="Q4613" s="26"/>
      <c r="R4613" s="26"/>
      <c r="S4613" s="26"/>
      <c r="T4613" s="26"/>
    </row>
    <row r="4614" spans="14:20">
      <c r="N4614" s="25"/>
      <c r="O4614" s="26"/>
      <c r="P4614" s="26"/>
      <c r="Q4614" s="26"/>
      <c r="R4614" s="26"/>
      <c r="S4614" s="26"/>
      <c r="T4614" s="26"/>
    </row>
    <row r="4615" spans="14:20">
      <c r="N4615" s="25"/>
      <c r="O4615" s="26"/>
      <c r="P4615" s="26"/>
      <c r="Q4615" s="26"/>
      <c r="R4615" s="26"/>
      <c r="S4615" s="26"/>
      <c r="T4615" s="26"/>
    </row>
    <row r="4616" spans="14:20">
      <c r="N4616" s="25"/>
      <c r="O4616" s="26"/>
      <c r="P4616" s="26"/>
      <c r="Q4616" s="26"/>
      <c r="R4616" s="26"/>
      <c r="S4616" s="26"/>
      <c r="T4616" s="26"/>
    </row>
    <row r="4617" spans="14:20">
      <c r="N4617" s="25"/>
      <c r="O4617" s="26"/>
      <c r="P4617" s="26"/>
      <c r="Q4617" s="26"/>
      <c r="R4617" s="26"/>
      <c r="S4617" s="26"/>
      <c r="T4617" s="26"/>
    </row>
    <row r="4618" spans="14:20">
      <c r="N4618" s="25"/>
      <c r="O4618" s="26"/>
      <c r="P4618" s="26"/>
      <c r="Q4618" s="26"/>
      <c r="R4618" s="26"/>
      <c r="S4618" s="26"/>
      <c r="T4618" s="26"/>
    </row>
    <row r="4619" spans="14:20">
      <c r="N4619" s="25"/>
      <c r="O4619" s="26"/>
      <c r="P4619" s="26"/>
      <c r="Q4619" s="26"/>
      <c r="R4619" s="26"/>
      <c r="S4619" s="26"/>
      <c r="T4619" s="26"/>
    </row>
    <row r="4620" spans="14:20">
      <c r="N4620" s="25"/>
      <c r="O4620" s="26"/>
      <c r="P4620" s="26"/>
      <c r="Q4620" s="26"/>
      <c r="R4620" s="26"/>
      <c r="S4620" s="26"/>
      <c r="T4620" s="26"/>
    </row>
    <row r="4621" spans="14:20">
      <c r="N4621" s="25"/>
      <c r="O4621" s="26"/>
      <c r="P4621" s="26"/>
      <c r="Q4621" s="26"/>
      <c r="R4621" s="26"/>
      <c r="S4621" s="26"/>
      <c r="T4621" s="26"/>
    </row>
    <row r="4622" spans="14:20">
      <c r="N4622" s="25"/>
      <c r="O4622" s="26"/>
      <c r="P4622" s="26"/>
      <c r="Q4622" s="26"/>
      <c r="R4622" s="26"/>
      <c r="S4622" s="26"/>
      <c r="T4622" s="26"/>
    </row>
    <row r="4623" spans="14:20">
      <c r="N4623" s="25"/>
      <c r="O4623" s="26"/>
      <c r="P4623" s="26"/>
      <c r="Q4623" s="26"/>
      <c r="R4623" s="26"/>
      <c r="S4623" s="26"/>
      <c r="T4623" s="26"/>
    </row>
    <row r="4624" spans="14:20">
      <c r="N4624" s="25"/>
      <c r="O4624" s="26"/>
      <c r="P4624" s="26"/>
      <c r="Q4624" s="26"/>
      <c r="R4624" s="26"/>
      <c r="S4624" s="26"/>
      <c r="T4624" s="26"/>
    </row>
    <row r="4625" spans="14:20">
      <c r="N4625" s="25"/>
      <c r="O4625" s="26"/>
      <c r="P4625" s="26"/>
      <c r="Q4625" s="26"/>
      <c r="R4625" s="26"/>
      <c r="S4625" s="26"/>
      <c r="T4625" s="26"/>
    </row>
    <row r="4626" spans="14:20">
      <c r="N4626" s="25"/>
      <c r="O4626" s="26"/>
      <c r="P4626" s="26"/>
      <c r="Q4626" s="26"/>
      <c r="R4626" s="26"/>
      <c r="S4626" s="26"/>
      <c r="T4626" s="26"/>
    </row>
    <row r="4627" spans="14:20">
      <c r="N4627" s="25"/>
      <c r="O4627" s="26"/>
      <c r="P4627" s="26"/>
      <c r="Q4627" s="26"/>
      <c r="R4627" s="26"/>
      <c r="S4627" s="26"/>
      <c r="T4627" s="26"/>
    </row>
    <row r="4628" spans="14:20">
      <c r="N4628" s="25"/>
      <c r="O4628" s="26"/>
      <c r="P4628" s="26"/>
      <c r="Q4628" s="26"/>
      <c r="R4628" s="26"/>
      <c r="S4628" s="26"/>
      <c r="T4628" s="26"/>
    </row>
    <row r="4629" spans="14:20">
      <c r="N4629" s="25"/>
      <c r="O4629" s="26"/>
      <c r="P4629" s="26"/>
      <c r="Q4629" s="26"/>
      <c r="R4629" s="26"/>
      <c r="S4629" s="26"/>
      <c r="T4629" s="26"/>
    </row>
    <row r="4630" spans="14:20">
      <c r="N4630" s="25"/>
      <c r="O4630" s="26"/>
      <c r="P4630" s="26"/>
      <c r="Q4630" s="26"/>
      <c r="R4630" s="26"/>
      <c r="S4630" s="26"/>
      <c r="T4630" s="26"/>
    </row>
    <row r="4631" spans="14:20">
      <c r="N4631" s="25"/>
      <c r="O4631" s="26"/>
      <c r="P4631" s="26"/>
      <c r="Q4631" s="26"/>
      <c r="R4631" s="26"/>
      <c r="S4631" s="26"/>
      <c r="T4631" s="26"/>
    </row>
    <row r="4632" spans="14:20">
      <c r="N4632" s="25"/>
      <c r="O4632" s="26"/>
      <c r="P4632" s="26"/>
      <c r="Q4632" s="26"/>
      <c r="R4632" s="26"/>
      <c r="S4632" s="26"/>
      <c r="T4632" s="26"/>
    </row>
    <row r="4633" spans="14:20">
      <c r="N4633" s="25"/>
      <c r="O4633" s="26"/>
      <c r="P4633" s="26"/>
      <c r="Q4633" s="26"/>
      <c r="R4633" s="26"/>
      <c r="S4633" s="26"/>
      <c r="T4633" s="26"/>
    </row>
    <row r="4634" spans="14:20">
      <c r="N4634" s="25"/>
      <c r="O4634" s="26"/>
      <c r="P4634" s="26"/>
      <c r="Q4634" s="26"/>
      <c r="R4634" s="26"/>
      <c r="S4634" s="26"/>
      <c r="T4634" s="26"/>
    </row>
    <row r="4635" spans="14:20">
      <c r="N4635" s="25"/>
      <c r="O4635" s="26"/>
      <c r="P4635" s="26"/>
      <c r="Q4635" s="26"/>
      <c r="R4635" s="26"/>
      <c r="S4635" s="26"/>
      <c r="T4635" s="26"/>
    </row>
    <row r="4636" spans="14:20">
      <c r="N4636" s="25"/>
      <c r="O4636" s="26"/>
      <c r="P4636" s="26"/>
      <c r="Q4636" s="26"/>
      <c r="R4636" s="26"/>
      <c r="S4636" s="26"/>
      <c r="T4636" s="26"/>
    </row>
    <row r="4637" spans="14:20">
      <c r="N4637" s="25"/>
      <c r="O4637" s="26"/>
      <c r="P4637" s="26"/>
      <c r="Q4637" s="26"/>
      <c r="R4637" s="26"/>
      <c r="S4637" s="26"/>
      <c r="T4637" s="26"/>
    </row>
    <row r="4638" spans="14:20">
      <c r="N4638" s="25"/>
      <c r="O4638" s="26"/>
      <c r="P4638" s="26"/>
      <c r="Q4638" s="26"/>
      <c r="R4638" s="26"/>
      <c r="S4638" s="26"/>
      <c r="T4638" s="26"/>
    </row>
    <row r="4639" spans="14:20">
      <c r="N4639" s="25"/>
      <c r="O4639" s="26"/>
      <c r="P4639" s="26"/>
      <c r="Q4639" s="26"/>
      <c r="R4639" s="26"/>
      <c r="S4639" s="26"/>
      <c r="T4639" s="26"/>
    </row>
    <row r="4640" spans="14:20">
      <c r="N4640" s="25"/>
      <c r="O4640" s="26"/>
      <c r="P4640" s="26"/>
      <c r="Q4640" s="26"/>
      <c r="R4640" s="26"/>
      <c r="S4640" s="26"/>
      <c r="T4640" s="26"/>
    </row>
    <row r="4641" spans="14:20">
      <c r="N4641" s="25"/>
      <c r="O4641" s="26"/>
      <c r="P4641" s="26"/>
      <c r="Q4641" s="26"/>
      <c r="R4641" s="26"/>
      <c r="S4641" s="26"/>
      <c r="T4641" s="26"/>
    </row>
    <row r="4642" spans="14:20">
      <c r="N4642" s="25"/>
      <c r="O4642" s="26"/>
      <c r="P4642" s="26"/>
      <c r="Q4642" s="26"/>
      <c r="R4642" s="26"/>
      <c r="S4642" s="26"/>
      <c r="T4642" s="26"/>
    </row>
    <row r="4643" spans="14:20">
      <c r="N4643" s="25"/>
      <c r="O4643" s="26"/>
      <c r="P4643" s="26"/>
      <c r="Q4643" s="26"/>
      <c r="R4643" s="26"/>
      <c r="S4643" s="26"/>
      <c r="T4643" s="26"/>
    </row>
    <row r="4644" spans="14:20">
      <c r="N4644" s="25"/>
      <c r="O4644" s="26"/>
      <c r="P4644" s="26"/>
      <c r="Q4644" s="26"/>
      <c r="R4644" s="26"/>
      <c r="S4644" s="26"/>
      <c r="T4644" s="26"/>
    </row>
    <row r="4645" spans="14:20">
      <c r="N4645" s="25"/>
      <c r="O4645" s="26"/>
      <c r="P4645" s="26"/>
      <c r="Q4645" s="26"/>
      <c r="R4645" s="26"/>
      <c r="S4645" s="26"/>
      <c r="T4645" s="26"/>
    </row>
    <row r="4646" spans="14:20">
      <c r="N4646" s="25"/>
      <c r="O4646" s="26"/>
      <c r="P4646" s="26"/>
      <c r="Q4646" s="26"/>
      <c r="R4646" s="26"/>
      <c r="S4646" s="26"/>
      <c r="T4646" s="26"/>
    </row>
    <row r="4647" spans="14:20">
      <c r="N4647" s="25"/>
      <c r="O4647" s="26"/>
      <c r="P4647" s="26"/>
      <c r="Q4647" s="26"/>
      <c r="R4647" s="26"/>
      <c r="S4647" s="26"/>
      <c r="T4647" s="26"/>
    </row>
    <row r="4648" spans="14:20">
      <c r="N4648" s="25"/>
      <c r="O4648" s="26"/>
      <c r="P4648" s="26"/>
      <c r="Q4648" s="26"/>
      <c r="R4648" s="26"/>
      <c r="S4648" s="26"/>
      <c r="T4648" s="26"/>
    </row>
    <row r="4649" spans="14:20">
      <c r="N4649" s="25"/>
      <c r="O4649" s="26"/>
      <c r="P4649" s="26"/>
      <c r="Q4649" s="26"/>
      <c r="R4649" s="26"/>
      <c r="S4649" s="26"/>
      <c r="T4649" s="26"/>
    </row>
    <row r="4650" spans="14:20">
      <c r="N4650" s="25"/>
      <c r="O4650" s="26"/>
      <c r="P4650" s="26"/>
      <c r="Q4650" s="26"/>
      <c r="R4650" s="26"/>
      <c r="S4650" s="26"/>
      <c r="T4650" s="26"/>
    </row>
    <row r="4651" spans="14:20">
      <c r="N4651" s="25"/>
      <c r="O4651" s="26"/>
      <c r="P4651" s="26"/>
      <c r="Q4651" s="26"/>
      <c r="R4651" s="26"/>
      <c r="S4651" s="26"/>
      <c r="T4651" s="26"/>
    </row>
    <row r="4652" spans="14:20">
      <c r="N4652" s="25"/>
      <c r="O4652" s="26"/>
      <c r="P4652" s="26"/>
      <c r="Q4652" s="26"/>
      <c r="R4652" s="26"/>
      <c r="S4652" s="26"/>
      <c r="T4652" s="26"/>
    </row>
    <row r="4653" spans="14:20">
      <c r="N4653" s="25"/>
      <c r="O4653" s="26"/>
      <c r="P4653" s="26"/>
      <c r="Q4653" s="26"/>
      <c r="R4653" s="26"/>
      <c r="S4653" s="26"/>
      <c r="T4653" s="26"/>
    </row>
    <row r="4654" spans="14:20">
      <c r="N4654" s="25"/>
      <c r="O4654" s="26"/>
      <c r="P4654" s="26"/>
      <c r="Q4654" s="26"/>
      <c r="R4654" s="26"/>
      <c r="S4654" s="26"/>
      <c r="T4654" s="26"/>
    </row>
    <row r="4655" spans="14:20">
      <c r="N4655" s="25"/>
      <c r="O4655" s="26"/>
      <c r="P4655" s="26"/>
      <c r="Q4655" s="26"/>
      <c r="R4655" s="26"/>
      <c r="S4655" s="26"/>
      <c r="T4655" s="26"/>
    </row>
    <row r="4656" spans="14:20">
      <c r="N4656" s="25"/>
      <c r="O4656" s="26"/>
      <c r="P4656" s="26"/>
      <c r="Q4656" s="26"/>
      <c r="R4656" s="26"/>
      <c r="S4656" s="26"/>
      <c r="T4656" s="26"/>
    </row>
    <row r="4657" spans="14:20">
      <c r="N4657" s="25"/>
      <c r="O4657" s="26"/>
      <c r="P4657" s="26"/>
      <c r="Q4657" s="26"/>
      <c r="R4657" s="26"/>
      <c r="S4657" s="26"/>
      <c r="T4657" s="26"/>
    </row>
    <row r="4658" spans="14:20">
      <c r="N4658" s="25"/>
      <c r="O4658" s="26"/>
      <c r="P4658" s="26"/>
      <c r="Q4658" s="26"/>
      <c r="R4658" s="26"/>
      <c r="S4658" s="26"/>
      <c r="T4658" s="26"/>
    </row>
    <row r="4659" spans="14:20">
      <c r="N4659" s="25"/>
      <c r="O4659" s="26"/>
      <c r="P4659" s="26"/>
      <c r="Q4659" s="26"/>
      <c r="R4659" s="26"/>
      <c r="S4659" s="26"/>
      <c r="T4659" s="26"/>
    </row>
    <row r="4660" spans="14:20">
      <c r="N4660" s="25"/>
      <c r="O4660" s="26"/>
      <c r="P4660" s="26"/>
      <c r="Q4660" s="26"/>
      <c r="R4660" s="26"/>
      <c r="S4660" s="26"/>
      <c r="T4660" s="26"/>
    </row>
    <row r="4661" spans="14:20">
      <c r="N4661" s="25"/>
      <c r="O4661" s="26"/>
      <c r="P4661" s="26"/>
      <c r="Q4661" s="26"/>
      <c r="R4661" s="26"/>
      <c r="S4661" s="26"/>
      <c r="T4661" s="26"/>
    </row>
    <row r="4662" spans="14:20">
      <c r="N4662" s="25"/>
      <c r="O4662" s="26"/>
      <c r="P4662" s="26"/>
      <c r="Q4662" s="26"/>
      <c r="R4662" s="26"/>
      <c r="S4662" s="26"/>
      <c r="T4662" s="26"/>
    </row>
    <row r="4663" spans="14:20">
      <c r="N4663" s="25"/>
      <c r="O4663" s="26"/>
      <c r="P4663" s="26"/>
      <c r="Q4663" s="26"/>
      <c r="R4663" s="26"/>
      <c r="S4663" s="26"/>
      <c r="T4663" s="26"/>
    </row>
    <row r="4664" spans="14:20">
      <c r="N4664" s="25"/>
      <c r="O4664" s="26"/>
      <c r="P4664" s="26"/>
      <c r="Q4664" s="26"/>
      <c r="R4664" s="26"/>
      <c r="S4664" s="26"/>
      <c r="T4664" s="26"/>
    </row>
    <row r="4665" spans="14:20">
      <c r="N4665" s="25"/>
      <c r="O4665" s="26"/>
      <c r="P4665" s="26"/>
      <c r="Q4665" s="26"/>
      <c r="R4665" s="26"/>
      <c r="S4665" s="26"/>
      <c r="T4665" s="26"/>
    </row>
    <row r="4666" spans="14:20">
      <c r="N4666" s="25"/>
      <c r="O4666" s="26"/>
      <c r="P4666" s="26"/>
      <c r="Q4666" s="26"/>
      <c r="R4666" s="26"/>
      <c r="S4666" s="26"/>
      <c r="T4666" s="26"/>
    </row>
    <row r="4667" spans="14:20">
      <c r="N4667" s="25"/>
      <c r="O4667" s="26"/>
      <c r="P4667" s="26"/>
      <c r="Q4667" s="26"/>
      <c r="R4667" s="26"/>
      <c r="S4667" s="26"/>
      <c r="T4667" s="26"/>
    </row>
    <row r="4668" spans="14:20">
      <c r="N4668" s="25"/>
      <c r="O4668" s="26"/>
      <c r="P4668" s="26"/>
      <c r="Q4668" s="26"/>
      <c r="R4668" s="26"/>
      <c r="S4668" s="26"/>
      <c r="T4668" s="26"/>
    </row>
    <row r="4669" spans="14:20">
      <c r="N4669" s="25"/>
      <c r="O4669" s="26"/>
      <c r="P4669" s="26"/>
      <c r="Q4669" s="26"/>
      <c r="R4669" s="26"/>
      <c r="S4669" s="26"/>
      <c r="T4669" s="26"/>
    </row>
    <row r="4670" spans="14:20">
      <c r="N4670" s="25"/>
      <c r="O4670" s="26"/>
      <c r="P4670" s="26"/>
      <c r="Q4670" s="26"/>
      <c r="R4670" s="26"/>
      <c r="S4670" s="26"/>
      <c r="T4670" s="26"/>
    </row>
    <row r="4671" spans="14:20">
      <c r="N4671" s="25"/>
      <c r="O4671" s="26"/>
      <c r="P4671" s="26"/>
      <c r="Q4671" s="26"/>
      <c r="R4671" s="26"/>
      <c r="S4671" s="26"/>
      <c r="T4671" s="26"/>
    </row>
    <row r="4672" spans="14:20">
      <c r="N4672" s="25"/>
      <c r="O4672" s="26"/>
      <c r="P4672" s="26"/>
      <c r="Q4672" s="26"/>
      <c r="R4672" s="26"/>
      <c r="S4672" s="26"/>
      <c r="T4672" s="26"/>
    </row>
    <row r="4673" spans="14:20">
      <c r="N4673" s="25"/>
      <c r="O4673" s="26"/>
      <c r="P4673" s="26"/>
      <c r="Q4673" s="26"/>
      <c r="R4673" s="26"/>
      <c r="S4673" s="26"/>
      <c r="T4673" s="26"/>
    </row>
    <row r="4674" spans="14:20">
      <c r="N4674" s="25"/>
      <c r="O4674" s="26"/>
      <c r="P4674" s="26"/>
      <c r="Q4674" s="26"/>
      <c r="R4674" s="26"/>
      <c r="S4674" s="26"/>
      <c r="T4674" s="26"/>
    </row>
    <row r="4675" spans="14:20">
      <c r="N4675" s="25"/>
      <c r="O4675" s="26"/>
      <c r="P4675" s="26"/>
      <c r="Q4675" s="26"/>
      <c r="R4675" s="26"/>
      <c r="S4675" s="26"/>
      <c r="T4675" s="26"/>
    </row>
    <row r="4676" spans="14:20">
      <c r="N4676" s="25"/>
      <c r="O4676" s="26"/>
      <c r="P4676" s="26"/>
      <c r="Q4676" s="26"/>
      <c r="R4676" s="26"/>
      <c r="S4676" s="26"/>
      <c r="T4676" s="26"/>
    </row>
    <row r="4677" spans="14:20">
      <c r="N4677" s="25"/>
      <c r="O4677" s="26"/>
      <c r="P4677" s="26"/>
      <c r="Q4677" s="26"/>
      <c r="R4677" s="26"/>
      <c r="S4677" s="26"/>
      <c r="T4677" s="26"/>
    </row>
    <row r="4678" spans="14:20">
      <c r="N4678" s="25"/>
      <c r="O4678" s="26"/>
      <c r="P4678" s="26"/>
      <c r="Q4678" s="26"/>
      <c r="R4678" s="26"/>
      <c r="S4678" s="26"/>
      <c r="T4678" s="26"/>
    </row>
    <row r="4679" spans="14:20">
      <c r="N4679" s="25"/>
      <c r="O4679" s="26"/>
      <c r="P4679" s="26"/>
      <c r="Q4679" s="26"/>
      <c r="R4679" s="26"/>
      <c r="S4679" s="26"/>
      <c r="T4679" s="26"/>
    </row>
    <row r="4680" spans="14:20">
      <c r="N4680" s="25"/>
      <c r="O4680" s="26"/>
      <c r="P4680" s="26"/>
      <c r="Q4680" s="26"/>
      <c r="R4680" s="26"/>
      <c r="S4680" s="26"/>
      <c r="T4680" s="26"/>
    </row>
    <row r="4681" spans="14:20">
      <c r="N4681" s="25"/>
      <c r="O4681" s="26"/>
      <c r="P4681" s="26"/>
      <c r="Q4681" s="26"/>
      <c r="R4681" s="26"/>
      <c r="S4681" s="26"/>
      <c r="T4681" s="26"/>
    </row>
    <row r="4682" spans="14:20">
      <c r="N4682" s="25"/>
      <c r="O4682" s="26"/>
      <c r="P4682" s="26"/>
      <c r="Q4682" s="26"/>
      <c r="R4682" s="26"/>
      <c r="S4682" s="26"/>
      <c r="T4682" s="26"/>
    </row>
    <row r="4683" spans="14:20">
      <c r="N4683" s="25"/>
      <c r="O4683" s="26"/>
      <c r="P4683" s="26"/>
      <c r="Q4683" s="26"/>
      <c r="R4683" s="26"/>
      <c r="S4683" s="26"/>
      <c r="T4683" s="26"/>
    </row>
    <row r="4684" spans="14:20">
      <c r="N4684" s="25"/>
      <c r="O4684" s="26"/>
      <c r="P4684" s="26"/>
      <c r="Q4684" s="26"/>
      <c r="R4684" s="26"/>
      <c r="S4684" s="26"/>
      <c r="T4684" s="26"/>
    </row>
    <row r="4685" spans="14:20">
      <c r="N4685" s="25"/>
      <c r="O4685" s="26"/>
      <c r="P4685" s="26"/>
      <c r="Q4685" s="26"/>
      <c r="R4685" s="26"/>
      <c r="S4685" s="26"/>
      <c r="T4685" s="26"/>
    </row>
    <row r="4686" spans="14:20">
      <c r="N4686" s="25"/>
      <c r="O4686" s="26"/>
      <c r="P4686" s="26"/>
      <c r="Q4686" s="26"/>
      <c r="R4686" s="26"/>
      <c r="S4686" s="26"/>
      <c r="T4686" s="26"/>
    </row>
    <row r="4687" spans="14:20">
      <c r="N4687" s="25"/>
      <c r="O4687" s="26"/>
      <c r="P4687" s="26"/>
      <c r="Q4687" s="26"/>
      <c r="R4687" s="26"/>
      <c r="S4687" s="26"/>
      <c r="T4687" s="26"/>
    </row>
    <row r="4688" spans="14:20">
      <c r="N4688" s="25"/>
      <c r="O4688" s="26"/>
      <c r="P4688" s="26"/>
      <c r="Q4688" s="26"/>
      <c r="R4688" s="26"/>
      <c r="S4688" s="26"/>
      <c r="T4688" s="26"/>
    </row>
    <row r="4689" spans="14:20">
      <c r="N4689" s="25"/>
      <c r="O4689" s="26"/>
      <c r="P4689" s="26"/>
      <c r="Q4689" s="26"/>
      <c r="R4689" s="26"/>
      <c r="S4689" s="26"/>
      <c r="T4689" s="26"/>
    </row>
    <row r="4690" spans="14:20">
      <c r="N4690" s="25"/>
      <c r="O4690" s="26"/>
      <c r="P4690" s="26"/>
      <c r="Q4690" s="26"/>
      <c r="R4690" s="26"/>
      <c r="S4690" s="26"/>
      <c r="T4690" s="26"/>
    </row>
    <row r="4691" spans="14:20">
      <c r="N4691" s="25"/>
      <c r="O4691" s="26"/>
      <c r="P4691" s="26"/>
      <c r="Q4691" s="26"/>
      <c r="R4691" s="26"/>
      <c r="S4691" s="26"/>
      <c r="T4691" s="26"/>
    </row>
    <row r="4692" spans="14:20">
      <c r="N4692" s="25"/>
      <c r="O4692" s="26"/>
      <c r="P4692" s="26"/>
      <c r="Q4692" s="26"/>
      <c r="R4692" s="26"/>
      <c r="S4692" s="26"/>
      <c r="T4692" s="26"/>
    </row>
    <row r="4693" spans="14:20">
      <c r="N4693" s="25"/>
      <c r="O4693" s="26"/>
      <c r="P4693" s="26"/>
      <c r="Q4693" s="26"/>
      <c r="R4693" s="26"/>
      <c r="S4693" s="26"/>
      <c r="T4693" s="26"/>
    </row>
    <row r="4694" spans="14:20">
      <c r="N4694" s="25"/>
      <c r="O4694" s="26"/>
      <c r="P4694" s="26"/>
      <c r="Q4694" s="26"/>
      <c r="R4694" s="26"/>
      <c r="S4694" s="26"/>
      <c r="T4694" s="26"/>
    </row>
    <row r="4695" spans="14:20">
      <c r="N4695" s="25"/>
      <c r="O4695" s="26"/>
      <c r="P4695" s="26"/>
      <c r="Q4695" s="26"/>
      <c r="R4695" s="26"/>
      <c r="S4695" s="26"/>
      <c r="T4695" s="26"/>
    </row>
    <row r="4696" spans="14:20">
      <c r="N4696" s="25"/>
      <c r="O4696" s="26"/>
      <c r="P4696" s="26"/>
      <c r="Q4696" s="26"/>
      <c r="R4696" s="26"/>
      <c r="S4696" s="26"/>
      <c r="T4696" s="26"/>
    </row>
    <row r="4697" spans="14:20">
      <c r="N4697" s="25"/>
      <c r="O4697" s="26"/>
      <c r="P4697" s="26"/>
      <c r="Q4697" s="26"/>
      <c r="R4697" s="26"/>
      <c r="S4697" s="26"/>
      <c r="T4697" s="26"/>
    </row>
    <row r="4698" spans="14:20">
      <c r="N4698" s="25"/>
      <c r="O4698" s="26"/>
      <c r="P4698" s="26"/>
      <c r="Q4698" s="26"/>
      <c r="R4698" s="26"/>
      <c r="S4698" s="26"/>
      <c r="T4698" s="26"/>
    </row>
    <row r="4699" spans="14:20">
      <c r="N4699" s="25"/>
      <c r="O4699" s="26"/>
      <c r="P4699" s="26"/>
      <c r="Q4699" s="26"/>
      <c r="R4699" s="26"/>
      <c r="S4699" s="26"/>
      <c r="T4699" s="26"/>
    </row>
    <row r="4700" spans="14:20">
      <c r="N4700" s="25"/>
      <c r="O4700" s="26"/>
      <c r="P4700" s="26"/>
      <c r="Q4700" s="26"/>
      <c r="R4700" s="26"/>
      <c r="S4700" s="26"/>
      <c r="T4700" s="26"/>
    </row>
    <row r="4701" spans="14:20">
      <c r="N4701" s="25"/>
      <c r="O4701" s="26"/>
      <c r="P4701" s="26"/>
      <c r="Q4701" s="26"/>
      <c r="R4701" s="26"/>
      <c r="S4701" s="26"/>
      <c r="T4701" s="26"/>
    </row>
    <row r="4702" spans="14:20">
      <c r="N4702" s="25"/>
      <c r="O4702" s="26"/>
      <c r="P4702" s="26"/>
      <c r="Q4702" s="26"/>
      <c r="R4702" s="26"/>
      <c r="S4702" s="26"/>
      <c r="T4702" s="26"/>
    </row>
    <row r="4703" spans="14:20">
      <c r="N4703" s="25"/>
      <c r="O4703" s="26"/>
      <c r="P4703" s="26"/>
      <c r="Q4703" s="26"/>
      <c r="R4703" s="26"/>
      <c r="S4703" s="26"/>
      <c r="T4703" s="26"/>
    </row>
    <row r="4704" spans="14:20">
      <c r="N4704" s="25"/>
      <c r="O4704" s="26"/>
      <c r="P4704" s="26"/>
      <c r="Q4704" s="26"/>
      <c r="R4704" s="26"/>
      <c r="S4704" s="26"/>
      <c r="T4704" s="26"/>
    </row>
    <row r="4705" spans="14:20">
      <c r="N4705" s="25"/>
      <c r="O4705" s="26"/>
      <c r="P4705" s="26"/>
      <c r="Q4705" s="26"/>
      <c r="R4705" s="26"/>
      <c r="S4705" s="26"/>
      <c r="T4705" s="26"/>
    </row>
    <row r="4706" spans="14:20">
      <c r="N4706" s="25"/>
      <c r="O4706" s="26"/>
      <c r="P4706" s="26"/>
      <c r="Q4706" s="26"/>
      <c r="R4706" s="26"/>
      <c r="S4706" s="26"/>
      <c r="T4706" s="26"/>
    </row>
    <row r="4707" spans="14:20">
      <c r="N4707" s="25"/>
      <c r="O4707" s="26"/>
      <c r="P4707" s="26"/>
      <c r="Q4707" s="26"/>
      <c r="R4707" s="26"/>
      <c r="S4707" s="26"/>
      <c r="T4707" s="26"/>
    </row>
    <row r="4708" spans="14:20">
      <c r="N4708" s="25"/>
      <c r="O4708" s="26"/>
      <c r="P4708" s="26"/>
      <c r="Q4708" s="26"/>
      <c r="R4708" s="26"/>
      <c r="S4708" s="26"/>
      <c r="T4708" s="26"/>
    </row>
    <row r="4709" spans="14:20">
      <c r="N4709" s="25"/>
      <c r="O4709" s="26"/>
      <c r="P4709" s="26"/>
      <c r="Q4709" s="26"/>
      <c r="R4709" s="26"/>
      <c r="S4709" s="26"/>
      <c r="T4709" s="26"/>
    </row>
    <row r="4710" spans="14:20">
      <c r="N4710" s="25"/>
      <c r="O4710" s="26"/>
      <c r="P4710" s="26"/>
      <c r="Q4710" s="26"/>
      <c r="R4710" s="26"/>
      <c r="S4710" s="26"/>
      <c r="T4710" s="26"/>
    </row>
    <row r="4711" spans="14:20">
      <c r="N4711" s="25"/>
      <c r="O4711" s="26"/>
      <c r="P4711" s="26"/>
      <c r="Q4711" s="26"/>
      <c r="R4711" s="26"/>
      <c r="S4711" s="26"/>
      <c r="T4711" s="26"/>
    </row>
    <row r="4712" spans="14:20">
      <c r="N4712" s="25"/>
      <c r="O4712" s="26"/>
      <c r="P4712" s="26"/>
      <c r="Q4712" s="26"/>
      <c r="R4712" s="26"/>
      <c r="S4712" s="26"/>
      <c r="T4712" s="26"/>
    </row>
    <row r="4713" spans="14:20">
      <c r="N4713" s="25"/>
      <c r="O4713" s="26"/>
      <c r="P4713" s="26"/>
      <c r="Q4713" s="26"/>
      <c r="R4713" s="26"/>
      <c r="S4713" s="26"/>
      <c r="T4713" s="26"/>
    </row>
    <row r="4714" spans="14:20">
      <c r="N4714" s="25"/>
      <c r="O4714" s="26"/>
      <c r="P4714" s="26"/>
      <c r="Q4714" s="26"/>
      <c r="R4714" s="26"/>
      <c r="S4714" s="26"/>
      <c r="T4714" s="26"/>
    </row>
    <row r="4715" spans="14:20">
      <c r="N4715" s="25"/>
      <c r="O4715" s="26"/>
      <c r="P4715" s="26"/>
      <c r="Q4715" s="26"/>
      <c r="R4715" s="26"/>
      <c r="S4715" s="26"/>
      <c r="T4715" s="26"/>
    </row>
    <row r="4716" spans="14:20">
      <c r="N4716" s="25"/>
      <c r="O4716" s="26"/>
      <c r="P4716" s="26"/>
      <c r="Q4716" s="26"/>
      <c r="R4716" s="26"/>
      <c r="S4716" s="26"/>
      <c r="T4716" s="26"/>
    </row>
    <row r="4717" spans="14:20">
      <c r="N4717" s="25"/>
      <c r="O4717" s="26"/>
      <c r="P4717" s="26"/>
      <c r="Q4717" s="26"/>
      <c r="R4717" s="26"/>
      <c r="S4717" s="26"/>
      <c r="T4717" s="26"/>
    </row>
    <row r="4718" spans="14:20">
      <c r="N4718" s="25"/>
      <c r="O4718" s="26"/>
      <c r="P4718" s="26"/>
      <c r="Q4718" s="26"/>
      <c r="R4718" s="26"/>
      <c r="S4718" s="26"/>
      <c r="T4718" s="26"/>
    </row>
    <row r="4719" spans="14:20">
      <c r="N4719" s="25"/>
      <c r="O4719" s="26"/>
      <c r="P4719" s="26"/>
      <c r="Q4719" s="26"/>
      <c r="R4719" s="26"/>
      <c r="S4719" s="26"/>
      <c r="T4719" s="26"/>
    </row>
    <row r="4720" spans="14:20">
      <c r="N4720" s="25"/>
      <c r="O4720" s="26"/>
      <c r="P4720" s="26"/>
      <c r="Q4720" s="26"/>
      <c r="R4720" s="26"/>
      <c r="S4720" s="26"/>
      <c r="T4720" s="26"/>
    </row>
    <row r="4721" spans="14:20">
      <c r="N4721" s="25"/>
      <c r="O4721" s="26"/>
      <c r="P4721" s="26"/>
      <c r="Q4721" s="26"/>
      <c r="R4721" s="26"/>
      <c r="S4721" s="26"/>
      <c r="T4721" s="26"/>
    </row>
    <row r="4722" spans="14:20">
      <c r="N4722" s="25"/>
      <c r="O4722" s="26"/>
      <c r="P4722" s="26"/>
      <c r="Q4722" s="26"/>
      <c r="R4722" s="26"/>
      <c r="S4722" s="26"/>
      <c r="T4722" s="26"/>
    </row>
    <row r="4723" spans="14:20">
      <c r="N4723" s="25"/>
      <c r="O4723" s="26"/>
      <c r="P4723" s="26"/>
      <c r="Q4723" s="26"/>
      <c r="R4723" s="26"/>
      <c r="S4723" s="26"/>
      <c r="T4723" s="26"/>
    </row>
    <row r="4724" spans="14:20">
      <c r="N4724" s="25"/>
      <c r="O4724" s="26"/>
      <c r="P4724" s="26"/>
      <c r="Q4724" s="26"/>
      <c r="R4724" s="26"/>
      <c r="S4724" s="26"/>
      <c r="T4724" s="26"/>
    </row>
    <row r="4725" spans="14:20">
      <c r="N4725" s="25"/>
      <c r="O4725" s="26"/>
      <c r="P4725" s="26"/>
      <c r="Q4725" s="26"/>
      <c r="R4725" s="26"/>
      <c r="S4725" s="26"/>
      <c r="T4725" s="26"/>
    </row>
    <row r="4726" spans="14:20">
      <c r="N4726" s="25"/>
      <c r="O4726" s="26"/>
      <c r="P4726" s="26"/>
      <c r="Q4726" s="26"/>
      <c r="R4726" s="26"/>
      <c r="S4726" s="26"/>
      <c r="T4726" s="26"/>
    </row>
    <row r="4727" spans="14:20">
      <c r="N4727" s="25"/>
      <c r="O4727" s="26"/>
      <c r="P4727" s="26"/>
      <c r="Q4727" s="26"/>
      <c r="R4727" s="26"/>
      <c r="S4727" s="26"/>
      <c r="T4727" s="26"/>
    </row>
    <row r="4728" spans="14:20">
      <c r="N4728" s="25"/>
      <c r="O4728" s="26"/>
      <c r="P4728" s="26"/>
      <c r="Q4728" s="26"/>
      <c r="R4728" s="26"/>
      <c r="S4728" s="26"/>
      <c r="T4728" s="26"/>
    </row>
    <row r="4729" spans="14:20">
      <c r="N4729" s="25"/>
      <c r="O4729" s="26"/>
      <c r="P4729" s="26"/>
      <c r="Q4729" s="26"/>
      <c r="R4729" s="26"/>
      <c r="S4729" s="26"/>
      <c r="T4729" s="26"/>
    </row>
    <row r="4730" spans="14:20">
      <c r="N4730" s="25"/>
      <c r="O4730" s="26"/>
      <c r="P4730" s="26"/>
      <c r="Q4730" s="26"/>
      <c r="R4730" s="26"/>
      <c r="S4730" s="26"/>
      <c r="T4730" s="26"/>
    </row>
    <row r="4731" spans="14:20">
      <c r="N4731" s="25"/>
      <c r="O4731" s="26"/>
      <c r="P4731" s="26"/>
      <c r="Q4731" s="26"/>
      <c r="R4731" s="26"/>
      <c r="S4731" s="26"/>
      <c r="T4731" s="26"/>
    </row>
    <row r="4732" spans="14:20">
      <c r="N4732" s="25"/>
      <c r="O4732" s="26"/>
      <c r="P4732" s="26"/>
      <c r="Q4732" s="26"/>
      <c r="R4732" s="26"/>
      <c r="S4732" s="26"/>
      <c r="T4732" s="26"/>
    </row>
    <row r="4733" spans="14:20">
      <c r="N4733" s="25"/>
      <c r="O4733" s="26"/>
      <c r="P4733" s="26"/>
      <c r="Q4733" s="26"/>
      <c r="R4733" s="26"/>
      <c r="S4733" s="26"/>
      <c r="T4733" s="26"/>
    </row>
    <row r="4734" spans="14:20">
      <c r="N4734" s="25"/>
      <c r="O4734" s="26"/>
      <c r="P4734" s="26"/>
      <c r="Q4734" s="26"/>
      <c r="R4734" s="26"/>
      <c r="S4734" s="26"/>
      <c r="T4734" s="26"/>
    </row>
    <row r="4735" spans="14:20">
      <c r="N4735" s="25"/>
      <c r="O4735" s="26"/>
      <c r="P4735" s="26"/>
      <c r="Q4735" s="26"/>
      <c r="R4735" s="26"/>
      <c r="S4735" s="26"/>
      <c r="T4735" s="26"/>
    </row>
    <row r="4736" spans="14:20">
      <c r="N4736" s="25"/>
      <c r="O4736" s="26"/>
      <c r="P4736" s="26"/>
      <c r="Q4736" s="26"/>
      <c r="R4736" s="26"/>
      <c r="S4736" s="26"/>
      <c r="T4736" s="26"/>
    </row>
    <row r="4737" spans="14:20">
      <c r="N4737" s="25"/>
      <c r="O4737" s="26"/>
      <c r="P4737" s="26"/>
      <c r="Q4737" s="26"/>
      <c r="R4737" s="26"/>
      <c r="S4737" s="26"/>
      <c r="T4737" s="26"/>
    </row>
    <row r="4738" spans="14:20">
      <c r="N4738" s="25"/>
      <c r="O4738" s="26"/>
      <c r="P4738" s="26"/>
      <c r="Q4738" s="26"/>
      <c r="R4738" s="26"/>
      <c r="S4738" s="26"/>
      <c r="T4738" s="26"/>
    </row>
    <row r="4739" spans="14:20">
      <c r="N4739" s="25"/>
      <c r="O4739" s="26"/>
      <c r="P4739" s="26"/>
      <c r="Q4739" s="26"/>
      <c r="R4739" s="26"/>
      <c r="S4739" s="26"/>
      <c r="T4739" s="26"/>
    </row>
    <row r="4740" spans="14:20">
      <c r="N4740" s="25"/>
      <c r="O4740" s="26"/>
      <c r="P4740" s="26"/>
      <c r="Q4740" s="26"/>
      <c r="R4740" s="26"/>
      <c r="S4740" s="26"/>
      <c r="T4740" s="26"/>
    </row>
    <row r="4741" spans="14:20">
      <c r="N4741" s="25"/>
      <c r="O4741" s="26"/>
      <c r="P4741" s="26"/>
      <c r="Q4741" s="26"/>
      <c r="R4741" s="26"/>
      <c r="S4741" s="26"/>
      <c r="T4741" s="26"/>
    </row>
    <row r="4742" spans="14:20">
      <c r="N4742" s="25"/>
      <c r="O4742" s="26"/>
      <c r="P4742" s="26"/>
      <c r="Q4742" s="26"/>
      <c r="R4742" s="26"/>
      <c r="S4742" s="26"/>
      <c r="T4742" s="26"/>
    </row>
    <row r="4743" spans="14:20">
      <c r="N4743" s="25"/>
      <c r="O4743" s="26"/>
      <c r="P4743" s="26"/>
      <c r="Q4743" s="26"/>
      <c r="R4743" s="26"/>
      <c r="S4743" s="26"/>
      <c r="T4743" s="26"/>
    </row>
    <row r="4744" spans="14:20">
      <c r="N4744" s="25"/>
      <c r="O4744" s="26"/>
      <c r="P4744" s="26"/>
      <c r="Q4744" s="26"/>
      <c r="R4744" s="26"/>
      <c r="S4744" s="26"/>
      <c r="T4744" s="26"/>
    </row>
    <row r="4745" spans="14:20">
      <c r="N4745" s="25"/>
      <c r="O4745" s="26"/>
      <c r="P4745" s="26"/>
      <c r="Q4745" s="26"/>
      <c r="R4745" s="26"/>
      <c r="S4745" s="26"/>
      <c r="T4745" s="26"/>
    </row>
    <row r="4746" spans="14:20">
      <c r="N4746" s="25"/>
      <c r="O4746" s="26"/>
      <c r="P4746" s="26"/>
      <c r="Q4746" s="26"/>
      <c r="R4746" s="26"/>
      <c r="S4746" s="26"/>
      <c r="T4746" s="26"/>
    </row>
    <row r="4747" spans="14:20">
      <c r="N4747" s="25"/>
      <c r="O4747" s="26"/>
      <c r="P4747" s="26"/>
      <c r="Q4747" s="26"/>
      <c r="R4747" s="26"/>
      <c r="S4747" s="26"/>
      <c r="T4747" s="26"/>
    </row>
    <row r="4748" spans="14:20">
      <c r="N4748" s="25"/>
      <c r="O4748" s="26"/>
      <c r="P4748" s="26"/>
      <c r="Q4748" s="26"/>
      <c r="R4748" s="26"/>
      <c r="S4748" s="26"/>
      <c r="T4748" s="26"/>
    </row>
    <row r="4749" spans="14:20">
      <c r="N4749" s="25"/>
      <c r="O4749" s="26"/>
      <c r="P4749" s="26"/>
      <c r="Q4749" s="26"/>
      <c r="R4749" s="26"/>
      <c r="S4749" s="26"/>
      <c r="T4749" s="26"/>
    </row>
    <row r="4750" spans="14:20">
      <c r="N4750" s="25"/>
      <c r="O4750" s="26"/>
      <c r="P4750" s="26"/>
      <c r="Q4750" s="26"/>
      <c r="R4750" s="26"/>
      <c r="S4750" s="26"/>
      <c r="T4750" s="26"/>
    </row>
    <row r="4751" spans="14:20">
      <c r="N4751" s="25"/>
      <c r="O4751" s="26"/>
      <c r="P4751" s="26"/>
      <c r="Q4751" s="26"/>
      <c r="R4751" s="26"/>
      <c r="S4751" s="26"/>
      <c r="T4751" s="26"/>
    </row>
    <row r="4752" spans="14:20">
      <c r="N4752" s="25"/>
      <c r="O4752" s="26"/>
      <c r="P4752" s="26"/>
      <c r="Q4752" s="26"/>
      <c r="R4752" s="26"/>
      <c r="S4752" s="26"/>
      <c r="T4752" s="26"/>
    </row>
    <row r="4753" spans="14:20">
      <c r="N4753" s="25"/>
      <c r="O4753" s="26"/>
      <c r="P4753" s="26"/>
      <c r="Q4753" s="26"/>
      <c r="R4753" s="26"/>
      <c r="S4753" s="26"/>
      <c r="T4753" s="26"/>
    </row>
    <row r="4754" spans="14:20">
      <c r="N4754" s="25"/>
      <c r="O4754" s="26"/>
      <c r="P4754" s="26"/>
      <c r="Q4754" s="26"/>
      <c r="R4754" s="26"/>
      <c r="S4754" s="26"/>
      <c r="T4754" s="26"/>
    </row>
    <row r="4755" spans="14:20">
      <c r="N4755" s="25"/>
      <c r="O4755" s="26"/>
      <c r="P4755" s="26"/>
      <c r="Q4755" s="26"/>
      <c r="R4755" s="26"/>
      <c r="S4755" s="26"/>
      <c r="T4755" s="26"/>
    </row>
    <row r="4756" spans="14:20">
      <c r="N4756" s="25"/>
      <c r="O4756" s="26"/>
      <c r="P4756" s="26"/>
      <c r="Q4756" s="26"/>
      <c r="R4756" s="26"/>
      <c r="S4756" s="26"/>
      <c r="T4756" s="26"/>
    </row>
    <row r="4757" spans="14:20">
      <c r="N4757" s="25"/>
      <c r="O4757" s="26"/>
      <c r="P4757" s="26"/>
      <c r="Q4757" s="26"/>
      <c r="R4757" s="26"/>
      <c r="S4757" s="26"/>
      <c r="T4757" s="26"/>
    </row>
    <row r="4758" spans="14:20">
      <c r="N4758" s="25"/>
      <c r="O4758" s="26"/>
      <c r="P4758" s="26"/>
      <c r="Q4758" s="26"/>
      <c r="R4758" s="26"/>
      <c r="S4758" s="26"/>
      <c r="T4758" s="26"/>
    </row>
    <row r="4759" spans="14:20">
      <c r="N4759" s="25"/>
      <c r="O4759" s="26"/>
      <c r="P4759" s="26"/>
      <c r="Q4759" s="26"/>
      <c r="R4759" s="26"/>
      <c r="S4759" s="26"/>
      <c r="T4759" s="26"/>
    </row>
    <row r="4760" spans="14:20">
      <c r="N4760" s="25"/>
      <c r="O4760" s="26"/>
      <c r="P4760" s="26"/>
      <c r="Q4760" s="26"/>
      <c r="R4760" s="26"/>
      <c r="S4760" s="26"/>
      <c r="T4760" s="26"/>
    </row>
    <row r="4761" spans="14:20">
      <c r="N4761" s="25"/>
      <c r="O4761" s="26"/>
      <c r="P4761" s="26"/>
      <c r="Q4761" s="26"/>
      <c r="R4761" s="26"/>
      <c r="S4761" s="26"/>
      <c r="T4761" s="26"/>
    </row>
    <row r="4762" spans="14:20">
      <c r="N4762" s="25"/>
      <c r="O4762" s="26"/>
      <c r="P4762" s="26"/>
      <c r="Q4762" s="26"/>
      <c r="R4762" s="26"/>
      <c r="S4762" s="26"/>
      <c r="T4762" s="26"/>
    </row>
    <row r="4763" spans="14:20">
      <c r="N4763" s="25"/>
      <c r="O4763" s="26"/>
      <c r="P4763" s="26"/>
      <c r="Q4763" s="26"/>
      <c r="R4763" s="26"/>
      <c r="S4763" s="26"/>
      <c r="T4763" s="26"/>
    </row>
    <row r="4764" spans="14:20">
      <c r="N4764" s="25"/>
      <c r="O4764" s="26"/>
      <c r="P4764" s="26"/>
      <c r="Q4764" s="26"/>
      <c r="R4764" s="26"/>
      <c r="S4764" s="26"/>
      <c r="T4764" s="26"/>
    </row>
    <row r="4765" spans="14:20">
      <c r="N4765" s="25"/>
      <c r="O4765" s="26"/>
      <c r="P4765" s="26"/>
      <c r="Q4765" s="26"/>
      <c r="R4765" s="26"/>
      <c r="S4765" s="26"/>
      <c r="T4765" s="26"/>
    </row>
    <row r="4766" spans="14:20">
      <c r="N4766" s="25"/>
      <c r="O4766" s="26"/>
      <c r="P4766" s="26"/>
      <c r="Q4766" s="26"/>
      <c r="R4766" s="26"/>
      <c r="S4766" s="26"/>
      <c r="T4766" s="26"/>
    </row>
    <row r="4767" spans="14:20">
      <c r="N4767" s="25"/>
      <c r="O4767" s="26"/>
      <c r="P4767" s="26"/>
      <c r="Q4767" s="26"/>
      <c r="R4767" s="26"/>
      <c r="S4767" s="26"/>
      <c r="T4767" s="26"/>
    </row>
    <row r="4768" spans="14:20">
      <c r="N4768" s="25"/>
      <c r="O4768" s="26"/>
      <c r="P4768" s="26"/>
      <c r="Q4768" s="26"/>
      <c r="R4768" s="26"/>
      <c r="S4768" s="26"/>
      <c r="T4768" s="26"/>
    </row>
    <row r="4769" spans="14:20">
      <c r="N4769" s="25"/>
      <c r="O4769" s="26"/>
      <c r="P4769" s="26"/>
      <c r="Q4769" s="26"/>
      <c r="R4769" s="26"/>
      <c r="S4769" s="26"/>
      <c r="T4769" s="26"/>
    </row>
    <row r="4770" spans="14:20">
      <c r="N4770" s="25"/>
      <c r="O4770" s="26"/>
      <c r="P4770" s="26"/>
      <c r="Q4770" s="26"/>
      <c r="R4770" s="26"/>
      <c r="S4770" s="26"/>
      <c r="T4770" s="26"/>
    </row>
    <row r="4771" spans="14:20">
      <c r="N4771" s="25"/>
      <c r="O4771" s="26"/>
      <c r="P4771" s="26"/>
      <c r="Q4771" s="26"/>
      <c r="R4771" s="26"/>
      <c r="S4771" s="26"/>
      <c r="T4771" s="26"/>
    </row>
    <row r="4772" spans="14:20">
      <c r="N4772" s="25"/>
      <c r="O4772" s="26"/>
      <c r="P4772" s="26"/>
      <c r="Q4772" s="26"/>
      <c r="R4772" s="26"/>
      <c r="S4772" s="26"/>
      <c r="T4772" s="26"/>
    </row>
    <row r="4773" spans="14:20">
      <c r="N4773" s="25"/>
      <c r="O4773" s="26"/>
      <c r="P4773" s="26"/>
      <c r="Q4773" s="26"/>
      <c r="R4773" s="26"/>
      <c r="S4773" s="26"/>
      <c r="T4773" s="26"/>
    </row>
    <row r="4774" spans="14:20">
      <c r="N4774" s="25"/>
      <c r="O4774" s="26"/>
      <c r="P4774" s="26"/>
      <c r="Q4774" s="26"/>
      <c r="R4774" s="26"/>
      <c r="S4774" s="26"/>
      <c r="T4774" s="26"/>
    </row>
    <row r="4775" spans="14:20">
      <c r="N4775" s="25"/>
      <c r="O4775" s="26"/>
      <c r="P4775" s="26"/>
      <c r="Q4775" s="26"/>
      <c r="R4775" s="26"/>
      <c r="S4775" s="26"/>
      <c r="T4775" s="26"/>
    </row>
    <row r="4776" spans="14:20">
      <c r="N4776" s="25"/>
      <c r="O4776" s="26"/>
      <c r="P4776" s="26"/>
      <c r="Q4776" s="26"/>
      <c r="R4776" s="26"/>
      <c r="S4776" s="26"/>
      <c r="T4776" s="26"/>
    </row>
    <row r="4777" spans="14:20">
      <c r="N4777" s="25"/>
      <c r="O4777" s="26"/>
      <c r="P4777" s="26"/>
      <c r="Q4777" s="26"/>
      <c r="R4777" s="26"/>
      <c r="S4777" s="26"/>
      <c r="T4777" s="26"/>
    </row>
    <row r="4778" spans="14:20">
      <c r="N4778" s="25"/>
      <c r="O4778" s="26"/>
      <c r="P4778" s="26"/>
      <c r="Q4778" s="26"/>
      <c r="R4778" s="26"/>
      <c r="S4778" s="26"/>
      <c r="T4778" s="26"/>
    </row>
    <row r="4779" spans="14:20">
      <c r="N4779" s="25"/>
      <c r="O4779" s="26"/>
      <c r="P4779" s="26"/>
      <c r="Q4779" s="26"/>
      <c r="R4779" s="26"/>
      <c r="S4779" s="26"/>
      <c r="T4779" s="26"/>
    </row>
    <row r="4780" spans="14:20">
      <c r="N4780" s="25"/>
      <c r="O4780" s="26"/>
      <c r="P4780" s="26"/>
      <c r="Q4780" s="26"/>
      <c r="R4780" s="26"/>
      <c r="S4780" s="26"/>
      <c r="T4780" s="26"/>
    </row>
    <row r="4781" spans="14:20">
      <c r="N4781" s="25"/>
      <c r="O4781" s="26"/>
      <c r="P4781" s="26"/>
      <c r="Q4781" s="26"/>
      <c r="R4781" s="26"/>
      <c r="S4781" s="26"/>
      <c r="T4781" s="26"/>
    </row>
    <row r="4782" spans="14:20">
      <c r="N4782" s="25"/>
      <c r="O4782" s="26"/>
      <c r="P4782" s="26"/>
      <c r="Q4782" s="26"/>
      <c r="R4782" s="26"/>
      <c r="S4782" s="26"/>
      <c r="T4782" s="26"/>
    </row>
    <row r="4783" spans="14:20">
      <c r="N4783" s="25"/>
      <c r="O4783" s="26"/>
      <c r="P4783" s="26"/>
      <c r="Q4783" s="26"/>
      <c r="R4783" s="26"/>
      <c r="S4783" s="26"/>
      <c r="T4783" s="26"/>
    </row>
    <row r="4784" spans="14:20">
      <c r="N4784" s="25"/>
      <c r="O4784" s="26"/>
      <c r="P4784" s="26"/>
      <c r="Q4784" s="26"/>
      <c r="R4784" s="26"/>
      <c r="S4784" s="26"/>
      <c r="T4784" s="26"/>
    </row>
    <row r="4785" spans="14:20">
      <c r="N4785" s="25"/>
      <c r="O4785" s="26"/>
      <c r="P4785" s="26"/>
      <c r="Q4785" s="26"/>
      <c r="R4785" s="26"/>
      <c r="S4785" s="26"/>
      <c r="T4785" s="26"/>
    </row>
    <row r="4786" spans="14:20">
      <c r="N4786" s="25"/>
      <c r="O4786" s="26"/>
      <c r="P4786" s="26"/>
      <c r="Q4786" s="26"/>
      <c r="R4786" s="26"/>
      <c r="S4786" s="26"/>
      <c r="T4786" s="26"/>
    </row>
    <row r="4787" spans="14:20">
      <c r="N4787" s="25"/>
      <c r="O4787" s="26"/>
      <c r="P4787" s="26"/>
      <c r="Q4787" s="26"/>
      <c r="R4787" s="26"/>
      <c r="S4787" s="26"/>
      <c r="T4787" s="26"/>
    </row>
    <row r="4788" spans="14:20">
      <c r="N4788" s="25"/>
      <c r="O4788" s="26"/>
      <c r="P4788" s="26"/>
      <c r="Q4788" s="26"/>
      <c r="R4788" s="26"/>
      <c r="S4788" s="26"/>
      <c r="T4788" s="26"/>
    </row>
    <row r="4789" spans="14:20">
      <c r="N4789" s="25"/>
      <c r="O4789" s="26"/>
      <c r="P4789" s="26"/>
      <c r="Q4789" s="26"/>
      <c r="R4789" s="26"/>
      <c r="S4789" s="26"/>
      <c r="T4789" s="26"/>
    </row>
    <row r="4790" spans="14:20">
      <c r="N4790" s="25"/>
      <c r="O4790" s="26"/>
      <c r="P4790" s="26"/>
      <c r="Q4790" s="26"/>
      <c r="R4790" s="26"/>
      <c r="S4790" s="26"/>
      <c r="T4790" s="26"/>
    </row>
    <row r="4791" spans="14:20">
      <c r="N4791" s="25"/>
      <c r="O4791" s="26"/>
      <c r="P4791" s="26"/>
      <c r="Q4791" s="26"/>
      <c r="R4791" s="26"/>
      <c r="S4791" s="26"/>
      <c r="T4791" s="26"/>
    </row>
    <row r="4792" spans="14:20">
      <c r="N4792" s="25"/>
      <c r="O4792" s="26"/>
      <c r="P4792" s="26"/>
      <c r="Q4792" s="26"/>
      <c r="R4792" s="26"/>
      <c r="S4792" s="26"/>
      <c r="T4792" s="26"/>
    </row>
    <row r="4793" spans="14:20">
      <c r="N4793" s="25"/>
      <c r="O4793" s="26"/>
      <c r="P4793" s="26"/>
      <c r="Q4793" s="26"/>
      <c r="R4793" s="26"/>
      <c r="S4793" s="26"/>
      <c r="T4793" s="26"/>
    </row>
    <row r="4794" spans="14:20">
      <c r="N4794" s="25"/>
      <c r="O4794" s="26"/>
      <c r="P4794" s="26"/>
      <c r="Q4794" s="26"/>
      <c r="R4794" s="26"/>
      <c r="S4794" s="26"/>
      <c r="T4794" s="26"/>
    </row>
    <row r="4795" spans="14:20">
      <c r="N4795" s="25"/>
      <c r="O4795" s="26"/>
      <c r="P4795" s="26"/>
      <c r="Q4795" s="26"/>
      <c r="R4795" s="26"/>
      <c r="S4795" s="26"/>
      <c r="T4795" s="26"/>
    </row>
    <row r="4796" spans="14:20">
      <c r="N4796" s="25"/>
      <c r="O4796" s="26"/>
      <c r="P4796" s="26"/>
      <c r="Q4796" s="26"/>
      <c r="R4796" s="26"/>
      <c r="S4796" s="26"/>
      <c r="T4796" s="26"/>
    </row>
    <row r="4797" spans="14:20">
      <c r="N4797" s="25"/>
      <c r="O4797" s="26"/>
      <c r="P4797" s="26"/>
      <c r="Q4797" s="26"/>
      <c r="R4797" s="26"/>
      <c r="S4797" s="26"/>
      <c r="T4797" s="26"/>
    </row>
    <row r="4798" spans="14:20">
      <c r="N4798" s="25"/>
      <c r="O4798" s="26"/>
      <c r="P4798" s="26"/>
      <c r="Q4798" s="26"/>
      <c r="R4798" s="26"/>
      <c r="S4798" s="26"/>
      <c r="T4798" s="26"/>
    </row>
    <row r="4799" spans="14:20">
      <c r="N4799" s="25"/>
      <c r="O4799" s="26"/>
      <c r="P4799" s="26"/>
      <c r="Q4799" s="26"/>
      <c r="R4799" s="26"/>
      <c r="S4799" s="26"/>
      <c r="T4799" s="26"/>
    </row>
    <row r="4800" spans="14:20">
      <c r="N4800" s="25"/>
      <c r="O4800" s="26"/>
      <c r="P4800" s="26"/>
      <c r="Q4800" s="26"/>
      <c r="R4800" s="26"/>
      <c r="S4800" s="26"/>
      <c r="T4800" s="26"/>
    </row>
    <row r="4801" spans="14:20">
      <c r="N4801" s="25"/>
      <c r="O4801" s="26"/>
      <c r="P4801" s="26"/>
      <c r="Q4801" s="26"/>
      <c r="R4801" s="26"/>
      <c r="S4801" s="26"/>
      <c r="T4801" s="26"/>
    </row>
    <row r="4802" spans="14:20">
      <c r="N4802" s="25"/>
      <c r="O4802" s="26"/>
      <c r="P4802" s="26"/>
      <c r="Q4802" s="26"/>
      <c r="R4802" s="26"/>
      <c r="S4802" s="26"/>
      <c r="T4802" s="26"/>
    </row>
    <row r="4803" spans="14:20">
      <c r="N4803" s="25"/>
      <c r="O4803" s="26"/>
      <c r="P4803" s="26"/>
      <c r="Q4803" s="26"/>
      <c r="R4803" s="26"/>
      <c r="S4803" s="26"/>
      <c r="T4803" s="26"/>
    </row>
    <row r="4804" spans="14:20">
      <c r="N4804" s="25"/>
      <c r="O4804" s="26"/>
      <c r="P4804" s="26"/>
      <c r="Q4804" s="26"/>
      <c r="R4804" s="26"/>
      <c r="S4804" s="26"/>
      <c r="T4804" s="26"/>
    </row>
    <row r="4805" spans="14:20">
      <c r="N4805" s="25"/>
      <c r="O4805" s="26"/>
      <c r="P4805" s="26"/>
      <c r="Q4805" s="26"/>
      <c r="R4805" s="26"/>
      <c r="S4805" s="26"/>
      <c r="T4805" s="26"/>
    </row>
    <row r="4806" spans="14:20">
      <c r="N4806" s="25"/>
      <c r="O4806" s="26"/>
      <c r="P4806" s="26"/>
      <c r="Q4806" s="26"/>
      <c r="R4806" s="26"/>
      <c r="S4806" s="26"/>
      <c r="T4806" s="26"/>
    </row>
    <row r="4807" spans="14:20">
      <c r="N4807" s="25"/>
      <c r="O4807" s="26"/>
      <c r="P4807" s="26"/>
      <c r="Q4807" s="26"/>
      <c r="R4807" s="26"/>
      <c r="S4807" s="26"/>
      <c r="T4807" s="26"/>
    </row>
    <row r="4808" spans="14:20">
      <c r="N4808" s="25"/>
      <c r="O4808" s="26"/>
      <c r="P4808" s="26"/>
      <c r="Q4808" s="26"/>
      <c r="R4808" s="26"/>
      <c r="S4808" s="26"/>
      <c r="T4808" s="26"/>
    </row>
    <row r="4809" spans="14:20">
      <c r="N4809" s="25"/>
      <c r="O4809" s="26"/>
      <c r="P4809" s="26"/>
      <c r="Q4809" s="26"/>
      <c r="R4809" s="26"/>
      <c r="S4809" s="26"/>
      <c r="T4809" s="26"/>
    </row>
    <row r="4810" spans="14:20">
      <c r="N4810" s="25"/>
      <c r="O4810" s="26"/>
      <c r="P4810" s="26"/>
      <c r="Q4810" s="26"/>
      <c r="R4810" s="26"/>
      <c r="S4810" s="26"/>
      <c r="T4810" s="26"/>
    </row>
    <row r="4811" spans="14:20">
      <c r="N4811" s="25"/>
      <c r="O4811" s="26"/>
      <c r="P4811" s="26"/>
      <c r="Q4811" s="26"/>
      <c r="R4811" s="26"/>
      <c r="S4811" s="26"/>
      <c r="T4811" s="26"/>
    </row>
    <row r="4812" spans="14:20">
      <c r="N4812" s="25"/>
      <c r="O4812" s="26"/>
      <c r="P4812" s="26"/>
      <c r="Q4812" s="26"/>
      <c r="R4812" s="26"/>
      <c r="S4812" s="26"/>
      <c r="T4812" s="26"/>
    </row>
    <row r="4813" spans="14:20">
      <c r="N4813" s="25"/>
      <c r="O4813" s="26"/>
      <c r="P4813" s="26"/>
      <c r="Q4813" s="26"/>
      <c r="R4813" s="26"/>
      <c r="S4813" s="26"/>
      <c r="T4813" s="26"/>
    </row>
    <row r="4814" spans="14:20">
      <c r="N4814" s="25"/>
      <c r="O4814" s="26"/>
      <c r="P4814" s="26"/>
      <c r="Q4814" s="26"/>
      <c r="R4814" s="26"/>
      <c r="S4814" s="26"/>
      <c r="T4814" s="26"/>
    </row>
    <row r="4815" spans="14:20">
      <c r="N4815" s="25"/>
      <c r="O4815" s="26"/>
      <c r="P4815" s="26"/>
      <c r="Q4815" s="26"/>
      <c r="R4815" s="26"/>
      <c r="S4815" s="26"/>
      <c r="T4815" s="26"/>
    </row>
    <row r="4816" spans="14:20">
      <c r="N4816" s="25"/>
      <c r="O4816" s="26"/>
      <c r="P4816" s="26"/>
      <c r="Q4816" s="26"/>
      <c r="R4816" s="26"/>
      <c r="S4816" s="26"/>
      <c r="T4816" s="26"/>
    </row>
    <row r="4817" spans="14:20">
      <c r="N4817" s="25"/>
      <c r="O4817" s="26"/>
      <c r="P4817" s="26"/>
      <c r="Q4817" s="26"/>
      <c r="R4817" s="26"/>
      <c r="S4817" s="26"/>
      <c r="T4817" s="26"/>
    </row>
    <row r="4818" spans="14:20">
      <c r="N4818" s="25"/>
      <c r="O4818" s="26"/>
      <c r="P4818" s="26"/>
      <c r="Q4818" s="26"/>
      <c r="R4818" s="26"/>
      <c r="S4818" s="26"/>
      <c r="T4818" s="26"/>
    </row>
    <row r="4819" spans="14:20">
      <c r="N4819" s="25"/>
      <c r="O4819" s="26"/>
      <c r="P4819" s="26"/>
      <c r="Q4819" s="26"/>
      <c r="R4819" s="26"/>
      <c r="S4819" s="26"/>
      <c r="T4819" s="26"/>
    </row>
    <row r="4820" spans="14:20">
      <c r="N4820" s="25"/>
      <c r="O4820" s="26"/>
      <c r="P4820" s="26"/>
      <c r="Q4820" s="26"/>
      <c r="R4820" s="26"/>
      <c r="S4820" s="26"/>
      <c r="T4820" s="26"/>
    </row>
    <row r="4821" spans="14:20">
      <c r="N4821" s="25"/>
      <c r="O4821" s="26"/>
      <c r="P4821" s="26"/>
      <c r="Q4821" s="26"/>
      <c r="R4821" s="26"/>
      <c r="S4821" s="26"/>
      <c r="T4821" s="26"/>
    </row>
    <row r="4822" spans="14:20">
      <c r="N4822" s="25"/>
      <c r="O4822" s="26"/>
      <c r="P4822" s="26"/>
      <c r="Q4822" s="26"/>
      <c r="R4822" s="26"/>
      <c r="S4822" s="26"/>
      <c r="T4822" s="26"/>
    </row>
    <row r="4823" spans="14:20">
      <c r="N4823" s="25"/>
      <c r="O4823" s="26"/>
      <c r="P4823" s="26"/>
      <c r="Q4823" s="26"/>
      <c r="R4823" s="26"/>
      <c r="S4823" s="26"/>
      <c r="T4823" s="26"/>
    </row>
    <row r="4824" spans="14:20">
      <c r="N4824" s="25"/>
      <c r="O4824" s="26"/>
      <c r="P4824" s="26"/>
      <c r="Q4824" s="26"/>
      <c r="R4824" s="26"/>
      <c r="S4824" s="26"/>
      <c r="T4824" s="26"/>
    </row>
    <row r="4825" spans="14:20">
      <c r="N4825" s="25"/>
      <c r="O4825" s="26"/>
      <c r="P4825" s="26"/>
      <c r="Q4825" s="26"/>
      <c r="R4825" s="26"/>
      <c r="S4825" s="26"/>
      <c r="T4825" s="26"/>
    </row>
    <row r="4826" spans="14:20">
      <c r="N4826" s="25"/>
      <c r="O4826" s="26"/>
      <c r="P4826" s="26"/>
      <c r="Q4826" s="26"/>
      <c r="R4826" s="26"/>
      <c r="S4826" s="26"/>
      <c r="T4826" s="26"/>
    </row>
    <row r="4827" spans="14:20">
      <c r="N4827" s="25"/>
      <c r="O4827" s="26"/>
      <c r="P4827" s="26"/>
      <c r="Q4827" s="26"/>
      <c r="R4827" s="26"/>
      <c r="S4827" s="26"/>
      <c r="T4827" s="26"/>
    </row>
    <row r="4828" spans="14:20">
      <c r="N4828" s="25"/>
      <c r="O4828" s="26"/>
      <c r="P4828" s="26"/>
      <c r="Q4828" s="26"/>
      <c r="R4828" s="26"/>
      <c r="S4828" s="26"/>
      <c r="T4828" s="26"/>
    </row>
    <row r="4829" spans="14:20">
      <c r="N4829" s="25"/>
      <c r="O4829" s="26"/>
      <c r="P4829" s="26"/>
      <c r="Q4829" s="26"/>
      <c r="R4829" s="26"/>
      <c r="S4829" s="26"/>
      <c r="T4829" s="26"/>
    </row>
    <row r="4830" spans="14:20">
      <c r="N4830" s="25"/>
      <c r="O4830" s="26"/>
      <c r="P4830" s="26"/>
      <c r="Q4830" s="26"/>
      <c r="R4830" s="26"/>
      <c r="S4830" s="26"/>
      <c r="T4830" s="26"/>
    </row>
    <row r="4831" spans="14:20">
      <c r="N4831" s="25"/>
      <c r="O4831" s="26"/>
      <c r="P4831" s="26"/>
      <c r="Q4831" s="26"/>
      <c r="R4831" s="26"/>
      <c r="S4831" s="26"/>
      <c r="T4831" s="26"/>
    </row>
    <row r="4832" spans="14:20">
      <c r="N4832" s="25"/>
      <c r="O4832" s="26"/>
      <c r="P4832" s="26"/>
      <c r="Q4832" s="26"/>
      <c r="R4832" s="26"/>
      <c r="S4832" s="26"/>
      <c r="T4832" s="26"/>
    </row>
    <row r="4833" spans="14:20">
      <c r="N4833" s="25"/>
      <c r="O4833" s="26"/>
      <c r="P4833" s="26"/>
      <c r="Q4833" s="26"/>
      <c r="R4833" s="26"/>
      <c r="S4833" s="26"/>
      <c r="T4833" s="26"/>
    </row>
    <row r="4834" spans="14:20">
      <c r="N4834" s="25"/>
      <c r="O4834" s="26"/>
      <c r="P4834" s="26"/>
      <c r="Q4834" s="26"/>
      <c r="R4834" s="26"/>
      <c r="S4834" s="26"/>
      <c r="T4834" s="26"/>
    </row>
    <row r="4835" spans="14:20">
      <c r="N4835" s="25"/>
      <c r="O4835" s="26"/>
      <c r="P4835" s="26"/>
      <c r="Q4835" s="26"/>
      <c r="R4835" s="26"/>
      <c r="S4835" s="26"/>
      <c r="T4835" s="26"/>
    </row>
    <row r="4836" spans="14:20">
      <c r="N4836" s="25"/>
      <c r="O4836" s="26"/>
      <c r="P4836" s="26"/>
      <c r="Q4836" s="26"/>
      <c r="R4836" s="26"/>
      <c r="S4836" s="26"/>
      <c r="T4836" s="26"/>
    </row>
    <row r="4837" spans="14:20">
      <c r="N4837" s="25"/>
      <c r="O4837" s="26"/>
      <c r="P4837" s="26"/>
      <c r="Q4837" s="26"/>
      <c r="R4837" s="26"/>
      <c r="S4837" s="26"/>
      <c r="T4837" s="26"/>
    </row>
    <row r="4838" spans="14:20">
      <c r="N4838" s="25"/>
      <c r="O4838" s="26"/>
      <c r="P4838" s="26"/>
      <c r="Q4838" s="26"/>
      <c r="R4838" s="26"/>
      <c r="S4838" s="26"/>
      <c r="T4838" s="26"/>
    </row>
    <row r="4839" spans="14:20">
      <c r="N4839" s="25"/>
      <c r="O4839" s="26"/>
      <c r="P4839" s="26"/>
      <c r="Q4839" s="26"/>
      <c r="R4839" s="26"/>
      <c r="S4839" s="26"/>
      <c r="T4839" s="26"/>
    </row>
    <row r="4840" spans="14:20">
      <c r="N4840" s="25"/>
      <c r="O4840" s="26"/>
      <c r="P4840" s="26"/>
      <c r="Q4840" s="26"/>
      <c r="R4840" s="26"/>
      <c r="S4840" s="26"/>
      <c r="T4840" s="26"/>
    </row>
    <row r="4841" spans="14:20">
      <c r="N4841" s="25"/>
      <c r="O4841" s="26"/>
      <c r="P4841" s="26"/>
      <c r="Q4841" s="26"/>
      <c r="R4841" s="26"/>
      <c r="S4841" s="26"/>
      <c r="T4841" s="26"/>
    </row>
    <row r="4842" spans="14:20">
      <c r="N4842" s="25"/>
      <c r="O4842" s="26"/>
      <c r="P4842" s="26"/>
      <c r="Q4842" s="26"/>
      <c r="R4842" s="26"/>
      <c r="S4842" s="26"/>
      <c r="T4842" s="26"/>
    </row>
    <row r="4843" spans="14:20">
      <c r="N4843" s="25"/>
      <c r="O4843" s="26"/>
      <c r="P4843" s="26"/>
      <c r="Q4843" s="26"/>
      <c r="R4843" s="26"/>
      <c r="S4843" s="26"/>
      <c r="T4843" s="26"/>
    </row>
    <row r="4844" spans="14:20">
      <c r="N4844" s="25"/>
      <c r="O4844" s="26"/>
      <c r="P4844" s="26"/>
      <c r="Q4844" s="26"/>
      <c r="R4844" s="26"/>
      <c r="S4844" s="26"/>
      <c r="T4844" s="26"/>
    </row>
    <row r="4845" spans="14:20">
      <c r="N4845" s="25"/>
      <c r="O4845" s="26"/>
      <c r="P4845" s="26"/>
      <c r="Q4845" s="26"/>
      <c r="R4845" s="26"/>
      <c r="S4845" s="26"/>
      <c r="T4845" s="26"/>
    </row>
    <row r="4846" spans="14:20">
      <c r="N4846" s="25"/>
      <c r="O4846" s="26"/>
      <c r="P4846" s="26"/>
      <c r="Q4846" s="26"/>
      <c r="R4846" s="26"/>
      <c r="S4846" s="26"/>
      <c r="T4846" s="26"/>
    </row>
    <row r="4847" spans="14:20">
      <c r="N4847" s="25"/>
      <c r="O4847" s="26"/>
      <c r="P4847" s="26"/>
      <c r="Q4847" s="26"/>
      <c r="R4847" s="26"/>
      <c r="S4847" s="26"/>
      <c r="T4847" s="26"/>
    </row>
    <row r="4848" spans="14:20">
      <c r="N4848" s="25"/>
      <c r="O4848" s="26"/>
      <c r="P4848" s="26"/>
      <c r="Q4848" s="26"/>
      <c r="R4848" s="26"/>
      <c r="S4848" s="26"/>
      <c r="T4848" s="26"/>
    </row>
    <row r="4849" spans="14:20">
      <c r="N4849" s="25"/>
      <c r="O4849" s="26"/>
      <c r="P4849" s="26"/>
      <c r="Q4849" s="26"/>
      <c r="R4849" s="26"/>
      <c r="S4849" s="26"/>
      <c r="T4849" s="26"/>
    </row>
    <row r="4850" spans="14:20">
      <c r="N4850" s="25"/>
      <c r="O4850" s="26"/>
      <c r="P4850" s="26"/>
      <c r="Q4850" s="26"/>
      <c r="R4850" s="26"/>
      <c r="S4850" s="26"/>
      <c r="T4850" s="26"/>
    </row>
    <row r="4851" spans="14:20">
      <c r="N4851" s="25"/>
      <c r="O4851" s="26"/>
      <c r="P4851" s="26"/>
      <c r="Q4851" s="26"/>
      <c r="R4851" s="26"/>
      <c r="S4851" s="26"/>
      <c r="T4851" s="26"/>
    </row>
    <row r="4852" spans="14:20">
      <c r="N4852" s="25"/>
      <c r="O4852" s="26"/>
      <c r="P4852" s="26"/>
      <c r="Q4852" s="26"/>
      <c r="R4852" s="26"/>
      <c r="S4852" s="26"/>
      <c r="T4852" s="26"/>
    </row>
    <row r="4853" spans="14:20">
      <c r="N4853" s="25"/>
      <c r="O4853" s="26"/>
      <c r="P4853" s="26"/>
      <c r="Q4853" s="26"/>
      <c r="R4853" s="26"/>
      <c r="S4853" s="26"/>
      <c r="T4853" s="26"/>
    </row>
    <row r="4854" spans="14:20">
      <c r="N4854" s="25"/>
      <c r="O4854" s="26"/>
      <c r="P4854" s="26"/>
      <c r="Q4854" s="26"/>
      <c r="R4854" s="26"/>
      <c r="S4854" s="26"/>
      <c r="T4854" s="26"/>
    </row>
    <row r="4855" spans="14:20">
      <c r="N4855" s="25"/>
      <c r="O4855" s="26"/>
      <c r="P4855" s="26"/>
      <c r="Q4855" s="26"/>
      <c r="R4855" s="26"/>
      <c r="S4855" s="26"/>
      <c r="T4855" s="26"/>
    </row>
    <row r="4856" spans="14:20">
      <c r="N4856" s="25"/>
      <c r="O4856" s="26"/>
      <c r="P4856" s="26"/>
      <c r="Q4856" s="26"/>
      <c r="R4856" s="26"/>
      <c r="S4856" s="26"/>
      <c r="T4856" s="26"/>
    </row>
    <row r="4857" spans="14:20">
      <c r="N4857" s="25"/>
      <c r="O4857" s="26"/>
      <c r="P4857" s="26"/>
      <c r="Q4857" s="26"/>
      <c r="R4857" s="26"/>
      <c r="S4857" s="26"/>
      <c r="T4857" s="26"/>
    </row>
    <row r="4858" spans="14:20">
      <c r="N4858" s="25"/>
      <c r="O4858" s="26"/>
      <c r="P4858" s="26"/>
      <c r="Q4858" s="26"/>
      <c r="R4858" s="26"/>
      <c r="S4858" s="26"/>
      <c r="T4858" s="26"/>
    </row>
    <row r="4859" spans="14:20">
      <c r="N4859" s="25"/>
      <c r="O4859" s="26"/>
      <c r="P4859" s="26"/>
      <c r="Q4859" s="26"/>
      <c r="R4859" s="26"/>
      <c r="S4859" s="26"/>
      <c r="T4859" s="26"/>
    </row>
    <row r="4860" spans="14:20">
      <c r="N4860" s="25"/>
      <c r="O4860" s="26"/>
      <c r="P4860" s="26"/>
      <c r="Q4860" s="26"/>
      <c r="R4860" s="26"/>
      <c r="S4860" s="26"/>
      <c r="T4860" s="26"/>
    </row>
    <row r="4861" spans="14:20">
      <c r="N4861" s="25"/>
      <c r="O4861" s="26"/>
      <c r="P4861" s="26"/>
      <c r="Q4861" s="26"/>
      <c r="R4861" s="26"/>
      <c r="S4861" s="26"/>
      <c r="T4861" s="26"/>
    </row>
    <row r="4862" spans="14:20">
      <c r="N4862" s="25"/>
      <c r="O4862" s="26"/>
      <c r="P4862" s="26"/>
      <c r="Q4862" s="26"/>
      <c r="R4862" s="26"/>
      <c r="S4862" s="26"/>
      <c r="T4862" s="26"/>
    </row>
    <row r="4863" spans="14:20">
      <c r="N4863" s="25"/>
      <c r="O4863" s="26"/>
      <c r="P4863" s="26"/>
      <c r="Q4863" s="26"/>
      <c r="R4863" s="26"/>
      <c r="S4863" s="26"/>
      <c r="T4863" s="26"/>
    </row>
    <row r="4864" spans="14:20">
      <c r="N4864" s="25"/>
      <c r="O4864" s="26"/>
      <c r="P4864" s="26"/>
      <c r="Q4864" s="26"/>
      <c r="R4864" s="26"/>
      <c r="S4864" s="26"/>
      <c r="T4864" s="26"/>
    </row>
    <row r="4865" spans="14:20">
      <c r="N4865" s="25"/>
      <c r="O4865" s="26"/>
      <c r="P4865" s="26"/>
      <c r="Q4865" s="26"/>
      <c r="R4865" s="26"/>
      <c r="S4865" s="26"/>
      <c r="T4865" s="26"/>
    </row>
    <row r="4866" spans="14:20">
      <c r="N4866" s="25"/>
      <c r="O4866" s="26"/>
      <c r="P4866" s="26"/>
      <c r="Q4866" s="26"/>
      <c r="R4866" s="26"/>
      <c r="S4866" s="26"/>
      <c r="T4866" s="26"/>
    </row>
    <row r="4867" spans="14:20">
      <c r="N4867" s="25"/>
      <c r="O4867" s="26"/>
      <c r="P4867" s="26"/>
      <c r="Q4867" s="26"/>
      <c r="R4867" s="26"/>
      <c r="S4867" s="26"/>
      <c r="T4867" s="26"/>
    </row>
    <row r="4868" spans="14:20">
      <c r="N4868" s="25"/>
      <c r="O4868" s="26"/>
      <c r="P4868" s="26"/>
      <c r="Q4868" s="26"/>
      <c r="R4868" s="26"/>
      <c r="S4868" s="26"/>
      <c r="T4868" s="26"/>
    </row>
    <row r="4869" spans="14:20">
      <c r="N4869" s="25"/>
      <c r="O4869" s="26"/>
      <c r="P4869" s="26"/>
      <c r="Q4869" s="26"/>
      <c r="R4869" s="26"/>
      <c r="S4869" s="26"/>
      <c r="T4869" s="26"/>
    </row>
    <row r="4870" spans="14:20">
      <c r="N4870" s="25"/>
      <c r="O4870" s="26"/>
      <c r="P4870" s="26"/>
      <c r="Q4870" s="26"/>
      <c r="R4870" s="26"/>
      <c r="S4870" s="26"/>
      <c r="T4870" s="26"/>
    </row>
    <row r="4871" spans="14:20">
      <c r="N4871" s="25"/>
      <c r="O4871" s="26"/>
      <c r="P4871" s="26"/>
      <c r="Q4871" s="26"/>
      <c r="R4871" s="26"/>
      <c r="S4871" s="26"/>
      <c r="T4871" s="26"/>
    </row>
    <row r="4872" spans="14:20">
      <c r="N4872" s="25"/>
      <c r="O4872" s="26"/>
      <c r="P4872" s="26"/>
      <c r="Q4872" s="26"/>
      <c r="R4872" s="26"/>
      <c r="S4872" s="26"/>
      <c r="T4872" s="26"/>
    </row>
    <row r="4873" spans="14:20">
      <c r="N4873" s="25"/>
      <c r="O4873" s="26"/>
      <c r="P4873" s="26"/>
      <c r="Q4873" s="26"/>
      <c r="R4873" s="26"/>
      <c r="S4873" s="26"/>
      <c r="T4873" s="26"/>
    </row>
    <row r="4874" spans="14:20">
      <c r="N4874" s="25"/>
      <c r="O4874" s="26"/>
      <c r="P4874" s="26"/>
      <c r="Q4874" s="26"/>
      <c r="R4874" s="26"/>
      <c r="S4874" s="26"/>
      <c r="T4874" s="26"/>
    </row>
    <row r="4875" spans="14:20">
      <c r="N4875" s="25"/>
      <c r="O4875" s="26"/>
      <c r="P4875" s="26"/>
      <c r="Q4875" s="26"/>
      <c r="R4875" s="26"/>
      <c r="S4875" s="26"/>
      <c r="T4875" s="26"/>
    </row>
    <row r="4876" spans="14:20">
      <c r="N4876" s="25"/>
      <c r="O4876" s="26"/>
      <c r="P4876" s="26"/>
      <c r="Q4876" s="26"/>
      <c r="R4876" s="26"/>
      <c r="S4876" s="26"/>
      <c r="T4876" s="26"/>
    </row>
    <row r="4877" spans="14:20">
      <c r="N4877" s="25"/>
      <c r="O4877" s="26"/>
      <c r="P4877" s="26"/>
      <c r="Q4877" s="26"/>
      <c r="R4877" s="26"/>
      <c r="S4877" s="26"/>
      <c r="T4877" s="26"/>
    </row>
    <row r="4878" spans="14:20">
      <c r="N4878" s="25"/>
      <c r="O4878" s="26"/>
      <c r="P4878" s="26"/>
      <c r="Q4878" s="26"/>
      <c r="R4878" s="26"/>
      <c r="S4878" s="26"/>
      <c r="T4878" s="26"/>
    </row>
    <row r="4879" spans="14:20">
      <c r="N4879" s="25"/>
      <c r="O4879" s="26"/>
      <c r="P4879" s="26"/>
      <c r="Q4879" s="26"/>
      <c r="R4879" s="26"/>
      <c r="S4879" s="26"/>
      <c r="T4879" s="26"/>
    </row>
    <row r="4880" spans="14:20">
      <c r="N4880" s="25"/>
      <c r="O4880" s="26"/>
      <c r="P4880" s="26"/>
      <c r="Q4880" s="26"/>
      <c r="R4880" s="26"/>
      <c r="S4880" s="26"/>
      <c r="T4880" s="26"/>
    </row>
    <row r="4881" spans="14:20">
      <c r="N4881" s="25"/>
      <c r="O4881" s="26"/>
      <c r="P4881" s="26"/>
      <c r="Q4881" s="26"/>
      <c r="R4881" s="26"/>
      <c r="S4881" s="26"/>
      <c r="T4881" s="26"/>
    </row>
    <row r="4882" spans="14:20">
      <c r="N4882" s="25"/>
      <c r="O4882" s="26"/>
      <c r="P4882" s="26"/>
      <c r="Q4882" s="26"/>
      <c r="R4882" s="26"/>
      <c r="S4882" s="26"/>
      <c r="T4882" s="26"/>
    </row>
    <row r="4883" spans="14:20">
      <c r="N4883" s="25"/>
      <c r="O4883" s="26"/>
      <c r="P4883" s="26"/>
      <c r="Q4883" s="26"/>
      <c r="R4883" s="26"/>
      <c r="S4883" s="26"/>
      <c r="T4883" s="26"/>
    </row>
    <row r="4884" spans="14:20">
      <c r="N4884" s="25"/>
      <c r="O4884" s="26"/>
      <c r="P4884" s="26"/>
      <c r="Q4884" s="26"/>
      <c r="R4884" s="26"/>
      <c r="S4884" s="26"/>
      <c r="T4884" s="26"/>
    </row>
    <row r="4885" spans="14:20">
      <c r="N4885" s="25"/>
      <c r="O4885" s="26"/>
      <c r="P4885" s="26"/>
      <c r="Q4885" s="26"/>
      <c r="R4885" s="26"/>
      <c r="S4885" s="26"/>
      <c r="T4885" s="26"/>
    </row>
    <row r="4886" spans="14:20">
      <c r="N4886" s="25"/>
      <c r="O4886" s="26"/>
      <c r="P4886" s="26"/>
      <c r="Q4886" s="26"/>
      <c r="R4886" s="26"/>
      <c r="S4886" s="26"/>
      <c r="T4886" s="26"/>
    </row>
    <row r="4887" spans="14:20">
      <c r="N4887" s="25"/>
      <c r="O4887" s="26"/>
      <c r="P4887" s="26"/>
      <c r="Q4887" s="26"/>
      <c r="R4887" s="26"/>
      <c r="S4887" s="26"/>
      <c r="T4887" s="26"/>
    </row>
    <row r="4888" spans="14:20">
      <c r="N4888" s="25"/>
      <c r="O4888" s="26"/>
      <c r="P4888" s="26"/>
      <c r="Q4888" s="26"/>
      <c r="R4888" s="26"/>
      <c r="S4888" s="26"/>
      <c r="T4888" s="26"/>
    </row>
    <row r="4889" spans="14:20">
      <c r="N4889" s="25"/>
      <c r="O4889" s="26"/>
      <c r="P4889" s="26"/>
      <c r="Q4889" s="26"/>
      <c r="R4889" s="26"/>
      <c r="S4889" s="26"/>
      <c r="T4889" s="26"/>
    </row>
    <row r="4890" spans="14:20">
      <c r="N4890" s="25"/>
      <c r="O4890" s="26"/>
      <c r="P4890" s="26"/>
      <c r="Q4890" s="26"/>
      <c r="R4890" s="26"/>
      <c r="S4890" s="26"/>
      <c r="T4890" s="26"/>
    </row>
    <row r="4891" spans="14:20">
      <c r="N4891" s="25"/>
      <c r="O4891" s="26"/>
      <c r="P4891" s="26"/>
      <c r="Q4891" s="26"/>
      <c r="R4891" s="26"/>
      <c r="S4891" s="26"/>
      <c r="T4891" s="26"/>
    </row>
    <row r="4892" spans="14:20">
      <c r="N4892" s="25"/>
      <c r="O4892" s="26"/>
      <c r="P4892" s="26"/>
      <c r="Q4892" s="26"/>
      <c r="R4892" s="26"/>
      <c r="S4892" s="26"/>
      <c r="T4892" s="26"/>
    </row>
    <row r="4893" spans="14:20">
      <c r="N4893" s="25"/>
      <c r="O4893" s="26"/>
      <c r="P4893" s="26"/>
      <c r="Q4893" s="26"/>
      <c r="R4893" s="26"/>
      <c r="S4893" s="26"/>
      <c r="T4893" s="26"/>
    </row>
    <row r="4894" spans="14:20">
      <c r="N4894" s="25"/>
      <c r="O4894" s="26"/>
      <c r="P4894" s="26"/>
      <c r="Q4894" s="26"/>
      <c r="R4894" s="26"/>
      <c r="S4894" s="26"/>
      <c r="T4894" s="26"/>
    </row>
    <row r="4895" spans="14:20">
      <c r="N4895" s="25"/>
      <c r="O4895" s="26"/>
      <c r="P4895" s="26"/>
      <c r="Q4895" s="26"/>
      <c r="R4895" s="26"/>
      <c r="S4895" s="26"/>
      <c r="T4895" s="26"/>
    </row>
    <row r="4896" spans="14:20">
      <c r="N4896" s="25"/>
      <c r="O4896" s="26"/>
      <c r="P4896" s="26"/>
      <c r="Q4896" s="26"/>
      <c r="R4896" s="26"/>
      <c r="S4896" s="26"/>
      <c r="T4896" s="26"/>
    </row>
    <row r="4897" spans="14:20">
      <c r="N4897" s="25"/>
      <c r="O4897" s="26"/>
      <c r="P4897" s="26"/>
      <c r="Q4897" s="26"/>
      <c r="R4897" s="26"/>
      <c r="S4897" s="26"/>
      <c r="T4897" s="26"/>
    </row>
    <row r="4898" spans="14:20">
      <c r="N4898" s="25"/>
      <c r="O4898" s="26"/>
      <c r="P4898" s="26"/>
      <c r="Q4898" s="26"/>
      <c r="R4898" s="26"/>
      <c r="S4898" s="26"/>
      <c r="T4898" s="26"/>
    </row>
    <row r="4899" spans="14:20">
      <c r="N4899" s="25"/>
      <c r="O4899" s="26"/>
      <c r="P4899" s="26"/>
      <c r="Q4899" s="26"/>
      <c r="R4899" s="26"/>
      <c r="S4899" s="26"/>
      <c r="T4899" s="26"/>
    </row>
    <row r="4900" spans="14:20">
      <c r="N4900" s="25"/>
      <c r="O4900" s="26"/>
      <c r="P4900" s="26"/>
      <c r="Q4900" s="26"/>
      <c r="R4900" s="26"/>
      <c r="S4900" s="26"/>
      <c r="T4900" s="26"/>
    </row>
    <row r="4901" spans="14:20">
      <c r="N4901" s="25"/>
      <c r="O4901" s="26"/>
      <c r="P4901" s="26"/>
      <c r="Q4901" s="26"/>
      <c r="R4901" s="26"/>
      <c r="S4901" s="26"/>
      <c r="T4901" s="26"/>
    </row>
    <row r="4902" spans="14:20">
      <c r="N4902" s="25"/>
      <c r="O4902" s="26"/>
      <c r="P4902" s="26"/>
      <c r="Q4902" s="26"/>
      <c r="R4902" s="26"/>
      <c r="S4902" s="26"/>
      <c r="T4902" s="26"/>
    </row>
    <row r="4903" spans="14:20">
      <c r="N4903" s="25"/>
      <c r="O4903" s="26"/>
      <c r="P4903" s="26"/>
      <c r="Q4903" s="26"/>
      <c r="R4903" s="26"/>
      <c r="S4903" s="26"/>
      <c r="T4903" s="26"/>
    </row>
    <row r="4904" spans="14:20">
      <c r="N4904" s="25"/>
      <c r="O4904" s="26"/>
      <c r="P4904" s="26"/>
      <c r="Q4904" s="26"/>
      <c r="R4904" s="26"/>
      <c r="S4904" s="26"/>
      <c r="T4904" s="26"/>
    </row>
    <row r="4905" spans="14:20">
      <c r="N4905" s="25"/>
      <c r="O4905" s="26"/>
      <c r="P4905" s="26"/>
      <c r="Q4905" s="26"/>
      <c r="R4905" s="26"/>
      <c r="S4905" s="26"/>
      <c r="T4905" s="26"/>
    </row>
    <row r="4906" spans="14:20">
      <c r="N4906" s="25"/>
      <c r="O4906" s="26"/>
      <c r="P4906" s="26"/>
      <c r="Q4906" s="26"/>
      <c r="R4906" s="26"/>
      <c r="S4906" s="26"/>
      <c r="T4906" s="26"/>
    </row>
    <row r="4907" spans="14:20">
      <c r="N4907" s="25"/>
      <c r="O4907" s="26"/>
      <c r="P4907" s="26"/>
      <c r="Q4907" s="26"/>
      <c r="R4907" s="26"/>
      <c r="S4907" s="26"/>
      <c r="T4907" s="26"/>
    </row>
    <row r="4908" spans="14:20">
      <c r="N4908" s="25"/>
      <c r="O4908" s="26"/>
      <c r="P4908" s="26"/>
      <c r="Q4908" s="26"/>
      <c r="R4908" s="26"/>
      <c r="S4908" s="26"/>
      <c r="T4908" s="26"/>
    </row>
    <row r="4909" spans="14:20">
      <c r="N4909" s="25"/>
      <c r="O4909" s="26"/>
      <c r="P4909" s="26"/>
      <c r="Q4909" s="26"/>
      <c r="R4909" s="26"/>
      <c r="S4909" s="26"/>
      <c r="T4909" s="26"/>
    </row>
    <row r="4910" spans="14:20">
      <c r="N4910" s="25"/>
      <c r="O4910" s="26"/>
      <c r="P4910" s="26"/>
      <c r="Q4910" s="26"/>
      <c r="R4910" s="26"/>
      <c r="S4910" s="26"/>
      <c r="T4910" s="26"/>
    </row>
    <row r="4911" spans="14:20">
      <c r="N4911" s="25"/>
      <c r="O4911" s="26"/>
      <c r="P4911" s="26"/>
      <c r="Q4911" s="26"/>
      <c r="R4911" s="26"/>
      <c r="S4911" s="26"/>
      <c r="T4911" s="26"/>
    </row>
    <row r="4912" spans="14:20">
      <c r="N4912" s="25"/>
      <c r="O4912" s="26"/>
      <c r="P4912" s="26"/>
      <c r="Q4912" s="26"/>
      <c r="R4912" s="26"/>
      <c r="S4912" s="26"/>
      <c r="T4912" s="26"/>
    </row>
    <row r="4913" spans="14:20">
      <c r="N4913" s="25"/>
      <c r="O4913" s="26"/>
      <c r="P4913" s="26"/>
      <c r="Q4913" s="26"/>
      <c r="R4913" s="26"/>
      <c r="S4913" s="26"/>
      <c r="T4913" s="26"/>
    </row>
    <row r="4914" spans="14:20">
      <c r="N4914" s="25"/>
      <c r="O4914" s="26"/>
      <c r="P4914" s="26"/>
      <c r="Q4914" s="26"/>
      <c r="R4914" s="26"/>
      <c r="S4914" s="26"/>
      <c r="T4914" s="26"/>
    </row>
    <row r="4915" spans="14:20">
      <c r="N4915" s="25"/>
      <c r="O4915" s="26"/>
      <c r="P4915" s="26"/>
      <c r="Q4915" s="26"/>
      <c r="R4915" s="26"/>
      <c r="S4915" s="26"/>
      <c r="T4915" s="26"/>
    </row>
    <row r="4916" spans="14:20">
      <c r="N4916" s="25"/>
      <c r="O4916" s="26"/>
      <c r="P4916" s="26"/>
      <c r="Q4916" s="26"/>
      <c r="R4916" s="26"/>
      <c r="S4916" s="26"/>
      <c r="T4916" s="26"/>
    </row>
    <row r="4917" spans="14:20">
      <c r="N4917" s="25"/>
      <c r="O4917" s="26"/>
      <c r="P4917" s="26"/>
      <c r="Q4917" s="26"/>
      <c r="R4917" s="26"/>
      <c r="S4917" s="26"/>
      <c r="T4917" s="26"/>
    </row>
    <row r="4918" spans="14:20">
      <c r="N4918" s="25"/>
      <c r="O4918" s="26"/>
      <c r="P4918" s="26"/>
      <c r="Q4918" s="26"/>
      <c r="R4918" s="26"/>
      <c r="S4918" s="26"/>
      <c r="T4918" s="26"/>
    </row>
    <row r="4919" spans="14:20">
      <c r="N4919" s="25"/>
      <c r="O4919" s="26"/>
      <c r="P4919" s="26"/>
      <c r="Q4919" s="26"/>
      <c r="R4919" s="26"/>
      <c r="S4919" s="26"/>
      <c r="T4919" s="26"/>
    </row>
    <row r="4920" spans="14:20">
      <c r="N4920" s="25"/>
      <c r="O4920" s="26"/>
      <c r="P4920" s="26"/>
      <c r="Q4920" s="26"/>
      <c r="R4920" s="26"/>
      <c r="S4920" s="26"/>
      <c r="T4920" s="26"/>
    </row>
    <row r="4921" spans="14:20">
      <c r="N4921" s="25"/>
      <c r="O4921" s="26"/>
      <c r="P4921" s="26"/>
      <c r="Q4921" s="26"/>
      <c r="R4921" s="26"/>
      <c r="S4921" s="26"/>
      <c r="T4921" s="26"/>
    </row>
    <row r="4922" spans="14:20">
      <c r="N4922" s="25"/>
      <c r="O4922" s="26"/>
      <c r="P4922" s="26"/>
      <c r="Q4922" s="26"/>
      <c r="R4922" s="26"/>
      <c r="S4922" s="26"/>
      <c r="T4922" s="26"/>
    </row>
    <row r="4923" spans="14:20">
      <c r="N4923" s="25"/>
      <c r="O4923" s="26"/>
      <c r="P4923" s="26"/>
      <c r="Q4923" s="26"/>
      <c r="R4923" s="26"/>
      <c r="S4923" s="26"/>
      <c r="T4923" s="26"/>
    </row>
    <row r="4924" spans="14:20">
      <c r="N4924" s="25"/>
      <c r="O4924" s="26"/>
      <c r="P4924" s="26"/>
      <c r="Q4924" s="26"/>
      <c r="R4924" s="26"/>
      <c r="S4924" s="26"/>
      <c r="T4924" s="26"/>
    </row>
    <row r="4925" spans="14:20">
      <c r="N4925" s="25"/>
      <c r="O4925" s="26"/>
      <c r="P4925" s="26"/>
      <c r="Q4925" s="26"/>
      <c r="R4925" s="26"/>
      <c r="S4925" s="26"/>
      <c r="T4925" s="26"/>
    </row>
    <row r="4926" spans="14:20">
      <c r="N4926" s="25"/>
      <c r="O4926" s="26"/>
      <c r="P4926" s="26"/>
      <c r="Q4926" s="26"/>
      <c r="R4926" s="26"/>
      <c r="S4926" s="26"/>
      <c r="T4926" s="26"/>
    </row>
    <row r="4927" spans="14:20">
      <c r="N4927" s="25"/>
      <c r="O4927" s="26"/>
      <c r="P4927" s="26"/>
      <c r="Q4927" s="26"/>
      <c r="R4927" s="26"/>
      <c r="S4927" s="26"/>
      <c r="T4927" s="26"/>
    </row>
    <row r="4928" spans="14:20">
      <c r="N4928" s="25"/>
      <c r="O4928" s="26"/>
      <c r="P4928" s="26"/>
      <c r="Q4928" s="26"/>
      <c r="R4928" s="26"/>
      <c r="S4928" s="26"/>
      <c r="T4928" s="26"/>
    </row>
    <row r="4929" spans="14:20">
      <c r="N4929" s="25"/>
      <c r="O4929" s="26"/>
      <c r="P4929" s="26"/>
      <c r="Q4929" s="26"/>
      <c r="R4929" s="26"/>
      <c r="S4929" s="26"/>
      <c r="T4929" s="26"/>
    </row>
    <row r="4930" spans="14:20">
      <c r="N4930" s="25"/>
      <c r="O4930" s="26"/>
      <c r="P4930" s="26"/>
      <c r="Q4930" s="26"/>
      <c r="R4930" s="26"/>
      <c r="S4930" s="26"/>
      <c r="T4930" s="26"/>
    </row>
    <row r="4931" spans="14:20">
      <c r="N4931" s="25"/>
      <c r="O4931" s="26"/>
      <c r="P4931" s="26"/>
      <c r="Q4931" s="26"/>
      <c r="R4931" s="26"/>
      <c r="S4931" s="26"/>
      <c r="T4931" s="26"/>
    </row>
    <row r="4932" spans="14:20">
      <c r="N4932" s="25"/>
      <c r="O4932" s="26"/>
      <c r="P4932" s="26"/>
      <c r="Q4932" s="26"/>
      <c r="R4932" s="26"/>
      <c r="S4932" s="26"/>
      <c r="T4932" s="26"/>
    </row>
    <row r="4933" spans="14:20">
      <c r="N4933" s="25"/>
      <c r="O4933" s="26"/>
      <c r="P4933" s="26"/>
      <c r="Q4933" s="26"/>
      <c r="R4933" s="26"/>
      <c r="S4933" s="26"/>
      <c r="T4933" s="26"/>
    </row>
    <row r="4934" spans="14:20">
      <c r="N4934" s="25"/>
      <c r="O4934" s="26"/>
      <c r="P4934" s="26"/>
      <c r="Q4934" s="26"/>
      <c r="R4934" s="26"/>
      <c r="S4934" s="26"/>
      <c r="T4934" s="26"/>
    </row>
    <row r="4935" spans="14:20">
      <c r="N4935" s="25"/>
      <c r="O4935" s="26"/>
      <c r="P4935" s="26"/>
      <c r="Q4935" s="26"/>
      <c r="R4935" s="26"/>
      <c r="S4935" s="26"/>
      <c r="T4935" s="26"/>
    </row>
    <row r="4936" spans="14:20">
      <c r="N4936" s="25"/>
      <c r="O4936" s="26"/>
      <c r="P4936" s="26"/>
      <c r="Q4936" s="26"/>
      <c r="R4936" s="26"/>
      <c r="S4936" s="26"/>
      <c r="T4936" s="26"/>
    </row>
    <row r="4937" spans="14:20">
      <c r="N4937" s="25"/>
      <c r="O4937" s="26"/>
      <c r="P4937" s="26"/>
      <c r="Q4937" s="26"/>
      <c r="R4937" s="26"/>
      <c r="S4937" s="26"/>
      <c r="T4937" s="26"/>
    </row>
    <row r="4938" spans="14:20">
      <c r="N4938" s="25"/>
      <c r="O4938" s="26"/>
      <c r="P4938" s="26"/>
      <c r="Q4938" s="26"/>
      <c r="R4938" s="26"/>
      <c r="S4938" s="26"/>
      <c r="T4938" s="26"/>
    </row>
    <row r="4939" spans="14:20">
      <c r="N4939" s="25"/>
      <c r="O4939" s="26"/>
      <c r="P4939" s="26"/>
      <c r="Q4939" s="26"/>
      <c r="R4939" s="26"/>
      <c r="S4939" s="26"/>
      <c r="T4939" s="26"/>
    </row>
    <row r="4940" spans="14:20">
      <c r="N4940" s="25"/>
      <c r="O4940" s="26"/>
      <c r="P4940" s="26"/>
      <c r="Q4940" s="26"/>
      <c r="R4940" s="26"/>
      <c r="S4940" s="26"/>
      <c r="T4940" s="26"/>
    </row>
    <row r="4941" spans="14:20">
      <c r="N4941" s="25"/>
      <c r="O4941" s="26"/>
      <c r="P4941" s="26"/>
      <c r="Q4941" s="26"/>
      <c r="R4941" s="26"/>
      <c r="S4941" s="26"/>
      <c r="T4941" s="26"/>
    </row>
    <row r="4942" spans="14:20">
      <c r="N4942" s="25"/>
      <c r="O4942" s="26"/>
      <c r="P4942" s="26"/>
      <c r="Q4942" s="26"/>
      <c r="R4942" s="26"/>
      <c r="S4942" s="26"/>
      <c r="T4942" s="26"/>
    </row>
    <row r="4943" spans="14:20">
      <c r="N4943" s="25"/>
      <c r="O4943" s="26"/>
      <c r="P4943" s="26"/>
      <c r="Q4943" s="26"/>
      <c r="R4943" s="26"/>
      <c r="S4943" s="26"/>
      <c r="T4943" s="26"/>
    </row>
    <row r="4944" spans="14:20">
      <c r="N4944" s="25"/>
      <c r="O4944" s="26"/>
      <c r="P4944" s="26"/>
      <c r="Q4944" s="26"/>
      <c r="R4944" s="26"/>
      <c r="S4944" s="26"/>
      <c r="T4944" s="26"/>
    </row>
    <row r="4945" spans="14:20">
      <c r="N4945" s="25"/>
      <c r="O4945" s="26"/>
      <c r="P4945" s="26"/>
      <c r="Q4945" s="26"/>
      <c r="R4945" s="26"/>
      <c r="S4945" s="26"/>
      <c r="T4945" s="26"/>
    </row>
    <row r="4946" spans="14:20">
      <c r="N4946" s="25"/>
      <c r="O4946" s="26"/>
      <c r="P4946" s="26"/>
      <c r="Q4946" s="26"/>
      <c r="R4946" s="26"/>
      <c r="S4946" s="26"/>
      <c r="T4946" s="26"/>
    </row>
    <row r="4947" spans="14:20">
      <c r="N4947" s="25"/>
      <c r="O4947" s="26"/>
      <c r="P4947" s="26"/>
      <c r="Q4947" s="26"/>
      <c r="R4947" s="26"/>
      <c r="S4947" s="26"/>
      <c r="T4947" s="26"/>
    </row>
    <row r="4948" spans="14:20">
      <c r="N4948" s="25"/>
      <c r="O4948" s="26"/>
      <c r="P4948" s="26"/>
      <c r="Q4948" s="26"/>
      <c r="R4948" s="26"/>
      <c r="S4948" s="26"/>
      <c r="T4948" s="26"/>
    </row>
    <row r="4949" spans="14:20">
      <c r="N4949" s="25"/>
      <c r="O4949" s="26"/>
      <c r="P4949" s="26"/>
      <c r="Q4949" s="26"/>
      <c r="R4949" s="26"/>
      <c r="S4949" s="26"/>
      <c r="T4949" s="26"/>
    </row>
    <row r="4950" spans="14:20">
      <c r="N4950" s="25"/>
      <c r="O4950" s="26"/>
      <c r="P4950" s="26"/>
      <c r="Q4950" s="26"/>
      <c r="R4950" s="26"/>
      <c r="S4950" s="26"/>
      <c r="T4950" s="26"/>
    </row>
    <row r="4951" spans="14:20">
      <c r="N4951" s="25"/>
      <c r="O4951" s="26"/>
      <c r="P4951" s="26"/>
      <c r="Q4951" s="26"/>
      <c r="R4951" s="26"/>
      <c r="S4951" s="26"/>
      <c r="T4951" s="26"/>
    </row>
    <row r="4952" spans="14:20">
      <c r="N4952" s="25"/>
      <c r="O4952" s="26"/>
      <c r="P4952" s="26"/>
      <c r="Q4952" s="26"/>
      <c r="R4952" s="26"/>
      <c r="S4952" s="26"/>
      <c r="T4952" s="26"/>
    </row>
    <row r="4953" spans="14:20">
      <c r="N4953" s="25"/>
      <c r="O4953" s="26"/>
      <c r="P4953" s="26"/>
      <c r="Q4953" s="26"/>
      <c r="R4953" s="26"/>
      <c r="S4953" s="26"/>
      <c r="T4953" s="26"/>
    </row>
    <row r="4954" spans="14:20">
      <c r="N4954" s="25"/>
      <c r="O4954" s="26"/>
      <c r="P4954" s="26"/>
      <c r="Q4954" s="26"/>
      <c r="R4954" s="26"/>
      <c r="S4954" s="26"/>
      <c r="T4954" s="26"/>
    </row>
    <row r="4955" spans="14:20">
      <c r="N4955" s="25"/>
      <c r="O4955" s="26"/>
      <c r="P4955" s="26"/>
      <c r="Q4955" s="26"/>
      <c r="R4955" s="26"/>
      <c r="S4955" s="26"/>
      <c r="T4955" s="26"/>
    </row>
    <row r="4956" spans="14:20">
      <c r="N4956" s="25"/>
      <c r="O4956" s="26"/>
      <c r="P4956" s="26"/>
      <c r="Q4956" s="26"/>
      <c r="R4956" s="26"/>
      <c r="S4956" s="26"/>
      <c r="T4956" s="26"/>
    </row>
    <row r="4957" spans="14:20">
      <c r="N4957" s="25"/>
      <c r="O4957" s="26"/>
      <c r="P4957" s="26"/>
      <c r="Q4957" s="26"/>
      <c r="R4957" s="26"/>
      <c r="S4957" s="26"/>
      <c r="T4957" s="26"/>
    </row>
    <row r="4958" spans="14:20">
      <c r="N4958" s="25"/>
      <c r="O4958" s="26"/>
      <c r="P4958" s="26"/>
      <c r="Q4958" s="26"/>
      <c r="R4958" s="26"/>
      <c r="S4958" s="26"/>
      <c r="T4958" s="26"/>
    </row>
    <row r="4959" spans="14:20">
      <c r="N4959" s="25"/>
      <c r="O4959" s="26"/>
      <c r="P4959" s="26"/>
      <c r="Q4959" s="26"/>
      <c r="R4959" s="26"/>
      <c r="S4959" s="26"/>
      <c r="T4959" s="26"/>
    </row>
    <row r="4960" spans="14:20">
      <c r="N4960" s="25"/>
      <c r="O4960" s="26"/>
      <c r="P4960" s="26"/>
      <c r="Q4960" s="26"/>
      <c r="R4960" s="26"/>
      <c r="S4960" s="26"/>
      <c r="T4960" s="26"/>
    </row>
    <row r="4961" spans="14:20">
      <c r="N4961" s="25"/>
      <c r="O4961" s="26"/>
      <c r="P4961" s="26"/>
      <c r="Q4961" s="26"/>
      <c r="R4961" s="26"/>
      <c r="S4961" s="26"/>
      <c r="T4961" s="26"/>
    </row>
    <row r="4962" spans="14:20">
      <c r="N4962" s="25"/>
      <c r="O4962" s="26"/>
      <c r="P4962" s="26"/>
      <c r="Q4962" s="26"/>
      <c r="R4962" s="26"/>
      <c r="S4962" s="26"/>
      <c r="T4962" s="26"/>
    </row>
    <row r="4963" spans="14:20">
      <c r="N4963" s="25"/>
      <c r="O4963" s="26"/>
      <c r="P4963" s="26"/>
      <c r="Q4963" s="26"/>
      <c r="R4963" s="26"/>
      <c r="S4963" s="26"/>
      <c r="T4963" s="26"/>
    </row>
    <row r="4964" spans="14:20">
      <c r="N4964" s="25"/>
      <c r="O4964" s="26"/>
      <c r="P4964" s="26"/>
      <c r="Q4964" s="26"/>
      <c r="R4964" s="26"/>
      <c r="S4964" s="26"/>
      <c r="T4964" s="26"/>
    </row>
    <row r="4965" spans="14:20">
      <c r="N4965" s="25"/>
      <c r="O4965" s="26"/>
      <c r="P4965" s="26"/>
      <c r="Q4965" s="26"/>
      <c r="R4965" s="26"/>
      <c r="S4965" s="26"/>
      <c r="T4965" s="26"/>
    </row>
    <row r="4966" spans="14:20">
      <c r="N4966" s="25"/>
      <c r="O4966" s="26"/>
      <c r="P4966" s="26"/>
      <c r="Q4966" s="26"/>
      <c r="R4966" s="26"/>
      <c r="S4966" s="26"/>
      <c r="T4966" s="26"/>
    </row>
    <row r="4967" spans="14:20">
      <c r="N4967" s="25"/>
      <c r="O4967" s="26"/>
      <c r="P4967" s="26"/>
      <c r="Q4967" s="26"/>
      <c r="R4967" s="26"/>
      <c r="S4967" s="26"/>
      <c r="T4967" s="26"/>
    </row>
    <row r="4968" spans="14:20">
      <c r="N4968" s="25"/>
      <c r="O4968" s="26"/>
      <c r="P4968" s="26"/>
      <c r="Q4968" s="26"/>
      <c r="R4968" s="26"/>
      <c r="S4968" s="26"/>
      <c r="T4968" s="26"/>
    </row>
    <row r="4969" spans="14:20">
      <c r="N4969" s="25"/>
      <c r="O4969" s="26"/>
      <c r="P4969" s="26"/>
      <c r="Q4969" s="26"/>
      <c r="R4969" s="26"/>
      <c r="S4969" s="26"/>
      <c r="T4969" s="26"/>
    </row>
    <row r="4970" spans="14:20">
      <c r="N4970" s="25"/>
      <c r="O4970" s="26"/>
      <c r="P4970" s="26"/>
      <c r="Q4970" s="26"/>
      <c r="R4970" s="26"/>
      <c r="S4970" s="26"/>
      <c r="T4970" s="26"/>
    </row>
    <row r="4971" spans="14:20">
      <c r="N4971" s="25"/>
      <c r="O4971" s="26"/>
      <c r="P4971" s="26"/>
      <c r="Q4971" s="26"/>
      <c r="R4971" s="26"/>
      <c r="S4971" s="26"/>
      <c r="T4971" s="26"/>
    </row>
    <row r="4972" spans="14:20">
      <c r="N4972" s="25"/>
      <c r="O4972" s="26"/>
      <c r="P4972" s="26"/>
      <c r="Q4972" s="26"/>
      <c r="R4972" s="26"/>
      <c r="S4972" s="26"/>
      <c r="T4972" s="26"/>
    </row>
    <row r="4973" spans="14:20">
      <c r="N4973" s="25"/>
      <c r="O4973" s="26"/>
      <c r="P4973" s="26"/>
      <c r="Q4973" s="26"/>
      <c r="R4973" s="26"/>
      <c r="S4973" s="26"/>
      <c r="T4973" s="26"/>
    </row>
    <row r="4974" spans="14:20">
      <c r="N4974" s="25"/>
      <c r="O4974" s="26"/>
      <c r="P4974" s="26"/>
      <c r="Q4974" s="26"/>
      <c r="R4974" s="26"/>
      <c r="S4974" s="26"/>
      <c r="T4974" s="26"/>
    </row>
    <row r="4975" spans="14:20">
      <c r="N4975" s="25"/>
      <c r="O4975" s="26"/>
      <c r="P4975" s="26"/>
      <c r="Q4975" s="26"/>
      <c r="R4975" s="26"/>
      <c r="S4975" s="26"/>
      <c r="T4975" s="26"/>
    </row>
    <row r="4976" spans="14:20">
      <c r="N4976" s="25"/>
      <c r="O4976" s="26"/>
      <c r="P4976" s="26"/>
      <c r="Q4976" s="26"/>
      <c r="R4976" s="26"/>
      <c r="S4976" s="26"/>
      <c r="T4976" s="26"/>
    </row>
    <row r="4977" spans="14:20">
      <c r="N4977" s="25"/>
      <c r="O4977" s="26"/>
      <c r="P4977" s="26"/>
      <c r="Q4977" s="26"/>
      <c r="R4977" s="26"/>
      <c r="S4977" s="26"/>
      <c r="T4977" s="26"/>
    </row>
    <row r="4978" spans="14:20">
      <c r="N4978" s="25"/>
      <c r="O4978" s="26"/>
      <c r="P4978" s="26"/>
      <c r="Q4978" s="26"/>
      <c r="R4978" s="26"/>
      <c r="S4978" s="26"/>
      <c r="T4978" s="26"/>
    </row>
    <row r="4979" spans="14:20">
      <c r="N4979" s="25"/>
      <c r="O4979" s="26"/>
      <c r="P4979" s="26"/>
      <c r="Q4979" s="26"/>
      <c r="R4979" s="26"/>
      <c r="S4979" s="26"/>
      <c r="T4979" s="26"/>
    </row>
    <row r="4980" spans="14:20">
      <c r="N4980" s="25"/>
      <c r="O4980" s="26"/>
      <c r="P4980" s="26"/>
      <c r="Q4980" s="26"/>
      <c r="R4980" s="26"/>
      <c r="S4980" s="26"/>
      <c r="T4980" s="26"/>
    </row>
    <row r="4981" spans="14:20">
      <c r="N4981" s="25"/>
      <c r="O4981" s="26"/>
      <c r="P4981" s="26"/>
      <c r="Q4981" s="26"/>
      <c r="R4981" s="26"/>
      <c r="S4981" s="26"/>
      <c r="T4981" s="26"/>
    </row>
    <row r="4982" spans="14:20">
      <c r="N4982" s="25"/>
      <c r="O4982" s="26"/>
      <c r="P4982" s="26"/>
      <c r="Q4982" s="26"/>
      <c r="R4982" s="26"/>
      <c r="S4982" s="26"/>
      <c r="T4982" s="26"/>
    </row>
    <row r="4983" spans="14:20">
      <c r="N4983" s="25"/>
      <c r="O4983" s="26"/>
      <c r="P4983" s="26"/>
      <c r="Q4983" s="26"/>
      <c r="R4983" s="26"/>
      <c r="S4983" s="26"/>
      <c r="T4983" s="26"/>
    </row>
    <row r="4984" spans="14:20">
      <c r="N4984" s="25"/>
      <c r="O4984" s="26"/>
      <c r="P4984" s="26"/>
      <c r="Q4984" s="26"/>
      <c r="R4984" s="26"/>
      <c r="S4984" s="26"/>
      <c r="T4984" s="26"/>
    </row>
    <row r="4985" spans="14:20">
      <c r="N4985" s="25"/>
      <c r="O4985" s="26"/>
      <c r="P4985" s="26"/>
      <c r="Q4985" s="26"/>
      <c r="R4985" s="26"/>
      <c r="S4985" s="26"/>
      <c r="T4985" s="26"/>
    </row>
    <row r="4986" spans="14:20">
      <c r="N4986" s="25"/>
      <c r="O4986" s="26"/>
      <c r="P4986" s="26"/>
      <c r="Q4986" s="26"/>
      <c r="R4986" s="26"/>
      <c r="S4986" s="26"/>
      <c r="T4986" s="26"/>
    </row>
    <row r="4987" spans="14:20">
      <c r="N4987" s="25"/>
      <c r="O4987" s="26"/>
      <c r="P4987" s="26"/>
      <c r="Q4987" s="26"/>
      <c r="R4987" s="26"/>
      <c r="S4987" s="26"/>
      <c r="T4987" s="26"/>
    </row>
    <row r="4988" spans="14:20">
      <c r="N4988" s="25"/>
      <c r="O4988" s="26"/>
      <c r="P4988" s="26"/>
      <c r="Q4988" s="26"/>
      <c r="R4988" s="26"/>
      <c r="S4988" s="26"/>
      <c r="T4988" s="26"/>
    </row>
    <row r="4989" spans="14:20">
      <c r="N4989" s="25"/>
      <c r="O4989" s="26"/>
      <c r="P4989" s="26"/>
      <c r="Q4989" s="26"/>
      <c r="R4989" s="26"/>
      <c r="S4989" s="26"/>
      <c r="T4989" s="26"/>
    </row>
    <row r="4990" spans="14:20">
      <c r="N4990" s="25"/>
      <c r="O4990" s="26"/>
      <c r="P4990" s="26"/>
      <c r="Q4990" s="26"/>
      <c r="R4990" s="26"/>
      <c r="S4990" s="26"/>
      <c r="T4990" s="26"/>
    </row>
    <row r="4991" spans="14:20">
      <c r="N4991" s="25"/>
      <c r="O4991" s="26"/>
      <c r="P4991" s="26"/>
      <c r="Q4991" s="26"/>
      <c r="R4991" s="26"/>
      <c r="S4991" s="26"/>
      <c r="T4991" s="26"/>
    </row>
    <row r="4992" spans="14:20">
      <c r="N4992" s="25"/>
      <c r="O4992" s="26"/>
      <c r="P4992" s="26"/>
      <c r="Q4992" s="26"/>
      <c r="R4992" s="26"/>
      <c r="S4992" s="26"/>
      <c r="T4992" s="26"/>
    </row>
    <row r="4993" spans="14:20">
      <c r="N4993" s="25"/>
      <c r="O4993" s="26"/>
      <c r="P4993" s="26"/>
      <c r="Q4993" s="26"/>
      <c r="R4993" s="26"/>
      <c r="S4993" s="26"/>
      <c r="T4993" s="26"/>
    </row>
    <row r="4994" spans="14:20">
      <c r="N4994" s="25"/>
      <c r="O4994" s="26"/>
      <c r="P4994" s="26"/>
      <c r="Q4994" s="26"/>
      <c r="R4994" s="26"/>
      <c r="S4994" s="26"/>
      <c r="T4994" s="26"/>
    </row>
    <row r="4995" spans="14:20">
      <c r="N4995" s="25"/>
      <c r="O4995" s="26"/>
      <c r="P4995" s="26"/>
      <c r="Q4995" s="26"/>
      <c r="R4995" s="26"/>
      <c r="S4995" s="26"/>
      <c r="T4995" s="26"/>
    </row>
    <row r="4996" spans="14:20">
      <c r="N4996" s="25"/>
      <c r="O4996" s="26"/>
      <c r="P4996" s="26"/>
      <c r="Q4996" s="26"/>
      <c r="R4996" s="26"/>
      <c r="S4996" s="26"/>
      <c r="T4996" s="26"/>
    </row>
    <row r="4997" spans="14:20">
      <c r="N4997" s="25"/>
      <c r="O4997" s="26"/>
      <c r="P4997" s="26"/>
      <c r="Q4997" s="26"/>
      <c r="R4997" s="26"/>
      <c r="S4997" s="26"/>
      <c r="T4997" s="26"/>
    </row>
    <row r="4998" spans="14:20">
      <c r="N4998" s="25"/>
      <c r="O4998" s="26"/>
      <c r="P4998" s="26"/>
      <c r="Q4998" s="26"/>
      <c r="R4998" s="26"/>
      <c r="S4998" s="26"/>
      <c r="T4998" s="26"/>
    </row>
    <row r="4999" spans="14:20">
      <c r="N4999" s="25"/>
      <c r="O4999" s="26"/>
      <c r="P4999" s="26"/>
      <c r="Q4999" s="26"/>
      <c r="R4999" s="26"/>
      <c r="S4999" s="26"/>
      <c r="T4999" s="26"/>
    </row>
    <row r="5000" spans="14:20">
      <c r="N5000" s="25"/>
      <c r="O5000" s="26"/>
      <c r="P5000" s="26"/>
      <c r="Q5000" s="26"/>
      <c r="R5000" s="26"/>
      <c r="S5000" s="26"/>
      <c r="T5000" s="26"/>
    </row>
    <row r="5001" spans="14:20">
      <c r="N5001" s="25"/>
      <c r="O5001" s="26"/>
      <c r="P5001" s="26"/>
      <c r="Q5001" s="26"/>
      <c r="R5001" s="26"/>
      <c r="S5001" s="26"/>
      <c r="T5001" s="26"/>
    </row>
    <row r="5002" spans="14:20">
      <c r="N5002" s="25"/>
      <c r="O5002" s="26"/>
      <c r="P5002" s="26"/>
      <c r="Q5002" s="26"/>
      <c r="R5002" s="26"/>
      <c r="S5002" s="26"/>
      <c r="T5002" s="26"/>
    </row>
    <row r="5003" spans="14:20">
      <c r="N5003" s="25"/>
      <c r="O5003" s="26"/>
      <c r="P5003" s="26"/>
      <c r="Q5003" s="26"/>
      <c r="R5003" s="26"/>
      <c r="S5003" s="26"/>
      <c r="T5003" s="26"/>
    </row>
    <row r="5004" spans="14:20">
      <c r="N5004" s="25"/>
      <c r="O5004" s="26"/>
      <c r="P5004" s="26"/>
      <c r="Q5004" s="26"/>
      <c r="R5004" s="26"/>
      <c r="S5004" s="26"/>
      <c r="T5004" s="26"/>
    </row>
    <row r="5005" spans="14:20">
      <c r="N5005" s="25"/>
      <c r="O5005" s="26"/>
      <c r="P5005" s="26"/>
      <c r="Q5005" s="26"/>
      <c r="R5005" s="26"/>
      <c r="S5005" s="26"/>
      <c r="T5005" s="26"/>
    </row>
    <row r="5006" spans="14:20">
      <c r="N5006" s="25"/>
      <c r="O5006" s="26"/>
      <c r="P5006" s="26"/>
      <c r="Q5006" s="26"/>
      <c r="R5006" s="26"/>
      <c r="S5006" s="26"/>
      <c r="T5006" s="26"/>
    </row>
    <row r="5007" spans="14:20">
      <c r="N5007" s="25"/>
      <c r="O5007" s="26"/>
      <c r="P5007" s="26"/>
      <c r="Q5007" s="26"/>
      <c r="R5007" s="26"/>
      <c r="S5007" s="26"/>
      <c r="T5007" s="26"/>
    </row>
    <row r="5008" spans="14:20">
      <c r="N5008" s="25"/>
      <c r="O5008" s="26"/>
      <c r="P5008" s="26"/>
      <c r="Q5008" s="26"/>
      <c r="R5008" s="26"/>
      <c r="S5008" s="26"/>
      <c r="T5008" s="26"/>
    </row>
    <row r="5009" spans="14:20">
      <c r="N5009" s="25"/>
      <c r="O5009" s="26"/>
      <c r="P5009" s="26"/>
      <c r="Q5009" s="26"/>
      <c r="R5009" s="26"/>
      <c r="S5009" s="26"/>
      <c r="T5009" s="26"/>
    </row>
    <row r="5010" spans="14:20">
      <c r="N5010" s="25"/>
      <c r="O5010" s="26"/>
      <c r="P5010" s="26"/>
      <c r="Q5010" s="26"/>
      <c r="R5010" s="26"/>
      <c r="S5010" s="26"/>
      <c r="T5010" s="26"/>
    </row>
    <row r="5011" spans="14:20">
      <c r="N5011" s="25"/>
      <c r="O5011" s="26"/>
      <c r="P5011" s="26"/>
      <c r="Q5011" s="26"/>
      <c r="R5011" s="26"/>
      <c r="S5011" s="26"/>
      <c r="T5011" s="26"/>
    </row>
    <row r="5012" spans="14:20">
      <c r="N5012" s="25"/>
      <c r="O5012" s="26"/>
      <c r="P5012" s="26"/>
      <c r="Q5012" s="26"/>
      <c r="R5012" s="26"/>
      <c r="S5012" s="26"/>
      <c r="T5012" s="26"/>
    </row>
    <row r="5013" spans="14:20">
      <c r="N5013" s="25"/>
      <c r="O5013" s="26"/>
      <c r="P5013" s="26"/>
      <c r="Q5013" s="26"/>
      <c r="R5013" s="26"/>
      <c r="S5013" s="26"/>
      <c r="T5013" s="26"/>
    </row>
    <row r="5014" spans="14:20">
      <c r="N5014" s="25"/>
      <c r="O5014" s="26"/>
      <c r="P5014" s="26"/>
      <c r="Q5014" s="26"/>
      <c r="R5014" s="26"/>
      <c r="S5014" s="26"/>
      <c r="T5014" s="26"/>
    </row>
    <row r="5015" spans="14:20">
      <c r="N5015" s="25"/>
      <c r="O5015" s="26"/>
      <c r="P5015" s="26"/>
      <c r="Q5015" s="26"/>
      <c r="R5015" s="26"/>
      <c r="S5015" s="26"/>
      <c r="T5015" s="26"/>
    </row>
    <row r="5016" spans="14:20">
      <c r="N5016" s="25"/>
      <c r="O5016" s="26"/>
      <c r="P5016" s="26"/>
      <c r="Q5016" s="26"/>
      <c r="R5016" s="26"/>
      <c r="S5016" s="26"/>
      <c r="T5016" s="26"/>
    </row>
    <row r="5017" spans="14:20">
      <c r="N5017" s="25"/>
      <c r="O5017" s="26"/>
      <c r="P5017" s="26"/>
      <c r="Q5017" s="26"/>
      <c r="R5017" s="26"/>
      <c r="S5017" s="26"/>
      <c r="T5017" s="26"/>
    </row>
    <row r="5018" spans="14:20">
      <c r="N5018" s="25"/>
      <c r="O5018" s="26"/>
      <c r="P5018" s="26"/>
      <c r="Q5018" s="26"/>
      <c r="R5018" s="26"/>
      <c r="S5018" s="26"/>
      <c r="T5018" s="26"/>
    </row>
    <row r="5019" spans="14:20">
      <c r="N5019" s="25"/>
      <c r="O5019" s="26"/>
      <c r="P5019" s="26"/>
      <c r="Q5019" s="26"/>
      <c r="R5019" s="26"/>
      <c r="S5019" s="26"/>
      <c r="T5019" s="26"/>
    </row>
    <row r="5020" spans="14:20">
      <c r="N5020" s="25"/>
      <c r="O5020" s="26"/>
      <c r="P5020" s="26"/>
      <c r="Q5020" s="26"/>
      <c r="R5020" s="26"/>
      <c r="S5020" s="26"/>
      <c r="T5020" s="26"/>
    </row>
    <row r="5021" spans="14:20">
      <c r="N5021" s="25"/>
      <c r="O5021" s="26"/>
      <c r="P5021" s="26"/>
      <c r="Q5021" s="26"/>
      <c r="R5021" s="26"/>
      <c r="S5021" s="26"/>
      <c r="T5021" s="26"/>
    </row>
    <row r="5022" spans="14:20">
      <c r="N5022" s="25"/>
      <c r="O5022" s="26"/>
      <c r="P5022" s="26"/>
      <c r="Q5022" s="26"/>
      <c r="R5022" s="26"/>
      <c r="S5022" s="26"/>
      <c r="T5022" s="26"/>
    </row>
    <row r="5023" spans="14:20">
      <c r="N5023" s="25"/>
      <c r="O5023" s="26"/>
      <c r="P5023" s="26"/>
      <c r="Q5023" s="26"/>
      <c r="R5023" s="26"/>
      <c r="S5023" s="26"/>
      <c r="T5023" s="26"/>
    </row>
    <row r="5024" spans="14:20">
      <c r="N5024" s="25"/>
      <c r="O5024" s="26"/>
      <c r="P5024" s="26"/>
      <c r="Q5024" s="26"/>
      <c r="R5024" s="26"/>
      <c r="S5024" s="26"/>
      <c r="T5024" s="26"/>
    </row>
    <row r="5025" spans="14:20">
      <c r="N5025" s="25"/>
      <c r="O5025" s="26"/>
      <c r="P5025" s="26"/>
      <c r="Q5025" s="26"/>
      <c r="R5025" s="26"/>
      <c r="S5025" s="26"/>
      <c r="T5025" s="26"/>
    </row>
    <row r="5026" spans="14:20">
      <c r="N5026" s="25"/>
      <c r="O5026" s="26"/>
      <c r="P5026" s="26"/>
      <c r="Q5026" s="26"/>
      <c r="R5026" s="26"/>
      <c r="S5026" s="26"/>
      <c r="T5026" s="26"/>
    </row>
    <row r="5027" spans="14:20">
      <c r="N5027" s="25"/>
      <c r="O5027" s="26"/>
      <c r="P5027" s="26"/>
      <c r="Q5027" s="26"/>
      <c r="R5027" s="26"/>
      <c r="S5027" s="26"/>
      <c r="T5027" s="26"/>
    </row>
    <row r="5028" spans="14:20">
      <c r="N5028" s="25"/>
      <c r="O5028" s="26"/>
      <c r="P5028" s="26"/>
      <c r="Q5028" s="26"/>
      <c r="R5028" s="26"/>
      <c r="S5028" s="26"/>
      <c r="T5028" s="26"/>
    </row>
    <row r="5029" spans="14:20">
      <c r="N5029" s="25"/>
      <c r="O5029" s="26"/>
      <c r="P5029" s="26"/>
      <c r="Q5029" s="26"/>
      <c r="R5029" s="26"/>
      <c r="S5029" s="26"/>
      <c r="T5029" s="26"/>
    </row>
    <row r="5030" spans="14:20">
      <c r="N5030" s="25"/>
      <c r="O5030" s="26"/>
      <c r="P5030" s="26"/>
      <c r="Q5030" s="26"/>
      <c r="R5030" s="26"/>
      <c r="S5030" s="26"/>
      <c r="T5030" s="26"/>
    </row>
    <row r="5031" spans="14:20">
      <c r="N5031" s="25"/>
      <c r="O5031" s="26"/>
      <c r="P5031" s="26"/>
      <c r="Q5031" s="26"/>
      <c r="R5031" s="26"/>
      <c r="S5031" s="26"/>
      <c r="T5031" s="26"/>
    </row>
    <row r="5032" spans="14:20">
      <c r="N5032" s="25"/>
      <c r="O5032" s="26"/>
      <c r="P5032" s="26"/>
      <c r="Q5032" s="26"/>
      <c r="R5032" s="26"/>
      <c r="S5032" s="26"/>
      <c r="T5032" s="26"/>
    </row>
    <row r="5033" spans="14:20">
      <c r="N5033" s="25"/>
      <c r="O5033" s="26"/>
      <c r="P5033" s="26"/>
      <c r="Q5033" s="26"/>
      <c r="R5033" s="26"/>
      <c r="S5033" s="26"/>
      <c r="T5033" s="26"/>
    </row>
    <row r="5034" spans="14:20">
      <c r="N5034" s="25"/>
      <c r="O5034" s="26"/>
      <c r="P5034" s="26"/>
      <c r="Q5034" s="26"/>
      <c r="R5034" s="26"/>
      <c r="S5034" s="26"/>
      <c r="T5034" s="26"/>
    </row>
    <row r="5035" spans="14:20">
      <c r="N5035" s="25"/>
      <c r="O5035" s="26"/>
      <c r="P5035" s="26"/>
      <c r="Q5035" s="26"/>
      <c r="R5035" s="26"/>
      <c r="S5035" s="26"/>
      <c r="T5035" s="26"/>
    </row>
    <row r="5036" spans="14:20">
      <c r="N5036" s="25"/>
      <c r="O5036" s="26"/>
      <c r="P5036" s="26"/>
      <c r="Q5036" s="26"/>
      <c r="R5036" s="26"/>
      <c r="S5036" s="26"/>
      <c r="T5036" s="26"/>
    </row>
    <row r="5037" spans="14:20">
      <c r="N5037" s="25"/>
      <c r="O5037" s="26"/>
      <c r="P5037" s="26"/>
      <c r="Q5037" s="26"/>
      <c r="R5037" s="26"/>
      <c r="S5037" s="26"/>
      <c r="T5037" s="26"/>
    </row>
    <row r="5038" spans="14:20">
      <c r="N5038" s="25"/>
      <c r="O5038" s="26"/>
      <c r="P5038" s="26"/>
      <c r="Q5038" s="26"/>
      <c r="R5038" s="26"/>
      <c r="S5038" s="26"/>
      <c r="T5038" s="26"/>
    </row>
    <row r="5039" spans="14:20">
      <c r="N5039" s="25"/>
      <c r="O5039" s="26"/>
      <c r="P5039" s="26"/>
      <c r="Q5039" s="26"/>
      <c r="R5039" s="26"/>
      <c r="S5039" s="26"/>
      <c r="T5039" s="26"/>
    </row>
    <row r="5040" spans="14:20">
      <c r="N5040" s="25"/>
      <c r="O5040" s="26"/>
      <c r="P5040" s="26"/>
      <c r="Q5040" s="26"/>
      <c r="R5040" s="26"/>
      <c r="S5040" s="26"/>
      <c r="T5040" s="26"/>
    </row>
    <row r="5041" spans="14:20">
      <c r="N5041" s="25"/>
      <c r="O5041" s="26"/>
      <c r="P5041" s="26"/>
      <c r="Q5041" s="26"/>
      <c r="R5041" s="26"/>
      <c r="S5041" s="26"/>
      <c r="T5041" s="26"/>
    </row>
    <row r="5042" spans="14:20">
      <c r="N5042" s="25"/>
      <c r="O5042" s="26"/>
      <c r="P5042" s="26"/>
      <c r="Q5042" s="26"/>
      <c r="R5042" s="26"/>
      <c r="S5042" s="26"/>
      <c r="T5042" s="26"/>
    </row>
    <row r="5043" spans="14:20">
      <c r="N5043" s="25"/>
      <c r="O5043" s="26"/>
      <c r="P5043" s="26"/>
      <c r="Q5043" s="26"/>
      <c r="R5043" s="26"/>
      <c r="S5043" s="26"/>
      <c r="T5043" s="26"/>
    </row>
    <row r="5044" spans="14:20">
      <c r="N5044" s="25"/>
      <c r="O5044" s="26"/>
      <c r="P5044" s="26"/>
      <c r="Q5044" s="26"/>
      <c r="R5044" s="26"/>
      <c r="S5044" s="26"/>
      <c r="T5044" s="26"/>
    </row>
    <row r="5045" spans="14:20">
      <c r="N5045" s="25"/>
      <c r="O5045" s="26"/>
      <c r="P5045" s="26"/>
      <c r="Q5045" s="26"/>
      <c r="R5045" s="26"/>
      <c r="S5045" s="26"/>
      <c r="T5045" s="26"/>
    </row>
    <row r="5046" spans="14:20">
      <c r="N5046" s="25"/>
      <c r="O5046" s="26"/>
      <c r="P5046" s="26"/>
      <c r="Q5046" s="26"/>
      <c r="R5046" s="26"/>
      <c r="S5046" s="26"/>
      <c r="T5046" s="26"/>
    </row>
    <row r="5047" spans="14:20">
      <c r="N5047" s="25"/>
      <c r="O5047" s="26"/>
      <c r="P5047" s="26"/>
      <c r="Q5047" s="26"/>
      <c r="R5047" s="26"/>
      <c r="S5047" s="26"/>
      <c r="T5047" s="26"/>
    </row>
    <row r="5048" spans="14:20">
      <c r="N5048" s="25"/>
      <c r="O5048" s="26"/>
      <c r="P5048" s="26"/>
      <c r="Q5048" s="26"/>
      <c r="R5048" s="26"/>
      <c r="S5048" s="26"/>
      <c r="T5048" s="26"/>
    </row>
    <row r="5049" spans="14:20">
      <c r="N5049" s="25"/>
      <c r="O5049" s="26"/>
      <c r="P5049" s="26"/>
      <c r="Q5049" s="26"/>
      <c r="R5049" s="26"/>
      <c r="S5049" s="26"/>
      <c r="T5049" s="26"/>
    </row>
    <row r="5050" spans="14:20">
      <c r="N5050" s="25"/>
      <c r="O5050" s="26"/>
      <c r="P5050" s="26"/>
      <c r="Q5050" s="26"/>
      <c r="R5050" s="26"/>
      <c r="S5050" s="26"/>
      <c r="T5050" s="26"/>
    </row>
    <row r="5051" spans="14:20">
      <c r="N5051" s="25"/>
      <c r="O5051" s="26"/>
      <c r="P5051" s="26"/>
      <c r="Q5051" s="26"/>
      <c r="R5051" s="26"/>
      <c r="S5051" s="26"/>
      <c r="T5051" s="26"/>
    </row>
    <row r="5052" spans="14:20">
      <c r="N5052" s="25"/>
      <c r="O5052" s="26"/>
      <c r="P5052" s="26"/>
      <c r="Q5052" s="26"/>
      <c r="R5052" s="26"/>
      <c r="S5052" s="26"/>
      <c r="T5052" s="26"/>
    </row>
    <row r="5053" spans="14:20">
      <c r="N5053" s="25"/>
      <c r="O5053" s="26"/>
      <c r="P5053" s="26"/>
      <c r="Q5053" s="26"/>
      <c r="R5053" s="26"/>
      <c r="S5053" s="26"/>
      <c r="T5053" s="26"/>
    </row>
    <row r="5054" spans="14:20">
      <c r="N5054" s="25"/>
      <c r="O5054" s="26"/>
      <c r="P5054" s="26"/>
      <c r="Q5054" s="26"/>
      <c r="R5054" s="26"/>
      <c r="S5054" s="26"/>
      <c r="T5054" s="26"/>
    </row>
    <row r="5055" spans="14:20">
      <c r="N5055" s="25"/>
      <c r="O5055" s="26"/>
      <c r="P5055" s="26"/>
      <c r="Q5055" s="26"/>
      <c r="R5055" s="26"/>
      <c r="S5055" s="26"/>
      <c r="T5055" s="26"/>
    </row>
    <row r="5056" spans="14:20">
      <c r="N5056" s="25"/>
      <c r="O5056" s="26"/>
      <c r="P5056" s="26"/>
      <c r="Q5056" s="26"/>
      <c r="R5056" s="26"/>
      <c r="S5056" s="26"/>
      <c r="T5056" s="26"/>
    </row>
    <row r="5057" spans="14:20">
      <c r="N5057" s="25"/>
      <c r="O5057" s="26"/>
      <c r="P5057" s="26"/>
      <c r="Q5057" s="26"/>
      <c r="R5057" s="26"/>
      <c r="S5057" s="26"/>
      <c r="T5057" s="26"/>
    </row>
    <row r="5058" spans="14:20">
      <c r="N5058" s="25"/>
      <c r="O5058" s="26"/>
      <c r="P5058" s="26"/>
      <c r="Q5058" s="26"/>
      <c r="R5058" s="26"/>
      <c r="S5058" s="26"/>
      <c r="T5058" s="26"/>
    </row>
    <row r="5059" spans="14:20">
      <c r="N5059" s="25"/>
      <c r="O5059" s="26"/>
      <c r="P5059" s="26"/>
      <c r="Q5059" s="26"/>
      <c r="R5059" s="26"/>
      <c r="S5059" s="26"/>
      <c r="T5059" s="26"/>
    </row>
    <row r="5060" spans="14:20">
      <c r="N5060" s="25"/>
      <c r="O5060" s="26"/>
      <c r="P5060" s="26"/>
      <c r="Q5060" s="26"/>
      <c r="R5060" s="26"/>
      <c r="S5060" s="26"/>
      <c r="T5060" s="26"/>
    </row>
    <row r="5061" spans="14:20">
      <c r="N5061" s="25"/>
      <c r="O5061" s="26"/>
      <c r="P5061" s="26"/>
      <c r="Q5061" s="26"/>
      <c r="R5061" s="26"/>
      <c r="S5061" s="26"/>
      <c r="T5061" s="26"/>
    </row>
    <row r="5062" spans="14:20">
      <c r="N5062" s="25"/>
      <c r="O5062" s="26"/>
      <c r="P5062" s="26"/>
      <c r="Q5062" s="26"/>
      <c r="R5062" s="26"/>
      <c r="S5062" s="26"/>
      <c r="T5062" s="26"/>
    </row>
    <row r="5063" spans="14:20">
      <c r="N5063" s="25"/>
      <c r="O5063" s="26"/>
      <c r="P5063" s="26"/>
      <c r="Q5063" s="26"/>
      <c r="R5063" s="26"/>
      <c r="S5063" s="26"/>
      <c r="T5063" s="26"/>
    </row>
    <row r="5064" spans="14:20">
      <c r="N5064" s="25"/>
      <c r="O5064" s="26"/>
      <c r="P5064" s="26"/>
      <c r="Q5064" s="26"/>
      <c r="R5064" s="26"/>
      <c r="S5064" s="26"/>
      <c r="T5064" s="26"/>
    </row>
    <row r="5065" spans="14:20">
      <c r="N5065" s="25"/>
      <c r="O5065" s="26"/>
      <c r="P5065" s="26"/>
      <c r="Q5065" s="26"/>
      <c r="R5065" s="26"/>
      <c r="S5065" s="26"/>
      <c r="T5065" s="26"/>
    </row>
    <row r="5066" spans="14:20">
      <c r="N5066" s="25"/>
      <c r="O5066" s="26"/>
      <c r="P5066" s="26"/>
      <c r="Q5066" s="26"/>
      <c r="R5066" s="26"/>
      <c r="S5066" s="26"/>
      <c r="T5066" s="26"/>
    </row>
    <row r="5067" spans="14:20">
      <c r="N5067" s="25"/>
      <c r="O5067" s="26"/>
      <c r="P5067" s="26"/>
      <c r="Q5067" s="26"/>
      <c r="R5067" s="26"/>
      <c r="S5067" s="26"/>
      <c r="T5067" s="26"/>
    </row>
    <row r="5068" spans="14:20">
      <c r="N5068" s="25"/>
      <c r="O5068" s="26"/>
      <c r="P5068" s="26"/>
      <c r="Q5068" s="26"/>
      <c r="R5068" s="26"/>
      <c r="S5068" s="26"/>
      <c r="T5068" s="26"/>
    </row>
    <row r="5069" spans="14:20">
      <c r="N5069" s="25"/>
      <c r="O5069" s="26"/>
      <c r="P5069" s="26"/>
      <c r="Q5069" s="26"/>
      <c r="R5069" s="26"/>
      <c r="S5069" s="26"/>
      <c r="T5069" s="26"/>
    </row>
    <row r="5070" spans="14:20">
      <c r="N5070" s="25"/>
      <c r="O5070" s="26"/>
      <c r="P5070" s="26"/>
      <c r="Q5070" s="26"/>
      <c r="R5070" s="26"/>
      <c r="S5070" s="26"/>
      <c r="T5070" s="26"/>
    </row>
    <row r="5071" spans="14:20">
      <c r="N5071" s="25"/>
      <c r="O5071" s="26"/>
      <c r="P5071" s="26"/>
      <c r="Q5071" s="26"/>
      <c r="R5071" s="26"/>
      <c r="S5071" s="26"/>
      <c r="T5071" s="26"/>
    </row>
    <row r="5072" spans="14:20">
      <c r="N5072" s="25"/>
      <c r="O5072" s="26"/>
      <c r="P5072" s="26"/>
      <c r="Q5072" s="26"/>
      <c r="R5072" s="26"/>
      <c r="S5072" s="26"/>
      <c r="T5072" s="26"/>
    </row>
    <row r="5073" spans="14:20">
      <c r="N5073" s="25"/>
      <c r="O5073" s="26"/>
      <c r="P5073" s="26"/>
      <c r="Q5073" s="26"/>
      <c r="R5073" s="26"/>
      <c r="S5073" s="26"/>
      <c r="T5073" s="26"/>
    </row>
    <row r="5074" spans="14:20">
      <c r="N5074" s="25"/>
      <c r="O5074" s="26"/>
      <c r="P5074" s="26"/>
      <c r="Q5074" s="26"/>
      <c r="R5074" s="26"/>
      <c r="S5074" s="26"/>
      <c r="T5074" s="26"/>
    </row>
    <row r="5075" spans="14:20">
      <c r="N5075" s="25"/>
      <c r="O5075" s="26"/>
      <c r="P5075" s="26"/>
      <c r="Q5075" s="26"/>
      <c r="R5075" s="26"/>
      <c r="S5075" s="26"/>
      <c r="T5075" s="26"/>
    </row>
    <row r="5076" spans="14:20">
      <c r="N5076" s="25"/>
      <c r="O5076" s="26"/>
      <c r="P5076" s="26"/>
      <c r="Q5076" s="26"/>
      <c r="R5076" s="26"/>
      <c r="S5076" s="26"/>
      <c r="T5076" s="26"/>
    </row>
    <row r="5077" spans="14:20">
      <c r="N5077" s="25"/>
      <c r="O5077" s="26"/>
      <c r="P5077" s="26"/>
      <c r="Q5077" s="26"/>
      <c r="R5077" s="26"/>
      <c r="S5077" s="26"/>
      <c r="T5077" s="26"/>
    </row>
    <row r="5078" spans="14:20">
      <c r="N5078" s="25"/>
      <c r="O5078" s="26"/>
      <c r="P5078" s="26"/>
      <c r="Q5078" s="26"/>
      <c r="R5078" s="26"/>
      <c r="S5078" s="26"/>
      <c r="T5078" s="26"/>
    </row>
    <row r="5079" spans="14:20">
      <c r="N5079" s="25"/>
      <c r="O5079" s="26"/>
      <c r="P5079" s="26"/>
      <c r="Q5079" s="26"/>
      <c r="R5079" s="26"/>
      <c r="S5079" s="26"/>
      <c r="T5079" s="26"/>
    </row>
    <row r="5080" spans="14:20">
      <c r="N5080" s="25"/>
      <c r="O5080" s="26"/>
      <c r="P5080" s="26"/>
      <c r="Q5080" s="26"/>
      <c r="R5080" s="26"/>
      <c r="S5080" s="26"/>
      <c r="T5080" s="26"/>
    </row>
    <row r="5081" spans="14:20">
      <c r="N5081" s="25"/>
      <c r="O5081" s="26"/>
      <c r="P5081" s="26"/>
      <c r="Q5081" s="26"/>
      <c r="R5081" s="26"/>
      <c r="S5081" s="26"/>
      <c r="T5081" s="26"/>
    </row>
    <row r="5082" spans="14:20">
      <c r="N5082" s="25"/>
      <c r="O5082" s="26"/>
      <c r="P5082" s="26"/>
      <c r="Q5082" s="26"/>
      <c r="R5082" s="26"/>
      <c r="S5082" s="26"/>
      <c r="T5082" s="26"/>
    </row>
    <row r="5083" spans="14:20">
      <c r="N5083" s="25"/>
      <c r="O5083" s="26"/>
      <c r="P5083" s="26"/>
      <c r="Q5083" s="26"/>
      <c r="R5083" s="26"/>
      <c r="S5083" s="26"/>
      <c r="T5083" s="26"/>
    </row>
    <row r="5084" spans="14:20">
      <c r="N5084" s="25"/>
      <c r="O5084" s="26"/>
      <c r="P5084" s="26"/>
      <c r="Q5084" s="26"/>
      <c r="R5084" s="26"/>
      <c r="S5084" s="26"/>
      <c r="T5084" s="26"/>
    </row>
    <row r="5085" spans="14:20">
      <c r="N5085" s="25"/>
      <c r="O5085" s="26"/>
      <c r="P5085" s="26"/>
      <c r="Q5085" s="26"/>
      <c r="R5085" s="26"/>
      <c r="S5085" s="26"/>
      <c r="T5085" s="26"/>
    </row>
    <row r="5086" spans="14:20">
      <c r="N5086" s="25"/>
      <c r="O5086" s="26"/>
      <c r="P5086" s="26"/>
      <c r="Q5086" s="26"/>
      <c r="R5086" s="26"/>
      <c r="S5086" s="26"/>
      <c r="T5086" s="26"/>
    </row>
    <row r="5087" spans="14:20">
      <c r="N5087" s="25"/>
      <c r="O5087" s="26"/>
      <c r="P5087" s="26"/>
      <c r="Q5087" s="26"/>
      <c r="R5087" s="26"/>
      <c r="S5087" s="26"/>
      <c r="T5087" s="26"/>
    </row>
    <row r="5088" spans="14:20">
      <c r="N5088" s="25"/>
      <c r="O5088" s="26"/>
      <c r="P5088" s="26"/>
      <c r="Q5088" s="26"/>
      <c r="R5088" s="26"/>
      <c r="S5088" s="26"/>
      <c r="T5088" s="26"/>
    </row>
    <row r="5089" spans="14:20">
      <c r="N5089" s="25"/>
      <c r="O5089" s="26"/>
      <c r="P5089" s="26"/>
      <c r="Q5089" s="26"/>
      <c r="R5089" s="26"/>
      <c r="S5089" s="26"/>
      <c r="T5089" s="26"/>
    </row>
    <row r="5090" spans="14:20">
      <c r="N5090" s="25"/>
      <c r="O5090" s="26"/>
      <c r="P5090" s="26"/>
      <c r="Q5090" s="26"/>
      <c r="R5090" s="26"/>
      <c r="S5090" s="26"/>
      <c r="T5090" s="26"/>
    </row>
    <row r="5091" spans="14:20">
      <c r="N5091" s="25"/>
      <c r="O5091" s="26"/>
      <c r="P5091" s="26"/>
      <c r="Q5091" s="26"/>
      <c r="R5091" s="26"/>
      <c r="S5091" s="26"/>
      <c r="T5091" s="26"/>
    </row>
    <row r="5092" spans="14:20">
      <c r="N5092" s="25"/>
      <c r="O5092" s="26"/>
      <c r="P5092" s="26"/>
      <c r="Q5092" s="26"/>
      <c r="R5092" s="26"/>
      <c r="S5092" s="26"/>
      <c r="T5092" s="26"/>
    </row>
    <row r="5093" spans="14:20">
      <c r="N5093" s="25"/>
      <c r="O5093" s="26"/>
      <c r="P5093" s="26"/>
      <c r="Q5093" s="26"/>
      <c r="R5093" s="26"/>
      <c r="S5093" s="26"/>
      <c r="T5093" s="26"/>
    </row>
    <row r="5094" spans="14:20">
      <c r="N5094" s="25"/>
      <c r="O5094" s="26"/>
      <c r="P5094" s="26"/>
      <c r="Q5094" s="26"/>
      <c r="R5094" s="26"/>
      <c r="S5094" s="26"/>
      <c r="T5094" s="26"/>
    </row>
    <row r="5095" spans="14:20">
      <c r="N5095" s="25"/>
      <c r="O5095" s="26"/>
      <c r="P5095" s="26"/>
      <c r="Q5095" s="26"/>
      <c r="R5095" s="26"/>
      <c r="S5095" s="26"/>
      <c r="T5095" s="26"/>
    </row>
    <row r="5096" spans="14:20">
      <c r="N5096" s="25"/>
      <c r="O5096" s="26"/>
      <c r="P5096" s="26"/>
      <c r="Q5096" s="26"/>
      <c r="R5096" s="26"/>
      <c r="S5096" s="26"/>
      <c r="T5096" s="26"/>
    </row>
    <row r="5097" spans="14:20">
      <c r="N5097" s="25"/>
      <c r="O5097" s="26"/>
      <c r="P5097" s="26"/>
      <c r="Q5097" s="26"/>
      <c r="R5097" s="26"/>
      <c r="S5097" s="26"/>
      <c r="T5097" s="26"/>
    </row>
    <row r="5098" spans="14:20">
      <c r="N5098" s="25"/>
      <c r="O5098" s="26"/>
      <c r="P5098" s="26"/>
      <c r="Q5098" s="26"/>
      <c r="R5098" s="26"/>
      <c r="S5098" s="26"/>
      <c r="T5098" s="26"/>
    </row>
    <row r="5099" spans="14:20">
      <c r="N5099" s="25"/>
      <c r="O5099" s="26"/>
      <c r="P5099" s="26"/>
      <c r="Q5099" s="26"/>
      <c r="R5099" s="26"/>
      <c r="S5099" s="26"/>
      <c r="T5099" s="26"/>
    </row>
    <row r="5100" spans="14:20">
      <c r="N5100" s="25"/>
      <c r="O5100" s="26"/>
      <c r="P5100" s="26"/>
      <c r="Q5100" s="26"/>
      <c r="R5100" s="26"/>
      <c r="S5100" s="26"/>
      <c r="T5100" s="26"/>
    </row>
    <row r="5101" spans="14:20">
      <c r="N5101" s="25"/>
      <c r="O5101" s="26"/>
      <c r="P5101" s="26"/>
      <c r="Q5101" s="26"/>
      <c r="R5101" s="26"/>
      <c r="S5101" s="26"/>
      <c r="T5101" s="26"/>
    </row>
    <row r="5102" spans="14:20">
      <c r="N5102" s="25"/>
      <c r="O5102" s="26"/>
      <c r="P5102" s="26"/>
      <c r="Q5102" s="26"/>
      <c r="R5102" s="26"/>
      <c r="S5102" s="26"/>
      <c r="T5102" s="26"/>
    </row>
    <row r="5103" spans="14:20">
      <c r="N5103" s="25"/>
      <c r="O5103" s="26"/>
      <c r="P5103" s="26"/>
      <c r="Q5103" s="26"/>
      <c r="R5103" s="26"/>
      <c r="S5103" s="26"/>
      <c r="T5103" s="26"/>
    </row>
    <row r="5104" spans="14:20">
      <c r="N5104" s="25"/>
      <c r="O5104" s="26"/>
      <c r="P5104" s="26"/>
      <c r="Q5104" s="26"/>
      <c r="R5104" s="26"/>
      <c r="S5104" s="26"/>
      <c r="T5104" s="26"/>
    </row>
    <row r="5105" spans="14:20">
      <c r="N5105" s="25"/>
      <c r="O5105" s="26"/>
      <c r="P5105" s="26"/>
      <c r="Q5105" s="26"/>
      <c r="R5105" s="26"/>
      <c r="S5105" s="26"/>
      <c r="T5105" s="26"/>
    </row>
    <row r="5106" spans="14:20">
      <c r="N5106" s="25"/>
      <c r="O5106" s="26"/>
      <c r="P5106" s="26"/>
      <c r="Q5106" s="26"/>
      <c r="R5106" s="26"/>
      <c r="S5106" s="26"/>
      <c r="T5106" s="26"/>
    </row>
    <row r="5107" spans="14:20">
      <c r="N5107" s="25"/>
      <c r="O5107" s="26"/>
      <c r="P5107" s="26"/>
      <c r="Q5107" s="26"/>
      <c r="R5107" s="26"/>
      <c r="S5107" s="26"/>
      <c r="T5107" s="26"/>
    </row>
    <row r="5108" spans="14:20">
      <c r="N5108" s="25"/>
      <c r="O5108" s="26"/>
      <c r="P5108" s="26"/>
      <c r="Q5108" s="26"/>
      <c r="R5108" s="26"/>
      <c r="S5108" s="26"/>
      <c r="T5108" s="26"/>
    </row>
    <row r="5109" spans="14:20">
      <c r="N5109" s="25"/>
      <c r="O5109" s="26"/>
      <c r="P5109" s="26"/>
      <c r="Q5109" s="26"/>
      <c r="R5109" s="26"/>
      <c r="S5109" s="26"/>
      <c r="T5109" s="26"/>
    </row>
    <row r="5110" spans="14:20">
      <c r="N5110" s="25"/>
      <c r="O5110" s="26"/>
      <c r="P5110" s="26"/>
      <c r="Q5110" s="26"/>
      <c r="R5110" s="26"/>
      <c r="S5110" s="26"/>
      <c r="T5110" s="26"/>
    </row>
    <row r="5111" spans="14:20">
      <c r="N5111" s="25"/>
      <c r="O5111" s="26"/>
      <c r="P5111" s="26"/>
      <c r="Q5111" s="26"/>
      <c r="R5111" s="26"/>
      <c r="S5111" s="26"/>
      <c r="T5111" s="26"/>
    </row>
    <row r="5112" spans="14:20">
      <c r="N5112" s="25"/>
      <c r="O5112" s="26"/>
      <c r="P5112" s="26"/>
      <c r="Q5112" s="26"/>
      <c r="R5112" s="26"/>
      <c r="S5112" s="26"/>
      <c r="T5112" s="26"/>
    </row>
    <row r="5113" spans="14:20">
      <c r="N5113" s="25"/>
      <c r="O5113" s="26"/>
      <c r="P5113" s="26"/>
      <c r="Q5113" s="26"/>
      <c r="R5113" s="26"/>
      <c r="S5113" s="26"/>
      <c r="T5113" s="26"/>
    </row>
    <row r="5114" spans="14:20">
      <c r="N5114" s="25"/>
      <c r="O5114" s="26"/>
      <c r="P5114" s="26"/>
      <c r="Q5114" s="26"/>
      <c r="R5114" s="26"/>
      <c r="S5114" s="26"/>
      <c r="T5114" s="26"/>
    </row>
    <row r="5115" spans="14:20">
      <c r="N5115" s="25"/>
      <c r="O5115" s="26"/>
      <c r="P5115" s="26"/>
      <c r="Q5115" s="26"/>
      <c r="R5115" s="26"/>
      <c r="S5115" s="26"/>
      <c r="T5115" s="26"/>
    </row>
    <row r="5116" spans="14:20">
      <c r="N5116" s="25"/>
      <c r="O5116" s="26"/>
      <c r="P5116" s="26"/>
      <c r="Q5116" s="26"/>
      <c r="R5116" s="26"/>
      <c r="S5116" s="26"/>
      <c r="T5116" s="26"/>
    </row>
    <row r="5117" spans="14:20">
      <c r="N5117" s="25"/>
      <c r="O5117" s="26"/>
      <c r="P5117" s="26"/>
      <c r="Q5117" s="26"/>
      <c r="R5117" s="26"/>
      <c r="S5117" s="26"/>
      <c r="T5117" s="26"/>
    </row>
    <row r="5118" spans="14:20">
      <c r="N5118" s="25"/>
      <c r="O5118" s="26"/>
      <c r="P5118" s="26"/>
      <c r="Q5118" s="26"/>
      <c r="R5118" s="26"/>
      <c r="S5118" s="26"/>
      <c r="T5118" s="26"/>
    </row>
    <row r="5119" spans="14:20">
      <c r="N5119" s="25"/>
      <c r="O5119" s="26"/>
      <c r="P5119" s="26"/>
      <c r="Q5119" s="26"/>
      <c r="R5119" s="26"/>
      <c r="S5119" s="26"/>
      <c r="T5119" s="26"/>
    </row>
    <row r="5120" spans="14:20">
      <c r="N5120" s="25"/>
      <c r="O5120" s="26"/>
      <c r="P5120" s="26"/>
      <c r="Q5120" s="26"/>
      <c r="R5120" s="26"/>
      <c r="S5120" s="26"/>
      <c r="T5120" s="26"/>
    </row>
    <row r="5121" spans="14:20">
      <c r="N5121" s="25"/>
      <c r="O5121" s="26"/>
      <c r="P5121" s="26"/>
      <c r="Q5121" s="26"/>
      <c r="R5121" s="26"/>
      <c r="S5121" s="26"/>
      <c r="T5121" s="26"/>
    </row>
    <row r="5122" spans="14:20">
      <c r="N5122" s="25"/>
      <c r="O5122" s="26"/>
      <c r="P5122" s="26"/>
      <c r="Q5122" s="26"/>
      <c r="R5122" s="26"/>
      <c r="S5122" s="26"/>
      <c r="T5122" s="26"/>
    </row>
    <row r="5123" spans="14:20">
      <c r="N5123" s="25"/>
      <c r="O5123" s="26"/>
      <c r="P5123" s="26"/>
      <c r="Q5123" s="26"/>
      <c r="R5123" s="26"/>
      <c r="S5123" s="26"/>
      <c r="T5123" s="26"/>
    </row>
    <row r="5124" spans="14:20">
      <c r="N5124" s="25"/>
      <c r="O5124" s="26"/>
      <c r="P5124" s="26"/>
      <c r="Q5124" s="26"/>
      <c r="R5124" s="26"/>
      <c r="S5124" s="26"/>
      <c r="T5124" s="26"/>
    </row>
    <row r="5125" spans="14:20">
      <c r="N5125" s="25"/>
      <c r="O5125" s="26"/>
      <c r="P5125" s="26"/>
      <c r="Q5125" s="26"/>
      <c r="R5125" s="26"/>
      <c r="S5125" s="26"/>
      <c r="T5125" s="26"/>
    </row>
    <row r="5126" spans="14:20">
      <c r="N5126" s="25"/>
      <c r="O5126" s="26"/>
      <c r="P5126" s="26"/>
      <c r="Q5126" s="26"/>
      <c r="R5126" s="26"/>
      <c r="S5126" s="26"/>
      <c r="T5126" s="26"/>
    </row>
    <row r="5127" spans="14:20">
      <c r="N5127" s="25"/>
      <c r="O5127" s="26"/>
      <c r="P5127" s="26"/>
      <c r="Q5127" s="26"/>
      <c r="R5127" s="26"/>
      <c r="S5127" s="26"/>
      <c r="T5127" s="26"/>
    </row>
    <row r="5128" spans="14:20">
      <c r="N5128" s="25"/>
      <c r="O5128" s="26"/>
      <c r="P5128" s="26"/>
      <c r="Q5128" s="26"/>
      <c r="R5128" s="26"/>
      <c r="S5128" s="26"/>
      <c r="T5128" s="26"/>
    </row>
    <row r="5129" spans="14:20">
      <c r="N5129" s="25"/>
      <c r="O5129" s="26"/>
      <c r="P5129" s="26"/>
      <c r="Q5129" s="26"/>
      <c r="R5129" s="26"/>
      <c r="S5129" s="26"/>
      <c r="T5129" s="26"/>
    </row>
    <row r="5130" spans="14:20">
      <c r="N5130" s="25"/>
      <c r="O5130" s="26"/>
      <c r="P5130" s="26"/>
      <c r="Q5130" s="26"/>
      <c r="R5130" s="26"/>
      <c r="S5130" s="26"/>
      <c r="T5130" s="26"/>
    </row>
    <row r="5131" spans="14:20">
      <c r="N5131" s="25"/>
      <c r="O5131" s="26"/>
      <c r="P5131" s="26"/>
      <c r="Q5131" s="26"/>
      <c r="R5131" s="26"/>
      <c r="S5131" s="26"/>
      <c r="T5131" s="26"/>
    </row>
    <row r="5132" spans="14:20">
      <c r="N5132" s="25"/>
      <c r="O5132" s="26"/>
      <c r="P5132" s="26"/>
      <c r="Q5132" s="26"/>
      <c r="R5132" s="26"/>
      <c r="S5132" s="26"/>
      <c r="T5132" s="26"/>
    </row>
    <row r="5133" spans="14:20">
      <c r="N5133" s="25"/>
      <c r="O5133" s="26"/>
      <c r="P5133" s="26"/>
      <c r="Q5133" s="26"/>
      <c r="R5133" s="26"/>
      <c r="S5133" s="26"/>
      <c r="T5133" s="26"/>
    </row>
    <row r="5134" spans="14:20">
      <c r="N5134" s="25"/>
      <c r="O5134" s="26"/>
      <c r="P5134" s="26"/>
      <c r="Q5134" s="26"/>
      <c r="R5134" s="26"/>
      <c r="S5134" s="26"/>
      <c r="T5134" s="26"/>
    </row>
    <row r="5135" spans="14:20">
      <c r="N5135" s="25"/>
      <c r="O5135" s="26"/>
      <c r="P5135" s="26"/>
      <c r="Q5135" s="26"/>
      <c r="R5135" s="26"/>
      <c r="S5135" s="26"/>
      <c r="T5135" s="26"/>
    </row>
    <row r="5136" spans="14:20">
      <c r="N5136" s="25"/>
      <c r="O5136" s="26"/>
      <c r="P5136" s="26"/>
      <c r="Q5136" s="26"/>
      <c r="R5136" s="26"/>
      <c r="S5136" s="26"/>
      <c r="T5136" s="26"/>
    </row>
    <row r="5137" spans="14:20">
      <c r="N5137" s="25"/>
      <c r="O5137" s="26"/>
      <c r="P5137" s="26"/>
      <c r="Q5137" s="26"/>
      <c r="R5137" s="26"/>
      <c r="S5137" s="26"/>
      <c r="T5137" s="26"/>
    </row>
    <row r="5138" spans="14:20">
      <c r="N5138" s="25"/>
      <c r="O5138" s="26"/>
      <c r="P5138" s="26"/>
      <c r="Q5138" s="26"/>
      <c r="R5138" s="26"/>
      <c r="S5138" s="26"/>
      <c r="T5138" s="26"/>
    </row>
    <row r="5139" spans="14:20">
      <c r="N5139" s="25"/>
      <c r="O5139" s="26"/>
      <c r="P5139" s="26"/>
      <c r="Q5139" s="26"/>
      <c r="R5139" s="26"/>
      <c r="S5139" s="26"/>
      <c r="T5139" s="26"/>
    </row>
    <row r="5140" spans="14:20">
      <c r="N5140" s="25"/>
      <c r="O5140" s="26"/>
      <c r="P5140" s="26"/>
      <c r="Q5140" s="26"/>
      <c r="R5140" s="26"/>
      <c r="S5140" s="26"/>
      <c r="T5140" s="26"/>
    </row>
    <row r="5141" spans="14:20">
      <c r="N5141" s="25"/>
      <c r="O5141" s="26"/>
      <c r="P5141" s="26"/>
      <c r="Q5141" s="26"/>
      <c r="R5141" s="26"/>
      <c r="S5141" s="26"/>
      <c r="T5141" s="26"/>
    </row>
    <row r="5142" spans="14:20">
      <c r="N5142" s="25"/>
      <c r="O5142" s="26"/>
      <c r="P5142" s="26"/>
      <c r="Q5142" s="26"/>
      <c r="R5142" s="26"/>
      <c r="S5142" s="26"/>
      <c r="T5142" s="26"/>
    </row>
    <row r="5143" spans="14:20">
      <c r="N5143" s="25"/>
      <c r="O5143" s="26"/>
      <c r="P5143" s="26"/>
      <c r="Q5143" s="26"/>
      <c r="R5143" s="26"/>
      <c r="S5143" s="26"/>
      <c r="T5143" s="26"/>
    </row>
    <row r="5144" spans="14:20">
      <c r="N5144" s="25"/>
      <c r="O5144" s="26"/>
      <c r="P5144" s="26"/>
      <c r="Q5144" s="26"/>
      <c r="R5144" s="26"/>
      <c r="S5144" s="26"/>
      <c r="T5144" s="26"/>
    </row>
    <row r="5145" spans="14:20">
      <c r="N5145" s="25"/>
      <c r="O5145" s="26"/>
      <c r="P5145" s="26"/>
      <c r="Q5145" s="26"/>
      <c r="R5145" s="26"/>
      <c r="S5145" s="26"/>
      <c r="T5145" s="26"/>
    </row>
    <row r="5146" spans="14:20">
      <c r="N5146" s="25"/>
      <c r="O5146" s="26"/>
      <c r="P5146" s="26"/>
      <c r="Q5146" s="26"/>
      <c r="R5146" s="26"/>
      <c r="S5146" s="26"/>
      <c r="T5146" s="26"/>
    </row>
    <row r="5147" spans="14:20">
      <c r="N5147" s="25"/>
      <c r="O5147" s="26"/>
      <c r="P5147" s="26"/>
      <c r="Q5147" s="26"/>
      <c r="R5147" s="26"/>
      <c r="S5147" s="26"/>
      <c r="T5147" s="26"/>
    </row>
    <row r="5148" spans="14:20">
      <c r="N5148" s="25"/>
      <c r="O5148" s="26"/>
      <c r="P5148" s="26"/>
      <c r="Q5148" s="26"/>
      <c r="R5148" s="26"/>
      <c r="S5148" s="26"/>
      <c r="T5148" s="26"/>
    </row>
    <row r="5149" spans="14:20">
      <c r="N5149" s="25"/>
      <c r="O5149" s="26"/>
      <c r="P5149" s="26"/>
      <c r="Q5149" s="26"/>
      <c r="R5149" s="26"/>
      <c r="S5149" s="26"/>
      <c r="T5149" s="26"/>
    </row>
    <row r="5150" spans="14:20">
      <c r="N5150" s="25"/>
      <c r="O5150" s="26"/>
      <c r="P5150" s="26"/>
      <c r="Q5150" s="26"/>
      <c r="R5150" s="26"/>
      <c r="S5150" s="26"/>
      <c r="T5150" s="26"/>
    </row>
    <row r="5151" spans="14:20">
      <c r="N5151" s="25"/>
      <c r="O5151" s="26"/>
      <c r="P5151" s="26"/>
      <c r="Q5151" s="26"/>
      <c r="R5151" s="26"/>
      <c r="S5151" s="26"/>
      <c r="T5151" s="26"/>
    </row>
    <row r="5152" spans="14:20">
      <c r="N5152" s="25"/>
      <c r="O5152" s="26"/>
      <c r="P5152" s="26"/>
      <c r="Q5152" s="26"/>
      <c r="R5152" s="26"/>
      <c r="S5152" s="26"/>
      <c r="T5152" s="26"/>
    </row>
    <row r="5153" spans="14:20">
      <c r="N5153" s="25"/>
      <c r="O5153" s="26"/>
      <c r="P5153" s="26"/>
      <c r="Q5153" s="26"/>
      <c r="R5153" s="26"/>
      <c r="S5153" s="26"/>
      <c r="T5153" s="26"/>
    </row>
    <row r="5154" spans="14:20">
      <c r="N5154" s="25"/>
      <c r="O5154" s="26"/>
      <c r="P5154" s="26"/>
      <c r="Q5154" s="26"/>
      <c r="R5154" s="26"/>
      <c r="S5154" s="26"/>
      <c r="T5154" s="26"/>
    </row>
    <row r="5155" spans="14:20">
      <c r="N5155" s="25"/>
      <c r="O5155" s="26"/>
      <c r="P5155" s="26"/>
      <c r="Q5155" s="26"/>
      <c r="R5155" s="26"/>
      <c r="S5155" s="26"/>
      <c r="T5155" s="26"/>
    </row>
    <row r="5156" spans="14:20">
      <c r="N5156" s="25"/>
      <c r="O5156" s="26"/>
      <c r="P5156" s="26"/>
      <c r="Q5156" s="26"/>
      <c r="R5156" s="26"/>
      <c r="S5156" s="26"/>
      <c r="T5156" s="26"/>
    </row>
    <row r="5157" spans="14:20">
      <c r="N5157" s="25"/>
      <c r="O5157" s="26"/>
      <c r="P5157" s="26"/>
      <c r="Q5157" s="26"/>
      <c r="R5157" s="26"/>
      <c r="S5157" s="26"/>
      <c r="T5157" s="26"/>
    </row>
    <row r="5158" spans="14:20">
      <c r="N5158" s="25"/>
      <c r="O5158" s="26"/>
      <c r="P5158" s="26"/>
      <c r="Q5158" s="26"/>
      <c r="R5158" s="26"/>
      <c r="S5158" s="26"/>
      <c r="T5158" s="26"/>
    </row>
    <row r="5159" spans="14:20">
      <c r="N5159" s="25"/>
      <c r="O5159" s="26"/>
      <c r="P5159" s="26"/>
      <c r="Q5159" s="26"/>
      <c r="R5159" s="26"/>
      <c r="S5159" s="26"/>
      <c r="T5159" s="26"/>
    </row>
    <row r="5160" spans="14:20">
      <c r="N5160" s="25"/>
      <c r="O5160" s="26"/>
      <c r="P5160" s="26"/>
      <c r="Q5160" s="26"/>
      <c r="R5160" s="26"/>
      <c r="S5160" s="26"/>
      <c r="T5160" s="26"/>
    </row>
    <row r="5161" spans="14:20">
      <c r="N5161" s="25"/>
      <c r="O5161" s="26"/>
      <c r="P5161" s="26"/>
      <c r="Q5161" s="26"/>
      <c r="R5161" s="26"/>
      <c r="S5161" s="26"/>
      <c r="T5161" s="26"/>
    </row>
    <row r="5162" spans="14:20">
      <c r="N5162" s="25"/>
      <c r="O5162" s="26"/>
      <c r="P5162" s="26"/>
      <c r="Q5162" s="26"/>
      <c r="R5162" s="26"/>
      <c r="S5162" s="26"/>
      <c r="T5162" s="26"/>
    </row>
    <row r="5163" spans="14:20">
      <c r="N5163" s="25"/>
      <c r="O5163" s="26"/>
      <c r="P5163" s="26"/>
      <c r="Q5163" s="26"/>
      <c r="R5163" s="26"/>
      <c r="S5163" s="26"/>
      <c r="T5163" s="26"/>
    </row>
    <row r="5164" spans="14:20">
      <c r="N5164" s="25"/>
      <c r="O5164" s="26"/>
      <c r="P5164" s="26"/>
      <c r="Q5164" s="26"/>
      <c r="R5164" s="26"/>
      <c r="S5164" s="26"/>
      <c r="T5164" s="26"/>
    </row>
    <row r="5165" spans="14:20">
      <c r="N5165" s="25"/>
      <c r="O5165" s="26"/>
      <c r="P5165" s="26"/>
      <c r="Q5165" s="26"/>
      <c r="R5165" s="26"/>
      <c r="S5165" s="26"/>
      <c r="T5165" s="26"/>
    </row>
    <row r="5166" spans="14:20">
      <c r="N5166" s="25"/>
      <c r="O5166" s="26"/>
      <c r="P5166" s="26"/>
      <c r="Q5166" s="26"/>
      <c r="R5166" s="26"/>
      <c r="S5166" s="26"/>
      <c r="T5166" s="26"/>
    </row>
    <row r="5167" spans="14:20">
      <c r="N5167" s="25"/>
      <c r="O5167" s="26"/>
      <c r="P5167" s="26"/>
      <c r="Q5167" s="26"/>
      <c r="R5167" s="26"/>
      <c r="S5167" s="26"/>
      <c r="T5167" s="26"/>
    </row>
    <row r="5168" spans="14:20">
      <c r="N5168" s="25"/>
      <c r="O5168" s="26"/>
      <c r="P5168" s="26"/>
      <c r="Q5168" s="26"/>
      <c r="R5168" s="26"/>
      <c r="S5168" s="26"/>
      <c r="T5168" s="26"/>
    </row>
    <row r="5169" spans="14:20">
      <c r="N5169" s="25"/>
      <c r="O5169" s="26"/>
      <c r="P5169" s="26"/>
      <c r="Q5169" s="26"/>
      <c r="R5169" s="26"/>
      <c r="S5169" s="26"/>
      <c r="T5169" s="26"/>
    </row>
    <row r="5170" spans="14:20">
      <c r="N5170" s="25"/>
      <c r="O5170" s="26"/>
      <c r="P5170" s="26"/>
      <c r="Q5170" s="26"/>
      <c r="R5170" s="26"/>
      <c r="S5170" s="26"/>
      <c r="T5170" s="26"/>
    </row>
    <row r="5171" spans="14:20">
      <c r="N5171" s="25"/>
      <c r="O5171" s="26"/>
      <c r="P5171" s="26"/>
      <c r="Q5171" s="26"/>
      <c r="R5171" s="26"/>
      <c r="S5171" s="26"/>
      <c r="T5171" s="26"/>
    </row>
    <row r="5172" spans="14:20">
      <c r="N5172" s="25"/>
      <c r="O5172" s="26"/>
      <c r="P5172" s="26"/>
      <c r="Q5172" s="26"/>
      <c r="R5172" s="26"/>
      <c r="S5172" s="26"/>
      <c r="T5172" s="26"/>
    </row>
    <row r="5173" spans="14:20">
      <c r="N5173" s="25"/>
      <c r="O5173" s="26"/>
      <c r="P5173" s="26"/>
      <c r="Q5173" s="26"/>
      <c r="R5173" s="26"/>
      <c r="S5173" s="26"/>
      <c r="T5173" s="26"/>
    </row>
    <row r="5174" spans="14:20">
      <c r="N5174" s="25"/>
      <c r="O5174" s="26"/>
      <c r="P5174" s="26"/>
      <c r="Q5174" s="26"/>
      <c r="R5174" s="26"/>
      <c r="S5174" s="26"/>
      <c r="T5174" s="26"/>
    </row>
    <row r="5175" spans="14:20">
      <c r="N5175" s="25"/>
      <c r="O5175" s="26"/>
      <c r="P5175" s="26"/>
      <c r="Q5175" s="26"/>
      <c r="R5175" s="26"/>
      <c r="S5175" s="26"/>
      <c r="T5175" s="26"/>
    </row>
    <row r="5176" spans="14:20">
      <c r="N5176" s="25"/>
      <c r="O5176" s="26"/>
      <c r="P5176" s="26"/>
      <c r="Q5176" s="26"/>
      <c r="R5176" s="26"/>
      <c r="S5176" s="26"/>
      <c r="T5176" s="26"/>
    </row>
    <row r="5177" spans="14:20">
      <c r="N5177" s="25"/>
      <c r="O5177" s="26"/>
      <c r="P5177" s="26"/>
      <c r="Q5177" s="26"/>
      <c r="R5177" s="26"/>
      <c r="S5177" s="26"/>
      <c r="T5177" s="26"/>
    </row>
    <row r="5178" spans="14:20">
      <c r="N5178" s="25"/>
      <c r="O5178" s="26"/>
      <c r="P5178" s="26"/>
      <c r="Q5178" s="26"/>
      <c r="R5178" s="26"/>
      <c r="S5178" s="26"/>
      <c r="T5178" s="26"/>
    </row>
    <row r="5179" spans="14:20">
      <c r="N5179" s="25"/>
      <c r="O5179" s="26"/>
      <c r="P5179" s="26"/>
      <c r="Q5179" s="26"/>
      <c r="R5179" s="26"/>
      <c r="S5179" s="26"/>
      <c r="T5179" s="26"/>
    </row>
    <row r="5180" spans="14:20">
      <c r="N5180" s="25"/>
      <c r="O5180" s="26"/>
      <c r="P5180" s="26"/>
      <c r="Q5180" s="26"/>
      <c r="R5180" s="26"/>
      <c r="S5180" s="26"/>
      <c r="T5180" s="26"/>
    </row>
    <row r="5181" spans="14:20">
      <c r="N5181" s="25"/>
      <c r="O5181" s="26"/>
      <c r="P5181" s="26"/>
      <c r="Q5181" s="26"/>
      <c r="R5181" s="26"/>
      <c r="S5181" s="26"/>
      <c r="T5181" s="26"/>
    </row>
    <row r="5182" spans="14:20">
      <c r="N5182" s="25"/>
      <c r="O5182" s="26"/>
      <c r="P5182" s="26"/>
      <c r="Q5182" s="26"/>
      <c r="R5182" s="26"/>
      <c r="S5182" s="26"/>
      <c r="T5182" s="26"/>
    </row>
    <row r="5183" spans="14:20">
      <c r="N5183" s="25"/>
      <c r="O5183" s="26"/>
      <c r="P5183" s="26"/>
      <c r="Q5183" s="26"/>
      <c r="R5183" s="26"/>
      <c r="S5183" s="26"/>
      <c r="T5183" s="26"/>
    </row>
    <row r="5184" spans="14:20">
      <c r="N5184" s="25"/>
      <c r="O5184" s="26"/>
      <c r="P5184" s="26"/>
      <c r="Q5184" s="26"/>
      <c r="R5184" s="26"/>
      <c r="S5184" s="26"/>
      <c r="T5184" s="26"/>
    </row>
    <row r="5185" spans="14:20">
      <c r="N5185" s="25"/>
      <c r="O5185" s="26"/>
      <c r="P5185" s="26"/>
      <c r="Q5185" s="26"/>
      <c r="R5185" s="26"/>
      <c r="S5185" s="26"/>
      <c r="T5185" s="26"/>
    </row>
    <row r="5186" spans="14:20">
      <c r="N5186" s="25"/>
      <c r="O5186" s="26"/>
      <c r="P5186" s="26"/>
      <c r="Q5186" s="26"/>
      <c r="R5186" s="26"/>
      <c r="S5186" s="26"/>
      <c r="T5186" s="26"/>
    </row>
    <row r="5187" spans="14:20">
      <c r="N5187" s="25"/>
      <c r="O5187" s="26"/>
      <c r="P5187" s="26"/>
      <c r="Q5187" s="26"/>
      <c r="R5187" s="26"/>
      <c r="S5187" s="26"/>
      <c r="T5187" s="26"/>
    </row>
    <row r="5188" spans="14:20">
      <c r="N5188" s="25"/>
      <c r="O5188" s="26"/>
      <c r="P5188" s="26"/>
      <c r="Q5188" s="26"/>
      <c r="R5188" s="26"/>
      <c r="S5188" s="26"/>
      <c r="T5188" s="26"/>
    </row>
    <row r="5189" spans="14:20">
      <c r="N5189" s="25"/>
      <c r="O5189" s="26"/>
      <c r="P5189" s="26"/>
      <c r="Q5189" s="26"/>
      <c r="R5189" s="26"/>
      <c r="S5189" s="26"/>
      <c r="T5189" s="26"/>
    </row>
    <row r="5190" spans="14:20">
      <c r="N5190" s="25"/>
      <c r="O5190" s="26"/>
      <c r="P5190" s="26"/>
      <c r="Q5190" s="26"/>
      <c r="R5190" s="26"/>
      <c r="S5190" s="26"/>
      <c r="T5190" s="26"/>
    </row>
    <row r="5191" spans="14:20">
      <c r="N5191" s="25"/>
      <c r="O5191" s="26"/>
      <c r="P5191" s="26"/>
      <c r="Q5191" s="26"/>
      <c r="R5191" s="26"/>
      <c r="S5191" s="26"/>
      <c r="T5191" s="26"/>
    </row>
    <row r="5192" spans="14:20">
      <c r="N5192" s="25"/>
      <c r="O5192" s="26"/>
      <c r="P5192" s="26"/>
      <c r="Q5192" s="26"/>
      <c r="R5192" s="26"/>
      <c r="S5192" s="26"/>
      <c r="T5192" s="26"/>
    </row>
    <row r="5193" spans="14:20">
      <c r="N5193" s="25"/>
      <c r="O5193" s="26"/>
      <c r="P5193" s="26"/>
      <c r="Q5193" s="26"/>
      <c r="R5193" s="26"/>
      <c r="S5193" s="26"/>
      <c r="T5193" s="26"/>
    </row>
    <row r="5194" spans="14:20">
      <c r="N5194" s="25"/>
      <c r="O5194" s="26"/>
      <c r="P5194" s="26"/>
      <c r="Q5194" s="26"/>
      <c r="R5194" s="26"/>
      <c r="S5194" s="26"/>
      <c r="T5194" s="26"/>
    </row>
    <row r="5195" spans="14:20">
      <c r="N5195" s="25"/>
      <c r="O5195" s="26"/>
      <c r="P5195" s="26"/>
      <c r="Q5195" s="26"/>
      <c r="R5195" s="26"/>
      <c r="S5195" s="26"/>
      <c r="T5195" s="26"/>
    </row>
    <row r="5196" spans="14:20">
      <c r="N5196" s="25"/>
      <c r="O5196" s="26"/>
      <c r="P5196" s="26"/>
      <c r="Q5196" s="26"/>
      <c r="R5196" s="26"/>
      <c r="S5196" s="26"/>
      <c r="T5196" s="26"/>
    </row>
    <row r="5197" spans="14:20">
      <c r="N5197" s="25"/>
      <c r="O5197" s="26"/>
      <c r="P5197" s="26"/>
      <c r="Q5197" s="26"/>
      <c r="R5197" s="26"/>
      <c r="S5197" s="26"/>
      <c r="T5197" s="26"/>
    </row>
    <row r="5198" spans="14:20">
      <c r="N5198" s="25"/>
      <c r="O5198" s="26"/>
      <c r="P5198" s="26"/>
      <c r="Q5198" s="26"/>
      <c r="R5198" s="26"/>
      <c r="S5198" s="26"/>
      <c r="T5198" s="26"/>
    </row>
    <row r="5199" spans="14:20">
      <c r="N5199" s="25"/>
      <c r="O5199" s="26"/>
      <c r="P5199" s="26"/>
      <c r="Q5199" s="26"/>
      <c r="R5199" s="26"/>
      <c r="S5199" s="26"/>
      <c r="T5199" s="26"/>
    </row>
    <row r="5200" spans="14:20">
      <c r="N5200" s="25"/>
      <c r="O5200" s="26"/>
      <c r="P5200" s="26"/>
      <c r="Q5200" s="26"/>
      <c r="R5200" s="26"/>
      <c r="S5200" s="26"/>
      <c r="T5200" s="26"/>
    </row>
    <row r="5201" spans="14:20">
      <c r="N5201" s="25"/>
      <c r="O5201" s="26"/>
      <c r="P5201" s="26"/>
      <c r="Q5201" s="26"/>
      <c r="R5201" s="26"/>
      <c r="S5201" s="26"/>
      <c r="T5201" s="26"/>
    </row>
    <row r="5202" spans="14:20">
      <c r="N5202" s="25"/>
      <c r="O5202" s="26"/>
      <c r="P5202" s="26"/>
      <c r="Q5202" s="26"/>
      <c r="R5202" s="26"/>
      <c r="S5202" s="26"/>
      <c r="T5202" s="26"/>
    </row>
    <row r="5203" spans="14:20">
      <c r="N5203" s="25"/>
      <c r="O5203" s="26"/>
      <c r="P5203" s="26"/>
      <c r="Q5203" s="26"/>
      <c r="R5203" s="26"/>
      <c r="S5203" s="26"/>
      <c r="T5203" s="26"/>
    </row>
    <row r="5204" spans="14:20">
      <c r="N5204" s="25"/>
      <c r="O5204" s="26"/>
      <c r="P5204" s="26"/>
      <c r="Q5204" s="26"/>
      <c r="R5204" s="26"/>
      <c r="S5204" s="26"/>
      <c r="T5204" s="26"/>
    </row>
    <row r="5205" spans="14:20">
      <c r="N5205" s="25"/>
      <c r="O5205" s="26"/>
      <c r="P5205" s="26"/>
      <c r="Q5205" s="26"/>
      <c r="R5205" s="26"/>
      <c r="S5205" s="26"/>
      <c r="T5205" s="26"/>
    </row>
    <row r="5206" spans="14:20">
      <c r="N5206" s="25"/>
      <c r="O5206" s="26"/>
      <c r="P5206" s="26"/>
      <c r="Q5206" s="26"/>
      <c r="R5206" s="26"/>
      <c r="S5206" s="26"/>
      <c r="T5206" s="26"/>
    </row>
    <row r="5207" spans="14:20">
      <c r="N5207" s="25"/>
      <c r="O5207" s="26"/>
      <c r="P5207" s="26"/>
      <c r="Q5207" s="26"/>
      <c r="R5207" s="26"/>
      <c r="S5207" s="26"/>
      <c r="T5207" s="26"/>
    </row>
    <row r="5208" spans="14:20">
      <c r="N5208" s="25"/>
      <c r="O5208" s="26"/>
      <c r="P5208" s="26"/>
      <c r="Q5208" s="26"/>
      <c r="R5208" s="26"/>
      <c r="S5208" s="26"/>
      <c r="T5208" s="26"/>
    </row>
    <row r="5209" spans="14:20">
      <c r="N5209" s="25"/>
      <c r="O5209" s="26"/>
      <c r="P5209" s="26"/>
      <c r="Q5209" s="26"/>
      <c r="R5209" s="26"/>
      <c r="S5209" s="26"/>
      <c r="T5209" s="26"/>
    </row>
    <row r="5210" spans="14:20">
      <c r="N5210" s="25"/>
      <c r="O5210" s="26"/>
      <c r="P5210" s="26"/>
      <c r="Q5210" s="26"/>
      <c r="R5210" s="26"/>
      <c r="S5210" s="26"/>
      <c r="T5210" s="26"/>
    </row>
    <row r="5211" spans="14:20">
      <c r="N5211" s="25"/>
      <c r="O5211" s="26"/>
      <c r="P5211" s="26"/>
      <c r="Q5211" s="26"/>
      <c r="R5211" s="26"/>
      <c r="S5211" s="26"/>
      <c r="T5211" s="26"/>
    </row>
    <row r="5212" spans="14:20">
      <c r="N5212" s="25"/>
      <c r="O5212" s="26"/>
      <c r="P5212" s="26"/>
      <c r="Q5212" s="26"/>
      <c r="R5212" s="26"/>
      <c r="S5212" s="26"/>
      <c r="T5212" s="26"/>
    </row>
    <row r="5213" spans="14:20">
      <c r="N5213" s="25"/>
      <c r="O5213" s="26"/>
      <c r="P5213" s="26"/>
      <c r="Q5213" s="26"/>
      <c r="R5213" s="26"/>
      <c r="S5213" s="26"/>
      <c r="T5213" s="26"/>
    </row>
    <row r="5214" spans="14:20">
      <c r="N5214" s="25"/>
      <c r="O5214" s="26"/>
      <c r="P5214" s="26"/>
      <c r="Q5214" s="26"/>
      <c r="R5214" s="26"/>
      <c r="S5214" s="26"/>
      <c r="T5214" s="26"/>
    </row>
    <row r="5215" spans="14:20">
      <c r="N5215" s="25"/>
      <c r="O5215" s="26"/>
      <c r="P5215" s="26"/>
      <c r="Q5215" s="26"/>
      <c r="R5215" s="26"/>
      <c r="S5215" s="26"/>
      <c r="T5215" s="26"/>
    </row>
    <row r="5216" spans="14:20">
      <c r="N5216" s="25"/>
      <c r="O5216" s="26"/>
      <c r="P5216" s="26"/>
      <c r="Q5216" s="26"/>
      <c r="R5216" s="26"/>
      <c r="S5216" s="26"/>
      <c r="T5216" s="26"/>
    </row>
    <row r="5217" spans="14:20">
      <c r="N5217" s="25"/>
      <c r="O5217" s="26"/>
      <c r="P5217" s="26"/>
      <c r="Q5217" s="26"/>
      <c r="R5217" s="26"/>
      <c r="S5217" s="26"/>
      <c r="T5217" s="26"/>
    </row>
    <row r="5218" spans="14:20">
      <c r="N5218" s="25"/>
      <c r="O5218" s="26"/>
      <c r="P5218" s="26"/>
      <c r="Q5218" s="26"/>
      <c r="R5218" s="26"/>
      <c r="S5218" s="26"/>
      <c r="T5218" s="26"/>
    </row>
    <row r="5219" spans="14:20">
      <c r="N5219" s="25"/>
      <c r="O5219" s="26"/>
      <c r="P5219" s="26"/>
      <c r="Q5219" s="26"/>
      <c r="R5219" s="26"/>
      <c r="S5219" s="26"/>
      <c r="T5219" s="26"/>
    </row>
    <row r="5220" spans="14:20">
      <c r="N5220" s="25"/>
      <c r="O5220" s="26"/>
      <c r="P5220" s="26"/>
      <c r="Q5220" s="26"/>
      <c r="R5220" s="26"/>
      <c r="S5220" s="26"/>
      <c r="T5220" s="26"/>
    </row>
    <row r="5221" spans="14:20">
      <c r="N5221" s="25"/>
      <c r="O5221" s="26"/>
      <c r="P5221" s="26"/>
      <c r="Q5221" s="26"/>
      <c r="R5221" s="26"/>
      <c r="S5221" s="26"/>
      <c r="T5221" s="26"/>
    </row>
    <row r="5222" spans="14:20">
      <c r="N5222" s="25"/>
      <c r="O5222" s="26"/>
      <c r="P5222" s="26"/>
      <c r="Q5222" s="26"/>
      <c r="R5222" s="26"/>
      <c r="S5222" s="26"/>
      <c r="T5222" s="26"/>
    </row>
    <row r="5223" spans="14:20">
      <c r="N5223" s="25"/>
      <c r="O5223" s="26"/>
      <c r="P5223" s="26"/>
      <c r="Q5223" s="26"/>
      <c r="R5223" s="26"/>
      <c r="S5223" s="26"/>
      <c r="T5223" s="26"/>
    </row>
    <row r="5224" spans="14:20">
      <c r="N5224" s="25"/>
      <c r="O5224" s="26"/>
      <c r="P5224" s="26"/>
      <c r="Q5224" s="26"/>
      <c r="R5224" s="26"/>
      <c r="S5224" s="26"/>
      <c r="T5224" s="26"/>
    </row>
    <row r="5225" spans="14:20">
      <c r="N5225" s="25"/>
      <c r="O5225" s="26"/>
      <c r="P5225" s="26"/>
      <c r="Q5225" s="26"/>
      <c r="R5225" s="26"/>
      <c r="S5225" s="26"/>
      <c r="T5225" s="26"/>
    </row>
    <row r="5226" spans="14:20">
      <c r="N5226" s="25"/>
      <c r="O5226" s="26"/>
      <c r="P5226" s="26"/>
      <c r="Q5226" s="26"/>
      <c r="R5226" s="26"/>
      <c r="S5226" s="26"/>
      <c r="T5226" s="26"/>
    </row>
    <row r="5227" spans="14:20">
      <c r="N5227" s="25"/>
      <c r="O5227" s="26"/>
      <c r="P5227" s="26"/>
      <c r="Q5227" s="26"/>
      <c r="R5227" s="26"/>
      <c r="S5227" s="26"/>
      <c r="T5227" s="26"/>
    </row>
    <row r="5228" spans="14:20">
      <c r="N5228" s="25"/>
      <c r="O5228" s="26"/>
      <c r="P5228" s="26"/>
      <c r="Q5228" s="26"/>
      <c r="R5228" s="26"/>
      <c r="S5228" s="26"/>
      <c r="T5228" s="26"/>
    </row>
    <row r="5229" spans="14:20">
      <c r="N5229" s="25"/>
      <c r="O5229" s="26"/>
      <c r="P5229" s="26"/>
      <c r="Q5229" s="26"/>
      <c r="R5229" s="26"/>
      <c r="S5229" s="26"/>
      <c r="T5229" s="26"/>
    </row>
    <row r="5230" spans="14:20">
      <c r="N5230" s="25"/>
      <c r="O5230" s="26"/>
      <c r="P5230" s="26"/>
      <c r="Q5230" s="26"/>
      <c r="R5230" s="26"/>
      <c r="S5230" s="26"/>
      <c r="T5230" s="26"/>
    </row>
    <row r="5231" spans="14:20">
      <c r="N5231" s="25"/>
      <c r="O5231" s="26"/>
      <c r="P5231" s="26"/>
      <c r="Q5231" s="26"/>
      <c r="R5231" s="26"/>
      <c r="S5231" s="26"/>
      <c r="T5231" s="26"/>
    </row>
    <row r="5232" spans="14:20">
      <c r="N5232" s="25"/>
      <c r="O5232" s="26"/>
      <c r="P5232" s="26"/>
      <c r="Q5232" s="26"/>
      <c r="R5232" s="26"/>
      <c r="S5232" s="26"/>
      <c r="T5232" s="26"/>
    </row>
    <row r="5233" spans="14:20">
      <c r="N5233" s="25"/>
      <c r="O5233" s="26"/>
      <c r="P5233" s="26"/>
      <c r="Q5233" s="26"/>
      <c r="R5233" s="26"/>
      <c r="S5233" s="26"/>
      <c r="T5233" s="26"/>
    </row>
    <row r="5234" spans="14:20">
      <c r="N5234" s="25"/>
      <c r="O5234" s="26"/>
      <c r="P5234" s="26"/>
      <c r="Q5234" s="26"/>
      <c r="R5234" s="26"/>
      <c r="S5234" s="26"/>
      <c r="T5234" s="26"/>
    </row>
    <row r="5235" spans="14:20">
      <c r="N5235" s="25"/>
      <c r="O5235" s="26"/>
      <c r="P5235" s="26"/>
      <c r="Q5235" s="26"/>
      <c r="R5235" s="26"/>
      <c r="S5235" s="26"/>
      <c r="T5235" s="26"/>
    </row>
    <row r="5236" spans="14:20">
      <c r="N5236" s="25"/>
      <c r="O5236" s="26"/>
      <c r="P5236" s="26"/>
      <c r="Q5236" s="26"/>
      <c r="R5236" s="26"/>
      <c r="S5236" s="26"/>
      <c r="T5236" s="26"/>
    </row>
    <row r="5237" spans="14:20">
      <c r="N5237" s="25"/>
      <c r="O5237" s="26"/>
      <c r="P5237" s="26"/>
      <c r="Q5237" s="26"/>
      <c r="R5237" s="26"/>
      <c r="S5237" s="26"/>
      <c r="T5237" s="26"/>
    </row>
    <row r="5238" spans="14:20">
      <c r="N5238" s="25"/>
      <c r="O5238" s="26"/>
      <c r="P5238" s="26"/>
      <c r="Q5238" s="26"/>
      <c r="R5238" s="26"/>
      <c r="S5238" s="26"/>
      <c r="T5238" s="26"/>
    </row>
    <row r="5239" spans="14:20">
      <c r="N5239" s="25"/>
      <c r="O5239" s="26"/>
      <c r="P5239" s="26"/>
      <c r="Q5239" s="26"/>
      <c r="R5239" s="26"/>
      <c r="S5239" s="26"/>
      <c r="T5239" s="26"/>
    </row>
    <row r="5240" spans="14:20">
      <c r="N5240" s="25"/>
      <c r="O5240" s="26"/>
      <c r="P5240" s="26"/>
      <c r="Q5240" s="26"/>
      <c r="R5240" s="26"/>
      <c r="S5240" s="26"/>
      <c r="T5240" s="26"/>
    </row>
    <row r="5241" spans="14:20">
      <c r="N5241" s="25"/>
      <c r="O5241" s="26"/>
      <c r="P5241" s="26"/>
      <c r="Q5241" s="26"/>
      <c r="R5241" s="26"/>
      <c r="S5241" s="26"/>
      <c r="T5241" s="26"/>
    </row>
    <row r="5242" spans="14:20">
      <c r="N5242" s="25"/>
      <c r="O5242" s="26"/>
      <c r="P5242" s="26"/>
      <c r="Q5242" s="26"/>
      <c r="R5242" s="26"/>
      <c r="S5242" s="26"/>
      <c r="T5242" s="26"/>
    </row>
    <row r="5243" spans="14:20">
      <c r="N5243" s="25"/>
      <c r="O5243" s="26"/>
      <c r="P5243" s="26"/>
      <c r="Q5243" s="26"/>
      <c r="R5243" s="26"/>
      <c r="S5243" s="26"/>
      <c r="T5243" s="26"/>
    </row>
    <row r="5244" spans="14:20">
      <c r="N5244" s="25"/>
      <c r="O5244" s="26"/>
      <c r="P5244" s="26"/>
      <c r="Q5244" s="26"/>
      <c r="R5244" s="26"/>
      <c r="S5244" s="26"/>
      <c r="T5244" s="26"/>
    </row>
    <row r="5245" spans="14:20">
      <c r="N5245" s="25"/>
      <c r="O5245" s="26"/>
      <c r="P5245" s="26"/>
      <c r="Q5245" s="26"/>
      <c r="R5245" s="26"/>
      <c r="S5245" s="26"/>
      <c r="T5245" s="26"/>
    </row>
    <row r="5246" spans="14:20">
      <c r="N5246" s="25"/>
      <c r="O5246" s="26"/>
      <c r="P5246" s="26"/>
      <c r="Q5246" s="26"/>
      <c r="R5246" s="26"/>
      <c r="S5246" s="26"/>
      <c r="T5246" s="26"/>
    </row>
    <row r="5247" spans="14:20">
      <c r="N5247" s="25"/>
      <c r="O5247" s="26"/>
      <c r="P5247" s="26"/>
      <c r="Q5247" s="26"/>
      <c r="R5247" s="26"/>
      <c r="S5247" s="26"/>
      <c r="T5247" s="26"/>
    </row>
    <row r="5248" spans="14:20">
      <c r="N5248" s="25"/>
      <c r="O5248" s="26"/>
      <c r="P5248" s="26"/>
      <c r="Q5248" s="26"/>
      <c r="R5248" s="26"/>
      <c r="S5248" s="26"/>
      <c r="T5248" s="26"/>
    </row>
    <row r="5249" spans="14:20">
      <c r="N5249" s="25"/>
      <c r="O5249" s="26"/>
      <c r="P5249" s="26"/>
      <c r="Q5249" s="26"/>
      <c r="R5249" s="26"/>
      <c r="S5249" s="26"/>
      <c r="T5249" s="26"/>
    </row>
    <row r="5250" spans="14:20">
      <c r="N5250" s="25"/>
      <c r="O5250" s="26"/>
      <c r="P5250" s="26"/>
      <c r="Q5250" s="26"/>
      <c r="R5250" s="26"/>
      <c r="S5250" s="26"/>
      <c r="T5250" s="26"/>
    </row>
    <row r="5251" spans="14:20">
      <c r="N5251" s="25"/>
      <c r="O5251" s="26"/>
      <c r="P5251" s="26"/>
      <c r="Q5251" s="26"/>
      <c r="R5251" s="26"/>
      <c r="S5251" s="26"/>
      <c r="T5251" s="26"/>
    </row>
    <row r="5252" spans="14:20">
      <c r="N5252" s="25"/>
      <c r="O5252" s="26"/>
      <c r="P5252" s="26"/>
      <c r="Q5252" s="26"/>
      <c r="R5252" s="26"/>
      <c r="S5252" s="26"/>
      <c r="T5252" s="26"/>
    </row>
    <row r="5253" spans="14:20">
      <c r="N5253" s="25"/>
      <c r="O5253" s="26"/>
      <c r="P5253" s="26"/>
      <c r="Q5253" s="26"/>
      <c r="R5253" s="26"/>
      <c r="S5253" s="26"/>
      <c r="T5253" s="26"/>
    </row>
    <row r="5254" spans="14:20">
      <c r="N5254" s="25"/>
      <c r="O5254" s="26"/>
      <c r="P5254" s="26"/>
      <c r="Q5254" s="26"/>
      <c r="R5254" s="26"/>
      <c r="S5254" s="26"/>
      <c r="T5254" s="26"/>
    </row>
    <row r="5255" spans="14:20">
      <c r="N5255" s="25"/>
      <c r="O5255" s="26"/>
      <c r="P5255" s="26"/>
      <c r="Q5255" s="26"/>
      <c r="R5255" s="26"/>
      <c r="S5255" s="26"/>
      <c r="T5255" s="26"/>
    </row>
    <row r="5256" spans="14:20">
      <c r="N5256" s="25"/>
      <c r="O5256" s="26"/>
      <c r="P5256" s="26"/>
      <c r="Q5256" s="26"/>
      <c r="R5256" s="26"/>
      <c r="S5256" s="26"/>
      <c r="T5256" s="26"/>
    </row>
    <row r="5257" spans="14:20">
      <c r="N5257" s="25"/>
      <c r="O5257" s="26"/>
      <c r="P5257" s="26"/>
      <c r="Q5257" s="26"/>
      <c r="R5257" s="26"/>
      <c r="S5257" s="26"/>
      <c r="T5257" s="26"/>
    </row>
    <row r="5258" spans="14:20">
      <c r="N5258" s="25"/>
      <c r="O5258" s="26"/>
      <c r="P5258" s="26"/>
      <c r="Q5258" s="26"/>
      <c r="R5258" s="26"/>
      <c r="S5258" s="26"/>
      <c r="T5258" s="26"/>
    </row>
    <row r="5259" spans="14:20">
      <c r="N5259" s="25"/>
      <c r="O5259" s="26"/>
      <c r="P5259" s="26"/>
      <c r="Q5259" s="26"/>
      <c r="R5259" s="26"/>
      <c r="S5259" s="26"/>
      <c r="T5259" s="26"/>
    </row>
    <row r="5260" spans="14:20">
      <c r="N5260" s="25"/>
      <c r="O5260" s="26"/>
      <c r="P5260" s="26"/>
      <c r="Q5260" s="26"/>
      <c r="R5260" s="26"/>
      <c r="S5260" s="26"/>
      <c r="T5260" s="26"/>
    </row>
    <row r="5261" spans="14:20">
      <c r="N5261" s="25"/>
      <c r="O5261" s="26"/>
      <c r="P5261" s="26"/>
      <c r="Q5261" s="26"/>
      <c r="R5261" s="26"/>
      <c r="S5261" s="26"/>
      <c r="T5261" s="26"/>
    </row>
    <row r="5262" spans="14:20">
      <c r="N5262" s="25"/>
      <c r="O5262" s="26"/>
      <c r="P5262" s="26"/>
      <c r="Q5262" s="26"/>
      <c r="R5262" s="26"/>
      <c r="S5262" s="26"/>
      <c r="T5262" s="26"/>
    </row>
    <row r="5263" spans="14:20">
      <c r="N5263" s="25"/>
      <c r="O5263" s="26"/>
      <c r="P5263" s="26"/>
      <c r="Q5263" s="26"/>
      <c r="R5263" s="26"/>
      <c r="S5263" s="26"/>
      <c r="T5263" s="26"/>
    </row>
    <row r="5264" spans="14:20">
      <c r="N5264" s="25"/>
      <c r="O5264" s="26"/>
      <c r="P5264" s="26"/>
      <c r="Q5264" s="26"/>
      <c r="R5264" s="26"/>
      <c r="S5264" s="26"/>
      <c r="T5264" s="26"/>
    </row>
    <row r="5265" spans="14:20">
      <c r="N5265" s="25"/>
      <c r="O5265" s="26"/>
      <c r="P5265" s="26"/>
      <c r="Q5265" s="26"/>
      <c r="R5265" s="26"/>
      <c r="S5265" s="26"/>
      <c r="T5265" s="26"/>
    </row>
    <row r="5266" spans="14:20">
      <c r="N5266" s="25"/>
      <c r="O5266" s="26"/>
      <c r="P5266" s="26"/>
      <c r="Q5266" s="26"/>
      <c r="R5266" s="26"/>
      <c r="S5266" s="26"/>
      <c r="T5266" s="26"/>
    </row>
    <row r="5267" spans="14:20">
      <c r="N5267" s="25"/>
      <c r="O5267" s="26"/>
      <c r="P5267" s="26"/>
      <c r="Q5267" s="26"/>
      <c r="R5267" s="26"/>
      <c r="S5267" s="26"/>
      <c r="T5267" s="26"/>
    </row>
    <row r="5268" spans="14:20">
      <c r="N5268" s="25"/>
      <c r="O5268" s="26"/>
      <c r="P5268" s="26"/>
      <c r="Q5268" s="26"/>
      <c r="R5268" s="26"/>
      <c r="S5268" s="26"/>
      <c r="T5268" s="26"/>
    </row>
    <row r="5269" spans="14:20">
      <c r="N5269" s="25"/>
      <c r="O5269" s="26"/>
      <c r="P5269" s="26"/>
      <c r="Q5269" s="26"/>
      <c r="R5269" s="26"/>
      <c r="S5269" s="26"/>
      <c r="T5269" s="26"/>
    </row>
    <row r="5270" spans="14:20">
      <c r="N5270" s="25"/>
      <c r="O5270" s="26"/>
      <c r="P5270" s="26"/>
      <c r="Q5270" s="26"/>
      <c r="R5270" s="26"/>
      <c r="S5270" s="26"/>
      <c r="T5270" s="26"/>
    </row>
    <row r="5271" spans="14:20">
      <c r="N5271" s="25"/>
      <c r="O5271" s="26"/>
      <c r="P5271" s="26"/>
      <c r="Q5271" s="26"/>
      <c r="R5271" s="26"/>
      <c r="S5271" s="26"/>
      <c r="T5271" s="26"/>
    </row>
    <row r="5272" spans="14:20">
      <c r="N5272" s="25"/>
      <c r="O5272" s="26"/>
      <c r="P5272" s="26"/>
      <c r="Q5272" s="26"/>
      <c r="R5272" s="26"/>
      <c r="S5272" s="26"/>
      <c r="T5272" s="26"/>
    </row>
    <row r="5273" spans="14:20">
      <c r="N5273" s="25"/>
      <c r="O5273" s="26"/>
      <c r="P5273" s="26"/>
      <c r="Q5273" s="26"/>
      <c r="R5273" s="26"/>
      <c r="S5273" s="26"/>
      <c r="T5273" s="26"/>
    </row>
    <row r="5274" spans="14:20">
      <c r="N5274" s="25"/>
      <c r="O5274" s="26"/>
      <c r="P5274" s="26"/>
      <c r="Q5274" s="26"/>
      <c r="R5274" s="26"/>
      <c r="S5274" s="26"/>
      <c r="T5274" s="26"/>
    </row>
    <row r="5275" spans="14:20">
      <c r="N5275" s="25"/>
      <c r="O5275" s="26"/>
      <c r="P5275" s="26"/>
      <c r="Q5275" s="26"/>
      <c r="R5275" s="26"/>
      <c r="S5275" s="26"/>
      <c r="T5275" s="26"/>
    </row>
    <row r="5276" spans="14:20">
      <c r="N5276" s="25"/>
      <c r="O5276" s="26"/>
      <c r="P5276" s="26"/>
      <c r="Q5276" s="26"/>
      <c r="R5276" s="26"/>
      <c r="S5276" s="26"/>
      <c r="T5276" s="26"/>
    </row>
    <row r="5277" spans="14:20">
      <c r="N5277" s="25"/>
      <c r="O5277" s="26"/>
      <c r="P5277" s="26"/>
      <c r="Q5277" s="26"/>
      <c r="R5277" s="26"/>
      <c r="S5277" s="26"/>
      <c r="T5277" s="26"/>
    </row>
    <row r="5278" spans="14:20">
      <c r="N5278" s="25"/>
      <c r="O5278" s="26"/>
      <c r="P5278" s="26"/>
      <c r="Q5278" s="26"/>
      <c r="R5278" s="26"/>
      <c r="S5278" s="26"/>
      <c r="T5278" s="26"/>
    </row>
    <row r="5279" spans="14:20">
      <c r="N5279" s="25"/>
      <c r="O5279" s="26"/>
      <c r="P5279" s="26"/>
      <c r="Q5279" s="26"/>
      <c r="R5279" s="26"/>
      <c r="S5279" s="26"/>
      <c r="T5279" s="26"/>
    </row>
    <row r="5280" spans="14:20">
      <c r="N5280" s="25"/>
      <c r="O5280" s="26"/>
      <c r="P5280" s="26"/>
      <c r="Q5280" s="26"/>
      <c r="R5280" s="26"/>
      <c r="S5280" s="26"/>
      <c r="T5280" s="26"/>
    </row>
    <row r="5281" spans="14:20">
      <c r="N5281" s="25"/>
      <c r="O5281" s="26"/>
      <c r="P5281" s="26"/>
      <c r="Q5281" s="26"/>
      <c r="R5281" s="26"/>
      <c r="S5281" s="26"/>
      <c r="T5281" s="26"/>
    </row>
    <row r="5282" spans="14:20">
      <c r="N5282" s="25"/>
      <c r="O5282" s="26"/>
      <c r="P5282" s="26"/>
      <c r="Q5282" s="26"/>
      <c r="R5282" s="26"/>
      <c r="S5282" s="26"/>
      <c r="T5282" s="26"/>
    </row>
    <row r="5283" spans="14:20">
      <c r="N5283" s="25"/>
      <c r="O5283" s="26"/>
      <c r="P5283" s="26"/>
      <c r="Q5283" s="26"/>
      <c r="R5283" s="26"/>
      <c r="S5283" s="26"/>
      <c r="T5283" s="26"/>
    </row>
    <row r="5284" spans="14:20">
      <c r="N5284" s="25"/>
      <c r="O5284" s="26"/>
      <c r="P5284" s="26"/>
      <c r="Q5284" s="26"/>
      <c r="R5284" s="26"/>
      <c r="S5284" s="26"/>
      <c r="T5284" s="26"/>
    </row>
    <row r="5285" spans="14:20">
      <c r="N5285" s="25"/>
      <c r="O5285" s="26"/>
      <c r="P5285" s="26"/>
      <c r="Q5285" s="26"/>
      <c r="R5285" s="26"/>
      <c r="S5285" s="26"/>
      <c r="T5285" s="26"/>
    </row>
    <row r="5286" spans="14:20">
      <c r="N5286" s="25"/>
      <c r="O5286" s="26"/>
      <c r="P5286" s="26"/>
      <c r="Q5286" s="26"/>
      <c r="R5286" s="26"/>
      <c r="S5286" s="26"/>
      <c r="T5286" s="26"/>
    </row>
    <row r="5287" spans="14:20">
      <c r="N5287" s="25"/>
      <c r="O5287" s="26"/>
      <c r="P5287" s="26"/>
      <c r="Q5287" s="26"/>
      <c r="R5287" s="26"/>
      <c r="S5287" s="26"/>
      <c r="T5287" s="26"/>
    </row>
    <row r="5288" spans="14:20">
      <c r="N5288" s="25"/>
      <c r="O5288" s="26"/>
      <c r="P5288" s="26"/>
      <c r="Q5288" s="26"/>
      <c r="R5288" s="26"/>
      <c r="S5288" s="26"/>
      <c r="T5288" s="26"/>
    </row>
    <row r="5289" spans="14:20">
      <c r="N5289" s="25"/>
      <c r="O5289" s="26"/>
      <c r="P5289" s="26"/>
      <c r="Q5289" s="26"/>
      <c r="R5289" s="26"/>
      <c r="S5289" s="26"/>
      <c r="T5289" s="26"/>
    </row>
    <row r="5290" spans="14:20">
      <c r="N5290" s="25"/>
      <c r="O5290" s="26"/>
      <c r="P5290" s="26"/>
      <c r="Q5290" s="26"/>
      <c r="R5290" s="26"/>
      <c r="S5290" s="26"/>
      <c r="T5290" s="26"/>
    </row>
    <row r="5291" spans="14:20">
      <c r="N5291" s="25"/>
      <c r="O5291" s="26"/>
      <c r="P5291" s="26"/>
      <c r="Q5291" s="26"/>
      <c r="R5291" s="26"/>
      <c r="S5291" s="26"/>
      <c r="T5291" s="26"/>
    </row>
    <row r="5292" spans="14:20">
      <c r="N5292" s="25"/>
      <c r="O5292" s="26"/>
      <c r="P5292" s="26"/>
      <c r="Q5292" s="26"/>
      <c r="R5292" s="26"/>
      <c r="S5292" s="26"/>
      <c r="T5292" s="26"/>
    </row>
    <row r="5293" spans="14:20">
      <c r="N5293" s="25"/>
      <c r="O5293" s="26"/>
      <c r="P5293" s="26"/>
      <c r="Q5293" s="26"/>
      <c r="R5293" s="26"/>
      <c r="S5293" s="26"/>
      <c r="T5293" s="26"/>
    </row>
    <row r="5294" spans="14:20">
      <c r="N5294" s="25"/>
      <c r="O5294" s="26"/>
      <c r="P5294" s="26"/>
      <c r="Q5294" s="26"/>
      <c r="R5294" s="26"/>
      <c r="S5294" s="26"/>
      <c r="T5294" s="26"/>
    </row>
    <row r="5295" spans="14:20">
      <c r="N5295" s="25"/>
      <c r="O5295" s="26"/>
      <c r="P5295" s="26"/>
      <c r="Q5295" s="26"/>
      <c r="R5295" s="26"/>
      <c r="S5295" s="26"/>
      <c r="T5295" s="26"/>
    </row>
    <row r="5296" spans="14:20">
      <c r="N5296" s="25"/>
      <c r="O5296" s="26"/>
      <c r="P5296" s="26"/>
      <c r="Q5296" s="26"/>
      <c r="R5296" s="26"/>
      <c r="S5296" s="26"/>
      <c r="T5296" s="26"/>
    </row>
    <row r="5297" spans="14:20">
      <c r="N5297" s="25"/>
      <c r="O5297" s="26"/>
      <c r="P5297" s="26"/>
      <c r="Q5297" s="26"/>
      <c r="R5297" s="26"/>
      <c r="S5297" s="26"/>
      <c r="T5297" s="26"/>
    </row>
    <row r="5298" spans="14:20">
      <c r="N5298" s="25"/>
      <c r="O5298" s="26"/>
      <c r="P5298" s="26"/>
      <c r="Q5298" s="26"/>
      <c r="R5298" s="26"/>
      <c r="S5298" s="26"/>
      <c r="T5298" s="26"/>
    </row>
    <row r="5299" spans="14:20">
      <c r="N5299" s="25"/>
      <c r="O5299" s="26"/>
      <c r="P5299" s="26"/>
      <c r="Q5299" s="26"/>
      <c r="R5299" s="26"/>
      <c r="S5299" s="26"/>
      <c r="T5299" s="26"/>
    </row>
    <row r="5300" spans="14:20">
      <c r="N5300" s="25"/>
      <c r="O5300" s="26"/>
      <c r="P5300" s="26"/>
      <c r="Q5300" s="26"/>
      <c r="R5300" s="26"/>
      <c r="S5300" s="26"/>
      <c r="T5300" s="26"/>
    </row>
    <row r="5301" spans="14:20">
      <c r="N5301" s="25"/>
      <c r="O5301" s="26"/>
      <c r="P5301" s="26"/>
      <c r="Q5301" s="26"/>
      <c r="R5301" s="26"/>
      <c r="S5301" s="26"/>
      <c r="T5301" s="26"/>
    </row>
    <row r="5302" spans="14:20">
      <c r="N5302" s="25"/>
      <c r="O5302" s="26"/>
      <c r="P5302" s="26"/>
      <c r="Q5302" s="26"/>
      <c r="R5302" s="26"/>
      <c r="S5302" s="26"/>
      <c r="T5302" s="26"/>
    </row>
    <row r="5303" spans="14:20">
      <c r="N5303" s="25"/>
      <c r="O5303" s="26"/>
      <c r="P5303" s="26"/>
      <c r="Q5303" s="26"/>
      <c r="R5303" s="26"/>
      <c r="S5303" s="26"/>
      <c r="T5303" s="26"/>
    </row>
    <row r="5304" spans="14:20">
      <c r="N5304" s="25"/>
      <c r="O5304" s="26"/>
      <c r="P5304" s="26"/>
      <c r="Q5304" s="26"/>
      <c r="R5304" s="26"/>
      <c r="S5304" s="26"/>
      <c r="T5304" s="26"/>
    </row>
    <row r="5305" spans="14:20">
      <c r="N5305" s="25"/>
      <c r="O5305" s="26"/>
      <c r="P5305" s="26"/>
      <c r="Q5305" s="26"/>
      <c r="R5305" s="26"/>
      <c r="S5305" s="26"/>
      <c r="T5305" s="26"/>
    </row>
    <row r="5306" spans="14:20">
      <c r="N5306" s="25"/>
      <c r="O5306" s="26"/>
      <c r="P5306" s="26"/>
      <c r="Q5306" s="26"/>
      <c r="R5306" s="26"/>
      <c r="S5306" s="26"/>
      <c r="T5306" s="26"/>
    </row>
    <row r="5307" spans="14:20">
      <c r="N5307" s="25"/>
      <c r="O5307" s="26"/>
      <c r="P5307" s="26"/>
      <c r="Q5307" s="26"/>
      <c r="R5307" s="26"/>
      <c r="S5307" s="26"/>
      <c r="T5307" s="26"/>
    </row>
    <row r="5308" spans="14:20">
      <c r="N5308" s="25"/>
      <c r="O5308" s="26"/>
      <c r="P5308" s="26"/>
      <c r="Q5308" s="26"/>
      <c r="R5308" s="26"/>
      <c r="S5308" s="26"/>
      <c r="T5308" s="26"/>
    </row>
    <row r="5309" spans="14:20">
      <c r="N5309" s="25"/>
      <c r="O5309" s="26"/>
      <c r="P5309" s="26"/>
      <c r="Q5309" s="26"/>
      <c r="R5309" s="26"/>
      <c r="S5309" s="26"/>
      <c r="T5309" s="26"/>
    </row>
    <row r="5310" spans="14:20">
      <c r="N5310" s="25"/>
      <c r="O5310" s="26"/>
      <c r="P5310" s="26"/>
      <c r="Q5310" s="26"/>
      <c r="R5310" s="26"/>
      <c r="S5310" s="26"/>
      <c r="T5310" s="26"/>
    </row>
    <row r="5311" spans="14:20">
      <c r="N5311" s="25"/>
      <c r="O5311" s="26"/>
      <c r="P5311" s="26"/>
      <c r="Q5311" s="26"/>
      <c r="R5311" s="26"/>
      <c r="S5311" s="26"/>
      <c r="T5311" s="26"/>
    </row>
    <row r="5312" spans="14:20">
      <c r="N5312" s="25"/>
      <c r="O5312" s="26"/>
      <c r="P5312" s="26"/>
      <c r="Q5312" s="26"/>
      <c r="R5312" s="26"/>
      <c r="S5312" s="26"/>
      <c r="T5312" s="26"/>
    </row>
    <row r="5313" spans="14:20">
      <c r="N5313" s="25"/>
      <c r="O5313" s="26"/>
      <c r="P5313" s="26"/>
      <c r="Q5313" s="26"/>
      <c r="R5313" s="26"/>
      <c r="S5313" s="26"/>
      <c r="T5313" s="26"/>
    </row>
    <row r="5314" spans="14:20">
      <c r="N5314" s="25"/>
      <c r="O5314" s="26"/>
      <c r="P5314" s="26"/>
      <c r="Q5314" s="26"/>
      <c r="R5314" s="26"/>
      <c r="S5314" s="26"/>
      <c r="T5314" s="26"/>
    </row>
    <row r="5315" spans="14:20">
      <c r="N5315" s="25"/>
      <c r="O5315" s="26"/>
      <c r="P5315" s="26"/>
      <c r="Q5315" s="26"/>
      <c r="R5315" s="26"/>
      <c r="S5315" s="26"/>
      <c r="T5315" s="26"/>
    </row>
    <row r="5316" spans="14:20">
      <c r="N5316" s="25"/>
      <c r="O5316" s="26"/>
      <c r="P5316" s="26"/>
      <c r="Q5316" s="26"/>
      <c r="R5316" s="26"/>
      <c r="S5316" s="26"/>
      <c r="T5316" s="26"/>
    </row>
    <row r="5317" spans="14:20">
      <c r="N5317" s="25"/>
      <c r="O5317" s="26"/>
      <c r="P5317" s="26"/>
      <c r="Q5317" s="26"/>
      <c r="R5317" s="26"/>
      <c r="S5317" s="26"/>
      <c r="T5317" s="26"/>
    </row>
    <row r="5318" spans="14:20">
      <c r="N5318" s="25"/>
      <c r="O5318" s="26"/>
      <c r="P5318" s="26"/>
      <c r="Q5318" s="26"/>
      <c r="R5318" s="26"/>
      <c r="S5318" s="26"/>
      <c r="T5318" s="26"/>
    </row>
    <row r="5319" spans="14:20">
      <c r="N5319" s="25"/>
      <c r="O5319" s="26"/>
      <c r="P5319" s="26"/>
      <c r="Q5319" s="26"/>
      <c r="R5319" s="26"/>
      <c r="S5319" s="26"/>
      <c r="T5319" s="26"/>
    </row>
    <row r="5320" spans="14:20">
      <c r="N5320" s="25"/>
      <c r="O5320" s="26"/>
      <c r="P5320" s="26"/>
      <c r="Q5320" s="26"/>
      <c r="R5320" s="26"/>
      <c r="S5320" s="26"/>
      <c r="T5320" s="26"/>
    </row>
    <row r="5321" spans="14:20">
      <c r="N5321" s="25"/>
      <c r="O5321" s="26"/>
      <c r="P5321" s="26"/>
      <c r="Q5321" s="26"/>
      <c r="R5321" s="26"/>
      <c r="S5321" s="26"/>
      <c r="T5321" s="26"/>
    </row>
    <row r="5322" spans="14:20">
      <c r="N5322" s="25"/>
      <c r="O5322" s="26"/>
      <c r="P5322" s="26"/>
      <c r="Q5322" s="26"/>
      <c r="R5322" s="26"/>
      <c r="S5322" s="26"/>
      <c r="T5322" s="26"/>
    </row>
    <row r="5323" spans="14:20">
      <c r="N5323" s="25"/>
      <c r="O5323" s="26"/>
      <c r="P5323" s="26"/>
      <c r="Q5323" s="26"/>
      <c r="R5323" s="26"/>
      <c r="S5323" s="26"/>
      <c r="T5323" s="26"/>
    </row>
    <row r="5324" spans="14:20">
      <c r="N5324" s="25"/>
      <c r="O5324" s="26"/>
      <c r="P5324" s="26"/>
      <c r="Q5324" s="26"/>
      <c r="R5324" s="26"/>
      <c r="S5324" s="26"/>
      <c r="T5324" s="26"/>
    </row>
    <row r="5325" spans="14:20">
      <c r="N5325" s="25"/>
      <c r="O5325" s="26"/>
      <c r="P5325" s="26"/>
      <c r="Q5325" s="26"/>
      <c r="R5325" s="26"/>
      <c r="S5325" s="26"/>
      <c r="T5325" s="26"/>
    </row>
    <row r="5326" spans="14:20">
      <c r="N5326" s="25"/>
      <c r="O5326" s="26"/>
      <c r="P5326" s="26"/>
      <c r="Q5326" s="26"/>
      <c r="R5326" s="26"/>
      <c r="S5326" s="26"/>
      <c r="T5326" s="26"/>
    </row>
    <row r="5327" spans="14:20">
      <c r="N5327" s="25"/>
      <c r="O5327" s="26"/>
      <c r="P5327" s="26"/>
      <c r="Q5327" s="26"/>
      <c r="R5327" s="26"/>
      <c r="S5327" s="26"/>
      <c r="T5327" s="26"/>
    </row>
    <row r="5328" spans="14:20">
      <c r="N5328" s="25"/>
      <c r="O5328" s="26"/>
      <c r="P5328" s="26"/>
      <c r="Q5328" s="26"/>
      <c r="R5328" s="26"/>
      <c r="S5328" s="26"/>
      <c r="T5328" s="26"/>
    </row>
    <row r="5329" spans="14:20">
      <c r="N5329" s="25"/>
      <c r="O5329" s="26"/>
      <c r="P5329" s="26"/>
      <c r="Q5329" s="26"/>
      <c r="R5329" s="26"/>
      <c r="S5329" s="26"/>
      <c r="T5329" s="26"/>
    </row>
    <row r="5330" spans="14:20">
      <c r="N5330" s="25"/>
      <c r="O5330" s="26"/>
      <c r="P5330" s="26"/>
      <c r="Q5330" s="26"/>
      <c r="R5330" s="26"/>
      <c r="S5330" s="26"/>
      <c r="T5330" s="26"/>
    </row>
    <row r="5331" spans="14:20">
      <c r="N5331" s="25"/>
      <c r="O5331" s="26"/>
      <c r="P5331" s="26"/>
      <c r="Q5331" s="26"/>
      <c r="R5331" s="26"/>
      <c r="S5331" s="26"/>
      <c r="T5331" s="26"/>
    </row>
    <row r="5332" spans="14:20">
      <c r="N5332" s="25"/>
      <c r="O5332" s="26"/>
      <c r="P5332" s="26"/>
      <c r="Q5332" s="26"/>
      <c r="R5332" s="26"/>
      <c r="S5332" s="26"/>
      <c r="T5332" s="26"/>
    </row>
    <row r="5333" spans="14:20">
      <c r="N5333" s="25"/>
      <c r="O5333" s="26"/>
      <c r="P5333" s="26"/>
      <c r="Q5333" s="26"/>
      <c r="R5333" s="26"/>
      <c r="S5333" s="26"/>
      <c r="T5333" s="26"/>
    </row>
    <row r="5334" spans="14:20">
      <c r="N5334" s="25"/>
      <c r="O5334" s="26"/>
      <c r="P5334" s="26"/>
      <c r="Q5334" s="26"/>
      <c r="R5334" s="26"/>
      <c r="S5334" s="26"/>
      <c r="T5334" s="26"/>
    </row>
    <row r="5335" spans="14:20">
      <c r="N5335" s="25"/>
      <c r="O5335" s="26"/>
      <c r="P5335" s="26"/>
      <c r="Q5335" s="26"/>
      <c r="R5335" s="26"/>
      <c r="S5335" s="26"/>
      <c r="T5335" s="26"/>
    </row>
    <row r="5336" spans="14:20">
      <c r="N5336" s="25"/>
      <c r="O5336" s="26"/>
      <c r="P5336" s="26"/>
      <c r="Q5336" s="26"/>
      <c r="R5336" s="26"/>
      <c r="S5336" s="26"/>
      <c r="T5336" s="26"/>
    </row>
    <row r="5337" spans="14:20">
      <c r="N5337" s="25"/>
      <c r="O5337" s="26"/>
      <c r="P5337" s="26"/>
      <c r="Q5337" s="26"/>
      <c r="R5337" s="26"/>
      <c r="S5337" s="26"/>
      <c r="T5337" s="26"/>
    </row>
    <row r="5338" spans="14:20">
      <c r="N5338" s="25"/>
      <c r="O5338" s="26"/>
      <c r="P5338" s="26"/>
      <c r="Q5338" s="26"/>
      <c r="R5338" s="26"/>
      <c r="S5338" s="26"/>
      <c r="T5338" s="26"/>
    </row>
    <row r="5339" spans="14:20">
      <c r="N5339" s="25"/>
      <c r="O5339" s="26"/>
      <c r="P5339" s="26"/>
      <c r="Q5339" s="26"/>
      <c r="R5339" s="26"/>
      <c r="S5339" s="26"/>
      <c r="T5339" s="26"/>
    </row>
    <row r="5340" spans="14:20">
      <c r="N5340" s="25"/>
      <c r="O5340" s="26"/>
      <c r="P5340" s="26"/>
      <c r="Q5340" s="26"/>
      <c r="R5340" s="26"/>
      <c r="S5340" s="26"/>
      <c r="T5340" s="26"/>
    </row>
    <row r="5341" spans="14:20">
      <c r="N5341" s="25"/>
      <c r="O5341" s="26"/>
      <c r="P5341" s="26"/>
      <c r="Q5341" s="26"/>
      <c r="R5341" s="26"/>
      <c r="S5341" s="26"/>
      <c r="T5341" s="26"/>
    </row>
    <row r="5342" spans="14:20">
      <c r="N5342" s="25"/>
      <c r="O5342" s="26"/>
      <c r="P5342" s="26"/>
      <c r="Q5342" s="26"/>
      <c r="R5342" s="26"/>
      <c r="S5342" s="26"/>
      <c r="T5342" s="26"/>
    </row>
    <row r="5343" spans="14:20">
      <c r="N5343" s="25"/>
      <c r="O5343" s="26"/>
      <c r="P5343" s="26"/>
      <c r="Q5343" s="26"/>
      <c r="R5343" s="26"/>
      <c r="S5343" s="26"/>
      <c r="T5343" s="26"/>
    </row>
    <row r="5344" spans="14:20">
      <c r="N5344" s="25"/>
      <c r="O5344" s="26"/>
      <c r="P5344" s="26"/>
      <c r="Q5344" s="26"/>
      <c r="R5344" s="26"/>
      <c r="S5344" s="26"/>
      <c r="T5344" s="26"/>
    </row>
    <row r="5345" spans="14:20">
      <c r="N5345" s="25"/>
      <c r="O5345" s="26"/>
      <c r="P5345" s="26"/>
      <c r="Q5345" s="26"/>
      <c r="R5345" s="26"/>
      <c r="S5345" s="26"/>
      <c r="T5345" s="26"/>
    </row>
    <row r="5346" spans="14:20">
      <c r="N5346" s="25"/>
      <c r="O5346" s="26"/>
      <c r="P5346" s="26"/>
      <c r="Q5346" s="26"/>
      <c r="R5346" s="26"/>
      <c r="S5346" s="26"/>
      <c r="T5346" s="26"/>
    </row>
    <row r="5347" spans="14:20">
      <c r="N5347" s="25"/>
      <c r="O5347" s="26"/>
      <c r="P5347" s="26"/>
      <c r="Q5347" s="26"/>
      <c r="R5347" s="26"/>
      <c r="S5347" s="26"/>
      <c r="T5347" s="26"/>
    </row>
    <row r="5348" spans="14:20">
      <c r="N5348" s="25"/>
      <c r="O5348" s="26"/>
      <c r="P5348" s="26"/>
      <c r="Q5348" s="26"/>
      <c r="R5348" s="26"/>
      <c r="S5348" s="26"/>
      <c r="T5348" s="26"/>
    </row>
    <row r="5349" spans="14:20">
      <c r="N5349" s="25"/>
      <c r="O5349" s="26"/>
      <c r="P5349" s="26"/>
      <c r="Q5349" s="26"/>
      <c r="R5349" s="26"/>
      <c r="S5349" s="26"/>
      <c r="T5349" s="26"/>
    </row>
    <row r="5350" spans="14:20">
      <c r="N5350" s="25"/>
      <c r="O5350" s="26"/>
      <c r="P5350" s="26"/>
      <c r="Q5350" s="26"/>
      <c r="R5350" s="26"/>
      <c r="S5350" s="26"/>
      <c r="T5350" s="26"/>
    </row>
    <row r="5351" spans="14:20">
      <c r="N5351" s="25"/>
      <c r="O5351" s="26"/>
      <c r="P5351" s="26"/>
      <c r="Q5351" s="26"/>
      <c r="R5351" s="26"/>
      <c r="S5351" s="26"/>
      <c r="T5351" s="26"/>
    </row>
    <row r="5352" spans="14:20">
      <c r="N5352" s="25"/>
      <c r="O5352" s="26"/>
      <c r="P5352" s="26"/>
      <c r="Q5352" s="26"/>
      <c r="R5352" s="26"/>
      <c r="S5352" s="26"/>
      <c r="T5352" s="26"/>
    </row>
    <row r="5353" spans="14:20">
      <c r="N5353" s="25"/>
      <c r="O5353" s="26"/>
      <c r="P5353" s="26"/>
      <c r="Q5353" s="26"/>
      <c r="R5353" s="26"/>
      <c r="S5353" s="26"/>
      <c r="T5353" s="26"/>
    </row>
    <row r="5354" spans="14:20">
      <c r="N5354" s="25"/>
      <c r="O5354" s="26"/>
      <c r="P5354" s="26"/>
      <c r="Q5354" s="26"/>
      <c r="R5354" s="26"/>
      <c r="S5354" s="26"/>
      <c r="T5354" s="26"/>
    </row>
    <row r="5355" spans="14:20">
      <c r="N5355" s="25"/>
      <c r="O5355" s="26"/>
      <c r="P5355" s="26"/>
      <c r="Q5355" s="26"/>
      <c r="R5355" s="26"/>
      <c r="S5355" s="26"/>
      <c r="T5355" s="26"/>
    </row>
    <row r="5356" spans="14:20">
      <c r="N5356" s="25"/>
      <c r="O5356" s="26"/>
      <c r="P5356" s="26"/>
      <c r="Q5356" s="26"/>
      <c r="R5356" s="26"/>
      <c r="S5356" s="26"/>
      <c r="T5356" s="26"/>
    </row>
    <row r="5357" spans="14:20">
      <c r="N5357" s="25"/>
      <c r="O5357" s="26"/>
      <c r="P5357" s="26"/>
      <c r="Q5357" s="26"/>
      <c r="R5357" s="26"/>
      <c r="S5357" s="26"/>
      <c r="T5357" s="26"/>
    </row>
    <row r="5358" spans="14:20">
      <c r="N5358" s="25"/>
      <c r="O5358" s="26"/>
      <c r="P5358" s="26"/>
      <c r="Q5358" s="26"/>
      <c r="R5358" s="26"/>
      <c r="S5358" s="26"/>
      <c r="T5358" s="26"/>
    </row>
    <row r="5359" spans="14:20">
      <c r="N5359" s="25"/>
      <c r="O5359" s="26"/>
      <c r="P5359" s="26"/>
      <c r="Q5359" s="26"/>
      <c r="R5359" s="26"/>
      <c r="S5359" s="26"/>
      <c r="T5359" s="26"/>
    </row>
    <row r="5360" spans="14:20">
      <c r="N5360" s="25"/>
      <c r="O5360" s="26"/>
      <c r="P5360" s="26"/>
      <c r="Q5360" s="26"/>
      <c r="R5360" s="26"/>
      <c r="S5360" s="26"/>
      <c r="T5360" s="26"/>
    </row>
    <row r="5361" spans="14:20">
      <c r="N5361" s="25"/>
      <c r="O5361" s="26"/>
      <c r="P5361" s="26"/>
      <c r="Q5361" s="26"/>
      <c r="R5361" s="26"/>
      <c r="S5361" s="26"/>
      <c r="T5361" s="26"/>
    </row>
    <row r="5362" spans="14:20">
      <c r="N5362" s="25"/>
      <c r="O5362" s="26"/>
      <c r="P5362" s="26"/>
      <c r="Q5362" s="26"/>
      <c r="R5362" s="26"/>
      <c r="S5362" s="26"/>
      <c r="T5362" s="26"/>
    </row>
    <row r="5363" spans="14:20">
      <c r="N5363" s="25"/>
      <c r="O5363" s="26"/>
      <c r="P5363" s="26"/>
      <c r="Q5363" s="26"/>
      <c r="R5363" s="26"/>
      <c r="S5363" s="26"/>
      <c r="T5363" s="26"/>
    </row>
    <row r="5364" spans="14:20">
      <c r="N5364" s="25"/>
      <c r="O5364" s="26"/>
      <c r="P5364" s="26"/>
      <c r="Q5364" s="26"/>
      <c r="R5364" s="26"/>
      <c r="S5364" s="26"/>
      <c r="T5364" s="26"/>
    </row>
    <row r="5365" spans="14:20">
      <c r="N5365" s="25"/>
      <c r="O5365" s="26"/>
      <c r="P5365" s="26"/>
      <c r="Q5365" s="26"/>
      <c r="R5365" s="26"/>
      <c r="S5365" s="26"/>
      <c r="T5365" s="26"/>
    </row>
    <row r="5366" spans="14:20">
      <c r="N5366" s="25"/>
      <c r="O5366" s="26"/>
      <c r="P5366" s="26"/>
      <c r="Q5366" s="26"/>
      <c r="R5366" s="26"/>
      <c r="S5366" s="26"/>
      <c r="T5366" s="26"/>
    </row>
    <row r="5367" spans="14:20">
      <c r="N5367" s="25"/>
      <c r="O5367" s="26"/>
      <c r="P5367" s="26"/>
      <c r="Q5367" s="26"/>
      <c r="R5367" s="26"/>
      <c r="S5367" s="26"/>
      <c r="T5367" s="26"/>
    </row>
    <row r="5368" spans="14:20">
      <c r="N5368" s="25"/>
      <c r="O5368" s="26"/>
      <c r="P5368" s="26"/>
      <c r="Q5368" s="26"/>
      <c r="R5368" s="26"/>
      <c r="S5368" s="26"/>
      <c r="T5368" s="26"/>
    </row>
    <row r="5369" spans="14:20">
      <c r="N5369" s="25"/>
      <c r="O5369" s="26"/>
      <c r="P5369" s="26"/>
      <c r="Q5369" s="26"/>
      <c r="R5369" s="26"/>
      <c r="S5369" s="26"/>
      <c r="T5369" s="26"/>
    </row>
    <row r="5370" spans="14:20">
      <c r="N5370" s="25"/>
      <c r="O5370" s="26"/>
      <c r="P5370" s="26"/>
      <c r="Q5370" s="26"/>
      <c r="R5370" s="26"/>
      <c r="S5370" s="26"/>
      <c r="T5370" s="26"/>
    </row>
    <row r="5371" spans="14:20">
      <c r="N5371" s="25"/>
      <c r="O5371" s="26"/>
      <c r="P5371" s="26"/>
      <c r="Q5371" s="26"/>
      <c r="R5371" s="26"/>
      <c r="S5371" s="26"/>
      <c r="T5371" s="26"/>
    </row>
    <row r="5372" spans="14:20">
      <c r="N5372" s="25"/>
      <c r="O5372" s="26"/>
      <c r="P5372" s="26"/>
      <c r="Q5372" s="26"/>
      <c r="R5372" s="26"/>
      <c r="S5372" s="26"/>
      <c r="T5372" s="26"/>
    </row>
    <row r="5373" spans="14:20">
      <c r="N5373" s="25"/>
      <c r="O5373" s="26"/>
      <c r="P5373" s="26"/>
      <c r="Q5373" s="26"/>
      <c r="R5373" s="26"/>
      <c r="S5373" s="26"/>
      <c r="T5373" s="26"/>
    </row>
    <row r="5374" spans="14:20">
      <c r="N5374" s="25"/>
      <c r="O5374" s="26"/>
      <c r="P5374" s="26"/>
      <c r="Q5374" s="26"/>
      <c r="R5374" s="26"/>
      <c r="S5374" s="26"/>
      <c r="T5374" s="26"/>
    </row>
    <row r="5375" spans="14:20">
      <c r="N5375" s="25"/>
      <c r="O5375" s="26"/>
      <c r="P5375" s="26"/>
      <c r="Q5375" s="26"/>
      <c r="R5375" s="26"/>
      <c r="S5375" s="26"/>
      <c r="T5375" s="26"/>
    </row>
    <row r="5376" spans="14:20">
      <c r="N5376" s="25"/>
      <c r="O5376" s="26"/>
      <c r="P5376" s="26"/>
      <c r="Q5376" s="26"/>
      <c r="R5376" s="26"/>
      <c r="S5376" s="26"/>
      <c r="T5376" s="26"/>
    </row>
    <row r="5377" spans="14:20">
      <c r="N5377" s="25"/>
      <c r="O5377" s="26"/>
      <c r="P5377" s="26"/>
      <c r="Q5377" s="26"/>
      <c r="R5377" s="26"/>
      <c r="S5377" s="26"/>
      <c r="T5377" s="26"/>
    </row>
    <row r="5378" spans="14:20">
      <c r="N5378" s="25"/>
      <c r="O5378" s="26"/>
      <c r="P5378" s="26"/>
      <c r="Q5378" s="26"/>
      <c r="R5378" s="26"/>
      <c r="S5378" s="26"/>
      <c r="T5378" s="26"/>
    </row>
    <row r="5379" spans="14:20">
      <c r="N5379" s="25"/>
      <c r="O5379" s="26"/>
      <c r="P5379" s="26"/>
      <c r="Q5379" s="26"/>
      <c r="R5379" s="26"/>
      <c r="S5379" s="26"/>
      <c r="T5379" s="26"/>
    </row>
    <row r="5380" spans="14:20">
      <c r="N5380" s="25"/>
      <c r="O5380" s="26"/>
      <c r="P5380" s="26"/>
      <c r="Q5380" s="26"/>
      <c r="R5380" s="26"/>
      <c r="S5380" s="26"/>
      <c r="T5380" s="26"/>
    </row>
    <row r="5381" spans="14:20">
      <c r="N5381" s="25"/>
      <c r="O5381" s="26"/>
      <c r="P5381" s="26"/>
      <c r="Q5381" s="26"/>
      <c r="R5381" s="26"/>
      <c r="S5381" s="26"/>
      <c r="T5381" s="26"/>
    </row>
    <row r="5382" spans="14:20">
      <c r="N5382" s="25"/>
      <c r="O5382" s="26"/>
      <c r="P5382" s="26"/>
      <c r="Q5382" s="26"/>
      <c r="R5382" s="26"/>
      <c r="S5382" s="26"/>
      <c r="T5382" s="26"/>
    </row>
    <row r="5383" spans="14:20">
      <c r="N5383" s="25"/>
      <c r="O5383" s="26"/>
      <c r="P5383" s="26"/>
      <c r="Q5383" s="26"/>
      <c r="R5383" s="26"/>
      <c r="S5383" s="26"/>
      <c r="T5383" s="26"/>
    </row>
    <row r="5384" spans="14:20">
      <c r="N5384" s="25"/>
      <c r="O5384" s="26"/>
      <c r="P5384" s="26"/>
      <c r="Q5384" s="26"/>
      <c r="R5384" s="26"/>
      <c r="S5384" s="26"/>
      <c r="T5384" s="26"/>
    </row>
    <row r="5385" spans="14:20">
      <c r="N5385" s="25"/>
      <c r="O5385" s="26"/>
      <c r="P5385" s="26"/>
      <c r="Q5385" s="26"/>
      <c r="R5385" s="26"/>
      <c r="S5385" s="26"/>
      <c r="T5385" s="26"/>
    </row>
    <row r="5386" spans="14:20">
      <c r="N5386" s="25"/>
      <c r="O5386" s="26"/>
      <c r="P5386" s="26"/>
      <c r="Q5386" s="26"/>
      <c r="R5386" s="26"/>
      <c r="S5386" s="26"/>
      <c r="T5386" s="26"/>
    </row>
    <row r="5387" spans="14:20">
      <c r="N5387" s="25"/>
      <c r="O5387" s="26"/>
      <c r="P5387" s="26"/>
      <c r="Q5387" s="26"/>
      <c r="R5387" s="26"/>
      <c r="S5387" s="26"/>
      <c r="T5387" s="26"/>
    </row>
    <row r="5388" spans="14:20">
      <c r="N5388" s="25"/>
      <c r="O5388" s="26"/>
      <c r="P5388" s="26"/>
      <c r="Q5388" s="26"/>
      <c r="R5388" s="26"/>
      <c r="S5388" s="26"/>
      <c r="T5388" s="26"/>
    </row>
    <row r="5389" spans="14:20">
      <c r="N5389" s="25"/>
      <c r="O5389" s="26"/>
      <c r="P5389" s="26"/>
      <c r="Q5389" s="26"/>
      <c r="R5389" s="26"/>
      <c r="S5389" s="26"/>
      <c r="T5389" s="26"/>
    </row>
    <row r="5390" spans="14:20">
      <c r="N5390" s="25"/>
      <c r="O5390" s="26"/>
      <c r="P5390" s="26"/>
      <c r="Q5390" s="26"/>
      <c r="R5390" s="26"/>
      <c r="S5390" s="26"/>
      <c r="T5390" s="26"/>
    </row>
    <row r="5391" spans="14:20">
      <c r="N5391" s="25"/>
      <c r="O5391" s="26"/>
      <c r="P5391" s="26"/>
      <c r="Q5391" s="26"/>
      <c r="R5391" s="26"/>
      <c r="S5391" s="26"/>
      <c r="T5391" s="26"/>
    </row>
    <row r="5392" spans="14:20">
      <c r="N5392" s="25"/>
      <c r="O5392" s="26"/>
      <c r="P5392" s="26"/>
      <c r="Q5392" s="26"/>
      <c r="R5392" s="26"/>
      <c r="S5392" s="26"/>
      <c r="T5392" s="26"/>
    </row>
    <row r="5393" spans="14:20">
      <c r="N5393" s="25"/>
      <c r="O5393" s="26"/>
      <c r="P5393" s="26"/>
      <c r="Q5393" s="26"/>
      <c r="R5393" s="26"/>
      <c r="S5393" s="26"/>
      <c r="T5393" s="26"/>
    </row>
    <row r="5394" spans="14:20">
      <c r="N5394" s="25"/>
      <c r="O5394" s="26"/>
      <c r="P5394" s="26"/>
      <c r="Q5394" s="26"/>
      <c r="R5394" s="26"/>
      <c r="S5394" s="26"/>
      <c r="T5394" s="26"/>
    </row>
    <row r="5395" spans="14:20">
      <c r="N5395" s="25"/>
      <c r="O5395" s="26"/>
      <c r="P5395" s="26"/>
      <c r="Q5395" s="26"/>
      <c r="R5395" s="26"/>
      <c r="S5395" s="26"/>
      <c r="T5395" s="26"/>
    </row>
    <row r="5396" spans="14:20">
      <c r="N5396" s="25"/>
      <c r="O5396" s="26"/>
      <c r="P5396" s="26"/>
      <c r="Q5396" s="26"/>
      <c r="R5396" s="26"/>
      <c r="S5396" s="26"/>
      <c r="T5396" s="26"/>
    </row>
    <row r="5397" spans="14:20">
      <c r="N5397" s="25"/>
      <c r="O5397" s="26"/>
      <c r="P5397" s="26"/>
      <c r="Q5397" s="26"/>
      <c r="R5397" s="26"/>
      <c r="S5397" s="26"/>
      <c r="T5397" s="26"/>
    </row>
    <row r="5398" spans="14:20">
      <c r="N5398" s="25"/>
      <c r="O5398" s="26"/>
      <c r="P5398" s="26"/>
      <c r="Q5398" s="26"/>
      <c r="R5398" s="26"/>
      <c r="S5398" s="26"/>
      <c r="T5398" s="26"/>
    </row>
    <row r="5399" spans="14:20">
      <c r="N5399" s="25"/>
      <c r="O5399" s="26"/>
      <c r="P5399" s="26"/>
      <c r="Q5399" s="26"/>
      <c r="R5399" s="26"/>
      <c r="S5399" s="26"/>
      <c r="T5399" s="26"/>
    </row>
    <row r="5400" spans="14:20">
      <c r="N5400" s="25"/>
      <c r="O5400" s="26"/>
      <c r="P5400" s="26"/>
      <c r="Q5400" s="26"/>
      <c r="R5400" s="26"/>
      <c r="S5400" s="26"/>
      <c r="T5400" s="26"/>
    </row>
    <row r="5401" spans="14:20">
      <c r="N5401" s="25"/>
      <c r="O5401" s="26"/>
      <c r="P5401" s="26"/>
      <c r="Q5401" s="26"/>
      <c r="R5401" s="26"/>
      <c r="S5401" s="26"/>
      <c r="T5401" s="26"/>
    </row>
    <row r="5402" spans="14:20">
      <c r="N5402" s="25"/>
      <c r="O5402" s="26"/>
      <c r="P5402" s="26"/>
      <c r="Q5402" s="26"/>
      <c r="R5402" s="26"/>
      <c r="S5402" s="26"/>
      <c r="T5402" s="26"/>
    </row>
    <row r="5403" spans="14:20">
      <c r="N5403" s="25"/>
      <c r="O5403" s="26"/>
      <c r="P5403" s="26"/>
      <c r="Q5403" s="26"/>
      <c r="R5403" s="26"/>
      <c r="S5403" s="26"/>
      <c r="T5403" s="26"/>
    </row>
    <row r="5404" spans="14:20">
      <c r="N5404" s="25"/>
      <c r="O5404" s="26"/>
      <c r="P5404" s="26"/>
      <c r="Q5404" s="26"/>
      <c r="R5404" s="26"/>
      <c r="S5404" s="26"/>
      <c r="T5404" s="26"/>
    </row>
    <row r="5405" spans="14:20">
      <c r="N5405" s="25"/>
      <c r="O5405" s="26"/>
      <c r="P5405" s="26"/>
      <c r="Q5405" s="26"/>
      <c r="R5405" s="26"/>
      <c r="S5405" s="26"/>
      <c r="T5405" s="26"/>
    </row>
    <row r="5406" spans="14:20">
      <c r="N5406" s="25"/>
      <c r="O5406" s="26"/>
      <c r="P5406" s="26"/>
      <c r="Q5406" s="26"/>
      <c r="R5406" s="26"/>
      <c r="S5406" s="26"/>
      <c r="T5406" s="26"/>
    </row>
    <row r="5407" spans="14:20">
      <c r="N5407" s="25"/>
      <c r="O5407" s="26"/>
      <c r="P5407" s="26"/>
      <c r="Q5407" s="26"/>
      <c r="R5407" s="26"/>
      <c r="S5407" s="26"/>
      <c r="T5407" s="26"/>
    </row>
    <row r="5408" spans="14:20">
      <c r="N5408" s="25"/>
      <c r="O5408" s="26"/>
      <c r="P5408" s="26"/>
      <c r="Q5408" s="26"/>
      <c r="R5408" s="26"/>
      <c r="S5408" s="26"/>
      <c r="T5408" s="26"/>
    </row>
    <row r="5409" spans="14:20">
      <c r="N5409" s="25"/>
      <c r="O5409" s="26"/>
      <c r="P5409" s="26"/>
      <c r="Q5409" s="26"/>
      <c r="R5409" s="26"/>
      <c r="S5409" s="26"/>
      <c r="T5409" s="26"/>
    </row>
    <row r="5410" spans="14:20">
      <c r="N5410" s="25"/>
      <c r="O5410" s="26"/>
      <c r="P5410" s="26"/>
      <c r="Q5410" s="26"/>
      <c r="R5410" s="26"/>
      <c r="S5410" s="26"/>
      <c r="T5410" s="26"/>
    </row>
    <row r="5411" spans="14:20">
      <c r="N5411" s="25"/>
      <c r="O5411" s="26"/>
      <c r="P5411" s="26"/>
      <c r="Q5411" s="26"/>
      <c r="R5411" s="26"/>
      <c r="S5411" s="26"/>
      <c r="T5411" s="26"/>
    </row>
    <row r="5412" spans="14:20">
      <c r="N5412" s="25"/>
      <c r="O5412" s="26"/>
      <c r="P5412" s="26"/>
      <c r="Q5412" s="26"/>
      <c r="R5412" s="26"/>
      <c r="S5412" s="26"/>
      <c r="T5412" s="26"/>
    </row>
    <row r="5413" spans="14:20">
      <c r="N5413" s="25"/>
      <c r="O5413" s="26"/>
      <c r="P5413" s="26"/>
      <c r="Q5413" s="26"/>
      <c r="R5413" s="26"/>
      <c r="S5413" s="26"/>
      <c r="T5413" s="26"/>
    </row>
    <row r="5414" spans="14:20">
      <c r="N5414" s="25"/>
      <c r="O5414" s="26"/>
      <c r="P5414" s="26"/>
      <c r="Q5414" s="26"/>
      <c r="R5414" s="26"/>
      <c r="S5414" s="26"/>
      <c r="T5414" s="26"/>
    </row>
    <row r="5415" spans="14:20">
      <c r="N5415" s="25"/>
      <c r="O5415" s="26"/>
      <c r="P5415" s="26"/>
      <c r="Q5415" s="26"/>
      <c r="R5415" s="26"/>
      <c r="S5415" s="26"/>
      <c r="T5415" s="26"/>
    </row>
    <row r="5416" spans="14:20">
      <c r="N5416" s="25"/>
      <c r="O5416" s="26"/>
      <c r="P5416" s="26"/>
      <c r="Q5416" s="26"/>
      <c r="R5416" s="26"/>
      <c r="S5416" s="26"/>
      <c r="T5416" s="26"/>
    </row>
    <row r="5417" spans="14:20">
      <c r="N5417" s="25"/>
      <c r="O5417" s="26"/>
      <c r="P5417" s="26"/>
      <c r="Q5417" s="26"/>
      <c r="R5417" s="26"/>
      <c r="S5417" s="26"/>
      <c r="T5417" s="26"/>
    </row>
    <row r="5418" spans="14:20">
      <c r="N5418" s="25"/>
      <c r="O5418" s="26"/>
      <c r="P5418" s="26"/>
      <c r="Q5418" s="26"/>
      <c r="R5418" s="26"/>
      <c r="S5418" s="26"/>
      <c r="T5418" s="26"/>
    </row>
    <row r="5419" spans="14:20">
      <c r="N5419" s="25"/>
      <c r="O5419" s="26"/>
      <c r="P5419" s="26"/>
      <c r="Q5419" s="26"/>
      <c r="R5419" s="26"/>
      <c r="S5419" s="26"/>
      <c r="T5419" s="26"/>
    </row>
    <row r="5420" spans="14:20">
      <c r="N5420" s="25"/>
      <c r="O5420" s="26"/>
      <c r="P5420" s="26"/>
      <c r="Q5420" s="26"/>
      <c r="R5420" s="26"/>
      <c r="S5420" s="26"/>
      <c r="T5420" s="26"/>
    </row>
    <row r="5421" spans="14:20">
      <c r="N5421" s="25"/>
      <c r="O5421" s="26"/>
      <c r="P5421" s="26"/>
      <c r="Q5421" s="26"/>
      <c r="R5421" s="26"/>
      <c r="S5421" s="26"/>
      <c r="T5421" s="26"/>
    </row>
    <row r="5422" spans="14:20">
      <c r="N5422" s="25"/>
      <c r="O5422" s="26"/>
      <c r="P5422" s="26"/>
      <c r="Q5422" s="26"/>
      <c r="R5422" s="26"/>
      <c r="S5422" s="26"/>
      <c r="T5422" s="26"/>
    </row>
    <row r="5423" spans="14:20">
      <c r="N5423" s="25"/>
      <c r="O5423" s="26"/>
      <c r="P5423" s="26"/>
      <c r="Q5423" s="26"/>
      <c r="R5423" s="26"/>
      <c r="S5423" s="26"/>
      <c r="T5423" s="26"/>
    </row>
    <row r="5424" spans="14:20">
      <c r="N5424" s="25"/>
      <c r="O5424" s="26"/>
      <c r="P5424" s="26"/>
      <c r="Q5424" s="26"/>
      <c r="R5424" s="26"/>
      <c r="S5424" s="26"/>
      <c r="T5424" s="26"/>
    </row>
    <row r="5425" spans="14:20">
      <c r="N5425" s="25"/>
      <c r="O5425" s="26"/>
      <c r="P5425" s="26"/>
      <c r="Q5425" s="26"/>
      <c r="R5425" s="26"/>
      <c r="S5425" s="26"/>
      <c r="T5425" s="26"/>
    </row>
    <row r="5426" spans="14:20">
      <c r="N5426" s="25"/>
      <c r="O5426" s="26"/>
      <c r="P5426" s="26"/>
      <c r="Q5426" s="26"/>
      <c r="R5426" s="26"/>
      <c r="S5426" s="26"/>
      <c r="T5426" s="26"/>
    </row>
    <row r="5427" spans="14:20">
      <c r="N5427" s="25"/>
      <c r="O5427" s="26"/>
      <c r="P5427" s="26"/>
      <c r="Q5427" s="26"/>
      <c r="R5427" s="26"/>
      <c r="S5427" s="26"/>
      <c r="T5427" s="26"/>
    </row>
    <row r="5428" spans="14:20">
      <c r="N5428" s="25"/>
      <c r="O5428" s="26"/>
      <c r="P5428" s="26"/>
      <c r="Q5428" s="26"/>
      <c r="R5428" s="26"/>
      <c r="S5428" s="26"/>
      <c r="T5428" s="26"/>
    </row>
    <row r="5429" spans="14:20">
      <c r="N5429" s="25"/>
      <c r="O5429" s="26"/>
      <c r="P5429" s="26"/>
      <c r="Q5429" s="26"/>
      <c r="R5429" s="26"/>
      <c r="S5429" s="26"/>
      <c r="T5429" s="26"/>
    </row>
    <row r="5430" spans="14:20">
      <c r="N5430" s="25"/>
      <c r="O5430" s="26"/>
      <c r="P5430" s="26"/>
      <c r="Q5430" s="26"/>
      <c r="R5430" s="26"/>
      <c r="S5430" s="26"/>
      <c r="T5430" s="26"/>
    </row>
    <row r="5431" spans="14:20">
      <c r="N5431" s="25"/>
      <c r="O5431" s="26"/>
      <c r="P5431" s="26"/>
      <c r="Q5431" s="26"/>
      <c r="R5431" s="26"/>
      <c r="S5431" s="26"/>
      <c r="T5431" s="26"/>
    </row>
    <row r="5432" spans="14:20">
      <c r="N5432" s="25"/>
      <c r="O5432" s="26"/>
      <c r="P5432" s="26"/>
      <c r="Q5432" s="26"/>
      <c r="R5432" s="26"/>
      <c r="S5432" s="26"/>
      <c r="T5432" s="26"/>
    </row>
    <row r="5433" spans="14:20">
      <c r="N5433" s="25"/>
      <c r="O5433" s="26"/>
      <c r="P5433" s="26"/>
      <c r="Q5433" s="26"/>
      <c r="R5433" s="26"/>
      <c r="S5433" s="26"/>
      <c r="T5433" s="26"/>
    </row>
    <row r="5434" spans="14:20">
      <c r="N5434" s="25"/>
      <c r="O5434" s="26"/>
      <c r="P5434" s="26"/>
      <c r="Q5434" s="26"/>
      <c r="R5434" s="26"/>
      <c r="S5434" s="26"/>
      <c r="T5434" s="26"/>
    </row>
    <row r="5435" spans="14:20">
      <c r="N5435" s="25"/>
      <c r="O5435" s="26"/>
      <c r="P5435" s="26"/>
      <c r="Q5435" s="26"/>
      <c r="R5435" s="26"/>
      <c r="S5435" s="26"/>
      <c r="T5435" s="26"/>
    </row>
    <row r="5436" spans="14:20">
      <c r="N5436" s="25"/>
      <c r="O5436" s="26"/>
      <c r="P5436" s="26"/>
      <c r="Q5436" s="26"/>
      <c r="R5436" s="26"/>
      <c r="S5436" s="26"/>
      <c r="T5436" s="26"/>
    </row>
    <row r="5437" spans="14:20">
      <c r="N5437" s="25"/>
      <c r="O5437" s="26"/>
      <c r="P5437" s="26"/>
      <c r="Q5437" s="26"/>
      <c r="R5437" s="26"/>
      <c r="S5437" s="26"/>
      <c r="T5437" s="26"/>
    </row>
    <row r="5438" spans="14:20">
      <c r="N5438" s="25"/>
      <c r="O5438" s="26"/>
      <c r="P5438" s="26"/>
      <c r="Q5438" s="26"/>
      <c r="R5438" s="26"/>
      <c r="S5438" s="26"/>
      <c r="T5438" s="26"/>
    </row>
    <row r="5439" spans="14:20">
      <c r="N5439" s="25"/>
      <c r="O5439" s="26"/>
      <c r="P5439" s="26"/>
      <c r="Q5439" s="26"/>
      <c r="R5439" s="26"/>
      <c r="S5439" s="26"/>
      <c r="T5439" s="26"/>
    </row>
    <row r="5440" spans="14:20">
      <c r="N5440" s="25"/>
      <c r="O5440" s="26"/>
      <c r="P5440" s="26"/>
      <c r="Q5440" s="26"/>
      <c r="R5440" s="26"/>
      <c r="S5440" s="26"/>
      <c r="T5440" s="26"/>
    </row>
    <row r="5441" spans="14:20">
      <c r="N5441" s="25"/>
      <c r="O5441" s="26"/>
      <c r="P5441" s="26"/>
      <c r="Q5441" s="26"/>
      <c r="R5441" s="26"/>
      <c r="S5441" s="26"/>
      <c r="T5441" s="26"/>
    </row>
    <row r="5442" spans="14:20">
      <c r="N5442" s="25"/>
      <c r="O5442" s="26"/>
      <c r="P5442" s="26"/>
      <c r="Q5442" s="26"/>
      <c r="R5442" s="26"/>
      <c r="S5442" s="26"/>
      <c r="T5442" s="26"/>
    </row>
    <row r="5443" spans="14:20">
      <c r="N5443" s="25"/>
      <c r="O5443" s="26"/>
      <c r="P5443" s="26"/>
      <c r="Q5443" s="26"/>
      <c r="R5443" s="26"/>
      <c r="S5443" s="26"/>
      <c r="T5443" s="26"/>
    </row>
    <row r="5444" spans="14:20">
      <c r="N5444" s="25"/>
      <c r="O5444" s="26"/>
      <c r="P5444" s="26"/>
      <c r="Q5444" s="26"/>
      <c r="R5444" s="26"/>
      <c r="S5444" s="26"/>
      <c r="T5444" s="26"/>
    </row>
    <row r="5445" spans="14:20">
      <c r="N5445" s="25"/>
      <c r="O5445" s="26"/>
      <c r="P5445" s="26"/>
      <c r="Q5445" s="26"/>
      <c r="R5445" s="26"/>
      <c r="S5445" s="26"/>
      <c r="T5445" s="26"/>
    </row>
    <row r="5446" spans="14:20">
      <c r="N5446" s="25"/>
      <c r="O5446" s="26"/>
      <c r="P5446" s="26"/>
      <c r="Q5446" s="26"/>
      <c r="R5446" s="26"/>
      <c r="S5446" s="26"/>
      <c r="T5446" s="26"/>
    </row>
    <row r="5447" spans="14:20">
      <c r="N5447" s="25"/>
      <c r="O5447" s="26"/>
      <c r="P5447" s="26"/>
      <c r="Q5447" s="26"/>
      <c r="R5447" s="26"/>
      <c r="S5447" s="26"/>
      <c r="T5447" s="26"/>
    </row>
    <row r="5448" spans="14:20">
      <c r="N5448" s="25"/>
      <c r="O5448" s="26"/>
      <c r="P5448" s="26"/>
      <c r="Q5448" s="26"/>
      <c r="R5448" s="26"/>
      <c r="S5448" s="26"/>
      <c r="T5448" s="26"/>
    </row>
    <row r="5449" spans="14:20">
      <c r="N5449" s="25"/>
      <c r="O5449" s="26"/>
      <c r="P5449" s="26"/>
      <c r="Q5449" s="26"/>
      <c r="R5449" s="26"/>
      <c r="S5449" s="26"/>
      <c r="T5449" s="26"/>
    </row>
    <row r="5450" spans="14:20">
      <c r="N5450" s="25"/>
      <c r="O5450" s="26"/>
      <c r="P5450" s="26"/>
      <c r="Q5450" s="26"/>
      <c r="R5450" s="26"/>
      <c r="S5450" s="26"/>
      <c r="T5450" s="26"/>
    </row>
    <row r="5451" spans="14:20">
      <c r="N5451" s="25"/>
      <c r="O5451" s="26"/>
      <c r="P5451" s="26"/>
      <c r="Q5451" s="26"/>
      <c r="R5451" s="26"/>
      <c r="S5451" s="26"/>
      <c r="T5451" s="26"/>
    </row>
    <row r="5452" spans="14:20">
      <c r="N5452" s="25"/>
      <c r="O5452" s="26"/>
      <c r="P5452" s="26"/>
      <c r="Q5452" s="26"/>
      <c r="R5452" s="26"/>
      <c r="S5452" s="26"/>
      <c r="T5452" s="26"/>
    </row>
    <row r="5453" spans="14:20">
      <c r="N5453" s="25"/>
      <c r="O5453" s="26"/>
      <c r="P5453" s="26"/>
      <c r="Q5453" s="26"/>
      <c r="R5453" s="26"/>
      <c r="S5453" s="26"/>
      <c r="T5453" s="26"/>
    </row>
    <row r="5454" spans="14:20">
      <c r="N5454" s="25"/>
      <c r="O5454" s="26"/>
      <c r="P5454" s="26"/>
      <c r="Q5454" s="26"/>
      <c r="R5454" s="26"/>
      <c r="S5454" s="26"/>
      <c r="T5454" s="26"/>
    </row>
    <row r="5455" spans="14:20">
      <c r="N5455" s="25"/>
      <c r="O5455" s="26"/>
      <c r="P5455" s="26"/>
      <c r="Q5455" s="26"/>
      <c r="R5455" s="26"/>
      <c r="S5455" s="26"/>
      <c r="T5455" s="26"/>
    </row>
    <row r="5456" spans="14:20">
      <c r="N5456" s="25"/>
      <c r="O5456" s="26"/>
      <c r="P5456" s="26"/>
      <c r="Q5456" s="26"/>
      <c r="R5456" s="26"/>
      <c r="S5456" s="26"/>
      <c r="T5456" s="26"/>
    </row>
    <row r="5457" spans="14:20">
      <c r="N5457" s="25"/>
      <c r="O5457" s="26"/>
      <c r="P5457" s="26"/>
      <c r="Q5457" s="26"/>
      <c r="R5457" s="26"/>
      <c r="S5457" s="26"/>
      <c r="T5457" s="26"/>
    </row>
    <row r="5458" spans="14:20">
      <c r="N5458" s="25"/>
      <c r="O5458" s="26"/>
      <c r="P5458" s="26"/>
      <c r="Q5458" s="26"/>
      <c r="R5458" s="26"/>
      <c r="S5458" s="26"/>
      <c r="T5458" s="26"/>
    </row>
    <row r="5459" spans="14:20">
      <c r="N5459" s="25"/>
      <c r="O5459" s="26"/>
      <c r="P5459" s="26"/>
      <c r="Q5459" s="26"/>
      <c r="R5459" s="26"/>
      <c r="S5459" s="26"/>
      <c r="T5459" s="26"/>
    </row>
    <row r="5460" spans="14:20">
      <c r="N5460" s="25"/>
      <c r="O5460" s="26"/>
      <c r="P5460" s="26"/>
      <c r="Q5460" s="26"/>
      <c r="R5460" s="26"/>
      <c r="S5460" s="26"/>
      <c r="T5460" s="26"/>
    </row>
    <row r="5461" spans="14:20">
      <c r="N5461" s="25"/>
      <c r="O5461" s="26"/>
      <c r="P5461" s="26"/>
      <c r="Q5461" s="26"/>
      <c r="R5461" s="26"/>
      <c r="S5461" s="26"/>
      <c r="T5461" s="26"/>
    </row>
    <row r="5462" spans="14:20">
      <c r="N5462" s="25"/>
      <c r="O5462" s="26"/>
      <c r="P5462" s="26"/>
      <c r="Q5462" s="26"/>
      <c r="R5462" s="26"/>
      <c r="S5462" s="26"/>
      <c r="T5462" s="26"/>
    </row>
    <row r="5463" spans="14:20">
      <c r="N5463" s="25"/>
      <c r="O5463" s="26"/>
      <c r="P5463" s="26"/>
      <c r="Q5463" s="26"/>
      <c r="R5463" s="26"/>
      <c r="S5463" s="26"/>
      <c r="T5463" s="26"/>
    </row>
    <row r="5464" spans="14:20">
      <c r="N5464" s="25"/>
      <c r="O5464" s="26"/>
      <c r="P5464" s="26"/>
      <c r="Q5464" s="26"/>
      <c r="R5464" s="26"/>
      <c r="S5464" s="26"/>
      <c r="T5464" s="26"/>
    </row>
    <row r="5465" spans="14:20">
      <c r="N5465" s="25"/>
      <c r="O5465" s="26"/>
      <c r="P5465" s="26"/>
      <c r="Q5465" s="26"/>
      <c r="R5465" s="26"/>
      <c r="S5465" s="26"/>
      <c r="T5465" s="26"/>
    </row>
    <row r="5466" spans="14:20">
      <c r="N5466" s="25"/>
      <c r="O5466" s="26"/>
      <c r="P5466" s="26"/>
      <c r="Q5466" s="26"/>
      <c r="R5466" s="26"/>
      <c r="S5466" s="26"/>
      <c r="T5466" s="26"/>
    </row>
    <row r="5467" spans="14:20">
      <c r="N5467" s="25"/>
      <c r="O5467" s="26"/>
      <c r="P5467" s="26"/>
      <c r="Q5467" s="26"/>
      <c r="R5467" s="26"/>
      <c r="S5467" s="26"/>
      <c r="T5467" s="26"/>
    </row>
    <row r="5468" spans="14:20">
      <c r="N5468" s="25"/>
      <c r="O5468" s="26"/>
      <c r="P5468" s="26"/>
      <c r="Q5468" s="26"/>
      <c r="R5468" s="26"/>
      <c r="S5468" s="26"/>
      <c r="T5468" s="26"/>
    </row>
    <row r="5469" spans="14:20">
      <c r="N5469" s="25"/>
      <c r="O5469" s="26"/>
      <c r="P5469" s="26"/>
      <c r="Q5469" s="26"/>
      <c r="R5469" s="26"/>
      <c r="S5469" s="26"/>
      <c r="T5469" s="26"/>
    </row>
    <row r="5470" spans="14:20">
      <c r="N5470" s="25"/>
      <c r="O5470" s="26"/>
      <c r="P5470" s="26"/>
      <c r="Q5470" s="26"/>
      <c r="R5470" s="26"/>
      <c r="S5470" s="26"/>
      <c r="T5470" s="26"/>
    </row>
    <row r="5471" spans="14:20">
      <c r="N5471" s="25"/>
      <c r="O5471" s="26"/>
      <c r="P5471" s="26"/>
      <c r="Q5471" s="26"/>
      <c r="R5471" s="26"/>
      <c r="S5471" s="26"/>
      <c r="T5471" s="26"/>
    </row>
    <row r="5472" spans="14:20">
      <c r="N5472" s="25"/>
      <c r="O5472" s="26"/>
      <c r="P5472" s="26"/>
      <c r="Q5472" s="26"/>
      <c r="R5472" s="26"/>
      <c r="S5472" s="26"/>
      <c r="T5472" s="26"/>
    </row>
    <row r="5473" spans="14:20">
      <c r="N5473" s="25"/>
      <c r="O5473" s="26"/>
      <c r="P5473" s="26"/>
      <c r="Q5473" s="26"/>
      <c r="R5473" s="26"/>
      <c r="S5473" s="26"/>
      <c r="T5473" s="26"/>
    </row>
    <row r="5474" spans="14:20">
      <c r="N5474" s="25"/>
      <c r="O5474" s="26"/>
      <c r="P5474" s="26"/>
      <c r="Q5474" s="26"/>
      <c r="R5474" s="26"/>
      <c r="S5474" s="26"/>
      <c r="T5474" s="26"/>
    </row>
    <row r="5475" spans="14:20">
      <c r="N5475" s="25"/>
      <c r="O5475" s="26"/>
      <c r="P5475" s="26"/>
      <c r="Q5475" s="26"/>
      <c r="R5475" s="26"/>
      <c r="S5475" s="26"/>
      <c r="T5475" s="26"/>
    </row>
    <row r="5476" spans="14:20">
      <c r="N5476" s="25"/>
      <c r="O5476" s="26"/>
      <c r="P5476" s="26"/>
      <c r="Q5476" s="26"/>
      <c r="R5476" s="26"/>
      <c r="S5476" s="26"/>
      <c r="T5476" s="26"/>
    </row>
    <row r="5477" spans="14:20">
      <c r="N5477" s="25"/>
      <c r="O5477" s="26"/>
      <c r="P5477" s="26"/>
      <c r="Q5477" s="26"/>
      <c r="R5477" s="26"/>
      <c r="S5477" s="26"/>
      <c r="T5477" s="26"/>
    </row>
    <row r="5478" spans="14:20">
      <c r="N5478" s="25"/>
      <c r="O5478" s="26"/>
      <c r="P5478" s="26"/>
      <c r="Q5478" s="26"/>
      <c r="R5478" s="26"/>
      <c r="S5478" s="26"/>
      <c r="T5478" s="26"/>
    </row>
    <row r="5479" spans="14:20">
      <c r="N5479" s="25"/>
      <c r="O5479" s="26"/>
      <c r="P5479" s="26"/>
      <c r="Q5479" s="26"/>
      <c r="R5479" s="26"/>
      <c r="S5479" s="26"/>
      <c r="T5479" s="26"/>
    </row>
    <row r="5480" spans="14:20">
      <c r="N5480" s="25"/>
      <c r="O5480" s="26"/>
      <c r="P5480" s="26"/>
      <c r="Q5480" s="26"/>
      <c r="R5480" s="26"/>
      <c r="S5480" s="26"/>
      <c r="T5480" s="26"/>
    </row>
    <row r="5481" spans="14:20">
      <c r="N5481" s="25"/>
      <c r="O5481" s="26"/>
      <c r="P5481" s="26"/>
      <c r="Q5481" s="26"/>
      <c r="R5481" s="26"/>
      <c r="S5481" s="26"/>
      <c r="T5481" s="26"/>
    </row>
    <row r="5482" spans="14:20">
      <c r="N5482" s="25"/>
      <c r="O5482" s="26"/>
      <c r="P5482" s="26"/>
      <c r="Q5482" s="26"/>
      <c r="R5482" s="26"/>
      <c r="S5482" s="26"/>
      <c r="T5482" s="26"/>
    </row>
    <row r="5483" spans="14:20">
      <c r="N5483" s="25"/>
      <c r="O5483" s="26"/>
      <c r="P5483" s="26"/>
      <c r="Q5483" s="26"/>
      <c r="R5483" s="26"/>
      <c r="S5483" s="26"/>
      <c r="T5483" s="26"/>
    </row>
    <row r="5484" spans="14:20">
      <c r="N5484" s="25"/>
      <c r="O5484" s="26"/>
      <c r="P5484" s="26"/>
      <c r="Q5484" s="26"/>
      <c r="R5484" s="26"/>
      <c r="S5484" s="26"/>
      <c r="T5484" s="26"/>
    </row>
    <row r="5485" spans="14:20">
      <c r="N5485" s="25"/>
      <c r="O5485" s="26"/>
      <c r="P5485" s="26"/>
      <c r="Q5485" s="26"/>
      <c r="R5485" s="26"/>
      <c r="S5485" s="26"/>
      <c r="T5485" s="26"/>
    </row>
    <row r="5486" spans="14:20">
      <c r="N5486" s="25"/>
      <c r="O5486" s="26"/>
      <c r="P5486" s="26"/>
      <c r="Q5486" s="26"/>
      <c r="R5486" s="26"/>
      <c r="S5486" s="26"/>
      <c r="T5486" s="26"/>
    </row>
    <row r="5487" spans="14:20">
      <c r="N5487" s="25"/>
      <c r="O5487" s="26"/>
      <c r="P5487" s="26"/>
      <c r="Q5487" s="26"/>
      <c r="R5487" s="26"/>
      <c r="S5487" s="26"/>
      <c r="T5487" s="26"/>
    </row>
    <row r="5488" spans="14:20">
      <c r="N5488" s="25"/>
      <c r="O5488" s="26"/>
      <c r="P5488" s="26"/>
      <c r="Q5488" s="26"/>
      <c r="R5488" s="26"/>
      <c r="S5488" s="26"/>
      <c r="T5488" s="26"/>
    </row>
    <row r="5489" spans="14:20">
      <c r="N5489" s="25"/>
      <c r="O5489" s="26"/>
      <c r="P5489" s="26"/>
      <c r="Q5489" s="26"/>
      <c r="R5489" s="26"/>
      <c r="S5489" s="26"/>
      <c r="T5489" s="26"/>
    </row>
    <row r="5490" spans="14:20">
      <c r="N5490" s="25"/>
      <c r="O5490" s="26"/>
      <c r="P5490" s="26"/>
      <c r="Q5490" s="26"/>
      <c r="R5490" s="26"/>
      <c r="S5490" s="26"/>
      <c r="T5490" s="26"/>
    </row>
    <row r="5491" spans="14:20">
      <c r="N5491" s="25"/>
      <c r="O5491" s="26"/>
      <c r="P5491" s="26"/>
      <c r="Q5491" s="26"/>
      <c r="R5491" s="26"/>
      <c r="S5491" s="26"/>
      <c r="T5491" s="26"/>
    </row>
    <row r="5492" spans="14:20">
      <c r="N5492" s="25"/>
      <c r="O5492" s="26"/>
      <c r="P5492" s="26"/>
      <c r="Q5492" s="26"/>
      <c r="R5492" s="26"/>
      <c r="S5492" s="26"/>
      <c r="T5492" s="26"/>
    </row>
    <row r="5493" spans="14:20">
      <c r="N5493" s="25"/>
      <c r="O5493" s="26"/>
      <c r="P5493" s="26"/>
      <c r="Q5493" s="26"/>
      <c r="R5493" s="26"/>
      <c r="S5493" s="26"/>
      <c r="T5493" s="26"/>
    </row>
    <row r="5494" spans="14:20">
      <c r="N5494" s="25"/>
      <c r="O5494" s="26"/>
      <c r="P5494" s="26"/>
      <c r="Q5494" s="26"/>
      <c r="R5494" s="26"/>
      <c r="S5494" s="26"/>
      <c r="T5494" s="26"/>
    </row>
    <row r="5495" spans="14:20">
      <c r="N5495" s="25"/>
      <c r="O5495" s="26"/>
      <c r="P5495" s="26"/>
      <c r="Q5495" s="26"/>
      <c r="R5495" s="26"/>
      <c r="S5495" s="26"/>
      <c r="T5495" s="26"/>
    </row>
    <row r="5496" spans="14:20">
      <c r="N5496" s="25"/>
      <c r="O5496" s="26"/>
      <c r="P5496" s="26"/>
      <c r="Q5496" s="26"/>
      <c r="R5496" s="26"/>
      <c r="S5496" s="26"/>
      <c r="T5496" s="26"/>
    </row>
    <row r="5497" spans="14:20">
      <c r="N5497" s="25"/>
      <c r="O5497" s="26"/>
      <c r="P5497" s="26"/>
      <c r="Q5497" s="26"/>
      <c r="R5497" s="26"/>
      <c r="S5497" s="26"/>
      <c r="T5497" s="26"/>
    </row>
    <row r="5498" spans="14:20">
      <c r="N5498" s="25"/>
      <c r="O5498" s="26"/>
      <c r="P5498" s="26"/>
      <c r="Q5498" s="26"/>
      <c r="R5498" s="26"/>
      <c r="S5498" s="26"/>
      <c r="T5498" s="26"/>
    </row>
    <row r="5499" spans="14:20">
      <c r="N5499" s="25"/>
      <c r="O5499" s="26"/>
      <c r="P5499" s="26"/>
      <c r="Q5499" s="26"/>
      <c r="R5499" s="26"/>
      <c r="S5499" s="26"/>
      <c r="T5499" s="26"/>
    </row>
    <row r="5500" spans="14:20">
      <c r="N5500" s="25"/>
      <c r="O5500" s="26"/>
      <c r="P5500" s="26"/>
      <c r="Q5500" s="26"/>
      <c r="R5500" s="26"/>
      <c r="S5500" s="26"/>
      <c r="T5500" s="26"/>
    </row>
    <row r="5501" spans="14:20">
      <c r="N5501" s="25"/>
      <c r="O5501" s="26"/>
      <c r="P5501" s="26"/>
      <c r="Q5501" s="26"/>
      <c r="R5501" s="26"/>
      <c r="S5501" s="26"/>
      <c r="T5501" s="26"/>
    </row>
    <row r="5502" spans="14:20">
      <c r="N5502" s="25"/>
      <c r="O5502" s="26"/>
      <c r="P5502" s="26"/>
      <c r="Q5502" s="26"/>
      <c r="R5502" s="26"/>
      <c r="S5502" s="26"/>
      <c r="T5502" s="26"/>
    </row>
    <row r="5503" spans="14:20">
      <c r="N5503" s="25"/>
      <c r="O5503" s="26"/>
      <c r="P5503" s="26"/>
      <c r="Q5503" s="26"/>
      <c r="R5503" s="26"/>
      <c r="S5503" s="26"/>
      <c r="T5503" s="26"/>
    </row>
    <row r="5504" spans="14:20">
      <c r="N5504" s="25"/>
      <c r="O5504" s="26"/>
      <c r="P5504" s="26"/>
      <c r="Q5504" s="26"/>
      <c r="R5504" s="26"/>
      <c r="S5504" s="26"/>
      <c r="T5504" s="26"/>
    </row>
    <row r="5505" spans="14:20">
      <c r="N5505" s="25"/>
      <c r="O5505" s="26"/>
      <c r="P5505" s="26"/>
      <c r="Q5505" s="26"/>
      <c r="R5505" s="26"/>
      <c r="S5505" s="26"/>
      <c r="T5505" s="26"/>
    </row>
    <row r="5506" spans="14:20">
      <c r="N5506" s="25"/>
      <c r="O5506" s="26"/>
      <c r="P5506" s="26"/>
      <c r="Q5506" s="26"/>
      <c r="R5506" s="26"/>
      <c r="S5506" s="26"/>
      <c r="T5506" s="26"/>
    </row>
    <row r="5507" spans="14:20">
      <c r="N5507" s="25"/>
      <c r="O5507" s="26"/>
      <c r="P5507" s="26"/>
      <c r="Q5507" s="26"/>
      <c r="R5507" s="26"/>
      <c r="S5507" s="26"/>
      <c r="T5507" s="26"/>
    </row>
    <row r="5508" spans="14:20">
      <c r="N5508" s="25"/>
      <c r="O5508" s="26"/>
      <c r="P5508" s="26"/>
      <c r="Q5508" s="26"/>
      <c r="R5508" s="26"/>
      <c r="S5508" s="26"/>
      <c r="T5508" s="26"/>
    </row>
    <row r="5509" spans="14:20">
      <c r="N5509" s="25"/>
      <c r="O5509" s="26"/>
      <c r="P5509" s="26"/>
      <c r="Q5509" s="26"/>
      <c r="R5509" s="26"/>
      <c r="S5509" s="26"/>
      <c r="T5509" s="26"/>
    </row>
    <row r="5510" spans="14:20">
      <c r="N5510" s="25"/>
      <c r="O5510" s="26"/>
      <c r="P5510" s="26"/>
      <c r="Q5510" s="26"/>
      <c r="R5510" s="26"/>
      <c r="S5510" s="26"/>
      <c r="T5510" s="26"/>
    </row>
    <row r="5511" spans="14:20">
      <c r="N5511" s="25"/>
      <c r="O5511" s="26"/>
      <c r="P5511" s="26"/>
      <c r="Q5511" s="26"/>
      <c r="R5511" s="26"/>
      <c r="S5511" s="26"/>
      <c r="T5511" s="26"/>
    </row>
    <row r="5512" spans="14:20">
      <c r="N5512" s="25"/>
      <c r="O5512" s="26"/>
      <c r="P5512" s="26"/>
      <c r="Q5512" s="26"/>
      <c r="R5512" s="26"/>
      <c r="S5512" s="26"/>
      <c r="T5512" s="26"/>
    </row>
    <row r="5513" spans="14:20">
      <c r="N5513" s="25"/>
      <c r="O5513" s="26"/>
      <c r="P5513" s="26"/>
      <c r="Q5513" s="26"/>
      <c r="R5513" s="26"/>
      <c r="S5513" s="26"/>
      <c r="T5513" s="26"/>
    </row>
    <row r="5514" spans="14:20">
      <c r="N5514" s="25"/>
      <c r="O5514" s="26"/>
      <c r="P5514" s="26"/>
      <c r="Q5514" s="26"/>
      <c r="R5514" s="26"/>
      <c r="S5514" s="26"/>
      <c r="T5514" s="26"/>
    </row>
    <row r="5515" spans="14:20">
      <c r="N5515" s="25"/>
      <c r="O5515" s="26"/>
      <c r="P5515" s="26"/>
      <c r="Q5515" s="26"/>
      <c r="R5515" s="26"/>
      <c r="S5515" s="26"/>
      <c r="T5515" s="26"/>
    </row>
    <row r="5516" spans="14:20">
      <c r="N5516" s="25"/>
      <c r="O5516" s="26"/>
      <c r="P5516" s="26"/>
      <c r="Q5516" s="26"/>
      <c r="R5516" s="26"/>
      <c r="S5516" s="26"/>
      <c r="T5516" s="26"/>
    </row>
    <row r="5517" spans="14:20">
      <c r="N5517" s="25"/>
      <c r="O5517" s="26"/>
      <c r="P5517" s="26"/>
      <c r="Q5517" s="26"/>
      <c r="R5517" s="26"/>
      <c r="S5517" s="26"/>
      <c r="T5517" s="26"/>
    </row>
    <row r="5518" spans="14:20">
      <c r="N5518" s="25"/>
      <c r="O5518" s="26"/>
      <c r="P5518" s="26"/>
      <c r="Q5518" s="26"/>
      <c r="R5518" s="26"/>
      <c r="S5518" s="26"/>
      <c r="T5518" s="26"/>
    </row>
    <row r="5519" spans="14:20">
      <c r="N5519" s="25"/>
      <c r="O5519" s="26"/>
      <c r="P5519" s="26"/>
      <c r="Q5519" s="26"/>
      <c r="R5519" s="26"/>
      <c r="S5519" s="26"/>
      <c r="T5519" s="26"/>
    </row>
    <row r="5520" spans="14:20">
      <c r="N5520" s="25"/>
      <c r="O5520" s="26"/>
      <c r="P5520" s="26"/>
      <c r="Q5520" s="26"/>
      <c r="R5520" s="26"/>
      <c r="S5520" s="26"/>
      <c r="T5520" s="26"/>
    </row>
    <row r="5521" spans="14:20">
      <c r="N5521" s="25"/>
      <c r="O5521" s="26"/>
      <c r="P5521" s="26"/>
      <c r="Q5521" s="26"/>
      <c r="R5521" s="26"/>
      <c r="S5521" s="26"/>
      <c r="T5521" s="26"/>
    </row>
    <row r="5522" spans="14:20">
      <c r="N5522" s="25"/>
      <c r="O5522" s="26"/>
      <c r="P5522" s="26"/>
      <c r="Q5522" s="26"/>
      <c r="R5522" s="26"/>
      <c r="S5522" s="26"/>
      <c r="T5522" s="26"/>
    </row>
    <row r="5523" spans="14:20">
      <c r="N5523" s="25"/>
      <c r="O5523" s="26"/>
      <c r="P5523" s="26"/>
      <c r="Q5523" s="26"/>
      <c r="R5523" s="26"/>
      <c r="S5523" s="26"/>
      <c r="T5523" s="26"/>
    </row>
    <row r="5524" spans="14:20">
      <c r="N5524" s="25"/>
      <c r="O5524" s="26"/>
      <c r="P5524" s="26"/>
      <c r="Q5524" s="26"/>
      <c r="R5524" s="26"/>
      <c r="S5524" s="26"/>
      <c r="T5524" s="26"/>
    </row>
    <row r="5525" spans="14:20">
      <c r="N5525" s="25"/>
      <c r="O5525" s="26"/>
      <c r="P5525" s="26"/>
      <c r="Q5525" s="26"/>
      <c r="R5525" s="26"/>
      <c r="S5525" s="26"/>
      <c r="T5525" s="26"/>
    </row>
    <row r="5526" spans="14:20">
      <c r="N5526" s="25"/>
      <c r="O5526" s="26"/>
      <c r="P5526" s="26"/>
      <c r="Q5526" s="26"/>
      <c r="R5526" s="26"/>
      <c r="S5526" s="26"/>
      <c r="T5526" s="26"/>
    </row>
    <row r="5527" spans="14:20">
      <c r="N5527" s="25"/>
      <c r="O5527" s="26"/>
      <c r="P5527" s="26"/>
      <c r="Q5527" s="26"/>
      <c r="R5527" s="26"/>
      <c r="S5527" s="26"/>
      <c r="T5527" s="26"/>
    </row>
    <row r="5528" spans="14:20">
      <c r="N5528" s="25"/>
      <c r="O5528" s="26"/>
      <c r="P5528" s="26"/>
      <c r="Q5528" s="26"/>
      <c r="R5528" s="26"/>
      <c r="S5528" s="26"/>
      <c r="T5528" s="26"/>
    </row>
    <row r="5529" spans="14:20">
      <c r="N5529" s="25"/>
      <c r="O5529" s="26"/>
      <c r="P5529" s="26"/>
      <c r="Q5529" s="26"/>
      <c r="R5529" s="26"/>
      <c r="S5529" s="26"/>
      <c r="T5529" s="26"/>
    </row>
    <row r="5530" spans="14:20">
      <c r="N5530" s="25"/>
      <c r="O5530" s="26"/>
      <c r="P5530" s="26"/>
      <c r="Q5530" s="26"/>
      <c r="R5530" s="26"/>
      <c r="S5530" s="26"/>
      <c r="T5530" s="26"/>
    </row>
    <row r="5531" spans="14:20">
      <c r="N5531" s="25"/>
      <c r="O5531" s="26"/>
      <c r="P5531" s="26"/>
      <c r="Q5531" s="26"/>
      <c r="R5531" s="26"/>
      <c r="S5531" s="26"/>
      <c r="T5531" s="26"/>
    </row>
    <row r="5532" spans="14:20">
      <c r="N5532" s="25"/>
      <c r="O5532" s="26"/>
      <c r="P5532" s="26"/>
      <c r="Q5532" s="26"/>
      <c r="R5532" s="26"/>
      <c r="S5532" s="26"/>
      <c r="T5532" s="26"/>
    </row>
    <row r="5533" spans="14:20">
      <c r="N5533" s="25"/>
      <c r="O5533" s="26"/>
      <c r="P5533" s="26"/>
      <c r="Q5533" s="26"/>
      <c r="R5533" s="26"/>
      <c r="S5533" s="26"/>
      <c r="T5533" s="26"/>
    </row>
    <row r="5534" spans="14:20">
      <c r="N5534" s="25"/>
      <c r="O5534" s="26"/>
      <c r="P5534" s="26"/>
      <c r="Q5534" s="26"/>
      <c r="R5534" s="26"/>
      <c r="S5534" s="26"/>
      <c r="T5534" s="26"/>
    </row>
    <row r="5535" spans="14:20">
      <c r="N5535" s="25"/>
      <c r="O5535" s="26"/>
      <c r="P5535" s="26"/>
      <c r="Q5535" s="26"/>
      <c r="R5535" s="26"/>
      <c r="S5535" s="26"/>
      <c r="T5535" s="26"/>
    </row>
    <row r="5536" spans="14:20">
      <c r="N5536" s="25"/>
      <c r="O5536" s="26"/>
      <c r="P5536" s="26"/>
      <c r="Q5536" s="26"/>
      <c r="R5536" s="26"/>
      <c r="S5536" s="26"/>
      <c r="T5536" s="26"/>
    </row>
    <row r="5537" spans="14:20">
      <c r="N5537" s="25"/>
      <c r="O5537" s="26"/>
      <c r="P5537" s="26"/>
      <c r="Q5537" s="26"/>
      <c r="R5537" s="26"/>
      <c r="S5537" s="26"/>
      <c r="T5537" s="26"/>
    </row>
    <row r="5538" spans="14:20">
      <c r="N5538" s="25"/>
      <c r="O5538" s="26"/>
      <c r="P5538" s="26"/>
      <c r="Q5538" s="26"/>
      <c r="R5538" s="26"/>
      <c r="S5538" s="26"/>
      <c r="T5538" s="26"/>
    </row>
    <row r="5539" spans="14:20">
      <c r="N5539" s="25"/>
      <c r="O5539" s="26"/>
      <c r="P5539" s="26"/>
      <c r="Q5539" s="26"/>
      <c r="R5539" s="26"/>
      <c r="S5539" s="26"/>
      <c r="T5539" s="26"/>
    </row>
    <row r="5540" spans="14:20">
      <c r="N5540" s="25"/>
      <c r="O5540" s="26"/>
      <c r="P5540" s="26"/>
      <c r="Q5540" s="26"/>
      <c r="R5540" s="26"/>
      <c r="S5540" s="26"/>
      <c r="T5540" s="26"/>
    </row>
    <row r="5541" spans="14:20">
      <c r="N5541" s="25"/>
      <c r="O5541" s="26"/>
      <c r="P5541" s="26"/>
      <c r="Q5541" s="26"/>
      <c r="R5541" s="26"/>
      <c r="S5541" s="26"/>
      <c r="T5541" s="26"/>
    </row>
    <row r="5542" spans="14:20">
      <c r="N5542" s="25"/>
      <c r="O5542" s="26"/>
      <c r="P5542" s="26"/>
      <c r="Q5542" s="26"/>
      <c r="R5542" s="26"/>
      <c r="S5542" s="26"/>
      <c r="T5542" s="26"/>
    </row>
    <row r="5543" spans="14:20">
      <c r="N5543" s="25"/>
      <c r="O5543" s="26"/>
      <c r="P5543" s="26"/>
      <c r="Q5543" s="26"/>
      <c r="R5543" s="26"/>
      <c r="S5543" s="26"/>
      <c r="T5543" s="26"/>
    </row>
    <row r="5544" spans="14:20">
      <c r="N5544" s="25"/>
      <c r="O5544" s="26"/>
      <c r="P5544" s="26"/>
      <c r="Q5544" s="26"/>
      <c r="R5544" s="26"/>
      <c r="S5544" s="26"/>
      <c r="T5544" s="26"/>
    </row>
    <row r="5545" spans="14:20">
      <c r="N5545" s="25"/>
      <c r="O5545" s="26"/>
      <c r="P5545" s="26"/>
      <c r="Q5545" s="26"/>
      <c r="R5545" s="26"/>
      <c r="S5545" s="26"/>
      <c r="T5545" s="26"/>
    </row>
    <row r="5546" spans="14:20">
      <c r="N5546" s="25"/>
      <c r="O5546" s="26"/>
      <c r="P5546" s="26"/>
      <c r="Q5546" s="26"/>
      <c r="R5546" s="26"/>
      <c r="S5546" s="26"/>
      <c r="T5546" s="26"/>
    </row>
    <row r="5547" spans="14:20">
      <c r="N5547" s="25"/>
      <c r="O5547" s="26"/>
      <c r="P5547" s="26"/>
      <c r="Q5547" s="26"/>
      <c r="R5547" s="26"/>
      <c r="S5547" s="26"/>
      <c r="T5547" s="26"/>
    </row>
    <row r="5548" spans="14:20">
      <c r="N5548" s="25"/>
      <c r="O5548" s="26"/>
      <c r="P5548" s="26"/>
      <c r="Q5548" s="26"/>
      <c r="R5548" s="26"/>
      <c r="S5548" s="26"/>
      <c r="T5548" s="26"/>
    </row>
    <row r="5549" spans="14:20">
      <c r="N5549" s="25"/>
      <c r="O5549" s="26"/>
      <c r="P5549" s="26"/>
      <c r="Q5549" s="26"/>
      <c r="R5549" s="26"/>
      <c r="S5549" s="26"/>
      <c r="T5549" s="26"/>
    </row>
    <row r="5550" spans="14:20">
      <c r="N5550" s="25"/>
      <c r="O5550" s="26"/>
      <c r="P5550" s="26"/>
      <c r="Q5550" s="26"/>
      <c r="R5550" s="26"/>
      <c r="S5550" s="26"/>
      <c r="T5550" s="26"/>
    </row>
    <row r="5551" spans="14:20">
      <c r="N5551" s="25"/>
      <c r="O5551" s="26"/>
      <c r="P5551" s="26"/>
      <c r="Q5551" s="26"/>
      <c r="R5551" s="26"/>
      <c r="S5551" s="26"/>
      <c r="T5551" s="26"/>
    </row>
    <row r="5552" spans="14:20">
      <c r="N5552" s="25"/>
      <c r="O5552" s="26"/>
      <c r="P5552" s="26"/>
      <c r="Q5552" s="26"/>
      <c r="R5552" s="26"/>
      <c r="S5552" s="26"/>
      <c r="T5552" s="26"/>
    </row>
    <row r="5553" spans="14:20">
      <c r="N5553" s="25"/>
      <c r="O5553" s="26"/>
      <c r="P5553" s="26"/>
      <c r="Q5553" s="26"/>
      <c r="R5553" s="26"/>
      <c r="S5553" s="26"/>
      <c r="T5553" s="26"/>
    </row>
    <row r="5554" spans="14:20">
      <c r="N5554" s="25"/>
      <c r="O5554" s="26"/>
      <c r="P5554" s="26"/>
      <c r="Q5554" s="26"/>
      <c r="R5554" s="26"/>
      <c r="S5554" s="26"/>
      <c r="T5554" s="26"/>
    </row>
    <row r="5555" spans="14:20">
      <c r="N5555" s="25"/>
      <c r="O5555" s="26"/>
      <c r="P5555" s="26"/>
      <c r="Q5555" s="26"/>
      <c r="R5555" s="26"/>
      <c r="S5555" s="26"/>
      <c r="T5555" s="26"/>
    </row>
    <row r="5556" spans="14:20">
      <c r="N5556" s="25"/>
      <c r="O5556" s="26"/>
      <c r="P5556" s="26"/>
      <c r="Q5556" s="26"/>
      <c r="R5556" s="26"/>
      <c r="S5556" s="26"/>
      <c r="T5556" s="26"/>
    </row>
    <row r="5557" spans="14:20">
      <c r="N5557" s="25"/>
      <c r="O5557" s="26"/>
      <c r="P5557" s="26"/>
      <c r="Q5557" s="26"/>
      <c r="R5557" s="26"/>
      <c r="S5557" s="26"/>
      <c r="T5557" s="26"/>
    </row>
    <row r="5558" spans="14:20">
      <c r="N5558" s="25"/>
      <c r="O5558" s="26"/>
      <c r="P5558" s="26"/>
      <c r="Q5558" s="26"/>
      <c r="R5558" s="26"/>
      <c r="S5558" s="26"/>
      <c r="T5558" s="26"/>
    </row>
    <row r="5559" spans="14:20">
      <c r="N5559" s="25"/>
      <c r="O5559" s="26"/>
      <c r="P5559" s="26"/>
      <c r="Q5559" s="26"/>
      <c r="R5559" s="26"/>
      <c r="S5559" s="26"/>
      <c r="T5559" s="26"/>
    </row>
    <row r="5560" spans="14:20">
      <c r="N5560" s="25"/>
      <c r="O5560" s="26"/>
      <c r="P5560" s="26"/>
      <c r="Q5560" s="26"/>
      <c r="R5560" s="26"/>
      <c r="S5560" s="26"/>
      <c r="T5560" s="26"/>
    </row>
    <row r="5561" spans="14:20">
      <c r="N5561" s="25"/>
      <c r="O5561" s="26"/>
      <c r="P5561" s="26"/>
      <c r="Q5561" s="26"/>
      <c r="R5561" s="26"/>
      <c r="S5561" s="26"/>
      <c r="T5561" s="26"/>
    </row>
    <row r="5562" spans="14:20">
      <c r="N5562" s="25"/>
      <c r="O5562" s="26"/>
      <c r="P5562" s="26"/>
      <c r="Q5562" s="26"/>
      <c r="R5562" s="26"/>
      <c r="S5562" s="26"/>
      <c r="T5562" s="26"/>
    </row>
    <row r="5563" spans="14:20">
      <c r="N5563" s="25"/>
      <c r="O5563" s="26"/>
      <c r="P5563" s="26"/>
      <c r="Q5563" s="26"/>
      <c r="R5563" s="26"/>
      <c r="S5563" s="26"/>
      <c r="T5563" s="26"/>
    </row>
    <row r="5564" spans="14:20">
      <c r="N5564" s="25"/>
      <c r="O5564" s="26"/>
      <c r="P5564" s="26"/>
      <c r="Q5564" s="26"/>
      <c r="R5564" s="26"/>
      <c r="S5564" s="26"/>
      <c r="T5564" s="26"/>
    </row>
    <row r="5565" spans="14:20">
      <c r="N5565" s="25"/>
      <c r="O5565" s="26"/>
      <c r="P5565" s="26"/>
      <c r="Q5565" s="26"/>
      <c r="R5565" s="26"/>
      <c r="S5565" s="26"/>
      <c r="T5565" s="26"/>
    </row>
    <row r="5566" spans="14:20">
      <c r="N5566" s="25"/>
      <c r="O5566" s="26"/>
      <c r="P5566" s="26"/>
      <c r="Q5566" s="26"/>
      <c r="R5566" s="26"/>
      <c r="S5566" s="26"/>
      <c r="T5566" s="26"/>
    </row>
    <row r="5567" spans="14:20">
      <c r="N5567" s="25"/>
      <c r="O5567" s="26"/>
      <c r="P5567" s="26"/>
      <c r="Q5567" s="26"/>
      <c r="R5567" s="26"/>
      <c r="S5567" s="26"/>
      <c r="T5567" s="26"/>
    </row>
    <row r="5568" spans="14:20">
      <c r="N5568" s="25"/>
      <c r="O5568" s="26"/>
      <c r="P5568" s="26"/>
      <c r="Q5568" s="26"/>
      <c r="R5568" s="26"/>
      <c r="S5568" s="26"/>
      <c r="T5568" s="26"/>
    </row>
    <row r="5569" spans="14:20">
      <c r="N5569" s="25"/>
      <c r="O5569" s="26"/>
      <c r="P5569" s="26"/>
      <c r="Q5569" s="26"/>
      <c r="R5569" s="26"/>
      <c r="S5569" s="26"/>
      <c r="T5569" s="26"/>
    </row>
    <row r="5570" spans="14:20">
      <c r="N5570" s="25"/>
      <c r="O5570" s="26"/>
      <c r="P5570" s="26"/>
      <c r="Q5570" s="26"/>
      <c r="R5570" s="26"/>
      <c r="S5570" s="26"/>
      <c r="T5570" s="26"/>
    </row>
    <row r="5571" spans="14:20">
      <c r="N5571" s="25"/>
      <c r="O5571" s="26"/>
      <c r="P5571" s="26"/>
      <c r="Q5571" s="26"/>
      <c r="R5571" s="26"/>
      <c r="S5571" s="26"/>
      <c r="T5571" s="26"/>
    </row>
    <row r="5572" spans="14:20">
      <c r="N5572" s="25"/>
      <c r="O5572" s="26"/>
      <c r="P5572" s="26"/>
      <c r="Q5572" s="26"/>
      <c r="R5572" s="26"/>
      <c r="S5572" s="26"/>
      <c r="T5572" s="26"/>
    </row>
    <row r="5573" spans="14:20">
      <c r="N5573" s="25"/>
      <c r="O5573" s="26"/>
      <c r="P5573" s="26"/>
      <c r="Q5573" s="26"/>
      <c r="R5573" s="26"/>
      <c r="S5573" s="26"/>
      <c r="T5573" s="26"/>
    </row>
    <row r="5574" spans="14:20">
      <c r="N5574" s="25"/>
      <c r="O5574" s="26"/>
      <c r="P5574" s="26"/>
      <c r="Q5574" s="26"/>
      <c r="R5574" s="26"/>
      <c r="S5574" s="26"/>
      <c r="T5574" s="26"/>
    </row>
    <row r="5575" spans="14:20">
      <c r="N5575" s="25"/>
      <c r="O5575" s="26"/>
      <c r="P5575" s="26"/>
      <c r="Q5575" s="26"/>
      <c r="R5575" s="26"/>
      <c r="S5575" s="26"/>
      <c r="T5575" s="26"/>
    </row>
    <row r="5576" spans="14:20">
      <c r="N5576" s="25"/>
      <c r="O5576" s="26"/>
      <c r="P5576" s="26"/>
      <c r="Q5576" s="26"/>
      <c r="R5576" s="26"/>
      <c r="S5576" s="26"/>
      <c r="T5576" s="26"/>
    </row>
    <row r="5577" spans="14:20">
      <c r="N5577" s="25"/>
      <c r="O5577" s="26"/>
      <c r="P5577" s="26"/>
      <c r="Q5577" s="26"/>
      <c r="R5577" s="26"/>
      <c r="S5577" s="26"/>
      <c r="T5577" s="26"/>
    </row>
    <row r="5578" spans="14:20">
      <c r="N5578" s="25"/>
      <c r="O5578" s="26"/>
      <c r="P5578" s="26"/>
      <c r="Q5578" s="26"/>
      <c r="R5578" s="26"/>
      <c r="S5578" s="26"/>
      <c r="T5578" s="26"/>
    </row>
    <row r="5579" spans="14:20">
      <c r="N5579" s="25"/>
      <c r="O5579" s="26"/>
      <c r="P5579" s="26"/>
      <c r="Q5579" s="26"/>
      <c r="R5579" s="26"/>
      <c r="S5579" s="26"/>
      <c r="T5579" s="26"/>
    </row>
    <row r="5580" spans="14:20">
      <c r="N5580" s="25"/>
      <c r="O5580" s="26"/>
      <c r="P5580" s="26"/>
      <c r="Q5580" s="26"/>
      <c r="R5580" s="26"/>
      <c r="S5580" s="26"/>
      <c r="T5580" s="26"/>
    </row>
    <row r="5581" spans="14:20">
      <c r="N5581" s="25"/>
      <c r="O5581" s="26"/>
      <c r="P5581" s="26"/>
      <c r="Q5581" s="26"/>
      <c r="R5581" s="26"/>
      <c r="S5581" s="26"/>
      <c r="T5581" s="26"/>
    </row>
    <row r="5582" spans="14:20">
      <c r="N5582" s="25"/>
      <c r="O5582" s="26"/>
      <c r="P5582" s="26"/>
      <c r="Q5582" s="26"/>
      <c r="R5582" s="26"/>
      <c r="S5582" s="26"/>
      <c r="T5582" s="26"/>
    </row>
    <row r="5583" spans="14:20">
      <c r="N5583" s="25"/>
      <c r="O5583" s="26"/>
      <c r="P5583" s="26"/>
      <c r="Q5583" s="26"/>
      <c r="R5583" s="26"/>
      <c r="S5583" s="26"/>
      <c r="T5583" s="26"/>
    </row>
    <row r="5584" spans="14:20">
      <c r="N5584" s="25"/>
      <c r="O5584" s="26"/>
      <c r="P5584" s="26"/>
      <c r="Q5584" s="26"/>
      <c r="R5584" s="26"/>
      <c r="S5584" s="26"/>
      <c r="T5584" s="26"/>
    </row>
    <row r="5585" spans="14:20">
      <c r="N5585" s="25"/>
      <c r="O5585" s="26"/>
      <c r="P5585" s="26"/>
      <c r="Q5585" s="26"/>
      <c r="R5585" s="26"/>
      <c r="S5585" s="26"/>
      <c r="T5585" s="26"/>
    </row>
    <row r="5586" spans="14:20">
      <c r="N5586" s="25"/>
      <c r="O5586" s="26"/>
      <c r="P5586" s="26"/>
      <c r="Q5586" s="26"/>
      <c r="R5586" s="26"/>
      <c r="S5586" s="26"/>
      <c r="T5586" s="26"/>
    </row>
    <row r="5587" spans="14:20">
      <c r="N5587" s="25"/>
      <c r="O5587" s="26"/>
      <c r="P5587" s="26"/>
      <c r="Q5587" s="26"/>
      <c r="R5587" s="26"/>
      <c r="S5587" s="26"/>
      <c r="T5587" s="26"/>
    </row>
    <row r="5588" spans="14:20">
      <c r="N5588" s="25"/>
      <c r="O5588" s="26"/>
      <c r="P5588" s="26"/>
      <c r="Q5588" s="26"/>
      <c r="R5588" s="26"/>
      <c r="S5588" s="26"/>
      <c r="T5588" s="26"/>
    </row>
    <row r="5589" spans="14:20">
      <c r="N5589" s="25"/>
      <c r="O5589" s="26"/>
      <c r="P5589" s="26"/>
      <c r="Q5589" s="26"/>
      <c r="R5589" s="26"/>
      <c r="S5589" s="26"/>
      <c r="T5589" s="26"/>
    </row>
    <row r="5590" spans="14:20">
      <c r="N5590" s="25"/>
      <c r="O5590" s="26"/>
      <c r="P5590" s="26"/>
      <c r="Q5590" s="26"/>
      <c r="R5590" s="26"/>
      <c r="S5590" s="26"/>
      <c r="T5590" s="26"/>
    </row>
    <row r="5591" spans="14:20">
      <c r="N5591" s="25"/>
      <c r="O5591" s="26"/>
      <c r="P5591" s="26"/>
      <c r="Q5591" s="26"/>
      <c r="R5591" s="26"/>
      <c r="S5591" s="26"/>
      <c r="T5591" s="26"/>
    </row>
    <row r="5592" spans="14:20">
      <c r="N5592" s="25"/>
      <c r="O5592" s="26"/>
      <c r="P5592" s="26"/>
      <c r="Q5592" s="26"/>
      <c r="R5592" s="26"/>
      <c r="S5592" s="26"/>
      <c r="T5592" s="26"/>
    </row>
    <row r="5593" spans="14:20">
      <c r="N5593" s="25"/>
      <c r="O5593" s="26"/>
      <c r="P5593" s="26"/>
      <c r="Q5593" s="26"/>
      <c r="R5593" s="26"/>
      <c r="S5593" s="26"/>
      <c r="T5593" s="26"/>
    </row>
    <row r="5594" spans="14:20">
      <c r="N5594" s="25"/>
      <c r="O5594" s="26"/>
      <c r="P5594" s="26"/>
      <c r="Q5594" s="26"/>
      <c r="R5594" s="26"/>
      <c r="S5594" s="26"/>
      <c r="T5594" s="26"/>
    </row>
    <row r="5595" spans="14:20">
      <c r="N5595" s="25"/>
      <c r="O5595" s="26"/>
      <c r="P5595" s="26"/>
      <c r="Q5595" s="26"/>
      <c r="R5595" s="26"/>
      <c r="S5595" s="26"/>
      <c r="T5595" s="26"/>
    </row>
    <row r="5596" spans="14:20">
      <c r="N5596" s="25"/>
      <c r="O5596" s="26"/>
      <c r="P5596" s="26"/>
      <c r="Q5596" s="26"/>
      <c r="R5596" s="26"/>
      <c r="S5596" s="26"/>
      <c r="T5596" s="26"/>
    </row>
    <row r="5597" spans="14:20">
      <c r="N5597" s="25"/>
      <c r="O5597" s="26"/>
      <c r="P5597" s="26"/>
      <c r="Q5597" s="26"/>
      <c r="R5597" s="26"/>
      <c r="S5597" s="26"/>
      <c r="T5597" s="26"/>
    </row>
    <row r="5598" spans="14:20">
      <c r="N5598" s="25"/>
      <c r="O5598" s="26"/>
      <c r="P5598" s="26"/>
      <c r="Q5598" s="26"/>
      <c r="R5598" s="26"/>
      <c r="S5598" s="26"/>
      <c r="T5598" s="26"/>
    </row>
    <row r="5599" spans="14:20">
      <c r="N5599" s="25"/>
      <c r="O5599" s="26"/>
      <c r="P5599" s="26"/>
      <c r="Q5599" s="26"/>
      <c r="R5599" s="26"/>
      <c r="S5599" s="26"/>
      <c r="T5599" s="26"/>
    </row>
    <row r="5600" spans="14:20">
      <c r="N5600" s="25"/>
      <c r="O5600" s="26"/>
      <c r="P5600" s="26"/>
      <c r="Q5600" s="26"/>
      <c r="R5600" s="26"/>
      <c r="S5600" s="26"/>
      <c r="T5600" s="26"/>
    </row>
    <row r="5601" spans="14:20">
      <c r="N5601" s="25"/>
      <c r="O5601" s="26"/>
      <c r="P5601" s="26"/>
      <c r="Q5601" s="26"/>
      <c r="R5601" s="26"/>
      <c r="S5601" s="26"/>
      <c r="T5601" s="26"/>
    </row>
    <row r="5602" spans="14:20">
      <c r="N5602" s="25"/>
      <c r="O5602" s="26"/>
      <c r="P5602" s="26"/>
      <c r="Q5602" s="26"/>
      <c r="R5602" s="26"/>
      <c r="S5602" s="26"/>
      <c r="T5602" s="26"/>
    </row>
    <row r="5603" spans="14:20">
      <c r="N5603" s="25"/>
      <c r="O5603" s="26"/>
      <c r="P5603" s="26"/>
      <c r="Q5603" s="26"/>
      <c r="R5603" s="26"/>
      <c r="S5603" s="26"/>
      <c r="T5603" s="26"/>
    </row>
    <row r="5604" spans="14:20">
      <c r="N5604" s="25"/>
      <c r="O5604" s="26"/>
      <c r="P5604" s="26"/>
      <c r="Q5604" s="26"/>
      <c r="R5604" s="26"/>
      <c r="S5604" s="26"/>
      <c r="T5604" s="26"/>
    </row>
    <row r="5605" spans="14:20">
      <c r="N5605" s="25"/>
      <c r="O5605" s="26"/>
      <c r="P5605" s="26"/>
      <c r="Q5605" s="26"/>
      <c r="R5605" s="26"/>
      <c r="S5605" s="26"/>
      <c r="T5605" s="26"/>
    </row>
    <row r="5606" spans="14:20">
      <c r="N5606" s="25"/>
      <c r="O5606" s="26"/>
      <c r="P5606" s="26"/>
      <c r="Q5606" s="26"/>
      <c r="R5606" s="26"/>
      <c r="S5606" s="26"/>
      <c r="T5606" s="26"/>
    </row>
    <row r="5607" spans="14:20">
      <c r="N5607" s="25"/>
      <c r="O5607" s="26"/>
      <c r="P5607" s="26"/>
      <c r="Q5607" s="26"/>
      <c r="R5607" s="26"/>
      <c r="S5607" s="26"/>
      <c r="T5607" s="26"/>
    </row>
    <row r="5608" spans="14:20">
      <c r="N5608" s="25"/>
      <c r="O5608" s="26"/>
      <c r="P5608" s="26"/>
      <c r="Q5608" s="26"/>
      <c r="R5608" s="26"/>
      <c r="S5608" s="26"/>
      <c r="T5608" s="26"/>
    </row>
    <row r="5609" spans="14:20">
      <c r="N5609" s="25"/>
      <c r="O5609" s="26"/>
      <c r="P5609" s="26"/>
      <c r="Q5609" s="26"/>
      <c r="R5609" s="26"/>
      <c r="S5609" s="26"/>
      <c r="T5609" s="26"/>
    </row>
    <row r="5610" spans="14:20">
      <c r="N5610" s="25"/>
      <c r="O5610" s="26"/>
      <c r="P5610" s="26"/>
      <c r="Q5610" s="26"/>
      <c r="R5610" s="26"/>
      <c r="S5610" s="26"/>
      <c r="T5610" s="26"/>
    </row>
    <row r="5611" spans="14:20">
      <c r="N5611" s="25"/>
      <c r="O5611" s="26"/>
      <c r="P5611" s="26"/>
      <c r="Q5611" s="26"/>
      <c r="R5611" s="26"/>
      <c r="S5611" s="26"/>
      <c r="T5611" s="26"/>
    </row>
    <row r="5612" spans="14:20">
      <c r="N5612" s="25"/>
      <c r="O5612" s="26"/>
      <c r="P5612" s="26"/>
      <c r="Q5612" s="26"/>
      <c r="R5612" s="26"/>
      <c r="S5612" s="26"/>
      <c r="T5612" s="26"/>
    </row>
    <row r="5613" spans="14:20">
      <c r="N5613" s="25"/>
      <c r="O5613" s="26"/>
      <c r="P5613" s="26"/>
      <c r="Q5613" s="26"/>
      <c r="R5613" s="26"/>
      <c r="S5613" s="26"/>
      <c r="T5613" s="26"/>
    </row>
    <row r="5614" spans="14:20">
      <c r="N5614" s="25"/>
      <c r="O5614" s="26"/>
      <c r="P5614" s="26"/>
      <c r="Q5614" s="26"/>
      <c r="R5614" s="26"/>
      <c r="S5614" s="26"/>
      <c r="T5614" s="26"/>
    </row>
    <row r="5615" spans="14:20">
      <c r="N5615" s="25"/>
      <c r="O5615" s="26"/>
      <c r="P5615" s="26"/>
      <c r="Q5615" s="26"/>
      <c r="R5615" s="26"/>
      <c r="S5615" s="26"/>
      <c r="T5615" s="26"/>
    </row>
    <row r="5616" spans="14:20">
      <c r="N5616" s="25"/>
      <c r="O5616" s="26"/>
      <c r="P5616" s="26"/>
      <c r="Q5616" s="26"/>
      <c r="R5616" s="26"/>
      <c r="S5616" s="26"/>
      <c r="T5616" s="26"/>
    </row>
    <row r="5617" spans="14:20">
      <c r="N5617" s="25"/>
      <c r="O5617" s="26"/>
      <c r="P5617" s="26"/>
      <c r="Q5617" s="26"/>
      <c r="R5617" s="26"/>
      <c r="S5617" s="26"/>
      <c r="T5617" s="26"/>
    </row>
    <row r="5618" spans="14:20">
      <c r="N5618" s="25"/>
      <c r="O5618" s="26"/>
      <c r="P5618" s="26"/>
      <c r="Q5618" s="26"/>
      <c r="R5618" s="26"/>
      <c r="S5618" s="26"/>
      <c r="T5618" s="26"/>
    </row>
    <row r="5619" spans="14:20">
      <c r="N5619" s="25"/>
      <c r="O5619" s="26"/>
      <c r="P5619" s="26"/>
      <c r="Q5619" s="26"/>
      <c r="R5619" s="26"/>
      <c r="S5619" s="26"/>
      <c r="T5619" s="26"/>
    </row>
    <row r="5620" spans="14:20">
      <c r="N5620" s="25"/>
      <c r="O5620" s="26"/>
      <c r="P5620" s="26"/>
      <c r="Q5620" s="26"/>
      <c r="R5620" s="26"/>
      <c r="S5620" s="26"/>
      <c r="T5620" s="26"/>
    </row>
    <row r="5621" spans="14:20">
      <c r="N5621" s="25"/>
      <c r="O5621" s="26"/>
      <c r="P5621" s="26"/>
      <c r="Q5621" s="26"/>
      <c r="R5621" s="26"/>
      <c r="S5621" s="26"/>
      <c r="T5621" s="26"/>
    </row>
    <row r="5622" spans="14:20">
      <c r="N5622" s="25"/>
      <c r="O5622" s="26"/>
      <c r="P5622" s="26"/>
      <c r="Q5622" s="26"/>
      <c r="R5622" s="26"/>
      <c r="S5622" s="26"/>
      <c r="T5622" s="26"/>
    </row>
    <row r="5623" spans="14:20">
      <c r="N5623" s="25"/>
      <c r="O5623" s="26"/>
      <c r="P5623" s="26"/>
      <c r="Q5623" s="26"/>
      <c r="R5623" s="26"/>
      <c r="S5623" s="26"/>
      <c r="T5623" s="26"/>
    </row>
    <row r="5624" spans="14:20">
      <c r="N5624" s="25"/>
      <c r="O5624" s="26"/>
      <c r="P5624" s="26"/>
      <c r="Q5624" s="26"/>
      <c r="R5624" s="26"/>
      <c r="S5624" s="26"/>
      <c r="T5624" s="26"/>
    </row>
    <row r="5625" spans="14:20">
      <c r="N5625" s="25"/>
      <c r="O5625" s="26"/>
      <c r="P5625" s="26"/>
      <c r="Q5625" s="26"/>
      <c r="R5625" s="26"/>
      <c r="S5625" s="26"/>
      <c r="T5625" s="26"/>
    </row>
    <row r="5626" spans="14:20">
      <c r="N5626" s="25"/>
      <c r="O5626" s="26"/>
      <c r="P5626" s="26"/>
      <c r="Q5626" s="26"/>
      <c r="R5626" s="26"/>
      <c r="S5626" s="26"/>
      <c r="T5626" s="26"/>
    </row>
    <row r="5627" spans="14:20">
      <c r="N5627" s="25"/>
      <c r="O5627" s="26"/>
      <c r="P5627" s="26"/>
      <c r="Q5627" s="26"/>
      <c r="R5627" s="26"/>
      <c r="S5627" s="26"/>
      <c r="T5627" s="26"/>
    </row>
    <row r="5628" spans="14:20">
      <c r="N5628" s="25"/>
      <c r="O5628" s="26"/>
      <c r="P5628" s="26"/>
      <c r="Q5628" s="26"/>
      <c r="R5628" s="26"/>
      <c r="S5628" s="26"/>
      <c r="T5628" s="26"/>
    </row>
    <row r="5629" spans="14:20">
      <c r="N5629" s="25"/>
      <c r="O5629" s="26"/>
      <c r="P5629" s="26"/>
      <c r="Q5629" s="26"/>
      <c r="R5629" s="26"/>
      <c r="S5629" s="26"/>
      <c r="T5629" s="26"/>
    </row>
    <row r="5630" spans="14:20">
      <c r="N5630" s="25"/>
      <c r="O5630" s="26"/>
      <c r="P5630" s="26"/>
      <c r="Q5630" s="26"/>
      <c r="R5630" s="26"/>
      <c r="S5630" s="26"/>
      <c r="T5630" s="26"/>
    </row>
    <row r="5631" spans="14:20">
      <c r="N5631" s="25"/>
      <c r="O5631" s="26"/>
      <c r="P5631" s="26"/>
      <c r="Q5631" s="26"/>
      <c r="R5631" s="26"/>
      <c r="S5631" s="26"/>
      <c r="T5631" s="26"/>
    </row>
    <row r="5632" spans="14:20">
      <c r="N5632" s="25"/>
      <c r="O5632" s="26"/>
      <c r="P5632" s="26"/>
      <c r="Q5632" s="26"/>
      <c r="R5632" s="26"/>
      <c r="S5632" s="26"/>
      <c r="T5632" s="26"/>
    </row>
    <row r="5633" spans="14:20">
      <c r="N5633" s="25"/>
      <c r="O5633" s="26"/>
      <c r="P5633" s="26"/>
      <c r="Q5633" s="26"/>
      <c r="R5633" s="26"/>
      <c r="S5633" s="26"/>
      <c r="T5633" s="26"/>
    </row>
    <row r="5634" spans="14:20">
      <c r="N5634" s="25"/>
      <c r="O5634" s="26"/>
      <c r="P5634" s="26"/>
      <c r="Q5634" s="26"/>
      <c r="R5634" s="26"/>
      <c r="S5634" s="26"/>
      <c r="T5634" s="26"/>
    </row>
    <row r="5635" spans="14:20">
      <c r="N5635" s="25"/>
      <c r="O5635" s="26"/>
      <c r="P5635" s="26"/>
      <c r="Q5635" s="26"/>
      <c r="R5635" s="26"/>
      <c r="S5635" s="26"/>
      <c r="T5635" s="26"/>
    </row>
    <row r="5636" spans="14:20">
      <c r="N5636" s="25"/>
      <c r="O5636" s="26"/>
      <c r="P5636" s="26"/>
      <c r="Q5636" s="26"/>
      <c r="R5636" s="26"/>
      <c r="S5636" s="26"/>
      <c r="T5636" s="26"/>
    </row>
    <row r="5637" spans="14:20">
      <c r="N5637" s="25"/>
      <c r="O5637" s="26"/>
      <c r="P5637" s="26"/>
      <c r="Q5637" s="26"/>
      <c r="R5637" s="26"/>
      <c r="S5637" s="26"/>
      <c r="T5637" s="26"/>
    </row>
    <row r="5638" spans="14:20">
      <c r="N5638" s="25"/>
      <c r="O5638" s="26"/>
      <c r="P5638" s="26"/>
      <c r="Q5638" s="26"/>
      <c r="R5638" s="26"/>
      <c r="S5638" s="26"/>
      <c r="T5638" s="26"/>
    </row>
    <row r="5639" spans="14:20">
      <c r="N5639" s="25"/>
      <c r="O5639" s="26"/>
      <c r="P5639" s="26"/>
      <c r="Q5639" s="26"/>
      <c r="R5639" s="26"/>
      <c r="S5639" s="26"/>
      <c r="T5639" s="26"/>
    </row>
    <row r="5640" spans="14:20">
      <c r="N5640" s="25"/>
      <c r="O5640" s="26"/>
      <c r="P5640" s="26"/>
      <c r="Q5640" s="26"/>
      <c r="R5640" s="26"/>
      <c r="S5640" s="26"/>
      <c r="T5640" s="26"/>
    </row>
    <row r="5641" spans="14:20">
      <c r="N5641" s="25"/>
      <c r="O5641" s="26"/>
      <c r="P5641" s="26"/>
      <c r="Q5641" s="26"/>
      <c r="R5641" s="26"/>
      <c r="S5641" s="26"/>
      <c r="T5641" s="26"/>
    </row>
    <row r="5642" spans="14:20">
      <c r="N5642" s="25"/>
      <c r="O5642" s="26"/>
      <c r="P5642" s="26"/>
      <c r="Q5642" s="26"/>
      <c r="R5642" s="26"/>
      <c r="S5642" s="26"/>
      <c r="T5642" s="26"/>
    </row>
    <row r="5643" spans="14:20">
      <c r="N5643" s="25"/>
      <c r="O5643" s="26"/>
      <c r="P5643" s="26"/>
      <c r="Q5643" s="26"/>
      <c r="R5643" s="26"/>
      <c r="S5643" s="26"/>
      <c r="T5643" s="26"/>
    </row>
    <row r="5644" spans="14:20">
      <c r="N5644" s="25"/>
      <c r="O5644" s="26"/>
      <c r="P5644" s="26"/>
      <c r="Q5644" s="26"/>
      <c r="R5644" s="26"/>
      <c r="S5644" s="26"/>
      <c r="T5644" s="26"/>
    </row>
    <row r="5645" spans="14:20">
      <c r="N5645" s="25"/>
      <c r="O5645" s="26"/>
      <c r="P5645" s="26"/>
      <c r="Q5645" s="26"/>
      <c r="R5645" s="26"/>
      <c r="S5645" s="26"/>
      <c r="T5645" s="26"/>
    </row>
    <row r="5646" spans="14:20">
      <c r="N5646" s="25"/>
      <c r="O5646" s="26"/>
      <c r="P5646" s="26"/>
      <c r="Q5646" s="26"/>
      <c r="R5646" s="26"/>
      <c r="S5646" s="26"/>
      <c r="T5646" s="26"/>
    </row>
    <row r="5647" spans="14:20">
      <c r="N5647" s="25"/>
      <c r="O5647" s="26"/>
      <c r="P5647" s="26"/>
      <c r="Q5647" s="26"/>
      <c r="R5647" s="26"/>
      <c r="S5647" s="26"/>
      <c r="T5647" s="26"/>
    </row>
    <row r="5648" spans="14:20">
      <c r="N5648" s="25"/>
      <c r="O5648" s="26"/>
      <c r="P5648" s="26"/>
      <c r="Q5648" s="26"/>
      <c r="R5648" s="26"/>
      <c r="S5648" s="26"/>
      <c r="T5648" s="26"/>
    </row>
    <row r="5649" spans="14:20">
      <c r="N5649" s="25"/>
      <c r="O5649" s="26"/>
      <c r="P5649" s="26"/>
      <c r="Q5649" s="26"/>
      <c r="R5649" s="26"/>
      <c r="S5649" s="26"/>
      <c r="T5649" s="26"/>
    </row>
    <row r="5650" spans="14:20">
      <c r="N5650" s="25"/>
      <c r="O5650" s="26"/>
      <c r="P5650" s="26"/>
      <c r="Q5650" s="26"/>
      <c r="R5650" s="26"/>
      <c r="S5650" s="26"/>
      <c r="T5650" s="26"/>
    </row>
    <row r="5651" spans="14:20">
      <c r="N5651" s="25"/>
      <c r="O5651" s="26"/>
      <c r="P5651" s="26"/>
      <c r="Q5651" s="26"/>
      <c r="R5651" s="26"/>
      <c r="S5651" s="26"/>
      <c r="T5651" s="26"/>
    </row>
    <row r="5652" spans="14:20">
      <c r="N5652" s="25"/>
      <c r="O5652" s="26"/>
      <c r="P5652" s="26"/>
      <c r="Q5652" s="26"/>
      <c r="R5652" s="26"/>
      <c r="S5652" s="26"/>
      <c r="T5652" s="26"/>
    </row>
    <row r="5653" spans="14:20">
      <c r="N5653" s="25"/>
      <c r="O5653" s="26"/>
      <c r="P5653" s="26"/>
      <c r="Q5653" s="26"/>
      <c r="R5653" s="26"/>
      <c r="S5653" s="26"/>
      <c r="T5653" s="26"/>
    </row>
    <row r="5654" spans="14:20">
      <c r="N5654" s="25"/>
      <c r="O5654" s="26"/>
      <c r="P5654" s="26"/>
      <c r="Q5654" s="26"/>
      <c r="R5654" s="26"/>
      <c r="S5654" s="26"/>
      <c r="T5654" s="26"/>
    </row>
    <row r="5655" spans="14:20">
      <c r="N5655" s="25"/>
      <c r="O5655" s="26"/>
      <c r="P5655" s="26"/>
      <c r="Q5655" s="26"/>
      <c r="R5655" s="26"/>
      <c r="S5655" s="26"/>
      <c r="T5655" s="26"/>
    </row>
    <row r="5656" spans="14:20">
      <c r="N5656" s="25"/>
      <c r="O5656" s="26"/>
      <c r="P5656" s="26"/>
      <c r="Q5656" s="26"/>
      <c r="R5656" s="26"/>
      <c r="S5656" s="26"/>
      <c r="T5656" s="26"/>
    </row>
    <row r="5657" spans="14:20">
      <c r="N5657" s="25"/>
      <c r="O5657" s="26"/>
      <c r="P5657" s="26"/>
      <c r="Q5657" s="26"/>
      <c r="R5657" s="26"/>
      <c r="S5657" s="26"/>
      <c r="T5657" s="26"/>
    </row>
    <row r="5658" spans="14:20">
      <c r="N5658" s="25"/>
      <c r="O5658" s="26"/>
      <c r="P5658" s="26"/>
      <c r="Q5658" s="26"/>
      <c r="R5658" s="26"/>
      <c r="S5658" s="26"/>
      <c r="T5658" s="26"/>
    </row>
    <row r="5659" spans="14:20">
      <c r="N5659" s="25"/>
      <c r="O5659" s="26"/>
      <c r="P5659" s="26"/>
      <c r="Q5659" s="26"/>
      <c r="R5659" s="26"/>
      <c r="S5659" s="26"/>
      <c r="T5659" s="26"/>
    </row>
    <row r="5660" spans="14:20">
      <c r="N5660" s="25"/>
      <c r="O5660" s="26"/>
      <c r="P5660" s="26"/>
      <c r="Q5660" s="26"/>
      <c r="R5660" s="26"/>
      <c r="S5660" s="26"/>
      <c r="T5660" s="26"/>
    </row>
    <row r="5661" spans="14:20">
      <c r="N5661" s="25"/>
      <c r="O5661" s="26"/>
      <c r="P5661" s="26"/>
      <c r="Q5661" s="26"/>
      <c r="R5661" s="26"/>
      <c r="S5661" s="26"/>
      <c r="T5661" s="26"/>
    </row>
    <row r="5662" spans="14:20">
      <c r="N5662" s="25"/>
      <c r="O5662" s="26"/>
      <c r="P5662" s="26"/>
      <c r="Q5662" s="26"/>
      <c r="R5662" s="26"/>
      <c r="S5662" s="26"/>
      <c r="T5662" s="26"/>
    </row>
    <row r="5663" spans="14:20">
      <c r="N5663" s="25"/>
      <c r="O5663" s="26"/>
      <c r="P5663" s="26"/>
      <c r="Q5663" s="26"/>
      <c r="R5663" s="26"/>
      <c r="S5663" s="26"/>
      <c r="T5663" s="26"/>
    </row>
    <row r="5664" spans="14:20">
      <c r="N5664" s="25"/>
      <c r="O5664" s="26"/>
      <c r="P5664" s="26"/>
      <c r="Q5664" s="26"/>
      <c r="R5664" s="26"/>
      <c r="S5664" s="26"/>
      <c r="T5664" s="26"/>
    </row>
    <row r="5665" spans="14:20">
      <c r="N5665" s="25"/>
      <c r="O5665" s="26"/>
      <c r="P5665" s="26"/>
      <c r="Q5665" s="26"/>
      <c r="R5665" s="26"/>
      <c r="S5665" s="26"/>
      <c r="T5665" s="26"/>
    </row>
    <row r="5666" spans="14:20">
      <c r="N5666" s="25"/>
      <c r="O5666" s="26"/>
      <c r="P5666" s="26"/>
      <c r="Q5666" s="26"/>
      <c r="R5666" s="26"/>
      <c r="S5666" s="26"/>
      <c r="T5666" s="26"/>
    </row>
    <row r="5667" spans="14:20">
      <c r="N5667" s="25"/>
      <c r="O5667" s="26"/>
      <c r="P5667" s="26"/>
      <c r="Q5667" s="26"/>
      <c r="R5667" s="26"/>
      <c r="S5667" s="26"/>
      <c r="T5667" s="26"/>
    </row>
    <row r="5668" spans="14:20">
      <c r="N5668" s="25"/>
      <c r="O5668" s="26"/>
      <c r="P5668" s="26"/>
      <c r="Q5668" s="26"/>
      <c r="R5668" s="26"/>
      <c r="S5668" s="26"/>
      <c r="T5668" s="26"/>
    </row>
    <row r="5669" spans="14:20">
      <c r="N5669" s="25"/>
      <c r="O5669" s="26"/>
      <c r="P5669" s="26"/>
      <c r="Q5669" s="26"/>
      <c r="R5669" s="26"/>
      <c r="S5669" s="26"/>
      <c r="T5669" s="26"/>
    </row>
    <row r="5670" spans="14:20">
      <c r="N5670" s="25"/>
      <c r="O5670" s="26"/>
      <c r="P5670" s="26"/>
      <c r="Q5670" s="26"/>
      <c r="R5670" s="26"/>
      <c r="S5670" s="26"/>
      <c r="T5670" s="26"/>
    </row>
    <row r="5671" spans="14:20">
      <c r="N5671" s="25"/>
      <c r="O5671" s="26"/>
      <c r="P5671" s="26"/>
      <c r="Q5671" s="26"/>
      <c r="R5671" s="26"/>
      <c r="S5671" s="26"/>
      <c r="T5671" s="26"/>
    </row>
    <row r="5672" spans="14:20">
      <c r="N5672" s="25"/>
      <c r="O5672" s="26"/>
      <c r="P5672" s="26"/>
      <c r="Q5672" s="26"/>
      <c r="R5672" s="26"/>
      <c r="S5672" s="26"/>
      <c r="T5672" s="26"/>
    </row>
    <row r="5673" spans="14:20">
      <c r="N5673" s="25"/>
      <c r="O5673" s="26"/>
      <c r="P5673" s="26"/>
      <c r="Q5673" s="26"/>
      <c r="R5673" s="26"/>
      <c r="S5673" s="26"/>
      <c r="T5673" s="26"/>
    </row>
    <row r="5674" spans="14:20">
      <c r="N5674" s="25"/>
      <c r="O5674" s="26"/>
      <c r="P5674" s="26"/>
      <c r="Q5674" s="26"/>
      <c r="R5674" s="26"/>
      <c r="S5674" s="26"/>
      <c r="T5674" s="26"/>
    </row>
    <row r="5675" spans="14:20">
      <c r="N5675" s="25"/>
      <c r="O5675" s="26"/>
      <c r="P5675" s="26"/>
      <c r="Q5675" s="26"/>
      <c r="R5675" s="26"/>
      <c r="S5675" s="26"/>
      <c r="T5675" s="26"/>
    </row>
    <row r="5676" spans="14:20">
      <c r="N5676" s="25"/>
      <c r="O5676" s="26"/>
      <c r="P5676" s="26"/>
      <c r="Q5676" s="26"/>
      <c r="R5676" s="26"/>
      <c r="S5676" s="26"/>
      <c r="T5676" s="26"/>
    </row>
    <row r="5677" spans="14:20">
      <c r="N5677" s="25"/>
      <c r="O5677" s="26"/>
      <c r="P5677" s="26"/>
      <c r="Q5677" s="26"/>
      <c r="R5677" s="26"/>
      <c r="S5677" s="26"/>
      <c r="T5677" s="26"/>
    </row>
    <row r="5678" spans="14:20">
      <c r="N5678" s="25"/>
      <c r="O5678" s="26"/>
      <c r="P5678" s="26"/>
      <c r="Q5678" s="26"/>
      <c r="R5678" s="26"/>
      <c r="S5678" s="26"/>
      <c r="T5678" s="26"/>
    </row>
    <row r="5679" spans="14:20">
      <c r="N5679" s="25"/>
      <c r="O5679" s="26"/>
      <c r="P5679" s="26"/>
      <c r="Q5679" s="26"/>
      <c r="R5679" s="26"/>
      <c r="S5679" s="26"/>
      <c r="T5679" s="26"/>
    </row>
    <row r="5680" spans="14:20">
      <c r="N5680" s="25"/>
      <c r="O5680" s="26"/>
      <c r="P5680" s="26"/>
      <c r="Q5680" s="26"/>
      <c r="R5680" s="26"/>
      <c r="S5680" s="26"/>
      <c r="T5680" s="26"/>
    </row>
    <row r="5681" spans="14:20">
      <c r="N5681" s="25"/>
      <c r="O5681" s="26"/>
      <c r="P5681" s="26"/>
      <c r="Q5681" s="26"/>
      <c r="R5681" s="26"/>
      <c r="S5681" s="26"/>
      <c r="T5681" s="26"/>
    </row>
    <row r="5682" spans="14:20">
      <c r="N5682" s="25"/>
      <c r="O5682" s="26"/>
      <c r="P5682" s="26"/>
      <c r="Q5682" s="26"/>
      <c r="R5682" s="26"/>
      <c r="S5682" s="26"/>
      <c r="T5682" s="26"/>
    </row>
    <row r="5683" spans="14:20">
      <c r="N5683" s="25"/>
      <c r="O5683" s="26"/>
      <c r="P5683" s="26"/>
      <c r="Q5683" s="26"/>
      <c r="R5683" s="26"/>
      <c r="S5683" s="26"/>
      <c r="T5683" s="26"/>
    </row>
    <row r="5684" spans="14:20">
      <c r="N5684" s="25"/>
      <c r="O5684" s="26"/>
      <c r="P5684" s="26"/>
      <c r="Q5684" s="26"/>
      <c r="R5684" s="26"/>
      <c r="S5684" s="26"/>
      <c r="T5684" s="26"/>
    </row>
    <row r="5685" spans="14:20">
      <c r="N5685" s="25"/>
      <c r="O5685" s="26"/>
      <c r="P5685" s="26"/>
      <c r="Q5685" s="26"/>
      <c r="R5685" s="26"/>
      <c r="S5685" s="26"/>
      <c r="T5685" s="26"/>
    </row>
    <row r="5686" spans="14:20">
      <c r="N5686" s="25"/>
      <c r="O5686" s="26"/>
      <c r="P5686" s="26"/>
      <c r="Q5686" s="26"/>
      <c r="R5686" s="26"/>
      <c r="S5686" s="26"/>
      <c r="T5686" s="26"/>
    </row>
    <row r="5687" spans="14:20">
      <c r="N5687" s="25"/>
      <c r="O5687" s="26"/>
      <c r="P5687" s="26"/>
      <c r="Q5687" s="26"/>
      <c r="R5687" s="26"/>
      <c r="S5687" s="26"/>
      <c r="T5687" s="26"/>
    </row>
    <row r="5688" spans="14:20">
      <c r="N5688" s="25"/>
      <c r="O5688" s="26"/>
      <c r="P5688" s="26"/>
      <c r="Q5688" s="26"/>
      <c r="R5688" s="26"/>
      <c r="S5688" s="26"/>
      <c r="T5688" s="26"/>
    </row>
    <row r="5689" spans="14:20">
      <c r="N5689" s="25"/>
      <c r="O5689" s="26"/>
      <c r="P5689" s="26"/>
      <c r="Q5689" s="26"/>
      <c r="R5689" s="26"/>
      <c r="S5689" s="26"/>
      <c r="T5689" s="26"/>
    </row>
    <row r="5690" spans="14:20">
      <c r="N5690" s="25"/>
      <c r="O5690" s="26"/>
      <c r="P5690" s="26"/>
      <c r="Q5690" s="26"/>
      <c r="R5690" s="26"/>
      <c r="S5690" s="26"/>
      <c r="T5690" s="26"/>
    </row>
    <row r="5691" spans="14:20">
      <c r="N5691" s="25"/>
      <c r="O5691" s="26"/>
      <c r="P5691" s="26"/>
      <c r="Q5691" s="26"/>
      <c r="R5691" s="26"/>
      <c r="S5691" s="26"/>
      <c r="T5691" s="26"/>
    </row>
    <row r="5692" spans="14:20">
      <c r="N5692" s="25"/>
      <c r="O5692" s="26"/>
      <c r="P5692" s="26"/>
      <c r="Q5692" s="26"/>
      <c r="R5692" s="26"/>
      <c r="S5692" s="26"/>
      <c r="T5692" s="26"/>
    </row>
    <row r="5693" spans="14:20">
      <c r="N5693" s="25"/>
      <c r="O5693" s="26"/>
      <c r="P5693" s="26"/>
      <c r="Q5693" s="26"/>
      <c r="R5693" s="26"/>
      <c r="S5693" s="26"/>
      <c r="T5693" s="26"/>
    </row>
    <row r="5694" spans="14:20">
      <c r="N5694" s="25"/>
      <c r="O5694" s="26"/>
      <c r="P5694" s="26"/>
      <c r="Q5694" s="26"/>
      <c r="R5694" s="26"/>
      <c r="S5694" s="26"/>
      <c r="T5694" s="26"/>
    </row>
    <row r="5695" spans="14:20">
      <c r="N5695" s="25"/>
      <c r="O5695" s="26"/>
      <c r="P5695" s="26"/>
      <c r="Q5695" s="26"/>
      <c r="R5695" s="26"/>
      <c r="S5695" s="26"/>
      <c r="T5695" s="26"/>
    </row>
    <row r="5696" spans="14:20">
      <c r="N5696" s="25"/>
      <c r="O5696" s="26"/>
      <c r="P5696" s="26"/>
      <c r="Q5696" s="26"/>
      <c r="R5696" s="26"/>
      <c r="S5696" s="26"/>
      <c r="T5696" s="26"/>
    </row>
    <row r="5697" spans="14:20">
      <c r="N5697" s="25"/>
      <c r="O5697" s="26"/>
      <c r="P5697" s="26"/>
      <c r="Q5697" s="26"/>
      <c r="R5697" s="26"/>
      <c r="S5697" s="26"/>
      <c r="T5697" s="26"/>
    </row>
    <row r="5698" spans="14:20">
      <c r="N5698" s="25"/>
      <c r="O5698" s="26"/>
      <c r="P5698" s="26"/>
      <c r="Q5698" s="26"/>
      <c r="R5698" s="26"/>
      <c r="S5698" s="26"/>
      <c r="T5698" s="26"/>
    </row>
    <row r="5699" spans="14:20">
      <c r="N5699" s="25"/>
      <c r="O5699" s="26"/>
      <c r="P5699" s="26"/>
      <c r="Q5699" s="26"/>
      <c r="R5699" s="26"/>
      <c r="S5699" s="26"/>
      <c r="T5699" s="26"/>
    </row>
    <row r="5700" spans="14:20">
      <c r="N5700" s="25"/>
      <c r="O5700" s="26"/>
      <c r="P5700" s="26"/>
      <c r="Q5700" s="26"/>
      <c r="R5700" s="26"/>
      <c r="S5700" s="26"/>
      <c r="T5700" s="26"/>
    </row>
    <row r="5701" spans="14:20">
      <c r="N5701" s="25"/>
      <c r="O5701" s="26"/>
      <c r="P5701" s="26"/>
      <c r="Q5701" s="26"/>
      <c r="R5701" s="26"/>
      <c r="S5701" s="26"/>
      <c r="T5701" s="26"/>
    </row>
    <row r="5702" spans="14:20">
      <c r="N5702" s="25"/>
      <c r="O5702" s="26"/>
      <c r="P5702" s="26"/>
      <c r="Q5702" s="26"/>
      <c r="R5702" s="26"/>
      <c r="S5702" s="26"/>
      <c r="T5702" s="26"/>
    </row>
    <row r="5703" spans="14:20">
      <c r="N5703" s="25"/>
      <c r="O5703" s="26"/>
      <c r="P5703" s="26"/>
      <c r="Q5703" s="26"/>
      <c r="R5703" s="26"/>
      <c r="S5703" s="26"/>
      <c r="T5703" s="26"/>
    </row>
    <row r="5704" spans="14:20">
      <c r="N5704" s="25"/>
      <c r="O5704" s="26"/>
      <c r="P5704" s="26"/>
      <c r="Q5704" s="26"/>
      <c r="R5704" s="26"/>
      <c r="S5704" s="26"/>
      <c r="T5704" s="26"/>
    </row>
    <row r="5705" spans="14:20">
      <c r="N5705" s="25"/>
      <c r="O5705" s="26"/>
      <c r="P5705" s="26"/>
      <c r="Q5705" s="26"/>
      <c r="R5705" s="26"/>
      <c r="S5705" s="26"/>
      <c r="T5705" s="26"/>
    </row>
    <row r="5706" spans="14:20">
      <c r="N5706" s="25"/>
      <c r="O5706" s="26"/>
      <c r="P5706" s="26"/>
      <c r="Q5706" s="26"/>
      <c r="R5706" s="26"/>
      <c r="S5706" s="26"/>
      <c r="T5706" s="26"/>
    </row>
    <row r="5707" spans="14:20">
      <c r="N5707" s="25"/>
      <c r="O5707" s="26"/>
      <c r="P5707" s="26"/>
      <c r="Q5707" s="26"/>
      <c r="R5707" s="26"/>
      <c r="S5707" s="26"/>
      <c r="T5707" s="26"/>
    </row>
    <row r="5708" spans="14:20">
      <c r="N5708" s="25"/>
      <c r="O5708" s="26"/>
      <c r="P5708" s="26"/>
      <c r="Q5708" s="26"/>
      <c r="R5708" s="26"/>
      <c r="S5708" s="26"/>
      <c r="T5708" s="26"/>
    </row>
    <row r="5709" spans="14:20">
      <c r="N5709" s="25"/>
      <c r="O5709" s="26"/>
      <c r="P5709" s="26"/>
      <c r="Q5709" s="26"/>
      <c r="R5709" s="26"/>
      <c r="S5709" s="26"/>
      <c r="T5709" s="26"/>
    </row>
    <row r="5710" spans="14:20">
      <c r="N5710" s="25"/>
      <c r="O5710" s="26"/>
      <c r="P5710" s="26"/>
      <c r="Q5710" s="26"/>
      <c r="R5710" s="26"/>
      <c r="S5710" s="26"/>
      <c r="T5710" s="26"/>
    </row>
    <row r="5711" spans="14:20">
      <c r="N5711" s="25"/>
      <c r="O5711" s="26"/>
      <c r="P5711" s="26"/>
      <c r="Q5711" s="26"/>
      <c r="R5711" s="26"/>
      <c r="S5711" s="26"/>
      <c r="T5711" s="26"/>
    </row>
    <row r="5712" spans="14:20">
      <c r="N5712" s="25"/>
      <c r="O5712" s="26"/>
      <c r="P5712" s="26"/>
      <c r="Q5712" s="26"/>
      <c r="R5712" s="26"/>
      <c r="S5712" s="26"/>
      <c r="T5712" s="26"/>
    </row>
    <row r="5713" spans="14:20">
      <c r="N5713" s="25"/>
      <c r="O5713" s="26"/>
      <c r="P5713" s="26"/>
      <c r="Q5713" s="26"/>
      <c r="R5713" s="26"/>
      <c r="S5713" s="26"/>
      <c r="T5713" s="26"/>
    </row>
    <row r="5714" spans="14:20">
      <c r="N5714" s="25"/>
      <c r="O5714" s="26"/>
      <c r="P5714" s="26"/>
      <c r="Q5714" s="26"/>
      <c r="R5714" s="26"/>
      <c r="S5714" s="26"/>
      <c r="T5714" s="26"/>
    </row>
    <row r="5715" spans="14:20">
      <c r="N5715" s="25"/>
      <c r="O5715" s="26"/>
      <c r="P5715" s="26"/>
      <c r="Q5715" s="26"/>
      <c r="R5715" s="26"/>
      <c r="S5715" s="26"/>
      <c r="T5715" s="26"/>
    </row>
    <row r="5716" spans="14:20">
      <c r="N5716" s="25"/>
      <c r="O5716" s="26"/>
      <c r="P5716" s="26"/>
      <c r="Q5716" s="26"/>
      <c r="R5716" s="26"/>
      <c r="S5716" s="26"/>
      <c r="T5716" s="26"/>
    </row>
    <row r="5717" spans="14:20">
      <c r="N5717" s="25"/>
      <c r="O5717" s="26"/>
      <c r="P5717" s="26"/>
      <c r="Q5717" s="26"/>
      <c r="R5717" s="26"/>
      <c r="S5717" s="26"/>
      <c r="T5717" s="26"/>
    </row>
    <row r="5718" spans="14:20">
      <c r="N5718" s="25"/>
      <c r="O5718" s="26"/>
      <c r="P5718" s="26"/>
      <c r="Q5718" s="26"/>
      <c r="R5718" s="26"/>
      <c r="S5718" s="26"/>
      <c r="T5718" s="26"/>
    </row>
    <row r="5719" spans="14:20">
      <c r="N5719" s="25"/>
      <c r="O5719" s="26"/>
      <c r="P5719" s="26"/>
      <c r="Q5719" s="26"/>
      <c r="R5719" s="26"/>
      <c r="S5719" s="26"/>
      <c r="T5719" s="26"/>
    </row>
    <row r="5720" spans="14:20">
      <c r="N5720" s="25"/>
      <c r="O5720" s="26"/>
      <c r="P5720" s="26"/>
      <c r="Q5720" s="26"/>
      <c r="R5720" s="26"/>
      <c r="S5720" s="26"/>
      <c r="T5720" s="26"/>
    </row>
    <row r="5721" spans="14:20">
      <c r="N5721" s="25"/>
      <c r="O5721" s="26"/>
      <c r="P5721" s="26"/>
      <c r="Q5721" s="26"/>
      <c r="R5721" s="26"/>
      <c r="S5721" s="26"/>
      <c r="T5721" s="26"/>
    </row>
    <row r="5722" spans="14:20">
      <c r="N5722" s="25"/>
      <c r="O5722" s="26"/>
      <c r="P5722" s="26"/>
      <c r="Q5722" s="26"/>
      <c r="R5722" s="26"/>
      <c r="S5722" s="26"/>
      <c r="T5722" s="26"/>
    </row>
    <row r="5723" spans="14:20">
      <c r="N5723" s="25"/>
      <c r="O5723" s="26"/>
      <c r="P5723" s="26"/>
      <c r="Q5723" s="26"/>
      <c r="R5723" s="26"/>
      <c r="S5723" s="26"/>
      <c r="T5723" s="26"/>
    </row>
    <row r="5724" spans="14:20">
      <c r="N5724" s="25"/>
      <c r="O5724" s="26"/>
      <c r="P5724" s="26"/>
      <c r="Q5724" s="26"/>
      <c r="R5724" s="26"/>
      <c r="S5724" s="26"/>
      <c r="T5724" s="26"/>
    </row>
    <row r="5725" spans="14:20">
      <c r="N5725" s="25"/>
      <c r="O5725" s="26"/>
      <c r="P5725" s="26"/>
      <c r="Q5725" s="26"/>
      <c r="R5725" s="26"/>
      <c r="S5725" s="26"/>
      <c r="T5725" s="26"/>
    </row>
    <row r="5726" spans="14:20">
      <c r="N5726" s="25"/>
      <c r="O5726" s="26"/>
      <c r="P5726" s="26"/>
      <c r="Q5726" s="26"/>
      <c r="R5726" s="26"/>
      <c r="S5726" s="26"/>
      <c r="T5726" s="26"/>
    </row>
    <row r="5727" spans="14:20">
      <c r="N5727" s="25"/>
      <c r="O5727" s="26"/>
      <c r="P5727" s="26"/>
      <c r="Q5727" s="26"/>
      <c r="R5727" s="26"/>
      <c r="S5727" s="26"/>
      <c r="T5727" s="26"/>
    </row>
    <row r="5728" spans="14:20">
      <c r="N5728" s="25"/>
      <c r="O5728" s="26"/>
      <c r="P5728" s="26"/>
      <c r="Q5728" s="26"/>
      <c r="R5728" s="26"/>
      <c r="S5728" s="26"/>
      <c r="T5728" s="26"/>
    </row>
    <row r="5729" spans="14:20">
      <c r="N5729" s="25"/>
      <c r="O5729" s="26"/>
      <c r="P5729" s="26"/>
      <c r="Q5729" s="26"/>
      <c r="R5729" s="26"/>
      <c r="S5729" s="26"/>
      <c r="T5729" s="26"/>
    </row>
    <row r="5730" spans="14:20">
      <c r="N5730" s="25"/>
      <c r="O5730" s="26"/>
      <c r="P5730" s="26"/>
      <c r="Q5730" s="26"/>
      <c r="R5730" s="26"/>
      <c r="S5730" s="26"/>
      <c r="T5730" s="26"/>
    </row>
    <row r="5731" spans="14:20">
      <c r="N5731" s="25"/>
      <c r="O5731" s="26"/>
      <c r="P5731" s="26"/>
      <c r="Q5731" s="26"/>
      <c r="R5731" s="26"/>
      <c r="S5731" s="26"/>
      <c r="T5731" s="26"/>
    </row>
    <row r="5732" spans="14:20">
      <c r="N5732" s="25"/>
      <c r="O5732" s="26"/>
      <c r="P5732" s="26"/>
      <c r="Q5732" s="26"/>
      <c r="R5732" s="26"/>
      <c r="S5732" s="26"/>
      <c r="T5732" s="26"/>
    </row>
    <row r="5733" spans="14:20">
      <c r="N5733" s="25"/>
      <c r="O5733" s="26"/>
      <c r="P5733" s="26"/>
      <c r="Q5733" s="26"/>
      <c r="R5733" s="26"/>
      <c r="S5733" s="26"/>
      <c r="T5733" s="26"/>
    </row>
    <row r="5734" spans="14:20">
      <c r="N5734" s="25"/>
      <c r="O5734" s="26"/>
      <c r="P5734" s="26"/>
      <c r="Q5734" s="26"/>
      <c r="R5734" s="26"/>
      <c r="S5734" s="26"/>
      <c r="T5734" s="26"/>
    </row>
    <row r="5735" spans="14:20">
      <c r="N5735" s="25"/>
      <c r="O5735" s="26"/>
      <c r="P5735" s="26"/>
      <c r="Q5735" s="26"/>
      <c r="R5735" s="26"/>
      <c r="S5735" s="26"/>
      <c r="T5735" s="26"/>
    </row>
    <row r="5736" spans="14:20">
      <c r="N5736" s="25"/>
      <c r="O5736" s="26"/>
      <c r="P5736" s="26"/>
      <c r="Q5736" s="26"/>
      <c r="R5736" s="26"/>
      <c r="S5736" s="26"/>
      <c r="T5736" s="26"/>
    </row>
    <row r="5737" spans="14:20">
      <c r="N5737" s="25"/>
      <c r="O5737" s="26"/>
      <c r="P5737" s="26"/>
      <c r="Q5737" s="26"/>
      <c r="R5737" s="26"/>
      <c r="S5737" s="26"/>
      <c r="T5737" s="26"/>
    </row>
    <row r="5738" spans="14:20">
      <c r="N5738" s="25"/>
      <c r="O5738" s="26"/>
      <c r="P5738" s="26"/>
      <c r="Q5738" s="26"/>
      <c r="R5738" s="26"/>
      <c r="S5738" s="26"/>
      <c r="T5738" s="26"/>
    </row>
    <row r="5739" spans="14:20">
      <c r="N5739" s="25"/>
      <c r="O5739" s="26"/>
      <c r="P5739" s="26"/>
      <c r="Q5739" s="26"/>
      <c r="R5739" s="26"/>
      <c r="S5739" s="26"/>
      <c r="T5739" s="26"/>
    </row>
    <row r="5740" spans="14:20">
      <c r="N5740" s="25"/>
      <c r="O5740" s="26"/>
      <c r="P5740" s="26"/>
      <c r="Q5740" s="26"/>
      <c r="R5740" s="26"/>
      <c r="S5740" s="26"/>
      <c r="T5740" s="26"/>
    </row>
    <row r="5741" spans="14:20">
      <c r="N5741" s="25"/>
      <c r="O5741" s="26"/>
      <c r="P5741" s="26"/>
      <c r="Q5741" s="26"/>
      <c r="R5741" s="26"/>
      <c r="S5741" s="26"/>
      <c r="T5741" s="26"/>
    </row>
    <row r="5742" spans="14:20">
      <c r="N5742" s="25"/>
      <c r="O5742" s="26"/>
      <c r="P5742" s="26"/>
      <c r="Q5742" s="26"/>
      <c r="R5742" s="26"/>
      <c r="S5742" s="26"/>
      <c r="T5742" s="26"/>
    </row>
    <row r="5743" spans="14:20">
      <c r="N5743" s="25"/>
      <c r="O5743" s="26"/>
      <c r="P5743" s="26"/>
      <c r="Q5743" s="26"/>
      <c r="R5743" s="26"/>
      <c r="S5743" s="26"/>
      <c r="T5743" s="26"/>
    </row>
    <row r="5744" spans="14:20">
      <c r="N5744" s="25"/>
      <c r="O5744" s="26"/>
      <c r="P5744" s="26"/>
      <c r="Q5744" s="26"/>
      <c r="R5744" s="26"/>
      <c r="S5744" s="26"/>
      <c r="T5744" s="26"/>
    </row>
    <row r="5745" spans="14:20">
      <c r="N5745" s="25"/>
      <c r="O5745" s="26"/>
      <c r="P5745" s="26"/>
      <c r="Q5745" s="26"/>
      <c r="R5745" s="26"/>
      <c r="S5745" s="26"/>
      <c r="T5745" s="26"/>
    </row>
    <row r="5746" spans="14:20">
      <c r="N5746" s="25"/>
      <c r="O5746" s="26"/>
      <c r="P5746" s="26"/>
      <c r="Q5746" s="26"/>
      <c r="R5746" s="26"/>
      <c r="S5746" s="26"/>
      <c r="T5746" s="26"/>
    </row>
    <row r="5747" spans="14:20">
      <c r="N5747" s="25"/>
      <c r="O5747" s="26"/>
      <c r="P5747" s="26"/>
      <c r="Q5747" s="26"/>
      <c r="R5747" s="26"/>
      <c r="S5747" s="26"/>
      <c r="T5747" s="26"/>
    </row>
    <row r="5748" spans="14:20">
      <c r="N5748" s="25"/>
      <c r="O5748" s="26"/>
      <c r="P5748" s="26"/>
      <c r="Q5748" s="26"/>
      <c r="R5748" s="26"/>
      <c r="S5748" s="26"/>
      <c r="T5748" s="26"/>
    </row>
    <row r="5749" spans="14:20">
      <c r="N5749" s="25"/>
      <c r="O5749" s="26"/>
      <c r="P5749" s="26"/>
      <c r="Q5749" s="26"/>
      <c r="R5749" s="26"/>
      <c r="S5749" s="26"/>
      <c r="T5749" s="26"/>
    </row>
    <row r="5750" spans="14:20">
      <c r="N5750" s="25"/>
      <c r="O5750" s="26"/>
      <c r="P5750" s="26"/>
      <c r="Q5750" s="26"/>
      <c r="R5750" s="26"/>
      <c r="S5750" s="26"/>
      <c r="T5750" s="26"/>
    </row>
    <row r="5751" spans="14:20">
      <c r="N5751" s="25"/>
      <c r="O5751" s="26"/>
      <c r="P5751" s="26"/>
      <c r="Q5751" s="26"/>
      <c r="R5751" s="26"/>
      <c r="S5751" s="26"/>
      <c r="T5751" s="26"/>
    </row>
    <row r="5752" spans="14:20">
      <c r="N5752" s="25"/>
      <c r="O5752" s="26"/>
      <c r="P5752" s="26"/>
      <c r="Q5752" s="26"/>
      <c r="R5752" s="26"/>
      <c r="S5752" s="26"/>
      <c r="T5752" s="26"/>
    </row>
    <row r="5753" spans="14:20">
      <c r="N5753" s="25"/>
      <c r="O5753" s="26"/>
      <c r="P5753" s="26"/>
      <c r="Q5753" s="26"/>
      <c r="R5753" s="26"/>
      <c r="S5753" s="26"/>
      <c r="T5753" s="26"/>
    </row>
    <row r="5754" spans="14:20">
      <c r="N5754" s="25"/>
      <c r="O5754" s="26"/>
      <c r="P5754" s="26"/>
      <c r="Q5754" s="26"/>
      <c r="R5754" s="26"/>
      <c r="S5754" s="26"/>
      <c r="T5754" s="26"/>
    </row>
    <row r="5755" spans="14:20">
      <c r="N5755" s="25"/>
      <c r="O5755" s="26"/>
      <c r="P5755" s="26"/>
      <c r="Q5755" s="26"/>
      <c r="R5755" s="26"/>
      <c r="S5755" s="26"/>
      <c r="T5755" s="26"/>
    </row>
    <row r="5756" spans="14:20">
      <c r="N5756" s="25"/>
      <c r="O5756" s="26"/>
      <c r="P5756" s="26"/>
      <c r="Q5756" s="26"/>
      <c r="R5756" s="26"/>
      <c r="S5756" s="26"/>
      <c r="T5756" s="26"/>
    </row>
    <row r="5757" spans="14:20">
      <c r="N5757" s="25"/>
      <c r="O5757" s="26"/>
      <c r="P5757" s="26"/>
      <c r="Q5757" s="26"/>
      <c r="R5757" s="26"/>
      <c r="S5757" s="26"/>
      <c r="T5757" s="26"/>
    </row>
    <row r="5758" spans="14:20">
      <c r="N5758" s="25"/>
      <c r="O5758" s="26"/>
      <c r="P5758" s="26"/>
      <c r="Q5758" s="26"/>
      <c r="R5758" s="26"/>
      <c r="S5758" s="26"/>
      <c r="T5758" s="26"/>
    </row>
    <row r="5759" spans="14:20">
      <c r="N5759" s="25"/>
      <c r="O5759" s="26"/>
      <c r="P5759" s="26"/>
      <c r="Q5759" s="26"/>
      <c r="R5759" s="26"/>
      <c r="S5759" s="26"/>
      <c r="T5759" s="26"/>
    </row>
    <row r="5760" spans="14:20">
      <c r="N5760" s="25"/>
      <c r="O5760" s="26"/>
      <c r="P5760" s="26"/>
      <c r="Q5760" s="26"/>
      <c r="R5760" s="26"/>
      <c r="S5760" s="26"/>
      <c r="T5760" s="26"/>
    </row>
    <row r="5761" spans="14:20">
      <c r="N5761" s="25"/>
      <c r="O5761" s="26"/>
      <c r="P5761" s="26"/>
      <c r="Q5761" s="26"/>
      <c r="R5761" s="26"/>
      <c r="S5761" s="26"/>
      <c r="T5761" s="26"/>
    </row>
    <row r="5762" spans="14:20">
      <c r="N5762" s="25"/>
      <c r="O5762" s="26"/>
      <c r="P5762" s="26"/>
      <c r="Q5762" s="26"/>
      <c r="R5762" s="26"/>
      <c r="S5762" s="26"/>
      <c r="T5762" s="26"/>
    </row>
    <row r="5763" spans="14:20">
      <c r="N5763" s="25"/>
      <c r="O5763" s="26"/>
      <c r="P5763" s="26"/>
      <c r="Q5763" s="26"/>
      <c r="R5763" s="26"/>
      <c r="S5763" s="26"/>
      <c r="T5763" s="26"/>
    </row>
    <row r="5764" spans="14:20">
      <c r="N5764" s="25"/>
      <c r="O5764" s="26"/>
      <c r="P5764" s="26"/>
      <c r="Q5764" s="26"/>
      <c r="R5764" s="26"/>
      <c r="S5764" s="26"/>
      <c r="T5764" s="26"/>
    </row>
    <row r="5765" spans="14:20">
      <c r="N5765" s="25"/>
      <c r="O5765" s="26"/>
      <c r="P5765" s="26"/>
      <c r="Q5765" s="26"/>
      <c r="R5765" s="26"/>
      <c r="S5765" s="26"/>
      <c r="T5765" s="26"/>
    </row>
    <row r="5766" spans="14:20">
      <c r="N5766" s="25"/>
      <c r="O5766" s="26"/>
      <c r="P5766" s="26"/>
      <c r="Q5766" s="26"/>
      <c r="R5766" s="26"/>
      <c r="S5766" s="26"/>
      <c r="T5766" s="26"/>
    </row>
    <row r="5767" spans="14:20">
      <c r="N5767" s="25"/>
      <c r="O5767" s="26"/>
      <c r="P5767" s="26"/>
      <c r="Q5767" s="26"/>
      <c r="R5767" s="26"/>
      <c r="S5767" s="26"/>
      <c r="T5767" s="26"/>
    </row>
    <row r="5768" spans="14:20">
      <c r="N5768" s="25"/>
      <c r="O5768" s="26"/>
      <c r="P5768" s="26"/>
      <c r="Q5768" s="26"/>
      <c r="R5768" s="26"/>
      <c r="S5768" s="26"/>
      <c r="T5768" s="26"/>
    </row>
    <row r="5769" spans="14:20">
      <c r="N5769" s="25"/>
      <c r="O5769" s="26"/>
      <c r="P5769" s="26"/>
      <c r="Q5769" s="26"/>
      <c r="R5769" s="26"/>
      <c r="S5769" s="26"/>
      <c r="T5769" s="26"/>
    </row>
    <row r="5770" spans="14:20">
      <c r="N5770" s="25"/>
      <c r="O5770" s="26"/>
      <c r="P5770" s="26"/>
      <c r="Q5770" s="26"/>
      <c r="R5770" s="26"/>
      <c r="S5770" s="26"/>
      <c r="T5770" s="26"/>
    </row>
    <row r="5771" spans="14:20">
      <c r="N5771" s="25"/>
      <c r="O5771" s="26"/>
      <c r="P5771" s="26"/>
      <c r="Q5771" s="26"/>
      <c r="R5771" s="26"/>
      <c r="S5771" s="26"/>
      <c r="T5771" s="26"/>
    </row>
    <row r="5772" spans="14:20">
      <c r="N5772" s="25"/>
      <c r="O5772" s="26"/>
      <c r="P5772" s="26"/>
      <c r="Q5772" s="26"/>
      <c r="R5772" s="26"/>
      <c r="S5772" s="26"/>
      <c r="T5772" s="26"/>
    </row>
    <row r="5773" spans="14:20">
      <c r="N5773" s="25"/>
      <c r="O5773" s="26"/>
      <c r="P5773" s="26"/>
      <c r="Q5773" s="26"/>
      <c r="R5773" s="26"/>
      <c r="S5773" s="26"/>
      <c r="T5773" s="26"/>
    </row>
    <row r="5774" spans="14:20">
      <c r="N5774" s="25"/>
      <c r="O5774" s="26"/>
      <c r="P5774" s="26"/>
      <c r="Q5774" s="26"/>
      <c r="R5774" s="26"/>
      <c r="S5774" s="26"/>
      <c r="T5774" s="26"/>
    </row>
    <row r="5775" spans="14:20">
      <c r="N5775" s="25"/>
      <c r="O5775" s="26"/>
      <c r="P5775" s="26"/>
      <c r="Q5775" s="26"/>
      <c r="R5775" s="26"/>
      <c r="S5775" s="26"/>
      <c r="T5775" s="26"/>
    </row>
    <row r="5776" spans="14:20">
      <c r="N5776" s="25"/>
      <c r="O5776" s="26"/>
      <c r="P5776" s="26"/>
      <c r="Q5776" s="26"/>
      <c r="R5776" s="26"/>
      <c r="S5776" s="26"/>
      <c r="T5776" s="26"/>
    </row>
    <row r="5777" spans="14:20">
      <c r="N5777" s="25"/>
      <c r="O5777" s="26"/>
      <c r="P5777" s="26"/>
      <c r="Q5777" s="26"/>
      <c r="R5777" s="26"/>
      <c r="S5777" s="26"/>
      <c r="T5777" s="26"/>
    </row>
    <row r="5778" spans="14:20">
      <c r="N5778" s="25"/>
      <c r="O5778" s="26"/>
      <c r="P5778" s="26"/>
      <c r="Q5778" s="26"/>
      <c r="R5778" s="26"/>
      <c r="S5778" s="26"/>
      <c r="T5778" s="26"/>
    </row>
    <row r="5779" spans="14:20">
      <c r="N5779" s="25"/>
      <c r="O5779" s="26"/>
      <c r="P5779" s="26"/>
      <c r="Q5779" s="26"/>
      <c r="R5779" s="26"/>
      <c r="S5779" s="26"/>
      <c r="T5779" s="26"/>
    </row>
    <row r="5780" spans="14:20">
      <c r="N5780" s="25"/>
      <c r="O5780" s="26"/>
      <c r="P5780" s="26"/>
      <c r="Q5780" s="26"/>
      <c r="R5780" s="26"/>
      <c r="S5780" s="26"/>
      <c r="T5780" s="26"/>
    </row>
    <row r="5781" spans="14:20">
      <c r="N5781" s="25"/>
      <c r="O5781" s="26"/>
      <c r="P5781" s="26"/>
      <c r="Q5781" s="26"/>
      <c r="R5781" s="26"/>
      <c r="S5781" s="26"/>
      <c r="T5781" s="26"/>
    </row>
    <row r="5782" spans="14:20">
      <c r="N5782" s="25"/>
      <c r="O5782" s="26"/>
      <c r="P5782" s="26"/>
      <c r="Q5782" s="26"/>
      <c r="R5782" s="26"/>
      <c r="S5782" s="26"/>
      <c r="T5782" s="26"/>
    </row>
    <row r="5783" spans="14:20">
      <c r="N5783" s="25"/>
      <c r="O5783" s="26"/>
      <c r="P5783" s="26"/>
      <c r="Q5783" s="26"/>
      <c r="R5783" s="26"/>
      <c r="S5783" s="26"/>
      <c r="T5783" s="26"/>
    </row>
    <row r="5784" spans="14:20">
      <c r="N5784" s="25"/>
      <c r="O5784" s="26"/>
      <c r="P5784" s="26"/>
      <c r="Q5784" s="26"/>
      <c r="R5784" s="26"/>
      <c r="S5784" s="26"/>
      <c r="T5784" s="26"/>
    </row>
    <row r="5785" spans="14:20">
      <c r="N5785" s="25"/>
      <c r="O5785" s="26"/>
      <c r="P5785" s="26"/>
      <c r="Q5785" s="26"/>
      <c r="R5785" s="26"/>
      <c r="S5785" s="26"/>
      <c r="T5785" s="26"/>
    </row>
    <row r="5786" spans="14:20">
      <c r="N5786" s="25"/>
      <c r="O5786" s="26"/>
      <c r="P5786" s="26"/>
      <c r="Q5786" s="26"/>
      <c r="R5786" s="26"/>
      <c r="S5786" s="26"/>
      <c r="T5786" s="26"/>
    </row>
    <row r="5787" spans="14:20">
      <c r="N5787" s="25"/>
      <c r="O5787" s="26"/>
      <c r="P5787" s="26"/>
      <c r="Q5787" s="26"/>
      <c r="R5787" s="26"/>
      <c r="S5787" s="26"/>
      <c r="T5787" s="26"/>
    </row>
    <row r="5788" spans="14:20">
      <c r="N5788" s="25"/>
      <c r="O5788" s="26"/>
      <c r="P5788" s="26"/>
      <c r="Q5788" s="26"/>
      <c r="R5788" s="26"/>
      <c r="S5788" s="26"/>
      <c r="T5788" s="26"/>
    </row>
    <row r="5789" spans="14:20">
      <c r="N5789" s="25"/>
      <c r="O5789" s="26"/>
      <c r="P5789" s="26"/>
      <c r="Q5789" s="26"/>
      <c r="R5789" s="26"/>
      <c r="S5789" s="26"/>
      <c r="T5789" s="26"/>
    </row>
    <row r="5790" spans="14:20">
      <c r="N5790" s="25"/>
      <c r="O5790" s="26"/>
      <c r="P5790" s="26"/>
      <c r="Q5790" s="26"/>
      <c r="R5790" s="26"/>
      <c r="S5790" s="26"/>
      <c r="T5790" s="26"/>
    </row>
    <row r="5791" spans="14:20">
      <c r="N5791" s="25"/>
      <c r="O5791" s="26"/>
      <c r="P5791" s="26"/>
      <c r="Q5791" s="26"/>
      <c r="R5791" s="26"/>
      <c r="S5791" s="26"/>
      <c r="T5791" s="26"/>
    </row>
    <row r="5792" spans="14:20">
      <c r="N5792" s="25"/>
      <c r="O5792" s="26"/>
      <c r="P5792" s="26"/>
      <c r="Q5792" s="26"/>
      <c r="R5792" s="26"/>
      <c r="S5792" s="26"/>
      <c r="T5792" s="26"/>
    </row>
    <row r="5793" spans="14:20">
      <c r="N5793" s="25"/>
      <c r="O5793" s="26"/>
      <c r="P5793" s="26"/>
      <c r="Q5793" s="26"/>
      <c r="R5793" s="26"/>
      <c r="S5793" s="26"/>
      <c r="T5793" s="26"/>
    </row>
    <row r="5794" spans="14:20">
      <c r="N5794" s="25"/>
      <c r="O5794" s="26"/>
      <c r="P5794" s="26"/>
      <c r="Q5794" s="26"/>
      <c r="R5794" s="26"/>
      <c r="S5794" s="26"/>
      <c r="T5794" s="26"/>
    </row>
    <row r="5795" spans="14:20">
      <c r="N5795" s="25"/>
      <c r="O5795" s="26"/>
      <c r="P5795" s="26"/>
      <c r="Q5795" s="26"/>
      <c r="R5795" s="26"/>
      <c r="S5795" s="26"/>
      <c r="T5795" s="26"/>
    </row>
    <row r="5796" spans="14:20">
      <c r="N5796" s="25"/>
      <c r="O5796" s="26"/>
      <c r="P5796" s="26"/>
      <c r="Q5796" s="26"/>
      <c r="R5796" s="26"/>
      <c r="S5796" s="26"/>
      <c r="T5796" s="26"/>
    </row>
    <row r="5797" spans="14:20">
      <c r="N5797" s="25"/>
      <c r="O5797" s="26"/>
      <c r="P5797" s="26"/>
      <c r="Q5797" s="26"/>
      <c r="R5797" s="26"/>
      <c r="S5797" s="26"/>
      <c r="T5797" s="26"/>
    </row>
    <row r="5798" spans="14:20">
      <c r="N5798" s="25"/>
      <c r="O5798" s="26"/>
      <c r="P5798" s="26"/>
      <c r="Q5798" s="26"/>
      <c r="R5798" s="26"/>
      <c r="S5798" s="26"/>
      <c r="T5798" s="26"/>
    </row>
    <row r="5799" spans="14:20">
      <c r="N5799" s="25"/>
      <c r="O5799" s="26"/>
      <c r="P5799" s="26"/>
      <c r="Q5799" s="26"/>
      <c r="R5799" s="26"/>
      <c r="S5799" s="26"/>
      <c r="T5799" s="26"/>
    </row>
    <row r="5800" spans="14:20">
      <c r="N5800" s="25"/>
      <c r="O5800" s="26"/>
      <c r="P5800" s="26"/>
      <c r="Q5800" s="26"/>
      <c r="R5800" s="26"/>
      <c r="S5800" s="26"/>
      <c r="T5800" s="26"/>
    </row>
    <row r="5801" spans="14:20">
      <c r="N5801" s="25"/>
      <c r="O5801" s="26"/>
      <c r="P5801" s="26"/>
      <c r="Q5801" s="26"/>
      <c r="R5801" s="26"/>
      <c r="S5801" s="26"/>
      <c r="T5801" s="26"/>
    </row>
    <row r="5802" spans="14:20">
      <c r="N5802" s="25"/>
      <c r="O5802" s="26"/>
      <c r="P5802" s="26"/>
      <c r="Q5802" s="26"/>
      <c r="R5802" s="26"/>
      <c r="S5802" s="26"/>
      <c r="T5802" s="26"/>
    </row>
    <row r="5803" spans="14:20">
      <c r="N5803" s="25"/>
      <c r="O5803" s="26"/>
      <c r="P5803" s="26"/>
      <c r="Q5803" s="26"/>
      <c r="R5803" s="26"/>
      <c r="S5803" s="26"/>
      <c r="T5803" s="26"/>
    </row>
    <row r="5804" spans="14:20">
      <c r="N5804" s="25"/>
      <c r="O5804" s="26"/>
      <c r="P5804" s="26"/>
      <c r="Q5804" s="26"/>
      <c r="R5804" s="26"/>
      <c r="S5804" s="26"/>
      <c r="T5804" s="26"/>
    </row>
    <row r="5805" spans="14:20">
      <c r="N5805" s="25"/>
      <c r="O5805" s="26"/>
      <c r="P5805" s="26"/>
      <c r="Q5805" s="26"/>
      <c r="R5805" s="26"/>
      <c r="S5805" s="26"/>
      <c r="T5805" s="26"/>
    </row>
    <row r="5806" spans="14:20">
      <c r="N5806" s="25"/>
      <c r="O5806" s="26"/>
      <c r="P5806" s="26"/>
      <c r="Q5806" s="26"/>
      <c r="R5806" s="26"/>
      <c r="S5806" s="26"/>
      <c r="T5806" s="26"/>
    </row>
    <row r="5807" spans="14:20">
      <c r="N5807" s="25"/>
      <c r="O5807" s="26"/>
      <c r="P5807" s="26"/>
      <c r="Q5807" s="26"/>
      <c r="R5807" s="26"/>
      <c r="S5807" s="26"/>
      <c r="T5807" s="26"/>
    </row>
    <row r="5808" spans="14:20">
      <c r="N5808" s="25"/>
      <c r="O5808" s="26"/>
      <c r="P5808" s="26"/>
      <c r="Q5808" s="26"/>
      <c r="R5808" s="26"/>
      <c r="S5808" s="26"/>
      <c r="T5808" s="26"/>
    </row>
    <row r="5809" spans="14:20">
      <c r="N5809" s="25"/>
      <c r="O5809" s="26"/>
      <c r="P5809" s="26"/>
      <c r="Q5809" s="26"/>
      <c r="R5809" s="26"/>
      <c r="S5809" s="26"/>
      <c r="T5809" s="26"/>
    </row>
    <row r="5810" spans="14:20">
      <c r="N5810" s="25"/>
      <c r="O5810" s="26"/>
      <c r="P5810" s="26"/>
      <c r="Q5810" s="26"/>
      <c r="R5810" s="26"/>
      <c r="S5810" s="26"/>
      <c r="T5810" s="26"/>
    </row>
    <row r="5811" spans="14:20">
      <c r="N5811" s="25"/>
      <c r="O5811" s="26"/>
      <c r="P5811" s="26"/>
      <c r="Q5811" s="26"/>
      <c r="R5811" s="26"/>
      <c r="S5811" s="26"/>
      <c r="T5811" s="26"/>
    </row>
    <row r="5812" spans="14:20">
      <c r="N5812" s="25"/>
      <c r="O5812" s="26"/>
      <c r="P5812" s="26"/>
      <c r="Q5812" s="26"/>
      <c r="R5812" s="26"/>
      <c r="S5812" s="26"/>
      <c r="T5812" s="26"/>
    </row>
    <row r="5813" spans="14:20">
      <c r="N5813" s="25"/>
      <c r="O5813" s="26"/>
      <c r="P5813" s="26"/>
      <c r="Q5813" s="26"/>
      <c r="R5813" s="26"/>
      <c r="S5813" s="26"/>
      <c r="T5813" s="26"/>
    </row>
    <row r="5814" spans="14:20">
      <c r="N5814" s="25"/>
      <c r="O5814" s="26"/>
      <c r="P5814" s="26"/>
      <c r="Q5814" s="26"/>
      <c r="R5814" s="26"/>
      <c r="S5814" s="26"/>
      <c r="T5814" s="26"/>
    </row>
    <row r="5815" spans="14:20">
      <c r="N5815" s="25"/>
      <c r="O5815" s="26"/>
      <c r="P5815" s="26"/>
      <c r="Q5815" s="26"/>
      <c r="R5815" s="26"/>
      <c r="S5815" s="26"/>
      <c r="T5815" s="26"/>
    </row>
    <row r="5816" spans="14:20">
      <c r="N5816" s="25"/>
      <c r="O5816" s="26"/>
      <c r="P5816" s="26"/>
      <c r="Q5816" s="26"/>
      <c r="R5816" s="26"/>
      <c r="S5816" s="26"/>
      <c r="T5816" s="26"/>
    </row>
    <row r="5817" spans="14:20">
      <c r="N5817" s="25"/>
      <c r="O5817" s="26"/>
      <c r="P5817" s="26"/>
      <c r="Q5817" s="26"/>
      <c r="R5817" s="26"/>
      <c r="S5817" s="26"/>
      <c r="T5817" s="26"/>
    </row>
    <row r="5818" spans="14:20">
      <c r="N5818" s="25"/>
      <c r="O5818" s="26"/>
      <c r="P5818" s="26"/>
      <c r="Q5818" s="26"/>
      <c r="R5818" s="26"/>
      <c r="S5818" s="26"/>
      <c r="T5818" s="26"/>
    </row>
    <row r="5819" spans="14:20">
      <c r="N5819" s="25"/>
      <c r="O5819" s="26"/>
      <c r="P5819" s="26"/>
      <c r="Q5819" s="26"/>
      <c r="R5819" s="26"/>
      <c r="S5819" s="26"/>
      <c r="T5819" s="26"/>
    </row>
    <row r="5820" spans="14:20">
      <c r="N5820" s="25"/>
      <c r="O5820" s="26"/>
      <c r="P5820" s="26"/>
      <c r="Q5820" s="26"/>
      <c r="R5820" s="26"/>
      <c r="S5820" s="26"/>
      <c r="T5820" s="26"/>
    </row>
    <row r="5821" spans="14:20">
      <c r="N5821" s="25"/>
      <c r="O5821" s="26"/>
      <c r="P5821" s="26"/>
      <c r="Q5821" s="26"/>
      <c r="R5821" s="26"/>
      <c r="S5821" s="26"/>
      <c r="T5821" s="26"/>
    </row>
    <row r="5822" spans="14:20">
      <c r="N5822" s="25"/>
      <c r="O5822" s="26"/>
      <c r="P5822" s="26"/>
      <c r="Q5822" s="26"/>
      <c r="R5822" s="26"/>
      <c r="S5822" s="26"/>
      <c r="T5822" s="26"/>
    </row>
    <row r="5823" spans="14:20">
      <c r="N5823" s="25"/>
      <c r="O5823" s="26"/>
      <c r="P5823" s="26"/>
      <c r="Q5823" s="26"/>
      <c r="R5823" s="26"/>
      <c r="S5823" s="26"/>
      <c r="T5823" s="26"/>
    </row>
    <row r="5824" spans="14:20">
      <c r="N5824" s="25"/>
      <c r="O5824" s="26"/>
      <c r="P5824" s="26"/>
      <c r="Q5824" s="26"/>
      <c r="R5824" s="26"/>
      <c r="S5824" s="26"/>
      <c r="T5824" s="26"/>
    </row>
    <row r="5825" spans="14:20">
      <c r="N5825" s="25"/>
      <c r="O5825" s="26"/>
      <c r="P5825" s="26"/>
      <c r="Q5825" s="26"/>
      <c r="R5825" s="26"/>
      <c r="S5825" s="26"/>
      <c r="T5825" s="26"/>
    </row>
    <row r="5826" spans="14:20">
      <c r="N5826" s="25"/>
      <c r="O5826" s="26"/>
      <c r="P5826" s="26"/>
      <c r="Q5826" s="26"/>
      <c r="R5826" s="26"/>
      <c r="S5826" s="26"/>
      <c r="T5826" s="26"/>
    </row>
    <row r="5827" spans="14:20">
      <c r="N5827" s="25"/>
      <c r="O5827" s="26"/>
      <c r="P5827" s="26"/>
      <c r="Q5827" s="26"/>
      <c r="R5827" s="26"/>
      <c r="S5827" s="26"/>
      <c r="T5827" s="26"/>
    </row>
    <row r="5828" spans="14:20">
      <c r="N5828" s="25"/>
      <c r="O5828" s="26"/>
      <c r="P5828" s="26"/>
      <c r="Q5828" s="26"/>
      <c r="R5828" s="26"/>
      <c r="S5828" s="26"/>
      <c r="T5828" s="26"/>
    </row>
    <row r="5829" spans="14:20">
      <c r="N5829" s="25"/>
      <c r="O5829" s="26"/>
      <c r="P5829" s="26"/>
      <c r="Q5829" s="26"/>
      <c r="R5829" s="26"/>
      <c r="S5829" s="26"/>
      <c r="T5829" s="26"/>
    </row>
    <row r="5830" spans="14:20">
      <c r="N5830" s="25"/>
      <c r="O5830" s="26"/>
      <c r="P5830" s="26"/>
      <c r="Q5830" s="26"/>
      <c r="R5830" s="26"/>
      <c r="S5830" s="26"/>
      <c r="T5830" s="26"/>
    </row>
    <row r="5831" spans="14:20">
      <c r="N5831" s="25"/>
      <c r="O5831" s="26"/>
      <c r="P5831" s="26"/>
      <c r="Q5831" s="26"/>
      <c r="R5831" s="26"/>
      <c r="S5831" s="26"/>
      <c r="T5831" s="26"/>
    </row>
    <row r="5832" spans="14:20">
      <c r="N5832" s="25"/>
      <c r="O5832" s="26"/>
      <c r="P5832" s="26"/>
      <c r="Q5832" s="26"/>
      <c r="R5832" s="26"/>
      <c r="S5832" s="26"/>
      <c r="T5832" s="26"/>
    </row>
    <row r="5833" spans="14:20">
      <c r="N5833" s="25"/>
      <c r="O5833" s="26"/>
      <c r="P5833" s="26"/>
      <c r="Q5833" s="26"/>
      <c r="R5833" s="26"/>
      <c r="S5833" s="26"/>
      <c r="T5833" s="26"/>
    </row>
    <row r="5834" spans="14:20">
      <c r="N5834" s="25"/>
      <c r="O5834" s="26"/>
      <c r="P5834" s="26"/>
      <c r="Q5834" s="26"/>
      <c r="R5834" s="26"/>
      <c r="S5834" s="26"/>
      <c r="T5834" s="26"/>
    </row>
    <row r="5835" spans="14:20">
      <c r="N5835" s="25"/>
      <c r="O5835" s="26"/>
      <c r="P5835" s="26"/>
      <c r="Q5835" s="26"/>
      <c r="R5835" s="26"/>
      <c r="S5835" s="26"/>
      <c r="T5835" s="26"/>
    </row>
    <row r="5836" spans="14:20">
      <c r="N5836" s="25"/>
      <c r="O5836" s="26"/>
      <c r="P5836" s="26"/>
      <c r="Q5836" s="26"/>
      <c r="R5836" s="26"/>
      <c r="S5836" s="26"/>
      <c r="T5836" s="26"/>
    </row>
    <row r="5837" spans="14:20">
      <c r="N5837" s="25"/>
      <c r="O5837" s="26"/>
      <c r="P5837" s="26"/>
      <c r="Q5837" s="26"/>
      <c r="R5837" s="26"/>
      <c r="S5837" s="26"/>
      <c r="T5837" s="26"/>
    </row>
    <row r="5838" spans="14:20">
      <c r="N5838" s="25"/>
      <c r="O5838" s="26"/>
      <c r="P5838" s="26"/>
      <c r="Q5838" s="26"/>
      <c r="R5838" s="26"/>
      <c r="S5838" s="26"/>
      <c r="T5838" s="26"/>
    </row>
    <row r="5839" spans="14:20">
      <c r="N5839" s="25"/>
      <c r="O5839" s="26"/>
      <c r="P5839" s="26"/>
      <c r="Q5839" s="26"/>
      <c r="R5839" s="26"/>
      <c r="S5839" s="26"/>
      <c r="T5839" s="26"/>
    </row>
    <row r="5840" spans="14:20">
      <c r="N5840" s="25"/>
      <c r="O5840" s="26"/>
      <c r="P5840" s="26"/>
      <c r="Q5840" s="26"/>
      <c r="R5840" s="26"/>
      <c r="S5840" s="26"/>
      <c r="T5840" s="26"/>
    </row>
    <row r="5841" spans="14:20">
      <c r="N5841" s="25"/>
      <c r="O5841" s="26"/>
      <c r="P5841" s="26"/>
      <c r="Q5841" s="26"/>
      <c r="R5841" s="26"/>
      <c r="S5841" s="26"/>
      <c r="T5841" s="26"/>
    </row>
    <row r="5842" spans="14:20">
      <c r="N5842" s="25"/>
      <c r="O5842" s="26"/>
      <c r="P5842" s="26"/>
      <c r="Q5842" s="26"/>
      <c r="R5842" s="26"/>
      <c r="S5842" s="26"/>
      <c r="T5842" s="26"/>
    </row>
    <row r="5843" spans="14:20">
      <c r="N5843" s="25"/>
      <c r="O5843" s="26"/>
      <c r="P5843" s="26"/>
      <c r="Q5843" s="26"/>
      <c r="R5843" s="26"/>
      <c r="S5843" s="26"/>
      <c r="T5843" s="26"/>
    </row>
    <row r="5844" spans="14:20">
      <c r="N5844" s="25"/>
      <c r="O5844" s="26"/>
      <c r="P5844" s="26"/>
      <c r="Q5844" s="26"/>
      <c r="R5844" s="26"/>
      <c r="S5844" s="26"/>
      <c r="T5844" s="26"/>
    </row>
    <row r="5845" spans="14:20">
      <c r="N5845" s="25"/>
      <c r="O5845" s="26"/>
      <c r="P5845" s="26"/>
      <c r="Q5845" s="26"/>
      <c r="R5845" s="26"/>
      <c r="S5845" s="26"/>
      <c r="T5845" s="26"/>
    </row>
    <row r="5846" spans="14:20">
      <c r="N5846" s="25"/>
      <c r="O5846" s="26"/>
      <c r="P5846" s="26"/>
      <c r="Q5846" s="26"/>
      <c r="R5846" s="26"/>
      <c r="S5846" s="26"/>
      <c r="T5846" s="26"/>
    </row>
    <row r="5847" spans="14:20">
      <c r="N5847" s="25"/>
      <c r="O5847" s="26"/>
      <c r="P5847" s="26"/>
      <c r="Q5847" s="26"/>
      <c r="R5847" s="26"/>
      <c r="S5847" s="26"/>
      <c r="T5847" s="26"/>
    </row>
    <row r="5848" spans="14:20">
      <c r="N5848" s="25"/>
      <c r="O5848" s="26"/>
      <c r="P5848" s="26"/>
      <c r="Q5848" s="26"/>
      <c r="R5848" s="26"/>
      <c r="S5848" s="26"/>
      <c r="T5848" s="26"/>
    </row>
    <row r="5849" spans="14:20">
      <c r="N5849" s="25"/>
      <c r="O5849" s="26"/>
      <c r="P5849" s="26"/>
      <c r="Q5849" s="26"/>
      <c r="R5849" s="26"/>
      <c r="S5849" s="26"/>
      <c r="T5849" s="26"/>
    </row>
    <row r="5850" spans="14:20">
      <c r="N5850" s="25"/>
      <c r="O5850" s="26"/>
      <c r="P5850" s="26"/>
      <c r="Q5850" s="26"/>
      <c r="R5850" s="26"/>
      <c r="S5850" s="26"/>
      <c r="T5850" s="26"/>
    </row>
    <row r="5851" spans="14:20">
      <c r="N5851" s="25"/>
      <c r="O5851" s="26"/>
      <c r="P5851" s="26"/>
      <c r="Q5851" s="26"/>
      <c r="R5851" s="26"/>
      <c r="S5851" s="26"/>
      <c r="T5851" s="26"/>
    </row>
    <row r="5852" spans="14:20">
      <c r="N5852" s="25"/>
      <c r="O5852" s="26"/>
      <c r="P5852" s="26"/>
      <c r="Q5852" s="26"/>
      <c r="R5852" s="26"/>
      <c r="S5852" s="26"/>
      <c r="T5852" s="26"/>
    </row>
    <row r="5853" spans="14:20">
      <c r="N5853" s="25"/>
      <c r="O5853" s="26"/>
      <c r="P5853" s="26"/>
      <c r="Q5853" s="26"/>
      <c r="R5853" s="26"/>
      <c r="S5853" s="26"/>
      <c r="T5853" s="26"/>
    </row>
    <row r="5854" spans="14:20">
      <c r="N5854" s="25"/>
      <c r="O5854" s="26"/>
      <c r="P5854" s="26"/>
      <c r="Q5854" s="26"/>
      <c r="R5854" s="26"/>
      <c r="S5854" s="26"/>
      <c r="T5854" s="26"/>
    </row>
    <row r="5855" spans="14:20">
      <c r="N5855" s="25"/>
      <c r="O5855" s="26"/>
      <c r="P5855" s="26"/>
      <c r="Q5855" s="26"/>
      <c r="R5855" s="26"/>
      <c r="S5855" s="26"/>
      <c r="T5855" s="26"/>
    </row>
    <row r="5856" spans="14:20">
      <c r="N5856" s="25"/>
      <c r="O5856" s="26"/>
      <c r="P5856" s="26"/>
      <c r="Q5856" s="26"/>
      <c r="R5856" s="26"/>
      <c r="S5856" s="26"/>
      <c r="T5856" s="26"/>
    </row>
    <row r="5857" spans="14:20">
      <c r="N5857" s="25"/>
      <c r="O5857" s="26"/>
      <c r="P5857" s="26"/>
      <c r="Q5857" s="26"/>
      <c r="R5857" s="26"/>
      <c r="S5857" s="26"/>
      <c r="T5857" s="26"/>
    </row>
    <row r="5858" spans="14:20">
      <c r="N5858" s="25"/>
      <c r="O5858" s="26"/>
      <c r="P5858" s="26"/>
      <c r="Q5858" s="26"/>
      <c r="R5858" s="26"/>
      <c r="S5858" s="26"/>
      <c r="T5858" s="26"/>
    </row>
    <row r="5859" spans="14:20">
      <c r="N5859" s="25"/>
      <c r="O5859" s="26"/>
      <c r="P5859" s="26"/>
      <c r="Q5859" s="26"/>
      <c r="R5859" s="26"/>
      <c r="S5859" s="26"/>
      <c r="T5859" s="26"/>
    </row>
    <row r="5860" spans="14:20">
      <c r="N5860" s="25"/>
      <c r="O5860" s="26"/>
      <c r="P5860" s="26"/>
      <c r="Q5860" s="26"/>
      <c r="R5860" s="26"/>
      <c r="S5860" s="26"/>
      <c r="T5860" s="26"/>
    </row>
    <row r="5861" spans="14:20">
      <c r="N5861" s="25"/>
      <c r="O5861" s="26"/>
      <c r="P5861" s="26"/>
      <c r="Q5861" s="26"/>
      <c r="R5861" s="26"/>
      <c r="S5861" s="26"/>
      <c r="T5861" s="26"/>
    </row>
    <row r="5862" spans="14:20">
      <c r="N5862" s="25"/>
      <c r="O5862" s="26"/>
      <c r="P5862" s="26"/>
      <c r="Q5862" s="26"/>
      <c r="R5862" s="26"/>
      <c r="S5862" s="26"/>
      <c r="T5862" s="26"/>
    </row>
    <row r="5863" spans="14:20">
      <c r="N5863" s="25"/>
      <c r="O5863" s="26"/>
      <c r="P5863" s="26"/>
      <c r="Q5863" s="26"/>
      <c r="R5863" s="26"/>
      <c r="S5863" s="26"/>
      <c r="T5863" s="26"/>
    </row>
    <row r="5864" spans="14:20">
      <c r="N5864" s="25"/>
      <c r="O5864" s="26"/>
      <c r="P5864" s="26"/>
      <c r="Q5864" s="26"/>
      <c r="R5864" s="26"/>
      <c r="S5864" s="26"/>
      <c r="T5864" s="26"/>
    </row>
    <row r="5865" spans="14:20">
      <c r="N5865" s="25"/>
      <c r="O5865" s="26"/>
      <c r="P5865" s="26"/>
      <c r="Q5865" s="26"/>
      <c r="R5865" s="26"/>
      <c r="S5865" s="26"/>
      <c r="T5865" s="26"/>
    </row>
    <row r="5866" spans="14:20">
      <c r="N5866" s="25"/>
      <c r="O5866" s="26"/>
      <c r="P5866" s="26"/>
      <c r="Q5866" s="26"/>
      <c r="R5866" s="26"/>
      <c r="S5866" s="26"/>
      <c r="T5866" s="26"/>
    </row>
    <row r="5867" spans="14:20">
      <c r="N5867" s="25"/>
      <c r="O5867" s="26"/>
      <c r="P5867" s="26"/>
      <c r="Q5867" s="26"/>
      <c r="R5867" s="26"/>
      <c r="S5867" s="26"/>
      <c r="T5867" s="26"/>
    </row>
    <row r="5868" spans="14:20">
      <c r="N5868" s="25"/>
      <c r="O5868" s="26"/>
      <c r="P5868" s="26"/>
      <c r="Q5868" s="26"/>
      <c r="R5868" s="26"/>
      <c r="S5868" s="26"/>
      <c r="T5868" s="26"/>
    </row>
    <row r="5869" spans="14:20">
      <c r="N5869" s="25"/>
      <c r="O5869" s="26"/>
      <c r="P5869" s="26"/>
      <c r="Q5869" s="26"/>
      <c r="R5869" s="26"/>
      <c r="S5869" s="26"/>
      <c r="T5869" s="26"/>
    </row>
    <row r="5870" spans="14:20">
      <c r="N5870" s="25"/>
      <c r="O5870" s="26"/>
      <c r="P5870" s="26"/>
      <c r="Q5870" s="26"/>
      <c r="R5870" s="26"/>
      <c r="S5870" s="26"/>
      <c r="T5870" s="26"/>
    </row>
    <row r="5871" spans="14:20">
      <c r="N5871" s="25"/>
      <c r="O5871" s="26"/>
      <c r="P5871" s="26"/>
      <c r="Q5871" s="26"/>
      <c r="R5871" s="26"/>
      <c r="S5871" s="26"/>
      <c r="T5871" s="26"/>
    </row>
    <row r="5872" spans="14:20">
      <c r="N5872" s="25"/>
      <c r="O5872" s="26"/>
      <c r="P5872" s="26"/>
      <c r="Q5872" s="26"/>
      <c r="R5872" s="26"/>
      <c r="S5872" s="26"/>
      <c r="T5872" s="26"/>
    </row>
    <row r="5873" spans="14:20">
      <c r="N5873" s="25"/>
      <c r="O5873" s="26"/>
      <c r="P5873" s="26"/>
      <c r="Q5873" s="26"/>
      <c r="R5873" s="26"/>
      <c r="S5873" s="26"/>
      <c r="T5873" s="26"/>
    </row>
    <row r="5874" spans="14:20">
      <c r="N5874" s="25"/>
      <c r="O5874" s="26"/>
      <c r="P5874" s="26"/>
      <c r="Q5874" s="26"/>
      <c r="R5874" s="26"/>
      <c r="S5874" s="26"/>
      <c r="T5874" s="26"/>
    </row>
    <row r="5875" spans="14:20">
      <c r="N5875" s="25"/>
      <c r="O5875" s="26"/>
      <c r="P5875" s="26"/>
      <c r="Q5875" s="26"/>
      <c r="R5875" s="26"/>
      <c r="S5875" s="26"/>
      <c r="T5875" s="26"/>
    </row>
    <row r="5876" spans="14:20">
      <c r="N5876" s="25"/>
      <c r="O5876" s="26"/>
      <c r="P5876" s="26"/>
      <c r="Q5876" s="26"/>
      <c r="R5876" s="26"/>
      <c r="S5876" s="26"/>
      <c r="T5876" s="26"/>
    </row>
    <row r="5877" spans="14:20">
      <c r="N5877" s="25"/>
      <c r="O5877" s="26"/>
      <c r="P5877" s="26"/>
      <c r="Q5877" s="26"/>
      <c r="R5877" s="26"/>
      <c r="S5877" s="26"/>
      <c r="T5877" s="26"/>
    </row>
    <row r="5878" spans="14:20">
      <c r="N5878" s="25"/>
      <c r="O5878" s="26"/>
      <c r="P5878" s="26"/>
      <c r="Q5878" s="26"/>
      <c r="R5878" s="26"/>
      <c r="S5878" s="26"/>
      <c r="T5878" s="26"/>
    </row>
    <row r="5879" spans="14:20">
      <c r="N5879" s="25"/>
      <c r="O5879" s="26"/>
      <c r="P5879" s="26"/>
      <c r="Q5879" s="26"/>
      <c r="R5879" s="26"/>
      <c r="S5879" s="26"/>
      <c r="T5879" s="26"/>
    </row>
    <row r="5880" spans="14:20">
      <c r="N5880" s="25"/>
      <c r="O5880" s="26"/>
      <c r="P5880" s="26"/>
      <c r="Q5880" s="26"/>
      <c r="R5880" s="26"/>
      <c r="S5880" s="26"/>
      <c r="T5880" s="26"/>
    </row>
    <row r="5881" spans="14:20">
      <c r="N5881" s="25"/>
      <c r="O5881" s="26"/>
      <c r="P5881" s="26"/>
      <c r="Q5881" s="26"/>
      <c r="R5881" s="26"/>
      <c r="S5881" s="26"/>
      <c r="T5881" s="26"/>
    </row>
    <row r="5882" spans="14:20">
      <c r="N5882" s="25"/>
      <c r="O5882" s="26"/>
      <c r="P5882" s="26"/>
      <c r="Q5882" s="26"/>
      <c r="R5882" s="26"/>
      <c r="S5882" s="26"/>
      <c r="T5882" s="26"/>
    </row>
    <row r="5883" spans="14:20">
      <c r="N5883" s="25"/>
      <c r="O5883" s="26"/>
      <c r="P5883" s="26"/>
      <c r="Q5883" s="26"/>
      <c r="R5883" s="26"/>
      <c r="S5883" s="26"/>
      <c r="T5883" s="26"/>
    </row>
    <row r="5884" spans="14:20">
      <c r="N5884" s="25"/>
      <c r="O5884" s="26"/>
      <c r="P5884" s="26"/>
      <c r="Q5884" s="26"/>
      <c r="R5884" s="26"/>
      <c r="S5884" s="26"/>
      <c r="T5884" s="26"/>
    </row>
    <row r="5885" spans="14:20">
      <c r="N5885" s="25"/>
      <c r="O5885" s="26"/>
      <c r="P5885" s="26"/>
      <c r="Q5885" s="26"/>
      <c r="R5885" s="26"/>
      <c r="S5885" s="26"/>
      <c r="T5885" s="26"/>
    </row>
    <row r="5886" spans="14:20">
      <c r="N5886" s="25"/>
      <c r="O5886" s="26"/>
      <c r="P5886" s="26"/>
      <c r="Q5886" s="26"/>
      <c r="R5886" s="26"/>
      <c r="S5886" s="26"/>
      <c r="T5886" s="26"/>
    </row>
    <row r="5887" spans="14:20">
      <c r="N5887" s="25"/>
      <c r="O5887" s="26"/>
      <c r="P5887" s="26"/>
      <c r="Q5887" s="26"/>
      <c r="R5887" s="26"/>
      <c r="S5887" s="26"/>
      <c r="T5887" s="26"/>
    </row>
    <row r="5888" spans="14:20">
      <c r="N5888" s="25"/>
      <c r="O5888" s="26"/>
      <c r="P5888" s="26"/>
      <c r="Q5888" s="26"/>
      <c r="R5888" s="26"/>
      <c r="S5888" s="26"/>
      <c r="T5888" s="26"/>
    </row>
    <row r="5889" spans="14:20">
      <c r="N5889" s="25"/>
      <c r="O5889" s="26"/>
      <c r="P5889" s="26"/>
      <c r="Q5889" s="26"/>
      <c r="R5889" s="26"/>
      <c r="S5889" s="26"/>
      <c r="T5889" s="26"/>
    </row>
    <row r="5890" spans="14:20">
      <c r="N5890" s="25"/>
      <c r="O5890" s="26"/>
      <c r="P5890" s="26"/>
      <c r="Q5890" s="26"/>
      <c r="R5890" s="26"/>
      <c r="S5890" s="26"/>
      <c r="T5890" s="26"/>
    </row>
    <row r="5891" spans="14:20">
      <c r="N5891" s="25"/>
      <c r="O5891" s="26"/>
      <c r="P5891" s="26"/>
      <c r="Q5891" s="26"/>
      <c r="R5891" s="26"/>
      <c r="S5891" s="26"/>
      <c r="T5891" s="26"/>
    </row>
    <row r="5892" spans="14:20">
      <c r="N5892" s="25"/>
      <c r="O5892" s="26"/>
      <c r="P5892" s="26"/>
      <c r="Q5892" s="26"/>
      <c r="R5892" s="26"/>
      <c r="S5892" s="26"/>
      <c r="T5892" s="26"/>
    </row>
    <row r="5893" spans="14:20">
      <c r="N5893" s="25"/>
      <c r="O5893" s="26"/>
      <c r="P5893" s="26"/>
      <c r="Q5893" s="26"/>
      <c r="R5893" s="26"/>
      <c r="S5893" s="26"/>
      <c r="T5893" s="26"/>
    </row>
    <row r="5894" spans="14:20">
      <c r="N5894" s="25"/>
      <c r="O5894" s="26"/>
      <c r="P5894" s="26"/>
      <c r="Q5894" s="26"/>
      <c r="R5894" s="26"/>
      <c r="S5894" s="26"/>
      <c r="T5894" s="26"/>
    </row>
    <row r="5895" spans="14:20">
      <c r="N5895" s="25"/>
      <c r="O5895" s="26"/>
      <c r="P5895" s="26"/>
      <c r="Q5895" s="26"/>
      <c r="R5895" s="26"/>
      <c r="S5895" s="26"/>
      <c r="T5895" s="26"/>
    </row>
    <row r="5896" spans="14:20">
      <c r="N5896" s="25"/>
      <c r="O5896" s="26"/>
      <c r="P5896" s="26"/>
      <c r="Q5896" s="26"/>
      <c r="R5896" s="26"/>
      <c r="S5896" s="26"/>
      <c r="T5896" s="26"/>
    </row>
    <row r="5897" spans="14:20">
      <c r="N5897" s="25"/>
      <c r="O5897" s="26"/>
      <c r="P5897" s="26"/>
      <c r="Q5897" s="26"/>
      <c r="R5897" s="26"/>
      <c r="S5897" s="26"/>
      <c r="T5897" s="26"/>
    </row>
    <row r="5898" spans="14:20">
      <c r="N5898" s="25"/>
      <c r="O5898" s="26"/>
      <c r="P5898" s="26"/>
      <c r="Q5898" s="26"/>
      <c r="R5898" s="26"/>
      <c r="S5898" s="26"/>
      <c r="T5898" s="26"/>
    </row>
    <row r="5899" spans="14:20">
      <c r="N5899" s="25"/>
      <c r="O5899" s="26"/>
      <c r="P5899" s="26"/>
      <c r="Q5899" s="26"/>
      <c r="R5899" s="26"/>
      <c r="S5899" s="26"/>
      <c r="T5899" s="26"/>
    </row>
    <row r="5900" spans="14:20">
      <c r="N5900" s="25"/>
      <c r="O5900" s="26"/>
      <c r="P5900" s="26"/>
      <c r="Q5900" s="26"/>
      <c r="R5900" s="26"/>
      <c r="S5900" s="26"/>
      <c r="T5900" s="26"/>
    </row>
    <row r="5901" spans="14:20">
      <c r="N5901" s="25"/>
      <c r="O5901" s="26"/>
      <c r="P5901" s="26"/>
      <c r="Q5901" s="26"/>
      <c r="R5901" s="26"/>
      <c r="S5901" s="26"/>
      <c r="T5901" s="26"/>
    </row>
    <row r="5902" spans="14:20">
      <c r="N5902" s="25"/>
      <c r="O5902" s="26"/>
      <c r="P5902" s="26"/>
      <c r="Q5902" s="26"/>
      <c r="R5902" s="26"/>
      <c r="S5902" s="26"/>
      <c r="T5902" s="26"/>
    </row>
    <row r="5903" spans="14:20">
      <c r="N5903" s="25"/>
      <c r="O5903" s="26"/>
      <c r="P5903" s="26"/>
      <c r="Q5903" s="26"/>
      <c r="R5903" s="26"/>
      <c r="S5903" s="26"/>
      <c r="T5903" s="26"/>
    </row>
    <row r="5904" spans="14:20">
      <c r="N5904" s="25"/>
      <c r="O5904" s="26"/>
      <c r="P5904" s="26"/>
      <c r="Q5904" s="26"/>
      <c r="R5904" s="26"/>
      <c r="S5904" s="26"/>
      <c r="T5904" s="26"/>
    </row>
    <row r="5905" spans="14:20">
      <c r="N5905" s="25"/>
      <c r="O5905" s="26"/>
      <c r="P5905" s="26"/>
      <c r="Q5905" s="26"/>
      <c r="R5905" s="26"/>
      <c r="S5905" s="26"/>
      <c r="T5905" s="26"/>
    </row>
    <row r="5906" spans="14:20">
      <c r="N5906" s="25"/>
      <c r="O5906" s="26"/>
      <c r="P5906" s="26"/>
      <c r="Q5906" s="26"/>
      <c r="R5906" s="26"/>
      <c r="S5906" s="26"/>
      <c r="T5906" s="26"/>
    </row>
    <row r="5907" spans="14:20">
      <c r="N5907" s="25"/>
      <c r="O5907" s="26"/>
      <c r="P5907" s="26"/>
      <c r="Q5907" s="26"/>
      <c r="R5907" s="26"/>
      <c r="S5907" s="26"/>
      <c r="T5907" s="26"/>
    </row>
    <row r="5908" spans="14:20">
      <c r="N5908" s="25"/>
      <c r="O5908" s="26"/>
      <c r="P5908" s="26"/>
      <c r="Q5908" s="26"/>
      <c r="R5908" s="26"/>
      <c r="S5908" s="26"/>
      <c r="T5908" s="26"/>
    </row>
    <row r="5909" spans="14:20">
      <c r="N5909" s="25"/>
      <c r="O5909" s="26"/>
      <c r="P5909" s="26"/>
      <c r="Q5909" s="26"/>
      <c r="R5909" s="26"/>
      <c r="S5909" s="26"/>
      <c r="T5909" s="26"/>
    </row>
    <row r="5910" spans="14:20">
      <c r="N5910" s="25"/>
      <c r="O5910" s="26"/>
      <c r="P5910" s="26"/>
      <c r="Q5910" s="26"/>
      <c r="R5910" s="26"/>
      <c r="S5910" s="26"/>
      <c r="T5910" s="26"/>
    </row>
    <row r="5911" spans="14:20">
      <c r="N5911" s="25"/>
      <c r="O5911" s="26"/>
      <c r="P5911" s="26"/>
      <c r="Q5911" s="26"/>
      <c r="R5911" s="26"/>
      <c r="S5911" s="26"/>
      <c r="T5911" s="26"/>
    </row>
    <row r="5912" spans="14:20">
      <c r="N5912" s="25"/>
      <c r="O5912" s="26"/>
      <c r="P5912" s="26"/>
      <c r="Q5912" s="26"/>
      <c r="R5912" s="26"/>
      <c r="S5912" s="26"/>
      <c r="T5912" s="26"/>
    </row>
    <row r="5913" spans="14:20">
      <c r="N5913" s="25"/>
      <c r="O5913" s="26"/>
      <c r="P5913" s="26"/>
      <c r="Q5913" s="26"/>
      <c r="R5913" s="26"/>
      <c r="S5913" s="26"/>
      <c r="T5913" s="26"/>
    </row>
    <row r="5914" spans="14:20">
      <c r="N5914" s="25"/>
      <c r="O5914" s="26"/>
      <c r="P5914" s="26"/>
      <c r="Q5914" s="26"/>
      <c r="R5914" s="26"/>
      <c r="S5914" s="26"/>
      <c r="T5914" s="26"/>
    </row>
    <row r="5915" spans="14:20">
      <c r="N5915" s="25"/>
      <c r="O5915" s="26"/>
      <c r="P5915" s="26"/>
      <c r="Q5915" s="26"/>
      <c r="R5915" s="26"/>
      <c r="S5915" s="26"/>
      <c r="T5915" s="26"/>
    </row>
    <row r="5916" spans="14:20">
      <c r="N5916" s="25"/>
      <c r="O5916" s="26"/>
      <c r="P5916" s="26"/>
      <c r="Q5916" s="26"/>
      <c r="R5916" s="26"/>
      <c r="S5916" s="26"/>
      <c r="T5916" s="26"/>
    </row>
    <row r="5917" spans="14:20">
      <c r="N5917" s="25"/>
      <c r="O5917" s="26"/>
      <c r="P5917" s="26"/>
      <c r="Q5917" s="26"/>
      <c r="R5917" s="26"/>
      <c r="S5917" s="26"/>
      <c r="T5917" s="26"/>
    </row>
    <row r="5918" spans="14:20">
      <c r="N5918" s="25"/>
      <c r="O5918" s="26"/>
      <c r="P5918" s="26"/>
      <c r="Q5918" s="26"/>
      <c r="R5918" s="26"/>
      <c r="S5918" s="26"/>
      <c r="T5918" s="26"/>
    </row>
    <row r="5919" spans="14:20">
      <c r="N5919" s="25"/>
      <c r="O5919" s="26"/>
      <c r="P5919" s="26"/>
      <c r="Q5919" s="26"/>
      <c r="R5919" s="26"/>
      <c r="S5919" s="26"/>
      <c r="T5919" s="26"/>
    </row>
    <row r="5920" spans="14:20">
      <c r="N5920" s="25"/>
      <c r="O5920" s="26"/>
      <c r="P5920" s="26"/>
      <c r="Q5920" s="26"/>
      <c r="R5920" s="26"/>
      <c r="S5920" s="26"/>
      <c r="T5920" s="26"/>
    </row>
    <row r="5921" spans="14:20">
      <c r="N5921" s="25"/>
      <c r="O5921" s="26"/>
      <c r="P5921" s="26"/>
      <c r="Q5921" s="26"/>
      <c r="R5921" s="26"/>
      <c r="S5921" s="26"/>
      <c r="T5921" s="26"/>
    </row>
    <row r="5922" spans="14:20">
      <c r="N5922" s="25"/>
      <c r="O5922" s="26"/>
      <c r="P5922" s="26"/>
      <c r="Q5922" s="26"/>
      <c r="R5922" s="26"/>
      <c r="S5922" s="26"/>
      <c r="T5922" s="26"/>
    </row>
    <row r="5923" spans="14:20">
      <c r="N5923" s="25"/>
      <c r="O5923" s="26"/>
      <c r="P5923" s="26"/>
      <c r="Q5923" s="26"/>
      <c r="R5923" s="26"/>
      <c r="S5923" s="26"/>
      <c r="T5923" s="26"/>
    </row>
    <row r="5924" spans="14:20">
      <c r="N5924" s="25"/>
      <c r="O5924" s="26"/>
      <c r="P5924" s="26"/>
      <c r="Q5924" s="26"/>
      <c r="R5924" s="26"/>
      <c r="S5924" s="26"/>
      <c r="T5924" s="26"/>
    </row>
    <row r="5925" spans="14:20">
      <c r="N5925" s="25"/>
      <c r="O5925" s="26"/>
      <c r="P5925" s="26"/>
      <c r="Q5925" s="26"/>
      <c r="R5925" s="26"/>
      <c r="S5925" s="26"/>
      <c r="T5925" s="26"/>
    </row>
    <row r="5926" spans="14:20">
      <c r="N5926" s="25"/>
      <c r="O5926" s="26"/>
      <c r="P5926" s="26"/>
      <c r="Q5926" s="26"/>
      <c r="R5926" s="26"/>
      <c r="S5926" s="26"/>
      <c r="T5926" s="26"/>
    </row>
    <row r="5927" spans="14:20">
      <c r="N5927" s="25"/>
      <c r="O5927" s="26"/>
      <c r="P5927" s="26"/>
      <c r="Q5927" s="26"/>
      <c r="R5927" s="26"/>
      <c r="S5927" s="26"/>
      <c r="T5927" s="26"/>
    </row>
    <row r="5928" spans="14:20">
      <c r="N5928" s="25"/>
      <c r="O5928" s="26"/>
      <c r="P5928" s="26"/>
      <c r="Q5928" s="26"/>
      <c r="R5928" s="26"/>
      <c r="S5928" s="26"/>
      <c r="T5928" s="26"/>
    </row>
    <row r="5929" spans="14:20">
      <c r="N5929" s="25"/>
      <c r="O5929" s="26"/>
      <c r="P5929" s="26"/>
      <c r="Q5929" s="26"/>
      <c r="R5929" s="26"/>
      <c r="S5929" s="26"/>
      <c r="T5929" s="26"/>
    </row>
    <row r="5930" spans="14:20">
      <c r="N5930" s="25"/>
      <c r="O5930" s="26"/>
      <c r="P5930" s="26"/>
      <c r="Q5930" s="26"/>
      <c r="R5930" s="26"/>
      <c r="S5930" s="26"/>
      <c r="T5930" s="26"/>
    </row>
    <row r="5931" spans="14:20">
      <c r="N5931" s="25"/>
      <c r="O5931" s="26"/>
      <c r="P5931" s="26"/>
      <c r="Q5931" s="26"/>
      <c r="R5931" s="26"/>
      <c r="S5931" s="26"/>
      <c r="T5931" s="26"/>
    </row>
    <row r="5932" spans="14:20">
      <c r="N5932" s="25"/>
      <c r="O5932" s="26"/>
      <c r="P5932" s="26"/>
      <c r="Q5932" s="26"/>
      <c r="R5932" s="26"/>
      <c r="S5932" s="26"/>
      <c r="T5932" s="26"/>
    </row>
    <row r="5933" spans="14:20">
      <c r="N5933" s="25"/>
      <c r="O5933" s="26"/>
      <c r="P5933" s="26"/>
      <c r="Q5933" s="26"/>
      <c r="R5933" s="26"/>
      <c r="S5933" s="26"/>
      <c r="T5933" s="26"/>
    </row>
    <row r="5934" spans="14:20">
      <c r="N5934" s="25"/>
      <c r="O5934" s="26"/>
      <c r="P5934" s="26"/>
      <c r="Q5934" s="26"/>
      <c r="R5934" s="26"/>
      <c r="S5934" s="26"/>
      <c r="T5934" s="26"/>
    </row>
    <row r="5935" spans="14:20">
      <c r="N5935" s="25"/>
      <c r="O5935" s="26"/>
      <c r="P5935" s="26"/>
      <c r="Q5935" s="26"/>
      <c r="R5935" s="26"/>
      <c r="S5935" s="26"/>
      <c r="T5935" s="26"/>
    </row>
    <row r="5936" spans="14:20">
      <c r="N5936" s="25"/>
      <c r="O5936" s="26"/>
      <c r="P5936" s="26"/>
      <c r="Q5936" s="26"/>
      <c r="R5936" s="26"/>
      <c r="S5936" s="26"/>
      <c r="T5936" s="26"/>
    </row>
    <row r="5937" spans="14:20">
      <c r="N5937" s="25"/>
      <c r="O5937" s="26"/>
      <c r="P5937" s="26"/>
      <c r="Q5937" s="26"/>
      <c r="R5937" s="26"/>
      <c r="S5937" s="26"/>
      <c r="T5937" s="26"/>
    </row>
    <row r="5938" spans="14:20">
      <c r="N5938" s="25"/>
      <c r="O5938" s="26"/>
      <c r="P5938" s="26"/>
      <c r="Q5938" s="26"/>
      <c r="R5938" s="26"/>
      <c r="S5938" s="26"/>
      <c r="T5938" s="26"/>
    </row>
    <row r="5939" spans="14:20">
      <c r="N5939" s="25"/>
      <c r="O5939" s="26"/>
      <c r="P5939" s="26"/>
      <c r="Q5939" s="26"/>
      <c r="R5939" s="26"/>
      <c r="S5939" s="26"/>
      <c r="T5939" s="26"/>
    </row>
    <row r="5940" spans="14:20">
      <c r="N5940" s="25"/>
      <c r="O5940" s="26"/>
      <c r="P5940" s="26"/>
      <c r="Q5940" s="26"/>
      <c r="R5940" s="26"/>
      <c r="S5940" s="26"/>
      <c r="T5940" s="26"/>
    </row>
    <row r="5941" spans="14:20">
      <c r="N5941" s="25"/>
      <c r="O5941" s="26"/>
      <c r="P5941" s="26"/>
      <c r="Q5941" s="26"/>
      <c r="R5941" s="26"/>
      <c r="S5941" s="26"/>
      <c r="T5941" s="26"/>
    </row>
    <row r="5942" spans="14:20">
      <c r="N5942" s="25"/>
      <c r="O5942" s="26"/>
      <c r="P5942" s="26"/>
      <c r="Q5942" s="26"/>
      <c r="R5942" s="26"/>
      <c r="S5942" s="26"/>
      <c r="T5942" s="26"/>
    </row>
    <row r="5943" spans="14:20">
      <c r="N5943" s="25"/>
      <c r="O5943" s="26"/>
      <c r="P5943" s="26"/>
      <c r="Q5943" s="26"/>
      <c r="R5943" s="26"/>
      <c r="S5943" s="26"/>
      <c r="T5943" s="26"/>
    </row>
    <row r="5944" spans="14:20">
      <c r="N5944" s="25"/>
      <c r="O5944" s="26"/>
      <c r="P5944" s="26"/>
      <c r="Q5944" s="26"/>
      <c r="R5944" s="26"/>
      <c r="S5944" s="26"/>
      <c r="T5944" s="26"/>
    </row>
    <row r="5945" spans="14:20">
      <c r="N5945" s="25"/>
      <c r="O5945" s="26"/>
      <c r="P5945" s="26"/>
      <c r="Q5945" s="26"/>
      <c r="R5945" s="26"/>
      <c r="S5945" s="26"/>
      <c r="T5945" s="26"/>
    </row>
    <row r="5946" spans="14:20">
      <c r="N5946" s="25"/>
      <c r="O5946" s="26"/>
      <c r="P5946" s="26"/>
      <c r="Q5946" s="26"/>
      <c r="R5946" s="26"/>
      <c r="S5946" s="26"/>
      <c r="T5946" s="26"/>
    </row>
    <row r="5947" spans="14:20">
      <c r="N5947" s="25"/>
      <c r="O5947" s="26"/>
      <c r="P5947" s="26"/>
      <c r="Q5947" s="26"/>
      <c r="R5947" s="26"/>
      <c r="S5947" s="26"/>
      <c r="T5947" s="26"/>
    </row>
    <row r="5948" spans="14:20">
      <c r="N5948" s="25"/>
      <c r="O5948" s="26"/>
      <c r="P5948" s="26"/>
      <c r="Q5948" s="26"/>
      <c r="R5948" s="26"/>
      <c r="S5948" s="26"/>
      <c r="T5948" s="26"/>
    </row>
    <row r="5949" spans="14:20">
      <c r="N5949" s="25"/>
      <c r="O5949" s="26"/>
      <c r="P5949" s="26"/>
      <c r="Q5949" s="26"/>
      <c r="R5949" s="26"/>
      <c r="S5949" s="26"/>
      <c r="T5949" s="26"/>
    </row>
    <row r="5950" spans="14:20">
      <c r="N5950" s="25"/>
      <c r="O5950" s="26"/>
      <c r="P5950" s="26"/>
      <c r="Q5950" s="26"/>
      <c r="R5950" s="26"/>
      <c r="S5950" s="26"/>
      <c r="T5950" s="26"/>
    </row>
    <row r="5951" spans="14:20">
      <c r="N5951" s="25"/>
      <c r="O5951" s="26"/>
      <c r="P5951" s="26"/>
      <c r="Q5951" s="26"/>
      <c r="R5951" s="26"/>
      <c r="S5951" s="26"/>
      <c r="T5951" s="26"/>
    </row>
    <row r="5952" spans="14:20">
      <c r="N5952" s="25"/>
      <c r="O5952" s="26"/>
      <c r="P5952" s="26"/>
      <c r="Q5952" s="26"/>
      <c r="R5952" s="26"/>
      <c r="S5952" s="26"/>
      <c r="T5952" s="26"/>
    </row>
    <row r="5953" spans="14:20">
      <c r="N5953" s="25"/>
      <c r="O5953" s="26"/>
      <c r="P5953" s="26"/>
      <c r="Q5953" s="26"/>
      <c r="R5953" s="26"/>
      <c r="S5953" s="26"/>
      <c r="T5953" s="26"/>
    </row>
    <row r="5954" spans="14:20">
      <c r="N5954" s="25"/>
      <c r="O5954" s="26"/>
      <c r="P5954" s="26"/>
      <c r="Q5954" s="26"/>
      <c r="R5954" s="26"/>
      <c r="S5954" s="26"/>
      <c r="T5954" s="26"/>
    </row>
    <row r="5955" spans="14:20">
      <c r="N5955" s="25"/>
      <c r="O5955" s="26"/>
      <c r="P5955" s="26"/>
      <c r="Q5955" s="26"/>
      <c r="R5955" s="26"/>
      <c r="S5955" s="26"/>
      <c r="T5955" s="26"/>
    </row>
    <row r="5956" spans="14:20">
      <c r="N5956" s="25"/>
      <c r="O5956" s="26"/>
      <c r="P5956" s="26"/>
      <c r="Q5956" s="26"/>
      <c r="R5956" s="26"/>
      <c r="S5956" s="26"/>
      <c r="T5956" s="26"/>
    </row>
    <row r="5957" spans="14:20">
      <c r="N5957" s="25"/>
      <c r="O5957" s="26"/>
      <c r="P5957" s="26"/>
      <c r="Q5957" s="26"/>
      <c r="R5957" s="26"/>
      <c r="S5957" s="26"/>
      <c r="T5957" s="26"/>
    </row>
    <row r="5958" spans="14:20">
      <c r="N5958" s="25"/>
      <c r="O5958" s="26"/>
      <c r="P5958" s="26"/>
      <c r="Q5958" s="26"/>
      <c r="R5958" s="26"/>
      <c r="S5958" s="26"/>
      <c r="T5958" s="26"/>
    </row>
    <row r="5959" spans="14:20">
      <c r="N5959" s="25"/>
      <c r="O5959" s="26"/>
      <c r="P5959" s="26"/>
      <c r="Q5959" s="26"/>
      <c r="R5959" s="26"/>
      <c r="S5959" s="26"/>
      <c r="T5959" s="26"/>
    </row>
    <row r="5960" spans="14:20">
      <c r="N5960" s="25"/>
      <c r="O5960" s="26"/>
      <c r="P5960" s="26"/>
      <c r="Q5960" s="26"/>
      <c r="R5960" s="26"/>
      <c r="S5960" s="26"/>
      <c r="T5960" s="26"/>
    </row>
    <row r="5961" spans="14:20">
      <c r="N5961" s="25"/>
      <c r="O5961" s="26"/>
      <c r="P5961" s="26"/>
      <c r="Q5961" s="26"/>
      <c r="R5961" s="26"/>
      <c r="S5961" s="26"/>
      <c r="T5961" s="26"/>
    </row>
    <row r="5962" spans="14:20">
      <c r="N5962" s="25"/>
      <c r="O5962" s="26"/>
      <c r="P5962" s="26"/>
      <c r="Q5962" s="26"/>
      <c r="R5962" s="26"/>
      <c r="S5962" s="26"/>
      <c r="T5962" s="26"/>
    </row>
    <row r="5963" spans="14:20">
      <c r="N5963" s="25"/>
      <c r="O5963" s="26"/>
      <c r="P5963" s="26"/>
      <c r="Q5963" s="26"/>
      <c r="R5963" s="26"/>
      <c r="S5963" s="26"/>
      <c r="T5963" s="26"/>
    </row>
    <row r="5964" spans="14:20">
      <c r="N5964" s="25"/>
      <c r="O5964" s="26"/>
      <c r="P5964" s="26"/>
      <c r="Q5964" s="26"/>
      <c r="R5964" s="26"/>
      <c r="S5964" s="26"/>
      <c r="T5964" s="26"/>
    </row>
    <row r="5965" spans="14:20">
      <c r="N5965" s="25"/>
      <c r="O5965" s="26"/>
      <c r="P5965" s="26"/>
      <c r="Q5965" s="26"/>
      <c r="R5965" s="26"/>
      <c r="S5965" s="26"/>
      <c r="T5965" s="26"/>
    </row>
    <row r="5966" spans="14:20">
      <c r="N5966" s="25"/>
      <c r="O5966" s="26"/>
      <c r="P5966" s="26"/>
      <c r="Q5966" s="26"/>
      <c r="R5966" s="26"/>
      <c r="S5966" s="26"/>
      <c r="T5966" s="26"/>
    </row>
    <row r="5967" spans="14:20">
      <c r="N5967" s="25"/>
      <c r="O5967" s="26"/>
      <c r="P5967" s="26"/>
      <c r="Q5967" s="26"/>
      <c r="R5967" s="26"/>
      <c r="S5967" s="26"/>
      <c r="T5967" s="26"/>
    </row>
    <row r="5968" spans="14:20">
      <c r="N5968" s="25"/>
      <c r="O5968" s="26"/>
      <c r="P5968" s="26"/>
      <c r="Q5968" s="26"/>
      <c r="R5968" s="26"/>
      <c r="S5968" s="26"/>
      <c r="T5968" s="26"/>
    </row>
    <row r="5969" spans="14:20">
      <c r="N5969" s="25"/>
      <c r="O5969" s="26"/>
      <c r="P5969" s="26"/>
      <c r="Q5969" s="26"/>
      <c r="R5969" s="26"/>
      <c r="S5969" s="26"/>
      <c r="T5969" s="26"/>
    </row>
    <row r="5970" spans="14:20">
      <c r="N5970" s="25"/>
      <c r="O5970" s="26"/>
      <c r="P5970" s="26"/>
      <c r="Q5970" s="26"/>
      <c r="R5970" s="26"/>
      <c r="S5970" s="26"/>
      <c r="T5970" s="26"/>
    </row>
    <row r="5971" spans="14:20">
      <c r="N5971" s="25"/>
      <c r="O5971" s="26"/>
      <c r="P5971" s="26"/>
      <c r="Q5971" s="26"/>
      <c r="R5971" s="26"/>
      <c r="S5971" s="26"/>
      <c r="T5971" s="26"/>
    </row>
    <row r="5972" spans="14:20">
      <c r="N5972" s="25"/>
      <c r="O5972" s="26"/>
      <c r="P5972" s="26"/>
      <c r="Q5972" s="26"/>
      <c r="R5972" s="26"/>
      <c r="S5972" s="26"/>
      <c r="T5972" s="26"/>
    </row>
    <row r="5973" spans="14:20">
      <c r="N5973" s="25"/>
      <c r="O5973" s="26"/>
      <c r="P5973" s="26"/>
      <c r="Q5973" s="26"/>
      <c r="R5973" s="26"/>
      <c r="S5973" s="26"/>
      <c r="T5973" s="26"/>
    </row>
    <row r="5974" spans="14:20">
      <c r="N5974" s="25"/>
      <c r="O5974" s="26"/>
      <c r="P5974" s="26"/>
      <c r="Q5974" s="26"/>
      <c r="R5974" s="26"/>
      <c r="S5974" s="26"/>
      <c r="T5974" s="26"/>
    </row>
    <row r="5975" spans="14:20">
      <c r="N5975" s="25"/>
      <c r="O5975" s="26"/>
      <c r="P5975" s="26"/>
      <c r="Q5975" s="26"/>
      <c r="R5975" s="26"/>
      <c r="S5975" s="26"/>
      <c r="T5975" s="26"/>
    </row>
    <row r="5976" spans="14:20">
      <c r="N5976" s="25"/>
      <c r="O5976" s="26"/>
      <c r="P5976" s="26"/>
      <c r="Q5976" s="26"/>
      <c r="R5976" s="26"/>
      <c r="S5976" s="26"/>
      <c r="T5976" s="26"/>
    </row>
    <row r="5977" spans="14:20">
      <c r="N5977" s="25"/>
      <c r="O5977" s="26"/>
      <c r="P5977" s="26"/>
      <c r="Q5977" s="26"/>
      <c r="R5977" s="26"/>
      <c r="S5977" s="26"/>
      <c r="T5977" s="26"/>
    </row>
    <row r="5978" spans="14:20">
      <c r="N5978" s="25"/>
      <c r="O5978" s="26"/>
      <c r="P5978" s="26"/>
      <c r="Q5978" s="26"/>
      <c r="R5978" s="26"/>
      <c r="S5978" s="26"/>
      <c r="T5978" s="26"/>
    </row>
    <row r="5979" spans="14:20">
      <c r="N5979" s="25"/>
      <c r="O5979" s="26"/>
      <c r="P5979" s="26"/>
      <c r="Q5979" s="26"/>
      <c r="R5979" s="26"/>
      <c r="S5979" s="26"/>
      <c r="T5979" s="26"/>
    </row>
    <row r="5980" spans="14:20">
      <c r="N5980" s="25"/>
      <c r="O5980" s="26"/>
      <c r="P5980" s="26"/>
      <c r="Q5980" s="26"/>
      <c r="R5980" s="26"/>
      <c r="S5980" s="26"/>
      <c r="T5980" s="26"/>
    </row>
    <row r="5981" spans="14:20">
      <c r="N5981" s="25"/>
      <c r="O5981" s="26"/>
      <c r="P5981" s="26"/>
      <c r="Q5981" s="26"/>
      <c r="R5981" s="26"/>
      <c r="S5981" s="26"/>
      <c r="T5981" s="26"/>
    </row>
    <row r="5982" spans="14:20">
      <c r="N5982" s="25"/>
      <c r="O5982" s="26"/>
      <c r="P5982" s="26"/>
      <c r="Q5982" s="26"/>
      <c r="R5982" s="26"/>
      <c r="S5982" s="26"/>
      <c r="T5982" s="26"/>
    </row>
    <row r="5983" spans="14:20">
      <c r="N5983" s="25"/>
      <c r="O5983" s="26"/>
      <c r="P5983" s="26"/>
      <c r="Q5983" s="26"/>
      <c r="R5983" s="26"/>
      <c r="S5983" s="26"/>
      <c r="T5983" s="26"/>
    </row>
    <row r="5984" spans="14:20">
      <c r="N5984" s="25"/>
      <c r="O5984" s="26"/>
      <c r="P5984" s="26"/>
      <c r="Q5984" s="26"/>
      <c r="R5984" s="26"/>
      <c r="S5984" s="26"/>
      <c r="T5984" s="26"/>
    </row>
    <row r="5985" spans="14:20">
      <c r="N5985" s="25"/>
      <c r="O5985" s="26"/>
      <c r="P5985" s="26"/>
      <c r="Q5985" s="26"/>
      <c r="R5985" s="26"/>
      <c r="S5985" s="26"/>
      <c r="T5985" s="26"/>
    </row>
    <row r="5986" spans="14:20">
      <c r="N5986" s="25"/>
      <c r="O5986" s="26"/>
      <c r="P5986" s="26"/>
      <c r="Q5986" s="26"/>
      <c r="R5986" s="26"/>
      <c r="S5986" s="26"/>
      <c r="T5986" s="26"/>
    </row>
    <row r="5987" spans="14:20">
      <c r="N5987" s="25"/>
      <c r="O5987" s="26"/>
      <c r="P5987" s="26"/>
      <c r="Q5987" s="26"/>
      <c r="R5987" s="26"/>
      <c r="S5987" s="26"/>
      <c r="T5987" s="26"/>
    </row>
    <row r="5988" spans="14:20">
      <c r="N5988" s="25"/>
      <c r="O5988" s="26"/>
      <c r="P5988" s="26"/>
      <c r="Q5988" s="26"/>
      <c r="R5988" s="26"/>
      <c r="S5988" s="26"/>
      <c r="T5988" s="26"/>
    </row>
    <row r="5989" spans="14:20">
      <c r="N5989" s="25"/>
      <c r="O5989" s="26"/>
      <c r="P5989" s="26"/>
      <c r="Q5989" s="26"/>
      <c r="R5989" s="26"/>
      <c r="S5989" s="26"/>
      <c r="T5989" s="26"/>
    </row>
    <row r="5990" spans="14:20">
      <c r="N5990" s="25"/>
      <c r="O5990" s="26"/>
      <c r="P5990" s="26"/>
      <c r="Q5990" s="26"/>
      <c r="R5990" s="26"/>
      <c r="S5990" s="26"/>
      <c r="T5990" s="26"/>
    </row>
    <row r="5991" spans="14:20">
      <c r="N5991" s="25"/>
      <c r="O5991" s="26"/>
      <c r="P5991" s="26"/>
      <c r="Q5991" s="26"/>
      <c r="R5991" s="26"/>
      <c r="S5991" s="26"/>
      <c r="T5991" s="26"/>
    </row>
    <row r="5992" spans="14:20">
      <c r="N5992" s="25"/>
      <c r="O5992" s="26"/>
      <c r="P5992" s="26"/>
      <c r="Q5992" s="26"/>
      <c r="R5992" s="26"/>
      <c r="S5992" s="26"/>
      <c r="T5992" s="26"/>
    </row>
    <row r="5993" spans="14:20">
      <c r="N5993" s="25"/>
      <c r="O5993" s="26"/>
      <c r="P5993" s="26"/>
      <c r="Q5993" s="26"/>
      <c r="R5993" s="26"/>
      <c r="S5993" s="26"/>
      <c r="T5993" s="26"/>
    </row>
    <row r="5994" spans="14:20">
      <c r="N5994" s="25"/>
      <c r="O5994" s="26"/>
      <c r="P5994" s="26"/>
      <c r="Q5994" s="26"/>
      <c r="R5994" s="26"/>
      <c r="S5994" s="26"/>
      <c r="T5994" s="26"/>
    </row>
    <row r="5995" spans="14:20">
      <c r="N5995" s="25"/>
      <c r="O5995" s="26"/>
      <c r="P5995" s="26"/>
      <c r="Q5995" s="26"/>
      <c r="R5995" s="26"/>
      <c r="S5995" s="26"/>
      <c r="T5995" s="26"/>
    </row>
    <row r="5996" spans="14:20">
      <c r="N5996" s="25"/>
      <c r="O5996" s="26"/>
      <c r="P5996" s="26"/>
      <c r="Q5996" s="26"/>
      <c r="R5996" s="26"/>
      <c r="S5996" s="26"/>
      <c r="T5996" s="26"/>
    </row>
    <row r="5997" spans="14:20">
      <c r="N5997" s="25"/>
      <c r="O5997" s="26"/>
      <c r="P5997" s="26"/>
      <c r="Q5997" s="26"/>
      <c r="R5997" s="26"/>
      <c r="S5997" s="26"/>
      <c r="T5997" s="26"/>
    </row>
    <row r="5998" spans="14:20">
      <c r="N5998" s="25"/>
      <c r="O5998" s="26"/>
      <c r="P5998" s="26"/>
      <c r="Q5998" s="26"/>
      <c r="R5998" s="26"/>
      <c r="S5998" s="26"/>
      <c r="T5998" s="26"/>
    </row>
    <row r="5999" spans="14:20">
      <c r="N5999" s="25"/>
      <c r="O5999" s="26"/>
      <c r="P5999" s="26"/>
      <c r="Q5999" s="26"/>
      <c r="R5999" s="26"/>
      <c r="S5999" s="26"/>
      <c r="T5999" s="26"/>
    </row>
    <row r="6000" spans="14:20">
      <c r="N6000" s="25"/>
      <c r="O6000" s="26"/>
      <c r="P6000" s="26"/>
      <c r="Q6000" s="26"/>
      <c r="R6000" s="26"/>
      <c r="S6000" s="26"/>
      <c r="T6000" s="26"/>
    </row>
    <row r="6001" spans="14:20">
      <c r="N6001" s="25"/>
      <c r="O6001" s="26"/>
      <c r="P6001" s="26"/>
      <c r="Q6001" s="26"/>
      <c r="R6001" s="26"/>
      <c r="S6001" s="26"/>
      <c r="T6001" s="26"/>
    </row>
    <row r="6002" spans="14:20">
      <c r="N6002" s="25"/>
      <c r="O6002" s="26"/>
      <c r="P6002" s="26"/>
      <c r="Q6002" s="26"/>
      <c r="R6002" s="26"/>
      <c r="S6002" s="26"/>
      <c r="T6002" s="26"/>
    </row>
    <row r="6003" spans="14:20">
      <c r="N6003" s="25"/>
      <c r="O6003" s="26"/>
      <c r="P6003" s="26"/>
      <c r="Q6003" s="26"/>
      <c r="R6003" s="26"/>
      <c r="S6003" s="26"/>
      <c r="T6003" s="26"/>
    </row>
    <row r="6004" spans="14:20">
      <c r="N6004" s="25"/>
      <c r="O6004" s="26"/>
      <c r="P6004" s="26"/>
      <c r="Q6004" s="26"/>
      <c r="R6004" s="26"/>
      <c r="S6004" s="26"/>
      <c r="T6004" s="26"/>
    </row>
    <row r="6005" spans="14:20">
      <c r="N6005" s="25"/>
      <c r="O6005" s="26"/>
      <c r="P6005" s="26"/>
      <c r="Q6005" s="26"/>
      <c r="R6005" s="26"/>
      <c r="S6005" s="26"/>
      <c r="T6005" s="26"/>
    </row>
    <row r="6006" spans="14:20">
      <c r="N6006" s="25"/>
      <c r="O6006" s="26"/>
      <c r="P6006" s="26"/>
      <c r="Q6006" s="26"/>
      <c r="R6006" s="26"/>
      <c r="S6006" s="26"/>
      <c r="T6006" s="26"/>
    </row>
    <row r="6007" spans="14:20">
      <c r="N6007" s="25"/>
      <c r="O6007" s="26"/>
      <c r="P6007" s="26"/>
      <c r="Q6007" s="26"/>
      <c r="R6007" s="26"/>
      <c r="S6007" s="26"/>
      <c r="T6007" s="26"/>
    </row>
    <row r="6008" spans="14:20">
      <c r="N6008" s="25"/>
      <c r="O6008" s="26"/>
      <c r="P6008" s="26"/>
      <c r="Q6008" s="26"/>
      <c r="R6008" s="26"/>
      <c r="S6008" s="26"/>
      <c r="T6008" s="26"/>
    </row>
    <row r="6009" spans="14:20">
      <c r="N6009" s="25"/>
      <c r="O6009" s="26"/>
      <c r="P6009" s="26"/>
      <c r="Q6009" s="26"/>
      <c r="R6009" s="26"/>
      <c r="S6009" s="26"/>
      <c r="T6009" s="26"/>
    </row>
    <row r="6010" spans="14:20">
      <c r="N6010" s="25"/>
      <c r="O6010" s="26"/>
      <c r="P6010" s="26"/>
      <c r="Q6010" s="26"/>
      <c r="R6010" s="26"/>
      <c r="S6010" s="26"/>
      <c r="T6010" s="26"/>
    </row>
    <row r="6011" spans="14:20">
      <c r="N6011" s="25"/>
      <c r="O6011" s="26"/>
      <c r="P6011" s="26"/>
      <c r="Q6011" s="26"/>
      <c r="R6011" s="26"/>
      <c r="S6011" s="26"/>
      <c r="T6011" s="26"/>
    </row>
    <row r="6012" spans="14:20">
      <c r="N6012" s="25"/>
      <c r="O6012" s="26"/>
      <c r="P6012" s="26"/>
      <c r="Q6012" s="26"/>
      <c r="R6012" s="26"/>
      <c r="S6012" s="26"/>
      <c r="T6012" s="26"/>
    </row>
    <row r="6013" spans="14:20">
      <c r="N6013" s="25"/>
      <c r="O6013" s="26"/>
      <c r="P6013" s="26"/>
      <c r="Q6013" s="26"/>
      <c r="R6013" s="26"/>
      <c r="S6013" s="26"/>
      <c r="T6013" s="26"/>
    </row>
    <row r="6014" spans="14:20">
      <c r="N6014" s="25"/>
      <c r="O6014" s="26"/>
      <c r="P6014" s="26"/>
      <c r="Q6014" s="26"/>
      <c r="R6014" s="26"/>
      <c r="S6014" s="26"/>
      <c r="T6014" s="26"/>
    </row>
    <row r="6015" spans="14:20">
      <c r="N6015" s="25"/>
      <c r="O6015" s="26"/>
      <c r="P6015" s="26"/>
      <c r="Q6015" s="26"/>
      <c r="R6015" s="26"/>
      <c r="S6015" s="26"/>
      <c r="T6015" s="26"/>
    </row>
    <row r="6016" spans="14:20">
      <c r="N6016" s="25"/>
      <c r="O6016" s="26"/>
      <c r="P6016" s="26"/>
      <c r="Q6016" s="26"/>
      <c r="R6016" s="26"/>
      <c r="S6016" s="26"/>
      <c r="T6016" s="26"/>
    </row>
    <row r="6017" spans="14:20">
      <c r="N6017" s="25"/>
      <c r="O6017" s="26"/>
      <c r="P6017" s="26"/>
      <c r="Q6017" s="26"/>
      <c r="R6017" s="26"/>
      <c r="S6017" s="26"/>
      <c r="T6017" s="26"/>
    </row>
    <row r="6018" spans="14:20">
      <c r="N6018" s="25"/>
      <c r="O6018" s="26"/>
      <c r="P6018" s="26"/>
      <c r="Q6018" s="26"/>
      <c r="R6018" s="26"/>
      <c r="S6018" s="26"/>
      <c r="T6018" s="26"/>
    </row>
    <row r="6019" spans="14:20">
      <c r="N6019" s="25"/>
      <c r="O6019" s="26"/>
      <c r="P6019" s="26"/>
      <c r="Q6019" s="26"/>
      <c r="R6019" s="26"/>
      <c r="S6019" s="26"/>
      <c r="T6019" s="26"/>
    </row>
    <row r="6020" spans="14:20">
      <c r="N6020" s="25"/>
      <c r="O6020" s="26"/>
      <c r="P6020" s="26"/>
      <c r="Q6020" s="26"/>
      <c r="R6020" s="26"/>
      <c r="S6020" s="26"/>
      <c r="T6020" s="26"/>
    </row>
    <row r="6021" spans="14:20">
      <c r="N6021" s="25"/>
      <c r="O6021" s="26"/>
      <c r="P6021" s="26"/>
      <c r="Q6021" s="26"/>
      <c r="R6021" s="26"/>
      <c r="S6021" s="26"/>
      <c r="T6021" s="26"/>
    </row>
    <row r="6022" spans="14:20">
      <c r="N6022" s="25"/>
      <c r="O6022" s="26"/>
      <c r="P6022" s="26"/>
      <c r="Q6022" s="26"/>
      <c r="R6022" s="26"/>
      <c r="S6022" s="26"/>
      <c r="T6022" s="26"/>
    </row>
    <row r="6023" spans="14:20">
      <c r="N6023" s="25"/>
      <c r="O6023" s="26"/>
      <c r="P6023" s="26"/>
      <c r="Q6023" s="26"/>
      <c r="R6023" s="26"/>
      <c r="S6023" s="26"/>
      <c r="T6023" s="26"/>
    </row>
    <row r="6024" spans="14:20">
      <c r="N6024" s="25"/>
      <c r="O6024" s="26"/>
      <c r="P6024" s="26"/>
      <c r="Q6024" s="26"/>
      <c r="R6024" s="26"/>
      <c r="S6024" s="26"/>
      <c r="T6024" s="26"/>
    </row>
    <row r="6025" spans="14:20">
      <c r="N6025" s="25"/>
      <c r="O6025" s="26"/>
      <c r="P6025" s="26"/>
      <c r="Q6025" s="26"/>
      <c r="R6025" s="26"/>
      <c r="S6025" s="26"/>
      <c r="T6025" s="26"/>
    </row>
    <row r="6026" spans="14:20">
      <c r="N6026" s="25"/>
      <c r="O6026" s="26"/>
      <c r="P6026" s="26"/>
      <c r="Q6026" s="26"/>
      <c r="R6026" s="26"/>
      <c r="S6026" s="26"/>
      <c r="T6026" s="26"/>
    </row>
    <row r="6027" spans="14:20">
      <c r="N6027" s="25"/>
      <c r="O6027" s="26"/>
      <c r="P6027" s="26"/>
      <c r="Q6027" s="26"/>
      <c r="R6027" s="26"/>
      <c r="S6027" s="26"/>
      <c r="T6027" s="26"/>
    </row>
    <row r="6028" spans="14:20">
      <c r="N6028" s="25"/>
      <c r="O6028" s="26"/>
      <c r="P6028" s="26"/>
      <c r="Q6028" s="26"/>
      <c r="R6028" s="26"/>
      <c r="S6028" s="26"/>
      <c r="T6028" s="26"/>
    </row>
    <row r="6029" spans="14:20">
      <c r="N6029" s="25"/>
      <c r="O6029" s="26"/>
      <c r="P6029" s="26"/>
      <c r="Q6029" s="26"/>
      <c r="R6029" s="26"/>
      <c r="S6029" s="26"/>
      <c r="T6029" s="26"/>
    </row>
    <row r="6030" spans="14:20">
      <c r="N6030" s="25"/>
      <c r="O6030" s="26"/>
      <c r="P6030" s="26"/>
      <c r="Q6030" s="26"/>
      <c r="R6030" s="26"/>
      <c r="S6030" s="26"/>
      <c r="T6030" s="26"/>
    </row>
    <row r="6031" spans="14:20">
      <c r="N6031" s="25"/>
      <c r="O6031" s="26"/>
      <c r="P6031" s="26"/>
      <c r="Q6031" s="26"/>
      <c r="R6031" s="26"/>
      <c r="S6031" s="26"/>
      <c r="T6031" s="26"/>
    </row>
    <row r="6032" spans="14:20">
      <c r="N6032" s="25"/>
      <c r="O6032" s="26"/>
      <c r="P6032" s="26"/>
      <c r="Q6032" s="26"/>
      <c r="R6032" s="26"/>
      <c r="S6032" s="26"/>
      <c r="T6032" s="26"/>
    </row>
    <row r="6033" spans="14:20">
      <c r="N6033" s="25"/>
      <c r="O6033" s="26"/>
      <c r="P6033" s="26"/>
      <c r="Q6033" s="26"/>
      <c r="R6033" s="26"/>
      <c r="S6033" s="26"/>
      <c r="T6033" s="26"/>
    </row>
    <row r="6034" spans="14:20">
      <c r="N6034" s="25"/>
      <c r="O6034" s="26"/>
      <c r="P6034" s="26"/>
      <c r="Q6034" s="26"/>
      <c r="R6034" s="26"/>
      <c r="S6034" s="26"/>
      <c r="T6034" s="26"/>
    </row>
    <row r="6035" spans="14:20">
      <c r="N6035" s="25"/>
      <c r="O6035" s="26"/>
      <c r="P6035" s="26"/>
      <c r="Q6035" s="26"/>
      <c r="R6035" s="26"/>
      <c r="S6035" s="26"/>
      <c r="T6035" s="26"/>
    </row>
    <row r="6036" spans="14:20">
      <c r="N6036" s="25"/>
      <c r="O6036" s="26"/>
      <c r="P6036" s="26"/>
      <c r="Q6036" s="26"/>
      <c r="R6036" s="26"/>
      <c r="S6036" s="26"/>
      <c r="T6036" s="26"/>
    </row>
    <row r="6037" spans="14:20">
      <c r="N6037" s="25"/>
      <c r="O6037" s="26"/>
      <c r="P6037" s="26"/>
      <c r="Q6037" s="26"/>
      <c r="R6037" s="26"/>
      <c r="S6037" s="26"/>
      <c r="T6037" s="26"/>
    </row>
    <row r="6038" spans="14:20">
      <c r="N6038" s="25"/>
      <c r="O6038" s="26"/>
      <c r="P6038" s="26"/>
      <c r="Q6038" s="26"/>
      <c r="R6038" s="26"/>
      <c r="S6038" s="26"/>
      <c r="T6038" s="26"/>
    </row>
    <row r="6039" spans="14:20">
      <c r="N6039" s="25"/>
      <c r="O6039" s="26"/>
      <c r="P6039" s="26"/>
      <c r="Q6039" s="26"/>
      <c r="R6039" s="26"/>
      <c r="S6039" s="26"/>
      <c r="T6039" s="26"/>
    </row>
    <row r="6040" spans="14:20">
      <c r="N6040" s="25"/>
      <c r="O6040" s="26"/>
      <c r="P6040" s="26"/>
      <c r="Q6040" s="26"/>
      <c r="R6040" s="26"/>
      <c r="S6040" s="26"/>
      <c r="T6040" s="26"/>
    </row>
    <row r="6041" spans="14:20">
      <c r="N6041" s="25"/>
      <c r="O6041" s="26"/>
      <c r="P6041" s="26"/>
      <c r="Q6041" s="26"/>
      <c r="R6041" s="26"/>
      <c r="S6041" s="26"/>
      <c r="T6041" s="26"/>
    </row>
    <row r="6042" spans="14:20">
      <c r="N6042" s="25"/>
      <c r="O6042" s="26"/>
      <c r="P6042" s="26"/>
      <c r="Q6042" s="26"/>
      <c r="R6042" s="26"/>
      <c r="S6042" s="26"/>
      <c r="T6042" s="26"/>
    </row>
    <row r="6043" spans="14:20">
      <c r="N6043" s="25"/>
      <c r="O6043" s="26"/>
      <c r="P6043" s="26"/>
      <c r="Q6043" s="26"/>
      <c r="R6043" s="26"/>
      <c r="S6043" s="26"/>
      <c r="T6043" s="26"/>
    </row>
    <row r="6044" spans="14:20">
      <c r="N6044" s="25"/>
      <c r="O6044" s="26"/>
      <c r="P6044" s="26"/>
      <c r="Q6044" s="26"/>
      <c r="R6044" s="26"/>
      <c r="S6044" s="26"/>
      <c r="T6044" s="26"/>
    </row>
    <row r="6045" spans="14:20">
      <c r="N6045" s="25"/>
      <c r="O6045" s="26"/>
      <c r="P6045" s="26"/>
      <c r="Q6045" s="26"/>
      <c r="R6045" s="26"/>
      <c r="S6045" s="26"/>
      <c r="T6045" s="26"/>
    </row>
    <row r="6046" spans="14:20">
      <c r="N6046" s="25"/>
      <c r="O6046" s="26"/>
      <c r="P6046" s="26"/>
      <c r="Q6046" s="26"/>
      <c r="R6046" s="26"/>
      <c r="S6046" s="26"/>
      <c r="T6046" s="26"/>
    </row>
    <row r="6047" spans="14:20">
      <c r="N6047" s="25"/>
      <c r="O6047" s="26"/>
      <c r="P6047" s="26"/>
      <c r="Q6047" s="26"/>
      <c r="R6047" s="26"/>
      <c r="S6047" s="26"/>
      <c r="T6047" s="26"/>
    </row>
    <row r="6048" spans="14:20">
      <c r="N6048" s="25"/>
      <c r="O6048" s="26"/>
      <c r="P6048" s="26"/>
      <c r="Q6048" s="26"/>
      <c r="R6048" s="26"/>
      <c r="S6048" s="26"/>
      <c r="T6048" s="26"/>
    </row>
    <row r="6049" spans="14:20">
      <c r="N6049" s="25"/>
      <c r="O6049" s="26"/>
      <c r="P6049" s="26"/>
      <c r="Q6049" s="26"/>
      <c r="R6049" s="26"/>
      <c r="S6049" s="26"/>
      <c r="T6049" s="26"/>
    </row>
    <row r="6050" spans="14:20">
      <c r="N6050" s="25"/>
      <c r="O6050" s="26"/>
      <c r="P6050" s="26"/>
      <c r="Q6050" s="26"/>
      <c r="R6050" s="26"/>
      <c r="S6050" s="26"/>
      <c r="T6050" s="26"/>
    </row>
    <row r="6051" spans="14:20">
      <c r="N6051" s="25"/>
      <c r="O6051" s="26"/>
      <c r="P6051" s="26"/>
      <c r="Q6051" s="26"/>
      <c r="R6051" s="26"/>
      <c r="S6051" s="26"/>
      <c r="T6051" s="26"/>
    </row>
    <row r="6052" spans="14:20">
      <c r="N6052" s="25"/>
      <c r="O6052" s="26"/>
      <c r="P6052" s="26"/>
      <c r="Q6052" s="26"/>
      <c r="R6052" s="26"/>
      <c r="S6052" s="26"/>
      <c r="T6052" s="26"/>
    </row>
    <row r="6053" spans="14:20">
      <c r="N6053" s="25"/>
      <c r="O6053" s="26"/>
      <c r="P6053" s="26"/>
      <c r="Q6053" s="26"/>
      <c r="R6053" s="26"/>
      <c r="S6053" s="26"/>
      <c r="T6053" s="26"/>
    </row>
    <row r="6054" spans="14:20">
      <c r="N6054" s="25"/>
      <c r="O6054" s="26"/>
      <c r="P6054" s="26"/>
      <c r="Q6054" s="26"/>
      <c r="R6054" s="26"/>
      <c r="S6054" s="26"/>
      <c r="T6054" s="26"/>
    </row>
    <row r="6055" spans="14:20">
      <c r="N6055" s="25"/>
      <c r="O6055" s="26"/>
      <c r="P6055" s="26"/>
      <c r="Q6055" s="26"/>
      <c r="R6055" s="26"/>
      <c r="S6055" s="26"/>
      <c r="T6055" s="26"/>
    </row>
    <row r="6056" spans="14:20">
      <c r="N6056" s="25"/>
      <c r="O6056" s="26"/>
      <c r="P6056" s="26"/>
      <c r="Q6056" s="26"/>
      <c r="R6056" s="26"/>
      <c r="S6056" s="26"/>
      <c r="T6056" s="26"/>
    </row>
    <row r="6057" spans="14:20">
      <c r="N6057" s="25"/>
      <c r="O6057" s="26"/>
      <c r="P6057" s="26"/>
      <c r="Q6057" s="26"/>
      <c r="R6057" s="26"/>
      <c r="S6057" s="26"/>
      <c r="T6057" s="26"/>
    </row>
    <row r="6058" spans="14:20">
      <c r="N6058" s="25"/>
      <c r="O6058" s="26"/>
      <c r="P6058" s="26"/>
      <c r="Q6058" s="26"/>
      <c r="R6058" s="26"/>
      <c r="S6058" s="26"/>
      <c r="T6058" s="26"/>
    </row>
    <row r="6059" spans="14:20">
      <c r="N6059" s="25"/>
      <c r="O6059" s="26"/>
      <c r="P6059" s="26"/>
      <c r="Q6059" s="26"/>
      <c r="R6059" s="26"/>
      <c r="S6059" s="26"/>
      <c r="T6059" s="26"/>
    </row>
    <row r="6060" spans="14:20">
      <c r="N6060" s="25"/>
      <c r="O6060" s="26"/>
      <c r="P6060" s="26"/>
      <c r="Q6060" s="26"/>
      <c r="R6060" s="26"/>
      <c r="S6060" s="26"/>
      <c r="T6060" s="26"/>
    </row>
    <row r="6061" spans="14:20">
      <c r="N6061" s="25"/>
      <c r="O6061" s="26"/>
      <c r="P6061" s="26"/>
      <c r="Q6061" s="26"/>
      <c r="R6061" s="26"/>
      <c r="S6061" s="26"/>
      <c r="T6061" s="26"/>
    </row>
    <row r="6062" spans="14:20">
      <c r="N6062" s="25"/>
      <c r="O6062" s="26"/>
      <c r="P6062" s="26"/>
      <c r="Q6062" s="26"/>
      <c r="R6062" s="26"/>
      <c r="S6062" s="26"/>
      <c r="T6062" s="26"/>
    </row>
    <row r="6063" spans="14:20">
      <c r="N6063" s="25"/>
      <c r="O6063" s="26"/>
      <c r="P6063" s="26"/>
      <c r="Q6063" s="26"/>
      <c r="R6063" s="26"/>
      <c r="S6063" s="26"/>
      <c r="T6063" s="26"/>
    </row>
    <row r="6064" spans="14:20">
      <c r="N6064" s="25"/>
      <c r="O6064" s="26"/>
      <c r="P6064" s="26"/>
      <c r="Q6064" s="26"/>
      <c r="R6064" s="26"/>
      <c r="S6064" s="26"/>
      <c r="T6064" s="26"/>
    </row>
    <row r="6065" spans="14:20">
      <c r="N6065" s="25"/>
      <c r="O6065" s="26"/>
      <c r="P6065" s="26"/>
      <c r="Q6065" s="26"/>
      <c r="R6065" s="26"/>
      <c r="S6065" s="26"/>
      <c r="T6065" s="26"/>
    </row>
    <row r="6066" spans="14:20">
      <c r="N6066" s="25"/>
      <c r="O6066" s="26"/>
      <c r="P6066" s="26"/>
      <c r="Q6066" s="26"/>
      <c r="R6066" s="26"/>
      <c r="S6066" s="26"/>
      <c r="T6066" s="26"/>
    </row>
    <row r="6067" spans="14:20">
      <c r="N6067" s="25"/>
      <c r="O6067" s="26"/>
      <c r="P6067" s="26"/>
      <c r="Q6067" s="26"/>
      <c r="R6067" s="26"/>
      <c r="S6067" s="26"/>
      <c r="T6067" s="26"/>
    </row>
    <row r="6068" spans="14:20">
      <c r="N6068" s="25"/>
      <c r="O6068" s="26"/>
      <c r="P6068" s="26"/>
      <c r="Q6068" s="26"/>
      <c r="R6068" s="26"/>
      <c r="S6068" s="26"/>
      <c r="T6068" s="26"/>
    </row>
    <row r="6069" spans="14:20">
      <c r="N6069" s="25"/>
      <c r="O6069" s="26"/>
      <c r="P6069" s="26"/>
      <c r="Q6069" s="26"/>
      <c r="R6069" s="26"/>
      <c r="S6069" s="26"/>
      <c r="T6069" s="26"/>
    </row>
    <row r="6070" spans="14:20">
      <c r="N6070" s="25"/>
      <c r="O6070" s="26"/>
      <c r="P6070" s="26"/>
      <c r="Q6070" s="26"/>
      <c r="R6070" s="26"/>
      <c r="S6070" s="26"/>
      <c r="T6070" s="26"/>
    </row>
    <row r="6071" spans="14:20">
      <c r="N6071" s="25"/>
      <c r="O6071" s="26"/>
      <c r="P6071" s="26"/>
      <c r="Q6071" s="26"/>
      <c r="R6071" s="26"/>
      <c r="S6071" s="26"/>
      <c r="T6071" s="26"/>
    </row>
    <row r="6072" spans="14:20">
      <c r="N6072" s="25"/>
      <c r="O6072" s="26"/>
      <c r="P6072" s="26"/>
      <c r="Q6072" s="26"/>
      <c r="R6072" s="26"/>
      <c r="S6072" s="26"/>
      <c r="T6072" s="26"/>
    </row>
    <row r="6073" spans="14:20">
      <c r="N6073" s="25"/>
      <c r="O6073" s="26"/>
      <c r="P6073" s="26"/>
      <c r="Q6073" s="26"/>
      <c r="R6073" s="26"/>
      <c r="S6073" s="26"/>
      <c r="T6073" s="26"/>
    </row>
    <row r="6074" spans="14:20">
      <c r="N6074" s="25"/>
      <c r="O6074" s="26"/>
      <c r="P6074" s="26"/>
      <c r="Q6074" s="26"/>
      <c r="R6074" s="26"/>
      <c r="S6074" s="26"/>
      <c r="T6074" s="26"/>
    </row>
    <row r="6075" spans="14:20">
      <c r="N6075" s="25"/>
      <c r="O6075" s="26"/>
      <c r="P6075" s="26"/>
      <c r="Q6075" s="26"/>
      <c r="R6075" s="26"/>
      <c r="S6075" s="26"/>
      <c r="T6075" s="26"/>
    </row>
    <row r="6076" spans="14:20">
      <c r="N6076" s="25"/>
      <c r="O6076" s="26"/>
      <c r="P6076" s="26"/>
      <c r="Q6076" s="26"/>
      <c r="R6076" s="26"/>
      <c r="S6076" s="26"/>
      <c r="T6076" s="26"/>
    </row>
    <row r="6077" spans="14:20">
      <c r="N6077" s="25"/>
      <c r="O6077" s="26"/>
      <c r="P6077" s="26"/>
      <c r="Q6077" s="26"/>
      <c r="R6077" s="26"/>
      <c r="S6077" s="26"/>
      <c r="T6077" s="26"/>
    </row>
    <row r="6078" spans="14:20">
      <c r="N6078" s="25"/>
      <c r="O6078" s="26"/>
      <c r="P6078" s="26"/>
      <c r="Q6078" s="26"/>
      <c r="R6078" s="26"/>
      <c r="S6078" s="26"/>
      <c r="T6078" s="26"/>
    </row>
    <row r="6079" spans="14:20">
      <c r="N6079" s="25"/>
      <c r="O6079" s="26"/>
      <c r="P6079" s="26"/>
      <c r="Q6079" s="26"/>
      <c r="R6079" s="26"/>
      <c r="S6079" s="26"/>
      <c r="T6079" s="26"/>
    </row>
    <row r="6080" spans="14:20">
      <c r="N6080" s="25"/>
      <c r="O6080" s="26"/>
      <c r="P6080" s="26"/>
      <c r="Q6080" s="26"/>
      <c r="R6080" s="26"/>
      <c r="S6080" s="26"/>
      <c r="T6080" s="26"/>
    </row>
    <row r="6081" spans="14:20">
      <c r="N6081" s="25"/>
      <c r="O6081" s="26"/>
      <c r="P6081" s="26"/>
      <c r="Q6081" s="26"/>
      <c r="R6081" s="26"/>
      <c r="S6081" s="26"/>
      <c r="T6081" s="26"/>
    </row>
    <row r="6082" spans="14:20">
      <c r="N6082" s="25"/>
      <c r="O6082" s="26"/>
      <c r="P6082" s="26"/>
      <c r="Q6082" s="26"/>
      <c r="R6082" s="26"/>
      <c r="S6082" s="26"/>
      <c r="T6082" s="26"/>
    </row>
    <row r="6083" spans="14:20">
      <c r="N6083" s="25"/>
      <c r="O6083" s="26"/>
      <c r="P6083" s="26"/>
      <c r="Q6083" s="26"/>
      <c r="R6083" s="26"/>
      <c r="S6083" s="26"/>
      <c r="T6083" s="26"/>
    </row>
    <row r="6084" spans="14:20">
      <c r="N6084" s="25"/>
      <c r="O6084" s="26"/>
      <c r="P6084" s="26"/>
      <c r="Q6084" s="26"/>
      <c r="R6084" s="26"/>
      <c r="S6084" s="26"/>
      <c r="T6084" s="26"/>
    </row>
    <row r="6085" spans="14:20">
      <c r="N6085" s="25"/>
      <c r="O6085" s="26"/>
      <c r="P6085" s="26"/>
      <c r="Q6085" s="26"/>
      <c r="R6085" s="26"/>
      <c r="S6085" s="26"/>
      <c r="T6085" s="26"/>
    </row>
    <row r="6086" spans="14:20">
      <c r="N6086" s="25"/>
      <c r="O6086" s="26"/>
      <c r="P6086" s="26"/>
      <c r="Q6086" s="26"/>
      <c r="R6086" s="26"/>
      <c r="S6086" s="26"/>
      <c r="T6086" s="26"/>
    </row>
    <row r="6087" spans="14:20">
      <c r="N6087" s="25"/>
      <c r="O6087" s="26"/>
      <c r="P6087" s="26"/>
      <c r="Q6087" s="26"/>
      <c r="R6087" s="26"/>
      <c r="S6087" s="26"/>
      <c r="T6087" s="26"/>
    </row>
    <row r="6088" spans="14:20">
      <c r="N6088" s="25"/>
      <c r="O6088" s="26"/>
      <c r="P6088" s="26"/>
      <c r="Q6088" s="26"/>
      <c r="R6088" s="26"/>
      <c r="S6088" s="26"/>
      <c r="T6088" s="26"/>
    </row>
    <row r="6089" spans="14:20">
      <c r="N6089" s="25"/>
      <c r="O6089" s="26"/>
      <c r="P6089" s="26"/>
      <c r="Q6089" s="26"/>
      <c r="R6089" s="26"/>
      <c r="S6089" s="26"/>
      <c r="T6089" s="26"/>
    </row>
    <row r="6090" spans="14:20">
      <c r="N6090" s="25"/>
      <c r="O6090" s="26"/>
      <c r="P6090" s="26"/>
      <c r="Q6090" s="26"/>
      <c r="R6090" s="26"/>
      <c r="S6090" s="26"/>
      <c r="T6090" s="26"/>
    </row>
    <row r="6091" spans="14:20">
      <c r="N6091" s="25"/>
      <c r="O6091" s="26"/>
      <c r="P6091" s="26"/>
      <c r="Q6091" s="26"/>
      <c r="R6091" s="26"/>
      <c r="S6091" s="26"/>
      <c r="T6091" s="26"/>
    </row>
    <row r="6092" spans="14:20">
      <c r="N6092" s="25"/>
      <c r="O6092" s="26"/>
      <c r="P6092" s="26"/>
      <c r="Q6092" s="26"/>
      <c r="R6092" s="26"/>
      <c r="S6092" s="26"/>
      <c r="T6092" s="26"/>
    </row>
    <row r="6093" spans="14:20">
      <c r="N6093" s="25"/>
      <c r="O6093" s="26"/>
      <c r="P6093" s="26"/>
      <c r="Q6093" s="26"/>
      <c r="R6093" s="26"/>
      <c r="S6093" s="26"/>
      <c r="T6093" s="26"/>
    </row>
    <row r="6094" spans="14:20">
      <c r="N6094" s="25"/>
      <c r="O6094" s="26"/>
      <c r="P6094" s="26"/>
      <c r="Q6094" s="26"/>
      <c r="R6094" s="26"/>
      <c r="S6094" s="26"/>
      <c r="T6094" s="26"/>
    </row>
    <row r="6095" spans="14:20">
      <c r="N6095" s="25"/>
      <c r="O6095" s="26"/>
      <c r="P6095" s="26"/>
      <c r="Q6095" s="26"/>
      <c r="R6095" s="26"/>
      <c r="S6095" s="26"/>
      <c r="T6095" s="26"/>
    </row>
    <row r="6096" spans="14:20">
      <c r="N6096" s="25"/>
      <c r="O6096" s="26"/>
      <c r="P6096" s="26"/>
      <c r="Q6096" s="26"/>
      <c r="R6096" s="26"/>
      <c r="S6096" s="26"/>
      <c r="T6096" s="26"/>
    </row>
    <row r="6097" spans="14:20">
      <c r="N6097" s="25"/>
      <c r="O6097" s="26"/>
      <c r="P6097" s="26"/>
      <c r="Q6097" s="26"/>
      <c r="R6097" s="26"/>
      <c r="S6097" s="26"/>
      <c r="T6097" s="26"/>
    </row>
    <row r="6098" spans="14:20">
      <c r="N6098" s="25"/>
      <c r="O6098" s="26"/>
      <c r="P6098" s="26"/>
      <c r="Q6098" s="26"/>
      <c r="R6098" s="26"/>
      <c r="S6098" s="26"/>
      <c r="T6098" s="26"/>
    </row>
    <row r="6099" spans="14:20">
      <c r="N6099" s="25"/>
      <c r="O6099" s="26"/>
      <c r="P6099" s="26"/>
      <c r="Q6099" s="26"/>
      <c r="R6099" s="26"/>
      <c r="S6099" s="26"/>
      <c r="T6099" s="26"/>
    </row>
    <row r="6100" spans="14:20">
      <c r="N6100" s="25"/>
      <c r="O6100" s="26"/>
      <c r="P6100" s="26"/>
      <c r="Q6100" s="26"/>
      <c r="R6100" s="26"/>
      <c r="S6100" s="26"/>
      <c r="T6100" s="26"/>
    </row>
    <row r="6101" spans="14:20">
      <c r="N6101" s="25"/>
      <c r="O6101" s="26"/>
      <c r="P6101" s="26"/>
      <c r="Q6101" s="26"/>
      <c r="R6101" s="26"/>
      <c r="S6101" s="26"/>
      <c r="T6101" s="26"/>
    </row>
    <row r="6102" spans="14:20">
      <c r="N6102" s="25"/>
      <c r="O6102" s="26"/>
      <c r="P6102" s="26"/>
      <c r="Q6102" s="26"/>
      <c r="R6102" s="26"/>
      <c r="S6102" s="26"/>
      <c r="T6102" s="26"/>
    </row>
    <row r="6103" spans="14:20">
      <c r="N6103" s="25"/>
      <c r="O6103" s="26"/>
      <c r="P6103" s="26"/>
      <c r="Q6103" s="26"/>
      <c r="R6103" s="26"/>
      <c r="S6103" s="26"/>
      <c r="T6103" s="26"/>
    </row>
    <row r="6104" spans="14:20">
      <c r="N6104" s="25"/>
      <c r="O6104" s="26"/>
      <c r="P6104" s="26"/>
      <c r="Q6104" s="26"/>
      <c r="R6104" s="26"/>
      <c r="S6104" s="26"/>
      <c r="T6104" s="26"/>
    </row>
    <row r="6105" spans="14:20">
      <c r="N6105" s="25"/>
      <c r="O6105" s="26"/>
      <c r="P6105" s="26"/>
      <c r="Q6105" s="26"/>
      <c r="R6105" s="26"/>
      <c r="S6105" s="26"/>
      <c r="T6105" s="26"/>
    </row>
    <row r="6106" spans="14:20">
      <c r="N6106" s="25"/>
      <c r="O6106" s="26"/>
      <c r="P6106" s="26"/>
      <c r="Q6106" s="26"/>
      <c r="R6106" s="26"/>
      <c r="S6106" s="26"/>
      <c r="T6106" s="26"/>
    </row>
    <row r="6107" spans="14:20">
      <c r="N6107" s="25"/>
      <c r="O6107" s="26"/>
      <c r="P6107" s="26"/>
      <c r="Q6107" s="26"/>
      <c r="R6107" s="26"/>
      <c r="S6107" s="26"/>
      <c r="T6107" s="26"/>
    </row>
    <row r="6108" spans="14:20">
      <c r="N6108" s="25"/>
      <c r="O6108" s="26"/>
      <c r="P6108" s="26"/>
      <c r="Q6108" s="26"/>
      <c r="R6108" s="26"/>
      <c r="S6108" s="26"/>
      <c r="T6108" s="26"/>
    </row>
    <row r="6109" spans="14:20">
      <c r="N6109" s="25"/>
      <c r="O6109" s="26"/>
      <c r="P6109" s="26"/>
      <c r="Q6109" s="26"/>
      <c r="R6109" s="26"/>
      <c r="S6109" s="26"/>
      <c r="T6109" s="26"/>
    </row>
    <row r="6110" spans="14:20">
      <c r="N6110" s="25"/>
      <c r="O6110" s="26"/>
      <c r="P6110" s="26"/>
      <c r="Q6110" s="26"/>
      <c r="R6110" s="26"/>
      <c r="S6110" s="26"/>
      <c r="T6110" s="26"/>
    </row>
    <row r="6111" spans="14:20">
      <c r="N6111" s="25"/>
      <c r="O6111" s="26"/>
      <c r="P6111" s="26"/>
      <c r="Q6111" s="26"/>
      <c r="R6111" s="26"/>
      <c r="S6111" s="26"/>
      <c r="T6111" s="26"/>
    </row>
    <row r="6112" spans="14:20">
      <c r="N6112" s="25"/>
      <c r="O6112" s="26"/>
      <c r="P6112" s="26"/>
      <c r="Q6112" s="26"/>
      <c r="R6112" s="26"/>
      <c r="S6112" s="26"/>
      <c r="T6112" s="26"/>
    </row>
    <row r="6113" spans="14:20">
      <c r="N6113" s="25"/>
      <c r="O6113" s="26"/>
      <c r="P6113" s="26"/>
      <c r="Q6113" s="26"/>
      <c r="R6113" s="26"/>
      <c r="S6113" s="26"/>
      <c r="T6113" s="26"/>
    </row>
    <row r="6114" spans="14:20">
      <c r="N6114" s="25"/>
      <c r="O6114" s="26"/>
      <c r="P6114" s="26"/>
      <c r="Q6114" s="26"/>
      <c r="R6114" s="26"/>
      <c r="S6114" s="26"/>
      <c r="T6114" s="26"/>
    </row>
    <row r="6115" spans="14:20">
      <c r="N6115" s="25"/>
      <c r="O6115" s="26"/>
      <c r="P6115" s="26"/>
      <c r="Q6115" s="26"/>
      <c r="R6115" s="26"/>
      <c r="S6115" s="26"/>
      <c r="T6115" s="26"/>
    </row>
    <row r="6116" spans="14:20">
      <c r="N6116" s="25"/>
      <c r="O6116" s="26"/>
      <c r="P6116" s="26"/>
      <c r="Q6116" s="26"/>
      <c r="R6116" s="26"/>
      <c r="S6116" s="26"/>
      <c r="T6116" s="26"/>
    </row>
    <row r="6117" spans="14:20">
      <c r="N6117" s="25"/>
      <c r="O6117" s="26"/>
      <c r="P6117" s="26"/>
      <c r="Q6117" s="26"/>
      <c r="R6117" s="26"/>
      <c r="S6117" s="26"/>
      <c r="T6117" s="26"/>
    </row>
    <row r="6118" spans="14:20">
      <c r="N6118" s="25"/>
      <c r="O6118" s="26"/>
      <c r="P6118" s="26"/>
      <c r="Q6118" s="26"/>
      <c r="R6118" s="26"/>
      <c r="S6118" s="26"/>
      <c r="T6118" s="26"/>
    </row>
    <row r="6119" spans="14:20">
      <c r="N6119" s="25"/>
      <c r="O6119" s="26"/>
      <c r="P6119" s="26"/>
      <c r="Q6119" s="26"/>
      <c r="R6119" s="26"/>
      <c r="S6119" s="26"/>
      <c r="T6119" s="26"/>
    </row>
    <row r="6120" spans="14:20">
      <c r="N6120" s="25"/>
      <c r="O6120" s="26"/>
      <c r="P6120" s="26"/>
      <c r="Q6120" s="26"/>
      <c r="R6120" s="26"/>
      <c r="S6120" s="26"/>
      <c r="T6120" s="26"/>
    </row>
    <row r="6121" spans="14:20">
      <c r="N6121" s="25"/>
      <c r="O6121" s="26"/>
      <c r="P6121" s="26"/>
      <c r="Q6121" s="26"/>
      <c r="R6121" s="26"/>
      <c r="S6121" s="26"/>
      <c r="T6121" s="26"/>
    </row>
    <row r="6122" spans="14:20">
      <c r="N6122" s="25"/>
      <c r="O6122" s="26"/>
      <c r="P6122" s="26"/>
      <c r="Q6122" s="26"/>
      <c r="R6122" s="26"/>
      <c r="S6122" s="26"/>
      <c r="T6122" s="26"/>
    </row>
    <row r="6123" spans="14:20">
      <c r="N6123" s="25"/>
      <c r="O6123" s="26"/>
      <c r="P6123" s="26"/>
      <c r="Q6123" s="26"/>
      <c r="R6123" s="26"/>
      <c r="S6123" s="26"/>
      <c r="T6123" s="26"/>
    </row>
    <row r="6124" spans="14:20">
      <c r="N6124" s="25"/>
      <c r="O6124" s="26"/>
      <c r="P6124" s="26"/>
      <c r="Q6124" s="26"/>
      <c r="R6124" s="26"/>
      <c r="S6124" s="26"/>
      <c r="T6124" s="26"/>
    </row>
    <row r="6125" spans="14:20">
      <c r="N6125" s="25"/>
      <c r="O6125" s="26"/>
      <c r="P6125" s="26"/>
      <c r="Q6125" s="26"/>
      <c r="R6125" s="26"/>
      <c r="S6125" s="26"/>
      <c r="T6125" s="26"/>
    </row>
    <row r="6126" spans="14:20">
      <c r="N6126" s="25"/>
      <c r="O6126" s="26"/>
      <c r="P6126" s="26"/>
      <c r="Q6126" s="26"/>
      <c r="R6126" s="26"/>
      <c r="S6126" s="26"/>
      <c r="T6126" s="26"/>
    </row>
    <row r="6127" spans="14:20">
      <c r="N6127" s="25"/>
      <c r="O6127" s="26"/>
      <c r="P6127" s="26"/>
      <c r="Q6127" s="26"/>
      <c r="R6127" s="26"/>
      <c r="S6127" s="26"/>
      <c r="T6127" s="26"/>
    </row>
    <row r="6128" spans="14:20">
      <c r="N6128" s="25"/>
      <c r="O6128" s="26"/>
      <c r="P6128" s="26"/>
      <c r="Q6128" s="26"/>
      <c r="R6128" s="26"/>
      <c r="S6128" s="26"/>
      <c r="T6128" s="26"/>
    </row>
    <row r="6129" spans="14:20">
      <c r="N6129" s="25"/>
      <c r="O6129" s="26"/>
      <c r="P6129" s="26"/>
      <c r="Q6129" s="26"/>
      <c r="R6129" s="26"/>
      <c r="S6129" s="26"/>
      <c r="T6129" s="26"/>
    </row>
    <row r="6130" spans="14:20">
      <c r="N6130" s="25"/>
      <c r="O6130" s="26"/>
      <c r="P6130" s="26"/>
      <c r="Q6130" s="26"/>
      <c r="R6130" s="26"/>
      <c r="S6130" s="26"/>
      <c r="T6130" s="26"/>
    </row>
    <row r="6131" spans="14:20">
      <c r="N6131" s="25"/>
      <c r="O6131" s="26"/>
      <c r="P6131" s="26"/>
      <c r="Q6131" s="26"/>
      <c r="R6131" s="26"/>
      <c r="S6131" s="26"/>
      <c r="T6131" s="26"/>
    </row>
    <row r="6132" spans="14:20">
      <c r="N6132" s="25"/>
      <c r="O6132" s="26"/>
      <c r="P6132" s="26"/>
      <c r="Q6132" s="26"/>
      <c r="R6132" s="26"/>
      <c r="S6132" s="26"/>
      <c r="T6132" s="26"/>
    </row>
    <row r="6133" spans="14:20">
      <c r="N6133" s="25"/>
      <c r="O6133" s="26"/>
      <c r="P6133" s="26"/>
      <c r="Q6133" s="26"/>
      <c r="R6133" s="26"/>
      <c r="S6133" s="26"/>
      <c r="T6133" s="26"/>
    </row>
    <row r="6134" spans="14:20">
      <c r="N6134" s="25"/>
      <c r="O6134" s="26"/>
      <c r="P6134" s="26"/>
      <c r="Q6134" s="26"/>
      <c r="R6134" s="26"/>
      <c r="S6134" s="26"/>
      <c r="T6134" s="26"/>
    </row>
    <row r="6135" spans="14:20">
      <c r="N6135" s="25"/>
      <c r="O6135" s="26"/>
      <c r="P6135" s="26"/>
      <c r="Q6135" s="26"/>
      <c r="R6135" s="26"/>
      <c r="S6135" s="26"/>
      <c r="T6135" s="26"/>
    </row>
    <row r="6136" spans="14:20">
      <c r="N6136" s="25"/>
      <c r="O6136" s="26"/>
      <c r="P6136" s="26"/>
      <c r="Q6136" s="26"/>
      <c r="R6136" s="26"/>
      <c r="S6136" s="26"/>
      <c r="T6136" s="26"/>
    </row>
    <row r="6137" spans="14:20">
      <c r="N6137" s="25"/>
      <c r="O6137" s="26"/>
      <c r="P6137" s="26"/>
      <c r="Q6137" s="26"/>
      <c r="R6137" s="26"/>
      <c r="S6137" s="26"/>
      <c r="T6137" s="26"/>
    </row>
    <row r="6138" spans="14:20">
      <c r="N6138" s="25"/>
      <c r="O6138" s="26"/>
      <c r="P6138" s="26"/>
      <c r="Q6138" s="26"/>
      <c r="R6138" s="26"/>
      <c r="S6138" s="26"/>
      <c r="T6138" s="26"/>
    </row>
    <row r="6139" spans="14:20">
      <c r="N6139" s="25"/>
      <c r="O6139" s="26"/>
      <c r="P6139" s="26"/>
      <c r="Q6139" s="26"/>
      <c r="R6139" s="26"/>
      <c r="S6139" s="26"/>
      <c r="T6139" s="26"/>
    </row>
    <row r="6140" spans="14:20">
      <c r="N6140" s="25"/>
      <c r="O6140" s="26"/>
      <c r="P6140" s="26"/>
      <c r="Q6140" s="26"/>
      <c r="R6140" s="26"/>
      <c r="S6140" s="26"/>
      <c r="T6140" s="26"/>
    </row>
    <row r="6141" spans="14:20">
      <c r="N6141" s="25"/>
      <c r="O6141" s="26"/>
      <c r="P6141" s="26"/>
      <c r="Q6141" s="26"/>
      <c r="R6141" s="26"/>
      <c r="S6141" s="26"/>
      <c r="T6141" s="26"/>
    </row>
    <row r="6142" spans="14:20">
      <c r="N6142" s="25"/>
      <c r="O6142" s="26"/>
      <c r="P6142" s="26"/>
      <c r="Q6142" s="26"/>
      <c r="R6142" s="26"/>
      <c r="S6142" s="26"/>
      <c r="T6142" s="26"/>
    </row>
    <row r="6143" spans="14:20">
      <c r="N6143" s="25"/>
      <c r="O6143" s="26"/>
      <c r="P6143" s="26"/>
      <c r="Q6143" s="26"/>
      <c r="R6143" s="26"/>
      <c r="S6143" s="26"/>
      <c r="T6143" s="26"/>
    </row>
    <row r="6144" spans="14:20">
      <c r="N6144" s="25"/>
      <c r="O6144" s="26"/>
      <c r="P6144" s="26"/>
      <c r="Q6144" s="26"/>
      <c r="R6144" s="26"/>
      <c r="S6144" s="26"/>
      <c r="T6144" s="26"/>
    </row>
    <row r="6145" spans="14:20">
      <c r="N6145" s="25"/>
      <c r="O6145" s="26"/>
      <c r="P6145" s="26"/>
      <c r="Q6145" s="26"/>
      <c r="R6145" s="26"/>
      <c r="S6145" s="26"/>
      <c r="T6145" s="26"/>
    </row>
    <row r="6146" spans="14:20">
      <c r="N6146" s="25"/>
      <c r="O6146" s="26"/>
      <c r="P6146" s="26"/>
      <c r="Q6146" s="26"/>
      <c r="R6146" s="26"/>
      <c r="S6146" s="26"/>
      <c r="T6146" s="26"/>
    </row>
    <row r="6147" spans="14:20">
      <c r="N6147" s="25"/>
      <c r="O6147" s="26"/>
      <c r="P6147" s="26"/>
      <c r="Q6147" s="26"/>
      <c r="R6147" s="26"/>
      <c r="S6147" s="26"/>
      <c r="T6147" s="26"/>
    </row>
    <row r="6148" spans="14:20">
      <c r="N6148" s="25"/>
      <c r="O6148" s="26"/>
      <c r="P6148" s="26"/>
      <c r="Q6148" s="26"/>
      <c r="R6148" s="26"/>
      <c r="S6148" s="26"/>
      <c r="T6148" s="26"/>
    </row>
    <row r="6149" spans="14:20">
      <c r="N6149" s="25"/>
      <c r="O6149" s="26"/>
      <c r="P6149" s="26"/>
      <c r="Q6149" s="26"/>
      <c r="R6149" s="26"/>
      <c r="S6149" s="26"/>
      <c r="T6149" s="26"/>
    </row>
    <row r="6150" spans="14:20">
      <c r="N6150" s="25"/>
      <c r="O6150" s="26"/>
      <c r="P6150" s="26"/>
      <c r="Q6150" s="26"/>
      <c r="R6150" s="26"/>
      <c r="S6150" s="26"/>
      <c r="T6150" s="26"/>
    </row>
    <row r="6151" spans="14:20">
      <c r="N6151" s="25"/>
      <c r="O6151" s="26"/>
      <c r="P6151" s="26"/>
      <c r="Q6151" s="26"/>
      <c r="R6151" s="26"/>
      <c r="S6151" s="26"/>
      <c r="T6151" s="26"/>
    </row>
    <row r="6152" spans="14:20">
      <c r="N6152" s="25"/>
      <c r="O6152" s="26"/>
      <c r="P6152" s="26"/>
      <c r="Q6152" s="26"/>
      <c r="R6152" s="26"/>
      <c r="S6152" s="26"/>
      <c r="T6152" s="26"/>
    </row>
    <row r="6153" spans="14:20">
      <c r="N6153" s="25"/>
      <c r="O6153" s="26"/>
      <c r="P6153" s="26"/>
      <c r="Q6153" s="26"/>
      <c r="R6153" s="26"/>
      <c r="S6153" s="26"/>
      <c r="T6153" s="26"/>
    </row>
    <row r="6154" spans="14:20">
      <c r="N6154" s="25"/>
      <c r="O6154" s="26"/>
      <c r="P6154" s="26"/>
      <c r="Q6154" s="26"/>
      <c r="R6154" s="26"/>
      <c r="S6154" s="26"/>
      <c r="T6154" s="26"/>
    </row>
    <row r="6155" spans="14:20">
      <c r="N6155" s="25"/>
      <c r="O6155" s="26"/>
      <c r="P6155" s="26"/>
      <c r="Q6155" s="26"/>
      <c r="R6155" s="26"/>
      <c r="S6155" s="26"/>
      <c r="T6155" s="26"/>
    </row>
    <row r="6156" spans="14:20">
      <c r="N6156" s="25"/>
      <c r="O6156" s="26"/>
      <c r="P6156" s="26"/>
      <c r="Q6156" s="26"/>
      <c r="R6156" s="26"/>
      <c r="S6156" s="26"/>
      <c r="T6156" s="26"/>
    </row>
    <row r="6157" spans="14:20">
      <c r="N6157" s="25"/>
      <c r="O6157" s="26"/>
      <c r="P6157" s="26"/>
      <c r="Q6157" s="26"/>
      <c r="R6157" s="26"/>
      <c r="S6157" s="26"/>
      <c r="T6157" s="26"/>
    </row>
    <row r="6158" spans="14:20">
      <c r="N6158" s="25"/>
      <c r="O6158" s="26"/>
      <c r="P6158" s="26"/>
      <c r="Q6158" s="26"/>
      <c r="R6158" s="26"/>
      <c r="S6158" s="26"/>
      <c r="T6158" s="26"/>
    </row>
    <row r="6159" spans="14:20">
      <c r="N6159" s="25"/>
      <c r="O6159" s="26"/>
      <c r="P6159" s="26"/>
      <c r="Q6159" s="26"/>
      <c r="R6159" s="26"/>
      <c r="S6159" s="26"/>
      <c r="T6159" s="26"/>
    </row>
    <row r="6160" spans="14:20">
      <c r="N6160" s="25"/>
      <c r="O6160" s="26"/>
      <c r="P6160" s="26"/>
      <c r="Q6160" s="26"/>
      <c r="R6160" s="26"/>
      <c r="S6160" s="26"/>
      <c r="T6160" s="26"/>
    </row>
    <row r="6161" spans="14:20">
      <c r="N6161" s="25"/>
      <c r="O6161" s="26"/>
      <c r="P6161" s="26"/>
      <c r="Q6161" s="26"/>
      <c r="R6161" s="26"/>
      <c r="S6161" s="26"/>
      <c r="T6161" s="26"/>
    </row>
    <row r="6162" spans="14:20">
      <c r="N6162" s="25"/>
      <c r="O6162" s="26"/>
      <c r="P6162" s="26"/>
      <c r="Q6162" s="26"/>
      <c r="R6162" s="26"/>
      <c r="S6162" s="26"/>
      <c r="T6162" s="26"/>
    </row>
    <row r="6163" spans="14:20">
      <c r="N6163" s="25"/>
      <c r="O6163" s="26"/>
      <c r="P6163" s="26"/>
      <c r="Q6163" s="26"/>
      <c r="R6163" s="26"/>
      <c r="S6163" s="26"/>
      <c r="T6163" s="26"/>
    </row>
    <row r="6164" spans="14:20">
      <c r="N6164" s="25"/>
      <c r="O6164" s="26"/>
      <c r="P6164" s="26"/>
      <c r="Q6164" s="26"/>
      <c r="R6164" s="26"/>
      <c r="S6164" s="26"/>
      <c r="T6164" s="26"/>
    </row>
    <row r="6165" spans="14:20">
      <c r="N6165" s="25"/>
      <c r="O6165" s="26"/>
      <c r="P6165" s="26"/>
      <c r="Q6165" s="26"/>
      <c r="R6165" s="26"/>
      <c r="S6165" s="26"/>
      <c r="T6165" s="26"/>
    </row>
    <row r="6166" spans="14:20">
      <c r="N6166" s="25"/>
      <c r="O6166" s="26"/>
      <c r="P6166" s="26"/>
      <c r="Q6166" s="26"/>
      <c r="R6166" s="26"/>
      <c r="S6166" s="26"/>
      <c r="T6166" s="26"/>
    </row>
    <row r="6167" spans="14:20">
      <c r="N6167" s="25"/>
      <c r="O6167" s="26"/>
      <c r="P6167" s="26"/>
      <c r="Q6167" s="26"/>
      <c r="R6167" s="26"/>
      <c r="S6167" s="26"/>
      <c r="T6167" s="26"/>
    </row>
    <row r="6168" spans="14:20">
      <c r="N6168" s="25"/>
      <c r="O6168" s="26"/>
      <c r="P6168" s="26"/>
      <c r="Q6168" s="26"/>
      <c r="R6168" s="26"/>
      <c r="S6168" s="26"/>
      <c r="T6168" s="26"/>
    </row>
    <row r="6169" spans="14:20">
      <c r="N6169" s="25"/>
      <c r="O6169" s="26"/>
      <c r="P6169" s="26"/>
      <c r="Q6169" s="26"/>
      <c r="R6169" s="26"/>
      <c r="S6169" s="26"/>
      <c r="T6169" s="26"/>
    </row>
    <row r="6170" spans="14:20">
      <c r="N6170" s="25"/>
      <c r="O6170" s="26"/>
      <c r="P6170" s="26"/>
      <c r="Q6170" s="26"/>
      <c r="R6170" s="26"/>
      <c r="S6170" s="26"/>
      <c r="T6170" s="26"/>
    </row>
    <row r="6171" spans="14:20">
      <c r="N6171" s="25"/>
      <c r="O6171" s="26"/>
      <c r="P6171" s="26"/>
      <c r="Q6171" s="26"/>
      <c r="R6171" s="26"/>
      <c r="S6171" s="26"/>
      <c r="T6171" s="26"/>
    </row>
    <row r="6172" spans="14:20">
      <c r="N6172" s="25"/>
      <c r="O6172" s="26"/>
      <c r="P6172" s="26"/>
      <c r="Q6172" s="26"/>
      <c r="R6172" s="26"/>
      <c r="S6172" s="26"/>
      <c r="T6172" s="26"/>
    </row>
    <row r="6173" spans="14:20">
      <c r="N6173" s="25"/>
      <c r="O6173" s="26"/>
      <c r="P6173" s="26"/>
      <c r="Q6173" s="26"/>
      <c r="R6173" s="26"/>
      <c r="S6173" s="26"/>
      <c r="T6173" s="26"/>
    </row>
    <row r="6174" spans="14:20">
      <c r="N6174" s="25"/>
      <c r="O6174" s="26"/>
      <c r="P6174" s="26"/>
      <c r="Q6174" s="26"/>
      <c r="R6174" s="26"/>
      <c r="S6174" s="26"/>
      <c r="T6174" s="26"/>
    </row>
    <row r="6175" spans="14:20">
      <c r="N6175" s="25"/>
      <c r="O6175" s="26"/>
      <c r="P6175" s="26"/>
      <c r="Q6175" s="26"/>
      <c r="R6175" s="26"/>
      <c r="S6175" s="26"/>
      <c r="T6175" s="26"/>
    </row>
    <row r="6176" spans="14:20">
      <c r="N6176" s="25"/>
      <c r="O6176" s="26"/>
      <c r="P6176" s="26"/>
      <c r="Q6176" s="26"/>
      <c r="R6176" s="26"/>
      <c r="S6176" s="26"/>
      <c r="T6176" s="26"/>
    </row>
    <row r="6177" spans="14:20">
      <c r="N6177" s="25"/>
      <c r="O6177" s="26"/>
      <c r="P6177" s="26"/>
      <c r="Q6177" s="26"/>
      <c r="R6177" s="26"/>
      <c r="S6177" s="26"/>
      <c r="T6177" s="26"/>
    </row>
    <row r="6178" spans="14:20">
      <c r="N6178" s="25"/>
      <c r="O6178" s="26"/>
      <c r="P6178" s="26"/>
      <c r="Q6178" s="26"/>
      <c r="R6178" s="26"/>
      <c r="S6178" s="26"/>
      <c r="T6178" s="26"/>
    </row>
    <row r="6179" spans="14:20">
      <c r="N6179" s="25"/>
      <c r="O6179" s="26"/>
      <c r="P6179" s="26"/>
      <c r="Q6179" s="26"/>
      <c r="R6179" s="26"/>
      <c r="S6179" s="26"/>
      <c r="T6179" s="26"/>
    </row>
    <row r="6180" spans="14:20">
      <c r="N6180" s="25"/>
      <c r="O6180" s="26"/>
      <c r="P6180" s="26"/>
      <c r="Q6180" s="26"/>
      <c r="R6180" s="26"/>
      <c r="S6180" s="26"/>
      <c r="T6180" s="26"/>
    </row>
    <row r="6181" spans="14:20">
      <c r="N6181" s="25"/>
      <c r="O6181" s="26"/>
      <c r="P6181" s="26"/>
      <c r="Q6181" s="26"/>
      <c r="R6181" s="26"/>
      <c r="S6181" s="26"/>
      <c r="T6181" s="26"/>
    </row>
    <row r="6182" spans="14:20">
      <c r="N6182" s="25"/>
      <c r="O6182" s="26"/>
      <c r="P6182" s="26"/>
      <c r="Q6182" s="26"/>
      <c r="R6182" s="26"/>
      <c r="S6182" s="26"/>
      <c r="T6182" s="26"/>
    </row>
    <row r="6183" spans="14:20">
      <c r="N6183" s="25"/>
      <c r="O6183" s="26"/>
      <c r="P6183" s="26"/>
      <c r="Q6183" s="26"/>
      <c r="R6183" s="26"/>
      <c r="S6183" s="26"/>
      <c r="T6183" s="26"/>
    </row>
    <row r="6184" spans="14:20">
      <c r="N6184" s="25"/>
      <c r="O6184" s="26"/>
      <c r="P6184" s="26"/>
      <c r="Q6184" s="26"/>
      <c r="R6184" s="26"/>
      <c r="S6184" s="26"/>
      <c r="T6184" s="26"/>
    </row>
    <row r="6185" spans="14:20">
      <c r="N6185" s="25"/>
      <c r="O6185" s="26"/>
      <c r="P6185" s="26"/>
      <c r="Q6185" s="26"/>
      <c r="R6185" s="26"/>
      <c r="S6185" s="26"/>
      <c r="T6185" s="26"/>
    </row>
    <row r="6186" spans="14:20">
      <c r="N6186" s="25"/>
      <c r="O6186" s="26"/>
      <c r="P6186" s="26"/>
      <c r="Q6186" s="26"/>
      <c r="R6186" s="26"/>
      <c r="S6186" s="26"/>
      <c r="T6186" s="26"/>
    </row>
    <row r="6187" spans="14:20">
      <c r="N6187" s="25"/>
      <c r="O6187" s="26"/>
      <c r="P6187" s="26"/>
      <c r="Q6187" s="26"/>
      <c r="R6187" s="26"/>
      <c r="S6187" s="26"/>
      <c r="T6187" s="26"/>
    </row>
    <row r="6188" spans="14:20">
      <c r="N6188" s="25"/>
      <c r="O6188" s="26"/>
      <c r="P6188" s="26"/>
      <c r="Q6188" s="26"/>
      <c r="R6188" s="26"/>
      <c r="S6188" s="26"/>
      <c r="T6188" s="26"/>
    </row>
    <row r="6189" spans="14:20">
      <c r="N6189" s="25"/>
      <c r="O6189" s="26"/>
      <c r="P6189" s="26"/>
      <c r="Q6189" s="26"/>
      <c r="R6189" s="26"/>
      <c r="S6189" s="26"/>
      <c r="T6189" s="26"/>
    </row>
    <row r="6190" spans="14:20">
      <c r="N6190" s="25"/>
      <c r="O6190" s="26"/>
      <c r="P6190" s="26"/>
      <c r="Q6190" s="26"/>
      <c r="R6190" s="26"/>
      <c r="S6190" s="26"/>
      <c r="T6190" s="26"/>
    </row>
    <row r="6191" spans="14:20">
      <c r="N6191" s="25"/>
      <c r="O6191" s="26"/>
      <c r="P6191" s="26"/>
      <c r="Q6191" s="26"/>
      <c r="R6191" s="26"/>
      <c r="S6191" s="26"/>
      <c r="T6191" s="26"/>
    </row>
    <row r="6192" spans="14:20">
      <c r="N6192" s="25"/>
      <c r="O6192" s="26"/>
      <c r="P6192" s="26"/>
      <c r="Q6192" s="26"/>
      <c r="R6192" s="26"/>
      <c r="S6192" s="26"/>
      <c r="T6192" s="26"/>
    </row>
    <row r="6193" spans="14:20">
      <c r="N6193" s="25"/>
      <c r="O6193" s="26"/>
      <c r="P6193" s="26"/>
      <c r="Q6193" s="26"/>
      <c r="R6193" s="26"/>
      <c r="S6193" s="26"/>
      <c r="T6193" s="26"/>
    </row>
    <row r="6194" spans="14:20">
      <c r="N6194" s="25"/>
      <c r="O6194" s="26"/>
      <c r="P6194" s="26"/>
      <c r="Q6194" s="26"/>
      <c r="R6194" s="26"/>
      <c r="S6194" s="26"/>
      <c r="T6194" s="26"/>
    </row>
    <row r="6195" spans="14:20">
      <c r="N6195" s="25"/>
      <c r="O6195" s="26"/>
      <c r="P6195" s="26"/>
      <c r="Q6195" s="26"/>
      <c r="R6195" s="26"/>
      <c r="S6195" s="26"/>
      <c r="T6195" s="26"/>
    </row>
    <row r="6196" spans="14:20">
      <c r="N6196" s="25"/>
      <c r="O6196" s="26"/>
      <c r="P6196" s="26"/>
      <c r="Q6196" s="26"/>
      <c r="R6196" s="26"/>
      <c r="S6196" s="26"/>
      <c r="T6196" s="26"/>
    </row>
    <row r="6197" spans="14:20">
      <c r="N6197" s="25"/>
      <c r="O6197" s="26"/>
      <c r="P6197" s="26"/>
      <c r="Q6197" s="26"/>
      <c r="R6197" s="26"/>
      <c r="S6197" s="26"/>
      <c r="T6197" s="26"/>
    </row>
    <row r="6198" spans="14:20">
      <c r="N6198" s="25"/>
      <c r="O6198" s="26"/>
      <c r="P6198" s="26"/>
      <c r="Q6198" s="26"/>
      <c r="R6198" s="26"/>
      <c r="S6198" s="26"/>
      <c r="T6198" s="26"/>
    </row>
    <row r="6199" spans="14:20">
      <c r="N6199" s="25"/>
      <c r="O6199" s="26"/>
      <c r="P6199" s="26"/>
      <c r="Q6199" s="26"/>
      <c r="R6199" s="26"/>
      <c r="S6199" s="26"/>
      <c r="T6199" s="26"/>
    </row>
    <row r="6200" spans="14:20">
      <c r="N6200" s="25"/>
      <c r="O6200" s="26"/>
      <c r="P6200" s="26"/>
      <c r="Q6200" s="26"/>
      <c r="R6200" s="26"/>
      <c r="S6200" s="26"/>
      <c r="T6200" s="26"/>
    </row>
    <row r="6201" spans="14:20">
      <c r="N6201" s="25"/>
      <c r="O6201" s="26"/>
      <c r="P6201" s="26"/>
      <c r="Q6201" s="26"/>
      <c r="R6201" s="26"/>
      <c r="S6201" s="26"/>
      <c r="T6201" s="26"/>
    </row>
    <row r="6202" spans="14:20">
      <c r="N6202" s="25"/>
      <c r="O6202" s="26"/>
      <c r="P6202" s="26"/>
      <c r="Q6202" s="26"/>
      <c r="R6202" s="26"/>
      <c r="S6202" s="26"/>
      <c r="T6202" s="26"/>
    </row>
    <row r="6203" spans="14:20">
      <c r="N6203" s="25"/>
      <c r="O6203" s="26"/>
      <c r="P6203" s="26"/>
      <c r="Q6203" s="26"/>
      <c r="R6203" s="26"/>
      <c r="S6203" s="26"/>
      <c r="T6203" s="26"/>
    </row>
    <row r="6204" spans="14:20">
      <c r="N6204" s="25"/>
      <c r="O6204" s="26"/>
      <c r="P6204" s="26"/>
      <c r="Q6204" s="26"/>
      <c r="R6204" s="26"/>
      <c r="S6204" s="26"/>
      <c r="T6204" s="26"/>
    </row>
    <row r="6205" spans="14:20">
      <c r="N6205" s="25"/>
      <c r="O6205" s="26"/>
      <c r="P6205" s="26"/>
      <c r="Q6205" s="26"/>
      <c r="R6205" s="26"/>
      <c r="S6205" s="26"/>
      <c r="T6205" s="26"/>
    </row>
    <row r="6206" spans="14:20">
      <c r="N6206" s="25"/>
      <c r="O6206" s="26"/>
      <c r="P6206" s="26"/>
      <c r="Q6206" s="26"/>
      <c r="R6206" s="26"/>
      <c r="S6206" s="26"/>
      <c r="T6206" s="26"/>
    </row>
    <row r="6207" spans="14:20">
      <c r="N6207" s="25"/>
      <c r="O6207" s="26"/>
      <c r="P6207" s="26"/>
      <c r="Q6207" s="26"/>
      <c r="R6207" s="26"/>
      <c r="S6207" s="26"/>
      <c r="T6207" s="26"/>
    </row>
    <row r="6208" spans="14:20">
      <c r="N6208" s="25"/>
      <c r="O6208" s="26"/>
      <c r="P6208" s="26"/>
      <c r="Q6208" s="26"/>
      <c r="R6208" s="26"/>
      <c r="S6208" s="26"/>
      <c r="T6208" s="26"/>
    </row>
    <row r="6209" spans="14:20">
      <c r="N6209" s="25"/>
      <c r="O6209" s="26"/>
      <c r="P6209" s="26"/>
      <c r="Q6209" s="26"/>
      <c r="R6209" s="26"/>
      <c r="S6209" s="26"/>
      <c r="T6209" s="26"/>
    </row>
    <row r="6210" spans="14:20">
      <c r="N6210" s="25"/>
      <c r="O6210" s="26"/>
      <c r="P6210" s="26"/>
      <c r="Q6210" s="26"/>
      <c r="R6210" s="26"/>
      <c r="S6210" s="26"/>
      <c r="T6210" s="26"/>
    </row>
    <row r="6211" spans="14:20">
      <c r="N6211" s="25"/>
      <c r="O6211" s="26"/>
      <c r="P6211" s="26"/>
      <c r="Q6211" s="26"/>
      <c r="R6211" s="26"/>
      <c r="S6211" s="26"/>
      <c r="T6211" s="26"/>
    </row>
    <row r="6212" spans="14:20">
      <c r="N6212" s="25"/>
      <c r="O6212" s="26"/>
      <c r="P6212" s="26"/>
      <c r="Q6212" s="26"/>
      <c r="R6212" s="26"/>
      <c r="S6212" s="26"/>
      <c r="T6212" s="26"/>
    </row>
    <row r="6213" spans="14:20">
      <c r="N6213" s="25"/>
      <c r="O6213" s="26"/>
      <c r="P6213" s="26"/>
      <c r="Q6213" s="26"/>
      <c r="R6213" s="26"/>
      <c r="S6213" s="26"/>
      <c r="T6213" s="26"/>
    </row>
    <row r="6214" spans="14:20">
      <c r="N6214" s="25"/>
      <c r="O6214" s="26"/>
      <c r="P6214" s="26"/>
      <c r="Q6214" s="26"/>
      <c r="R6214" s="26"/>
      <c r="S6214" s="26"/>
      <c r="T6214" s="26"/>
    </row>
    <row r="6215" spans="14:20">
      <c r="N6215" s="25"/>
      <c r="O6215" s="26"/>
      <c r="P6215" s="26"/>
      <c r="Q6215" s="26"/>
      <c r="R6215" s="26"/>
      <c r="S6215" s="26"/>
      <c r="T6215" s="26"/>
    </row>
    <row r="6216" spans="14:20">
      <c r="N6216" s="25"/>
      <c r="O6216" s="26"/>
      <c r="P6216" s="26"/>
      <c r="Q6216" s="26"/>
      <c r="R6216" s="26"/>
      <c r="S6216" s="26"/>
      <c r="T6216" s="26"/>
    </row>
    <row r="6217" spans="14:20">
      <c r="N6217" s="25"/>
      <c r="O6217" s="26"/>
      <c r="P6217" s="26"/>
      <c r="Q6217" s="26"/>
      <c r="R6217" s="26"/>
      <c r="S6217" s="26"/>
      <c r="T6217" s="26"/>
    </row>
    <row r="6218" spans="14:20">
      <c r="N6218" s="25"/>
      <c r="O6218" s="26"/>
      <c r="P6218" s="26"/>
      <c r="Q6218" s="26"/>
      <c r="R6218" s="26"/>
      <c r="S6218" s="26"/>
      <c r="T6218" s="26"/>
    </row>
    <row r="6219" spans="14:20">
      <c r="N6219" s="25"/>
      <c r="O6219" s="26"/>
      <c r="P6219" s="26"/>
      <c r="Q6219" s="26"/>
      <c r="R6219" s="26"/>
      <c r="S6219" s="26"/>
      <c r="T6219" s="26"/>
    </row>
    <row r="6220" spans="14:20">
      <c r="N6220" s="25"/>
      <c r="O6220" s="26"/>
      <c r="P6220" s="26"/>
      <c r="Q6220" s="26"/>
      <c r="R6220" s="26"/>
      <c r="S6220" s="26"/>
      <c r="T6220" s="26"/>
    </row>
    <row r="6221" spans="14:20">
      <c r="N6221" s="25"/>
      <c r="O6221" s="26"/>
      <c r="P6221" s="26"/>
      <c r="Q6221" s="26"/>
      <c r="R6221" s="26"/>
      <c r="S6221" s="26"/>
      <c r="T6221" s="26"/>
    </row>
    <row r="6222" spans="14:20">
      <c r="N6222" s="25"/>
      <c r="O6222" s="26"/>
      <c r="P6222" s="26"/>
      <c r="Q6222" s="26"/>
      <c r="R6222" s="26"/>
      <c r="S6222" s="26"/>
      <c r="T6222" s="26"/>
    </row>
    <row r="6223" spans="14:20">
      <c r="N6223" s="25"/>
      <c r="O6223" s="26"/>
      <c r="P6223" s="26"/>
      <c r="Q6223" s="26"/>
      <c r="R6223" s="26"/>
      <c r="S6223" s="26"/>
      <c r="T6223" s="26"/>
    </row>
    <row r="6224" spans="14:20">
      <c r="N6224" s="25"/>
      <c r="O6224" s="26"/>
      <c r="P6224" s="26"/>
      <c r="Q6224" s="26"/>
      <c r="R6224" s="26"/>
      <c r="S6224" s="26"/>
      <c r="T6224" s="26"/>
    </row>
    <row r="6225" spans="14:20">
      <c r="N6225" s="25"/>
      <c r="O6225" s="26"/>
      <c r="P6225" s="26"/>
      <c r="Q6225" s="26"/>
      <c r="R6225" s="26"/>
      <c r="S6225" s="26"/>
      <c r="T6225" s="26"/>
    </row>
    <row r="6226" spans="14:20">
      <c r="N6226" s="25"/>
      <c r="O6226" s="26"/>
      <c r="P6226" s="26"/>
      <c r="Q6226" s="26"/>
      <c r="R6226" s="26"/>
      <c r="S6226" s="26"/>
      <c r="T6226" s="26"/>
    </row>
    <row r="6227" spans="14:20">
      <c r="N6227" s="25"/>
      <c r="O6227" s="26"/>
      <c r="P6227" s="26"/>
      <c r="Q6227" s="26"/>
      <c r="R6227" s="26"/>
      <c r="S6227" s="26"/>
      <c r="T6227" s="26"/>
    </row>
    <row r="6228" spans="14:20">
      <c r="N6228" s="25"/>
      <c r="O6228" s="26"/>
      <c r="P6228" s="26"/>
      <c r="Q6228" s="26"/>
      <c r="R6228" s="26"/>
      <c r="S6228" s="26"/>
      <c r="T6228" s="26"/>
    </row>
    <row r="6229" spans="14:20">
      <c r="N6229" s="25"/>
      <c r="O6229" s="26"/>
      <c r="P6229" s="26"/>
      <c r="Q6229" s="26"/>
      <c r="R6229" s="26"/>
      <c r="S6229" s="26"/>
      <c r="T6229" s="26"/>
    </row>
    <row r="6230" spans="14:20">
      <c r="N6230" s="25"/>
      <c r="O6230" s="26"/>
      <c r="P6230" s="26"/>
      <c r="Q6230" s="26"/>
      <c r="R6230" s="26"/>
      <c r="S6230" s="26"/>
      <c r="T6230" s="26"/>
    </row>
    <row r="6231" spans="14:20">
      <c r="N6231" s="25"/>
      <c r="O6231" s="26"/>
      <c r="P6231" s="26"/>
      <c r="Q6231" s="26"/>
      <c r="R6231" s="26"/>
      <c r="S6231" s="26"/>
      <c r="T6231" s="26"/>
    </row>
    <row r="6232" spans="14:20">
      <c r="N6232" s="25"/>
      <c r="O6232" s="26"/>
      <c r="P6232" s="26"/>
      <c r="Q6232" s="26"/>
      <c r="R6232" s="26"/>
      <c r="S6232" s="26"/>
      <c r="T6232" s="26"/>
    </row>
    <row r="6233" spans="14:20">
      <c r="N6233" s="25"/>
      <c r="O6233" s="26"/>
      <c r="P6233" s="26"/>
      <c r="Q6233" s="26"/>
      <c r="R6233" s="26"/>
      <c r="S6233" s="26"/>
      <c r="T6233" s="26"/>
    </row>
    <row r="6234" spans="14:20">
      <c r="N6234" s="25"/>
      <c r="O6234" s="26"/>
      <c r="P6234" s="26"/>
      <c r="Q6234" s="26"/>
      <c r="R6234" s="26"/>
      <c r="S6234" s="26"/>
      <c r="T6234" s="26"/>
    </row>
    <row r="6235" spans="14:20">
      <c r="N6235" s="25"/>
      <c r="O6235" s="26"/>
      <c r="P6235" s="26"/>
      <c r="Q6235" s="26"/>
      <c r="R6235" s="26"/>
      <c r="S6235" s="26"/>
      <c r="T6235" s="26"/>
    </row>
    <row r="6236" spans="14:20">
      <c r="N6236" s="25"/>
      <c r="O6236" s="26"/>
      <c r="P6236" s="26"/>
      <c r="Q6236" s="26"/>
      <c r="R6236" s="26"/>
      <c r="S6236" s="26"/>
      <c r="T6236" s="26"/>
    </row>
    <row r="6237" spans="14:20">
      <c r="N6237" s="25"/>
      <c r="O6237" s="26"/>
      <c r="P6237" s="26"/>
      <c r="Q6237" s="26"/>
      <c r="R6237" s="26"/>
      <c r="S6237" s="26"/>
      <c r="T6237" s="26"/>
    </row>
    <row r="6238" spans="14:20">
      <c r="N6238" s="25"/>
      <c r="O6238" s="26"/>
      <c r="P6238" s="26"/>
      <c r="Q6238" s="26"/>
      <c r="R6238" s="26"/>
      <c r="S6238" s="26"/>
      <c r="T6238" s="26"/>
    </row>
    <row r="6239" spans="14:20">
      <c r="N6239" s="25"/>
      <c r="O6239" s="26"/>
      <c r="P6239" s="26"/>
      <c r="Q6239" s="26"/>
      <c r="R6239" s="26"/>
      <c r="S6239" s="26"/>
      <c r="T6239" s="26"/>
    </row>
    <row r="6240" spans="14:20">
      <c r="N6240" s="25"/>
      <c r="O6240" s="26"/>
      <c r="P6240" s="26"/>
      <c r="Q6240" s="26"/>
      <c r="R6240" s="26"/>
      <c r="S6240" s="26"/>
      <c r="T6240" s="26"/>
    </row>
    <row r="6241" spans="14:20">
      <c r="N6241" s="25"/>
      <c r="O6241" s="26"/>
      <c r="P6241" s="26"/>
      <c r="Q6241" s="26"/>
      <c r="R6241" s="26"/>
      <c r="S6241" s="26"/>
      <c r="T6241" s="26"/>
    </row>
    <row r="6242" spans="14:20">
      <c r="N6242" s="25"/>
      <c r="O6242" s="26"/>
      <c r="P6242" s="26"/>
      <c r="Q6242" s="26"/>
      <c r="R6242" s="26"/>
      <c r="S6242" s="26"/>
      <c r="T6242" s="26"/>
    </row>
    <row r="6243" spans="14:20">
      <c r="N6243" s="25"/>
      <c r="O6243" s="26"/>
      <c r="P6243" s="26"/>
      <c r="Q6243" s="26"/>
      <c r="R6243" s="26"/>
      <c r="S6243" s="26"/>
      <c r="T6243" s="26"/>
    </row>
    <row r="6244" spans="14:20">
      <c r="N6244" s="25"/>
      <c r="O6244" s="26"/>
      <c r="P6244" s="26"/>
      <c r="Q6244" s="26"/>
      <c r="R6244" s="26"/>
      <c r="S6244" s="26"/>
      <c r="T6244" s="26"/>
    </row>
    <row r="6245" spans="14:20">
      <c r="N6245" s="25"/>
      <c r="O6245" s="26"/>
      <c r="P6245" s="26"/>
      <c r="Q6245" s="26"/>
      <c r="R6245" s="26"/>
      <c r="S6245" s="26"/>
      <c r="T6245" s="26"/>
    </row>
    <row r="6246" spans="14:20">
      <c r="N6246" s="25"/>
      <c r="O6246" s="26"/>
      <c r="P6246" s="26"/>
      <c r="Q6246" s="26"/>
      <c r="R6246" s="26"/>
      <c r="S6246" s="26"/>
      <c r="T6246" s="26"/>
    </row>
    <row r="6247" spans="14:20">
      <c r="N6247" s="25"/>
      <c r="O6247" s="26"/>
      <c r="P6247" s="26"/>
      <c r="Q6247" s="26"/>
      <c r="R6247" s="26"/>
      <c r="S6247" s="26"/>
      <c r="T6247" s="26"/>
    </row>
    <row r="6248" spans="14:20">
      <c r="N6248" s="25"/>
      <c r="O6248" s="26"/>
      <c r="P6248" s="26"/>
      <c r="Q6248" s="26"/>
      <c r="R6248" s="26"/>
      <c r="S6248" s="26"/>
      <c r="T6248" s="26"/>
    </row>
    <row r="6249" spans="14:20">
      <c r="N6249" s="25"/>
      <c r="O6249" s="26"/>
      <c r="P6249" s="26"/>
      <c r="Q6249" s="26"/>
      <c r="R6249" s="26"/>
      <c r="S6249" s="26"/>
      <c r="T6249" s="26"/>
    </row>
    <row r="6250" spans="14:20">
      <c r="N6250" s="25"/>
      <c r="O6250" s="26"/>
      <c r="P6250" s="26"/>
      <c r="Q6250" s="26"/>
      <c r="R6250" s="26"/>
      <c r="S6250" s="26"/>
      <c r="T6250" s="26"/>
    </row>
    <row r="6251" spans="14:20">
      <c r="N6251" s="25"/>
      <c r="O6251" s="26"/>
      <c r="P6251" s="26"/>
      <c r="Q6251" s="26"/>
      <c r="R6251" s="26"/>
      <c r="S6251" s="26"/>
      <c r="T6251" s="26"/>
    </row>
    <row r="6252" spans="14:20">
      <c r="N6252" s="25"/>
      <c r="O6252" s="26"/>
      <c r="P6252" s="26"/>
      <c r="Q6252" s="26"/>
      <c r="R6252" s="26"/>
      <c r="S6252" s="26"/>
      <c r="T6252" s="26"/>
    </row>
    <row r="6253" spans="14:20">
      <c r="N6253" s="25"/>
      <c r="O6253" s="26"/>
      <c r="P6253" s="26"/>
      <c r="Q6253" s="26"/>
      <c r="R6253" s="26"/>
      <c r="S6253" s="26"/>
      <c r="T6253" s="26"/>
    </row>
    <row r="6254" spans="14:20">
      <c r="N6254" s="25"/>
      <c r="O6254" s="26"/>
      <c r="P6254" s="26"/>
      <c r="Q6254" s="26"/>
      <c r="R6254" s="26"/>
      <c r="S6254" s="26"/>
      <c r="T6254" s="26"/>
    </row>
    <row r="6255" spans="14:20">
      <c r="N6255" s="25"/>
      <c r="O6255" s="26"/>
      <c r="P6255" s="26"/>
      <c r="Q6255" s="26"/>
      <c r="R6255" s="26"/>
      <c r="S6255" s="26"/>
      <c r="T6255" s="26"/>
    </row>
    <row r="6256" spans="14:20">
      <c r="N6256" s="25"/>
      <c r="O6256" s="26"/>
      <c r="P6256" s="26"/>
      <c r="Q6256" s="26"/>
      <c r="R6256" s="26"/>
      <c r="S6256" s="26"/>
      <c r="T6256" s="26"/>
    </row>
    <row r="6257" spans="14:20">
      <c r="N6257" s="25"/>
      <c r="O6257" s="26"/>
      <c r="P6257" s="26"/>
      <c r="Q6257" s="26"/>
      <c r="R6257" s="26"/>
      <c r="S6257" s="26"/>
      <c r="T6257" s="26"/>
    </row>
    <row r="6258" spans="14:20">
      <c r="N6258" s="25"/>
      <c r="O6258" s="26"/>
      <c r="P6258" s="26"/>
      <c r="Q6258" s="26"/>
      <c r="R6258" s="26"/>
      <c r="S6258" s="26"/>
      <c r="T6258" s="26"/>
    </row>
    <row r="6259" spans="14:20">
      <c r="N6259" s="25"/>
      <c r="O6259" s="26"/>
      <c r="P6259" s="26"/>
      <c r="Q6259" s="26"/>
      <c r="R6259" s="26"/>
      <c r="S6259" s="26"/>
      <c r="T6259" s="26"/>
    </row>
    <row r="6260" spans="14:20">
      <c r="N6260" s="25"/>
      <c r="O6260" s="26"/>
      <c r="P6260" s="26"/>
      <c r="Q6260" s="26"/>
      <c r="R6260" s="26"/>
      <c r="S6260" s="26"/>
      <c r="T6260" s="26"/>
    </row>
    <row r="6261" spans="14:20">
      <c r="N6261" s="25"/>
      <c r="O6261" s="26"/>
      <c r="P6261" s="26"/>
      <c r="Q6261" s="26"/>
      <c r="R6261" s="26"/>
      <c r="S6261" s="26"/>
      <c r="T6261" s="26"/>
    </row>
    <row r="6262" spans="14:20">
      <c r="N6262" s="25"/>
      <c r="O6262" s="26"/>
      <c r="P6262" s="26"/>
      <c r="Q6262" s="26"/>
      <c r="R6262" s="26"/>
      <c r="S6262" s="26"/>
      <c r="T6262" s="26"/>
    </row>
    <row r="6263" spans="14:20">
      <c r="N6263" s="25"/>
      <c r="O6263" s="26"/>
      <c r="P6263" s="26"/>
      <c r="Q6263" s="26"/>
      <c r="R6263" s="26"/>
      <c r="S6263" s="26"/>
      <c r="T6263" s="26"/>
    </row>
    <row r="6264" spans="14:20">
      <c r="N6264" s="25"/>
      <c r="O6264" s="26"/>
      <c r="P6264" s="26"/>
      <c r="Q6264" s="26"/>
      <c r="R6264" s="26"/>
      <c r="S6264" s="26"/>
      <c r="T6264" s="26"/>
    </row>
    <row r="6265" spans="14:20">
      <c r="N6265" s="25"/>
      <c r="O6265" s="26"/>
      <c r="P6265" s="26"/>
      <c r="Q6265" s="26"/>
      <c r="R6265" s="26"/>
      <c r="S6265" s="26"/>
      <c r="T6265" s="26"/>
    </row>
    <row r="6266" spans="14:20">
      <c r="N6266" s="25"/>
      <c r="O6266" s="26"/>
      <c r="P6266" s="26"/>
      <c r="Q6266" s="26"/>
      <c r="R6266" s="26"/>
      <c r="S6266" s="26"/>
      <c r="T6266" s="26"/>
    </row>
    <row r="6267" spans="14:20">
      <c r="N6267" s="25"/>
      <c r="O6267" s="26"/>
      <c r="P6267" s="26"/>
      <c r="Q6267" s="26"/>
      <c r="R6267" s="26"/>
      <c r="S6267" s="26"/>
      <c r="T6267" s="26"/>
    </row>
    <row r="6268" spans="14:20">
      <c r="N6268" s="25"/>
      <c r="O6268" s="26"/>
      <c r="P6268" s="26"/>
      <c r="Q6268" s="26"/>
      <c r="R6268" s="26"/>
      <c r="S6268" s="26"/>
      <c r="T6268" s="26"/>
    </row>
    <row r="6269" spans="14:20">
      <c r="N6269" s="25"/>
      <c r="O6269" s="26"/>
      <c r="P6269" s="26"/>
      <c r="Q6269" s="26"/>
      <c r="R6269" s="26"/>
      <c r="S6269" s="26"/>
      <c r="T6269" s="26"/>
    </row>
    <row r="6270" spans="14:20">
      <c r="N6270" s="25"/>
      <c r="O6270" s="26"/>
      <c r="P6270" s="26"/>
      <c r="Q6270" s="26"/>
      <c r="R6270" s="26"/>
      <c r="S6270" s="26"/>
      <c r="T6270" s="26"/>
    </row>
    <row r="6271" spans="14:20">
      <c r="N6271" s="25"/>
      <c r="O6271" s="26"/>
      <c r="P6271" s="26"/>
      <c r="Q6271" s="26"/>
      <c r="R6271" s="26"/>
      <c r="S6271" s="26"/>
      <c r="T6271" s="26"/>
    </row>
    <row r="6272" spans="14:20">
      <c r="N6272" s="25"/>
      <c r="O6272" s="26"/>
      <c r="P6272" s="26"/>
      <c r="Q6272" s="26"/>
      <c r="R6272" s="26"/>
      <c r="S6272" s="26"/>
      <c r="T6272" s="26"/>
    </row>
    <row r="6273" spans="14:20">
      <c r="N6273" s="25"/>
      <c r="O6273" s="26"/>
      <c r="P6273" s="26"/>
      <c r="Q6273" s="26"/>
      <c r="R6273" s="26"/>
      <c r="S6273" s="26"/>
      <c r="T6273" s="26"/>
    </row>
    <row r="6274" spans="14:20">
      <c r="N6274" s="25"/>
      <c r="O6274" s="26"/>
      <c r="P6274" s="26"/>
      <c r="Q6274" s="26"/>
      <c r="R6274" s="26"/>
      <c r="S6274" s="26"/>
      <c r="T6274" s="26"/>
    </row>
    <row r="6275" spans="14:20">
      <c r="N6275" s="25"/>
      <c r="O6275" s="26"/>
      <c r="P6275" s="26"/>
      <c r="Q6275" s="26"/>
      <c r="R6275" s="26"/>
      <c r="S6275" s="26"/>
      <c r="T6275" s="26"/>
    </row>
    <row r="6276" spans="14:20">
      <c r="N6276" s="25"/>
      <c r="O6276" s="26"/>
      <c r="P6276" s="26"/>
      <c r="Q6276" s="26"/>
      <c r="R6276" s="26"/>
      <c r="S6276" s="26"/>
      <c r="T6276" s="26"/>
    </row>
    <row r="6277" spans="14:20">
      <c r="N6277" s="25"/>
      <c r="O6277" s="26"/>
      <c r="P6277" s="26"/>
      <c r="Q6277" s="26"/>
      <c r="R6277" s="26"/>
      <c r="S6277" s="26"/>
      <c r="T6277" s="26"/>
    </row>
    <row r="6278" spans="14:20">
      <c r="N6278" s="25"/>
      <c r="O6278" s="26"/>
      <c r="P6278" s="26"/>
      <c r="Q6278" s="26"/>
      <c r="R6278" s="26"/>
      <c r="S6278" s="26"/>
      <c r="T6278" s="26"/>
    </row>
    <row r="6279" spans="14:20">
      <c r="N6279" s="25"/>
      <c r="O6279" s="26"/>
      <c r="P6279" s="26"/>
      <c r="Q6279" s="26"/>
      <c r="R6279" s="26"/>
      <c r="S6279" s="26"/>
      <c r="T6279" s="26"/>
    </row>
    <row r="6280" spans="14:20">
      <c r="N6280" s="25"/>
      <c r="O6280" s="26"/>
      <c r="P6280" s="26"/>
      <c r="Q6280" s="26"/>
      <c r="R6280" s="26"/>
      <c r="S6280" s="26"/>
      <c r="T6280" s="26"/>
    </row>
    <row r="6281" spans="14:20">
      <c r="N6281" s="25"/>
      <c r="O6281" s="26"/>
      <c r="P6281" s="26"/>
      <c r="Q6281" s="26"/>
      <c r="R6281" s="26"/>
      <c r="S6281" s="26"/>
      <c r="T6281" s="26"/>
    </row>
    <row r="6282" spans="14:20">
      <c r="N6282" s="25"/>
      <c r="O6282" s="26"/>
      <c r="P6282" s="26"/>
      <c r="Q6282" s="26"/>
      <c r="R6282" s="26"/>
      <c r="S6282" s="26"/>
      <c r="T6282" s="26"/>
    </row>
    <row r="6283" spans="14:20">
      <c r="N6283" s="25"/>
      <c r="O6283" s="26"/>
      <c r="P6283" s="26"/>
      <c r="Q6283" s="26"/>
      <c r="R6283" s="26"/>
      <c r="S6283" s="26"/>
      <c r="T6283" s="26"/>
    </row>
    <row r="6284" spans="14:20">
      <c r="N6284" s="25"/>
      <c r="O6284" s="26"/>
      <c r="P6284" s="26"/>
      <c r="Q6284" s="26"/>
      <c r="R6284" s="26"/>
      <c r="S6284" s="26"/>
      <c r="T6284" s="26"/>
    </row>
    <row r="6285" spans="14:20">
      <c r="N6285" s="25"/>
      <c r="O6285" s="26"/>
      <c r="P6285" s="26"/>
      <c r="Q6285" s="26"/>
      <c r="R6285" s="26"/>
      <c r="S6285" s="26"/>
      <c r="T6285" s="26"/>
    </row>
    <row r="6286" spans="14:20">
      <c r="N6286" s="25"/>
      <c r="O6286" s="26"/>
      <c r="P6286" s="26"/>
      <c r="Q6286" s="26"/>
      <c r="R6286" s="26"/>
      <c r="S6286" s="26"/>
      <c r="T6286" s="26"/>
    </row>
    <row r="6287" spans="14:20">
      <c r="N6287" s="25"/>
      <c r="O6287" s="26"/>
      <c r="P6287" s="26"/>
      <c r="Q6287" s="26"/>
      <c r="R6287" s="26"/>
      <c r="S6287" s="26"/>
      <c r="T6287" s="26"/>
    </row>
    <row r="6288" spans="14:20">
      <c r="N6288" s="25"/>
      <c r="O6288" s="26"/>
      <c r="P6288" s="26"/>
      <c r="Q6288" s="26"/>
      <c r="R6288" s="26"/>
      <c r="S6288" s="26"/>
      <c r="T6288" s="26"/>
    </row>
    <row r="6289" spans="14:20">
      <c r="N6289" s="25"/>
      <c r="O6289" s="26"/>
      <c r="P6289" s="26"/>
      <c r="Q6289" s="26"/>
      <c r="R6289" s="26"/>
      <c r="S6289" s="26"/>
      <c r="T6289" s="26"/>
    </row>
    <row r="6290" spans="14:20">
      <c r="N6290" s="25"/>
      <c r="O6290" s="26"/>
      <c r="P6290" s="26"/>
      <c r="Q6290" s="26"/>
      <c r="R6290" s="26"/>
      <c r="S6290" s="26"/>
      <c r="T6290" s="26"/>
    </row>
    <row r="6291" spans="14:20">
      <c r="N6291" s="25"/>
      <c r="O6291" s="26"/>
      <c r="P6291" s="26"/>
      <c r="Q6291" s="26"/>
      <c r="R6291" s="26"/>
      <c r="S6291" s="26"/>
      <c r="T6291" s="26"/>
    </row>
    <row r="6292" spans="14:20">
      <c r="N6292" s="25"/>
      <c r="O6292" s="26"/>
      <c r="P6292" s="26"/>
      <c r="Q6292" s="26"/>
      <c r="R6292" s="26"/>
      <c r="S6292" s="26"/>
      <c r="T6292" s="26"/>
    </row>
    <row r="6293" spans="14:20">
      <c r="N6293" s="25"/>
      <c r="O6293" s="26"/>
      <c r="P6293" s="26"/>
      <c r="Q6293" s="26"/>
      <c r="R6293" s="26"/>
      <c r="S6293" s="26"/>
      <c r="T6293" s="26"/>
    </row>
    <row r="6294" spans="14:20">
      <c r="N6294" s="25"/>
      <c r="O6294" s="26"/>
      <c r="P6294" s="26"/>
      <c r="Q6294" s="26"/>
      <c r="R6294" s="26"/>
      <c r="S6294" s="26"/>
      <c r="T6294" s="26"/>
    </row>
    <row r="6295" spans="14:20">
      <c r="N6295" s="25"/>
      <c r="O6295" s="26"/>
      <c r="P6295" s="26"/>
      <c r="Q6295" s="26"/>
      <c r="R6295" s="26"/>
      <c r="S6295" s="26"/>
      <c r="T6295" s="26"/>
    </row>
    <row r="6296" spans="14:20">
      <c r="N6296" s="25"/>
      <c r="O6296" s="26"/>
      <c r="P6296" s="26"/>
      <c r="Q6296" s="26"/>
      <c r="R6296" s="26"/>
      <c r="S6296" s="26"/>
      <c r="T6296" s="26"/>
    </row>
    <row r="6297" spans="14:20">
      <c r="N6297" s="25"/>
      <c r="O6297" s="26"/>
      <c r="P6297" s="26"/>
      <c r="Q6297" s="26"/>
      <c r="R6297" s="26"/>
      <c r="S6297" s="26"/>
      <c r="T6297" s="26"/>
    </row>
    <row r="6298" spans="14:20">
      <c r="N6298" s="25"/>
      <c r="O6298" s="26"/>
      <c r="P6298" s="26"/>
      <c r="Q6298" s="26"/>
      <c r="R6298" s="26"/>
      <c r="S6298" s="26"/>
      <c r="T6298" s="26"/>
    </row>
    <row r="6299" spans="14:20">
      <c r="N6299" s="25"/>
      <c r="O6299" s="26"/>
      <c r="P6299" s="26"/>
      <c r="Q6299" s="26"/>
      <c r="R6299" s="26"/>
      <c r="S6299" s="26"/>
      <c r="T6299" s="26"/>
    </row>
    <row r="6300" spans="14:20">
      <c r="N6300" s="25"/>
      <c r="O6300" s="26"/>
      <c r="P6300" s="26"/>
      <c r="Q6300" s="26"/>
      <c r="R6300" s="26"/>
      <c r="S6300" s="26"/>
      <c r="T6300" s="26"/>
    </row>
    <row r="6301" spans="14:20">
      <c r="N6301" s="25"/>
      <c r="O6301" s="26"/>
      <c r="P6301" s="26"/>
      <c r="Q6301" s="26"/>
      <c r="R6301" s="26"/>
      <c r="S6301" s="26"/>
      <c r="T6301" s="26"/>
    </row>
    <row r="6302" spans="14:20">
      <c r="N6302" s="25"/>
      <c r="O6302" s="26"/>
      <c r="P6302" s="26"/>
      <c r="Q6302" s="26"/>
      <c r="R6302" s="26"/>
      <c r="S6302" s="26"/>
      <c r="T6302" s="26"/>
    </row>
    <row r="6303" spans="14:20">
      <c r="N6303" s="25"/>
      <c r="O6303" s="26"/>
      <c r="P6303" s="26"/>
      <c r="Q6303" s="26"/>
      <c r="R6303" s="26"/>
      <c r="S6303" s="26"/>
      <c r="T6303" s="26"/>
    </row>
    <row r="6304" spans="14:20">
      <c r="N6304" s="25"/>
      <c r="O6304" s="26"/>
      <c r="P6304" s="26"/>
      <c r="Q6304" s="26"/>
      <c r="R6304" s="26"/>
      <c r="S6304" s="26"/>
      <c r="T6304" s="26"/>
    </row>
    <row r="6305" spans="14:20">
      <c r="N6305" s="25"/>
      <c r="O6305" s="26"/>
      <c r="P6305" s="26"/>
      <c r="Q6305" s="26"/>
      <c r="R6305" s="26"/>
      <c r="S6305" s="26"/>
      <c r="T6305" s="26"/>
    </row>
    <row r="6306" spans="14:20">
      <c r="N6306" s="25"/>
      <c r="O6306" s="26"/>
      <c r="P6306" s="26"/>
      <c r="Q6306" s="26"/>
      <c r="R6306" s="26"/>
      <c r="S6306" s="26"/>
      <c r="T6306" s="26"/>
    </row>
    <row r="6307" spans="14:20">
      <c r="N6307" s="25"/>
      <c r="O6307" s="26"/>
      <c r="P6307" s="26"/>
      <c r="Q6307" s="26"/>
      <c r="R6307" s="26"/>
      <c r="S6307" s="26"/>
      <c r="T6307" s="26"/>
    </row>
    <row r="6308" spans="14:20">
      <c r="N6308" s="25"/>
      <c r="O6308" s="26"/>
      <c r="P6308" s="26"/>
      <c r="Q6308" s="26"/>
      <c r="R6308" s="26"/>
      <c r="S6308" s="26"/>
      <c r="T6308" s="26"/>
    </row>
    <row r="6309" spans="14:20">
      <c r="N6309" s="25"/>
      <c r="O6309" s="26"/>
      <c r="P6309" s="26"/>
      <c r="Q6309" s="26"/>
      <c r="R6309" s="26"/>
      <c r="S6309" s="26"/>
      <c r="T6309" s="26"/>
    </row>
    <row r="6310" spans="14:20">
      <c r="N6310" s="25"/>
      <c r="O6310" s="26"/>
      <c r="P6310" s="26"/>
      <c r="Q6310" s="26"/>
      <c r="R6310" s="26"/>
      <c r="S6310" s="26"/>
      <c r="T6310" s="26"/>
    </row>
    <row r="6311" spans="14:20">
      <c r="N6311" s="25"/>
      <c r="O6311" s="26"/>
      <c r="P6311" s="26"/>
      <c r="Q6311" s="26"/>
      <c r="R6311" s="26"/>
      <c r="S6311" s="26"/>
      <c r="T6311" s="26"/>
    </row>
    <row r="6312" spans="14:20">
      <c r="N6312" s="25"/>
      <c r="O6312" s="26"/>
      <c r="P6312" s="26"/>
      <c r="Q6312" s="26"/>
      <c r="R6312" s="26"/>
      <c r="S6312" s="26"/>
      <c r="T6312" s="26"/>
    </row>
    <row r="6313" spans="14:20">
      <c r="N6313" s="25"/>
      <c r="O6313" s="26"/>
      <c r="P6313" s="26"/>
      <c r="Q6313" s="26"/>
      <c r="R6313" s="26"/>
      <c r="S6313" s="26"/>
      <c r="T6313" s="26"/>
    </row>
    <row r="6314" spans="14:20">
      <c r="N6314" s="25"/>
      <c r="O6314" s="26"/>
      <c r="P6314" s="26"/>
      <c r="Q6314" s="26"/>
      <c r="R6314" s="26"/>
      <c r="S6314" s="26"/>
      <c r="T6314" s="26"/>
    </row>
    <row r="6315" spans="14:20">
      <c r="N6315" s="25"/>
      <c r="O6315" s="26"/>
      <c r="P6315" s="26"/>
      <c r="Q6315" s="26"/>
      <c r="R6315" s="26"/>
      <c r="S6315" s="26"/>
      <c r="T6315" s="26"/>
    </row>
    <row r="6316" spans="14:20">
      <c r="N6316" s="25"/>
      <c r="O6316" s="26"/>
      <c r="P6316" s="26"/>
      <c r="Q6316" s="26"/>
      <c r="R6316" s="26"/>
      <c r="S6316" s="26"/>
      <c r="T6316" s="26"/>
    </row>
    <row r="6317" spans="14:20">
      <c r="N6317" s="25"/>
      <c r="O6317" s="26"/>
      <c r="P6317" s="26"/>
      <c r="Q6317" s="26"/>
      <c r="R6317" s="26"/>
      <c r="S6317" s="26"/>
      <c r="T6317" s="26"/>
    </row>
    <row r="6318" spans="14:20">
      <c r="N6318" s="25"/>
      <c r="O6318" s="26"/>
      <c r="P6318" s="26"/>
      <c r="Q6318" s="26"/>
      <c r="R6318" s="26"/>
      <c r="S6318" s="26"/>
      <c r="T6318" s="26"/>
    </row>
    <row r="6319" spans="14:20">
      <c r="N6319" s="25"/>
      <c r="O6319" s="26"/>
      <c r="P6319" s="26"/>
      <c r="Q6319" s="26"/>
      <c r="R6319" s="26"/>
      <c r="S6319" s="26"/>
      <c r="T6319" s="26"/>
    </row>
    <row r="6320" spans="14:20">
      <c r="N6320" s="25"/>
      <c r="O6320" s="26"/>
      <c r="P6320" s="26"/>
      <c r="Q6320" s="26"/>
      <c r="R6320" s="26"/>
      <c r="S6320" s="26"/>
      <c r="T6320" s="26"/>
    </row>
    <row r="6321" spans="14:20">
      <c r="N6321" s="25"/>
      <c r="O6321" s="26"/>
      <c r="P6321" s="26"/>
      <c r="Q6321" s="26"/>
      <c r="R6321" s="26"/>
      <c r="S6321" s="26"/>
      <c r="T6321" s="26"/>
    </row>
    <row r="6322" spans="14:20">
      <c r="N6322" s="25"/>
      <c r="O6322" s="26"/>
      <c r="P6322" s="26"/>
      <c r="Q6322" s="26"/>
      <c r="R6322" s="26"/>
      <c r="S6322" s="26"/>
      <c r="T6322" s="26"/>
    </row>
    <row r="6323" spans="14:20">
      <c r="N6323" s="25"/>
      <c r="O6323" s="26"/>
      <c r="P6323" s="26"/>
      <c r="Q6323" s="26"/>
      <c r="R6323" s="26"/>
      <c r="S6323" s="26"/>
      <c r="T6323" s="26"/>
    </row>
    <row r="6324" spans="14:20">
      <c r="N6324" s="25"/>
      <c r="O6324" s="26"/>
      <c r="P6324" s="26"/>
      <c r="Q6324" s="26"/>
      <c r="R6324" s="26"/>
      <c r="S6324" s="26"/>
      <c r="T6324" s="26"/>
    </row>
    <row r="6325" spans="14:20">
      <c r="N6325" s="25"/>
      <c r="O6325" s="26"/>
      <c r="P6325" s="26"/>
      <c r="Q6325" s="26"/>
      <c r="R6325" s="26"/>
      <c r="S6325" s="26"/>
      <c r="T6325" s="26"/>
    </row>
    <row r="6326" spans="14:20">
      <c r="N6326" s="25"/>
      <c r="O6326" s="26"/>
      <c r="P6326" s="26"/>
      <c r="Q6326" s="26"/>
      <c r="R6326" s="26"/>
      <c r="S6326" s="26"/>
      <c r="T6326" s="26"/>
    </row>
    <row r="6327" spans="14:20">
      <c r="N6327" s="25"/>
      <c r="O6327" s="26"/>
      <c r="P6327" s="26"/>
      <c r="Q6327" s="26"/>
      <c r="R6327" s="26"/>
      <c r="S6327" s="26"/>
      <c r="T6327" s="26"/>
    </row>
    <row r="6328" spans="14:20">
      <c r="N6328" s="25"/>
      <c r="O6328" s="26"/>
      <c r="P6328" s="26"/>
      <c r="Q6328" s="26"/>
      <c r="R6328" s="26"/>
      <c r="S6328" s="26"/>
      <c r="T6328" s="26"/>
    </row>
    <row r="6329" spans="14:20">
      <c r="N6329" s="25"/>
      <c r="O6329" s="26"/>
      <c r="P6329" s="26"/>
      <c r="Q6329" s="26"/>
      <c r="R6329" s="26"/>
      <c r="S6329" s="26"/>
      <c r="T6329" s="26"/>
    </row>
    <row r="6330" spans="14:20">
      <c r="N6330" s="25"/>
      <c r="O6330" s="26"/>
      <c r="P6330" s="26"/>
      <c r="Q6330" s="26"/>
      <c r="R6330" s="26"/>
      <c r="S6330" s="26"/>
      <c r="T6330" s="26"/>
    </row>
    <row r="6331" spans="14:20">
      <c r="N6331" s="25"/>
      <c r="O6331" s="26"/>
      <c r="P6331" s="26"/>
      <c r="Q6331" s="26"/>
      <c r="R6331" s="26"/>
      <c r="S6331" s="26"/>
      <c r="T6331" s="26"/>
    </row>
    <row r="6332" spans="14:20">
      <c r="N6332" s="25"/>
      <c r="O6332" s="26"/>
      <c r="P6332" s="26"/>
      <c r="Q6332" s="26"/>
      <c r="R6332" s="26"/>
      <c r="S6332" s="26"/>
      <c r="T6332" s="26"/>
    </row>
    <row r="6333" spans="14:20">
      <c r="N6333" s="25"/>
      <c r="O6333" s="26"/>
      <c r="P6333" s="26"/>
      <c r="Q6333" s="26"/>
      <c r="R6333" s="26"/>
      <c r="S6333" s="26"/>
      <c r="T6333" s="26"/>
    </row>
    <row r="6334" spans="14:20">
      <c r="N6334" s="25"/>
      <c r="O6334" s="26"/>
      <c r="P6334" s="26"/>
      <c r="Q6334" s="26"/>
      <c r="R6334" s="26"/>
      <c r="S6334" s="26"/>
      <c r="T6334" s="26"/>
    </row>
    <row r="6335" spans="14:20">
      <c r="N6335" s="25"/>
      <c r="O6335" s="26"/>
      <c r="P6335" s="26"/>
      <c r="Q6335" s="26"/>
      <c r="R6335" s="26"/>
      <c r="S6335" s="26"/>
      <c r="T6335" s="26"/>
    </row>
    <row r="6336" spans="14:20">
      <c r="N6336" s="25"/>
      <c r="O6336" s="26"/>
      <c r="P6336" s="26"/>
      <c r="Q6336" s="26"/>
      <c r="R6336" s="26"/>
      <c r="S6336" s="26"/>
      <c r="T6336" s="26"/>
    </row>
    <row r="6337" spans="14:20">
      <c r="N6337" s="25"/>
      <c r="O6337" s="26"/>
      <c r="P6337" s="26"/>
      <c r="Q6337" s="26"/>
      <c r="R6337" s="26"/>
      <c r="S6337" s="26"/>
      <c r="T6337" s="26"/>
    </row>
    <row r="6338" spans="14:20">
      <c r="N6338" s="25"/>
      <c r="O6338" s="26"/>
      <c r="P6338" s="26"/>
      <c r="Q6338" s="26"/>
      <c r="R6338" s="26"/>
      <c r="S6338" s="26"/>
      <c r="T6338" s="26"/>
    </row>
    <row r="6339" spans="14:20">
      <c r="N6339" s="25"/>
      <c r="O6339" s="26"/>
      <c r="P6339" s="26"/>
      <c r="Q6339" s="26"/>
      <c r="R6339" s="26"/>
      <c r="S6339" s="26"/>
      <c r="T6339" s="26"/>
    </row>
    <row r="6340" spans="14:20">
      <c r="N6340" s="25"/>
      <c r="O6340" s="26"/>
      <c r="P6340" s="26"/>
      <c r="Q6340" s="26"/>
      <c r="R6340" s="26"/>
      <c r="S6340" s="26"/>
      <c r="T6340" s="26"/>
    </row>
    <row r="6341" spans="14:20">
      <c r="N6341" s="25"/>
      <c r="O6341" s="26"/>
      <c r="P6341" s="26"/>
      <c r="Q6341" s="26"/>
      <c r="R6341" s="26"/>
      <c r="S6341" s="26"/>
      <c r="T6341" s="26"/>
    </row>
    <row r="6342" spans="14:20">
      <c r="N6342" s="25"/>
      <c r="O6342" s="26"/>
      <c r="P6342" s="26"/>
      <c r="Q6342" s="26"/>
      <c r="R6342" s="26"/>
      <c r="S6342" s="26"/>
      <c r="T6342" s="26"/>
    </row>
    <row r="6343" spans="14:20">
      <c r="N6343" s="25"/>
      <c r="O6343" s="26"/>
      <c r="P6343" s="26"/>
      <c r="Q6343" s="26"/>
      <c r="R6343" s="26"/>
      <c r="S6343" s="26"/>
      <c r="T6343" s="26"/>
    </row>
    <row r="6344" spans="14:20">
      <c r="N6344" s="25"/>
      <c r="O6344" s="26"/>
      <c r="P6344" s="26"/>
      <c r="Q6344" s="26"/>
      <c r="R6344" s="26"/>
      <c r="S6344" s="26"/>
      <c r="T6344" s="26"/>
    </row>
    <row r="6345" spans="14:20">
      <c r="N6345" s="25"/>
      <c r="O6345" s="26"/>
      <c r="P6345" s="26"/>
      <c r="Q6345" s="26"/>
      <c r="R6345" s="26"/>
      <c r="S6345" s="26"/>
      <c r="T6345" s="26"/>
    </row>
    <row r="6346" spans="14:20">
      <c r="N6346" s="25"/>
      <c r="O6346" s="26"/>
      <c r="P6346" s="26"/>
      <c r="Q6346" s="26"/>
      <c r="R6346" s="26"/>
      <c r="S6346" s="26"/>
      <c r="T6346" s="26"/>
    </row>
    <row r="6347" spans="14:20">
      <c r="N6347" s="25"/>
      <c r="O6347" s="26"/>
      <c r="P6347" s="26"/>
      <c r="Q6347" s="26"/>
      <c r="R6347" s="26"/>
      <c r="S6347" s="26"/>
      <c r="T6347" s="26"/>
    </row>
    <row r="6348" spans="14:20">
      <c r="N6348" s="25"/>
      <c r="O6348" s="26"/>
      <c r="P6348" s="26"/>
      <c r="Q6348" s="26"/>
      <c r="R6348" s="26"/>
      <c r="S6348" s="26"/>
      <c r="T6348" s="26"/>
    </row>
    <row r="6349" spans="14:20">
      <c r="N6349" s="25"/>
      <c r="O6349" s="26"/>
      <c r="P6349" s="26"/>
      <c r="Q6349" s="26"/>
      <c r="R6349" s="26"/>
      <c r="S6349" s="26"/>
      <c r="T6349" s="26"/>
    </row>
    <row r="6350" spans="14:20">
      <c r="N6350" s="25"/>
      <c r="O6350" s="26"/>
      <c r="P6350" s="26"/>
      <c r="Q6350" s="26"/>
      <c r="R6350" s="26"/>
      <c r="S6350" s="26"/>
      <c r="T6350" s="26"/>
    </row>
    <row r="6351" spans="14:20">
      <c r="N6351" s="25"/>
      <c r="O6351" s="26"/>
      <c r="P6351" s="26"/>
      <c r="Q6351" s="26"/>
      <c r="R6351" s="26"/>
      <c r="S6351" s="26"/>
      <c r="T6351" s="26"/>
    </row>
    <row r="6352" spans="14:20">
      <c r="N6352" s="25"/>
      <c r="O6352" s="26"/>
      <c r="P6352" s="26"/>
      <c r="Q6352" s="26"/>
      <c r="R6352" s="26"/>
      <c r="S6352" s="26"/>
      <c r="T6352" s="26"/>
    </row>
    <row r="6353" spans="14:20">
      <c r="N6353" s="25"/>
      <c r="O6353" s="26"/>
      <c r="P6353" s="26"/>
      <c r="Q6353" s="26"/>
      <c r="R6353" s="26"/>
      <c r="S6353" s="26"/>
      <c r="T6353" s="26"/>
    </row>
    <row r="6354" spans="14:20">
      <c r="N6354" s="25"/>
      <c r="O6354" s="26"/>
      <c r="P6354" s="26"/>
      <c r="Q6354" s="26"/>
      <c r="R6354" s="26"/>
      <c r="S6354" s="26"/>
      <c r="T6354" s="26"/>
    </row>
    <row r="6355" spans="14:20">
      <c r="N6355" s="25"/>
      <c r="O6355" s="26"/>
      <c r="P6355" s="26"/>
      <c r="Q6355" s="26"/>
      <c r="R6355" s="26"/>
      <c r="S6355" s="26"/>
      <c r="T6355" s="26"/>
    </row>
    <row r="6356" spans="14:20">
      <c r="N6356" s="25"/>
      <c r="O6356" s="26"/>
      <c r="P6356" s="26"/>
      <c r="Q6356" s="26"/>
      <c r="R6356" s="26"/>
      <c r="S6356" s="26"/>
      <c r="T6356" s="26"/>
    </row>
    <row r="6357" spans="14:20">
      <c r="N6357" s="25"/>
      <c r="O6357" s="26"/>
      <c r="P6357" s="26"/>
      <c r="Q6357" s="26"/>
      <c r="R6357" s="26"/>
      <c r="S6357" s="26"/>
      <c r="T6357" s="26"/>
    </row>
    <row r="6358" spans="14:20">
      <c r="N6358" s="25"/>
      <c r="O6358" s="26"/>
      <c r="P6358" s="26"/>
      <c r="Q6358" s="26"/>
      <c r="R6358" s="26"/>
      <c r="S6358" s="26"/>
      <c r="T6358" s="26"/>
    </row>
    <row r="6359" spans="14:20">
      <c r="N6359" s="25"/>
      <c r="O6359" s="26"/>
      <c r="P6359" s="26"/>
      <c r="Q6359" s="26"/>
      <c r="R6359" s="26"/>
      <c r="S6359" s="26"/>
      <c r="T6359" s="26"/>
    </row>
    <row r="6360" spans="14:20">
      <c r="N6360" s="25"/>
      <c r="O6360" s="26"/>
      <c r="P6360" s="26"/>
      <c r="Q6360" s="26"/>
      <c r="R6360" s="26"/>
      <c r="S6360" s="26"/>
      <c r="T6360" s="26"/>
    </row>
    <row r="6361" spans="14:20">
      <c r="N6361" s="25"/>
      <c r="O6361" s="26"/>
      <c r="P6361" s="26"/>
      <c r="Q6361" s="26"/>
      <c r="R6361" s="26"/>
      <c r="S6361" s="26"/>
      <c r="T6361" s="26"/>
    </row>
    <row r="6362" spans="14:20">
      <c r="N6362" s="25"/>
      <c r="O6362" s="26"/>
      <c r="P6362" s="26"/>
      <c r="Q6362" s="26"/>
      <c r="R6362" s="26"/>
      <c r="S6362" s="26"/>
      <c r="T6362" s="26"/>
    </row>
    <row r="6363" spans="14:20">
      <c r="N6363" s="25"/>
      <c r="O6363" s="26"/>
      <c r="P6363" s="26"/>
      <c r="Q6363" s="26"/>
      <c r="R6363" s="26"/>
      <c r="S6363" s="26"/>
      <c r="T6363" s="26"/>
    </row>
    <row r="6364" spans="14:20">
      <c r="N6364" s="25"/>
      <c r="O6364" s="26"/>
      <c r="P6364" s="26"/>
      <c r="Q6364" s="26"/>
      <c r="R6364" s="26"/>
      <c r="S6364" s="26"/>
      <c r="T6364" s="26"/>
    </row>
    <row r="6365" spans="14:20">
      <c r="N6365" s="25"/>
      <c r="O6365" s="26"/>
      <c r="P6365" s="26"/>
      <c r="Q6365" s="26"/>
      <c r="R6365" s="26"/>
      <c r="S6365" s="26"/>
      <c r="T6365" s="26"/>
    </row>
    <row r="6366" spans="14:20">
      <c r="N6366" s="25"/>
      <c r="O6366" s="26"/>
      <c r="P6366" s="26"/>
      <c r="Q6366" s="26"/>
      <c r="R6366" s="26"/>
      <c r="S6366" s="26"/>
      <c r="T6366" s="26"/>
    </row>
    <row r="6367" spans="14:20">
      <c r="N6367" s="25"/>
      <c r="O6367" s="26"/>
      <c r="P6367" s="26"/>
      <c r="Q6367" s="26"/>
      <c r="R6367" s="26"/>
      <c r="S6367" s="26"/>
      <c r="T6367" s="26"/>
    </row>
    <row r="6368" spans="14:20">
      <c r="N6368" s="25"/>
      <c r="O6368" s="26"/>
      <c r="P6368" s="26"/>
      <c r="Q6368" s="26"/>
      <c r="R6368" s="26"/>
      <c r="S6368" s="26"/>
      <c r="T6368" s="26"/>
    </row>
    <row r="6369" spans="14:20">
      <c r="N6369" s="25"/>
      <c r="O6369" s="26"/>
      <c r="P6369" s="26"/>
      <c r="Q6369" s="26"/>
      <c r="R6369" s="26"/>
      <c r="S6369" s="26"/>
      <c r="T6369" s="26"/>
    </row>
    <row r="6370" spans="14:20">
      <c r="N6370" s="25"/>
      <c r="O6370" s="26"/>
      <c r="P6370" s="26"/>
      <c r="Q6370" s="26"/>
      <c r="R6370" s="26"/>
      <c r="S6370" s="26"/>
      <c r="T6370" s="26"/>
    </row>
    <row r="6371" spans="14:20">
      <c r="N6371" s="25"/>
      <c r="O6371" s="26"/>
      <c r="P6371" s="26"/>
      <c r="Q6371" s="26"/>
      <c r="R6371" s="26"/>
      <c r="S6371" s="26"/>
      <c r="T6371" s="26"/>
    </row>
    <row r="6372" spans="14:20">
      <c r="N6372" s="25"/>
      <c r="O6372" s="26"/>
      <c r="P6372" s="26"/>
      <c r="Q6372" s="26"/>
      <c r="R6372" s="26"/>
      <c r="S6372" s="26"/>
      <c r="T6372" s="26"/>
    </row>
    <row r="6373" spans="14:20">
      <c r="N6373" s="25"/>
      <c r="O6373" s="26"/>
      <c r="P6373" s="26"/>
      <c r="Q6373" s="26"/>
      <c r="R6373" s="26"/>
      <c r="S6373" s="26"/>
      <c r="T6373" s="26"/>
    </row>
    <row r="6374" spans="14:20">
      <c r="N6374" s="25"/>
      <c r="O6374" s="26"/>
      <c r="P6374" s="26"/>
      <c r="Q6374" s="26"/>
      <c r="R6374" s="26"/>
      <c r="S6374" s="26"/>
      <c r="T6374" s="26"/>
    </row>
    <row r="6375" spans="14:20">
      <c r="N6375" s="25"/>
      <c r="O6375" s="26"/>
      <c r="P6375" s="26"/>
      <c r="Q6375" s="26"/>
      <c r="R6375" s="26"/>
      <c r="S6375" s="26"/>
      <c r="T6375" s="26"/>
    </row>
    <row r="6376" spans="14:20">
      <c r="N6376" s="25"/>
      <c r="O6376" s="26"/>
      <c r="P6376" s="26"/>
      <c r="Q6376" s="26"/>
      <c r="R6376" s="26"/>
      <c r="S6376" s="26"/>
      <c r="T6376" s="26"/>
    </row>
    <row r="6377" spans="14:20">
      <c r="N6377" s="25"/>
      <c r="O6377" s="26"/>
      <c r="P6377" s="26"/>
      <c r="Q6377" s="26"/>
      <c r="R6377" s="26"/>
      <c r="S6377" s="26"/>
      <c r="T6377" s="26"/>
    </row>
    <row r="6378" spans="14:20">
      <c r="N6378" s="25"/>
      <c r="O6378" s="26"/>
      <c r="P6378" s="26"/>
      <c r="Q6378" s="26"/>
      <c r="R6378" s="26"/>
      <c r="S6378" s="26"/>
      <c r="T6378" s="26"/>
    </row>
    <row r="6379" spans="14:20">
      <c r="N6379" s="25"/>
      <c r="O6379" s="26"/>
      <c r="P6379" s="26"/>
      <c r="Q6379" s="26"/>
      <c r="R6379" s="26"/>
      <c r="S6379" s="26"/>
      <c r="T6379" s="26"/>
    </row>
    <row r="6380" spans="14:20">
      <c r="N6380" s="25"/>
      <c r="O6380" s="26"/>
      <c r="P6380" s="26"/>
      <c r="Q6380" s="26"/>
      <c r="R6380" s="26"/>
      <c r="S6380" s="26"/>
      <c r="T6380" s="26"/>
    </row>
    <row r="6381" spans="14:20">
      <c r="N6381" s="25"/>
      <c r="O6381" s="26"/>
      <c r="P6381" s="26"/>
      <c r="Q6381" s="26"/>
      <c r="R6381" s="26"/>
      <c r="S6381" s="26"/>
      <c r="T6381" s="26"/>
    </row>
    <row r="6382" spans="14:20">
      <c r="N6382" s="25"/>
      <c r="O6382" s="26"/>
      <c r="P6382" s="26"/>
      <c r="Q6382" s="26"/>
      <c r="R6382" s="26"/>
      <c r="S6382" s="26"/>
      <c r="T6382" s="26"/>
    </row>
    <row r="6383" spans="14:20">
      <c r="N6383" s="25"/>
      <c r="O6383" s="26"/>
      <c r="P6383" s="26"/>
      <c r="Q6383" s="26"/>
      <c r="R6383" s="26"/>
      <c r="S6383" s="26"/>
      <c r="T6383" s="26"/>
    </row>
    <row r="6384" spans="14:20">
      <c r="N6384" s="25"/>
      <c r="O6384" s="26"/>
      <c r="P6384" s="26"/>
      <c r="Q6384" s="26"/>
      <c r="R6384" s="26"/>
      <c r="S6384" s="26"/>
      <c r="T6384" s="26"/>
    </row>
    <row r="6385" spans="14:20">
      <c r="N6385" s="25"/>
      <c r="O6385" s="26"/>
      <c r="P6385" s="26"/>
      <c r="Q6385" s="26"/>
      <c r="R6385" s="26"/>
      <c r="S6385" s="26"/>
      <c r="T6385" s="26"/>
    </row>
    <row r="6386" spans="14:20">
      <c r="N6386" s="25"/>
      <c r="O6386" s="26"/>
      <c r="P6386" s="26"/>
      <c r="Q6386" s="26"/>
      <c r="R6386" s="26"/>
      <c r="S6386" s="26"/>
      <c r="T6386" s="26"/>
    </row>
    <row r="6387" spans="14:20">
      <c r="N6387" s="25"/>
      <c r="O6387" s="26"/>
      <c r="P6387" s="26"/>
      <c r="Q6387" s="26"/>
      <c r="R6387" s="26"/>
      <c r="S6387" s="26"/>
      <c r="T6387" s="26"/>
    </row>
    <row r="6388" spans="14:20">
      <c r="N6388" s="25"/>
      <c r="O6388" s="26"/>
      <c r="P6388" s="26"/>
      <c r="Q6388" s="26"/>
      <c r="R6388" s="26"/>
      <c r="S6388" s="26"/>
      <c r="T6388" s="26"/>
    </row>
    <row r="6389" spans="14:20">
      <c r="N6389" s="25"/>
      <c r="O6389" s="26"/>
      <c r="P6389" s="26"/>
      <c r="Q6389" s="26"/>
      <c r="R6389" s="26"/>
      <c r="S6389" s="26"/>
      <c r="T6389" s="26"/>
    </row>
    <row r="6390" spans="14:20">
      <c r="N6390" s="25"/>
      <c r="O6390" s="26"/>
      <c r="P6390" s="26"/>
      <c r="Q6390" s="26"/>
      <c r="R6390" s="26"/>
      <c r="S6390" s="26"/>
      <c r="T6390" s="26"/>
    </row>
    <row r="6391" spans="14:20">
      <c r="N6391" s="25"/>
      <c r="O6391" s="26"/>
      <c r="P6391" s="26"/>
      <c r="Q6391" s="26"/>
      <c r="R6391" s="26"/>
      <c r="S6391" s="26"/>
      <c r="T6391" s="26"/>
    </row>
    <row r="6392" spans="14:20">
      <c r="N6392" s="25"/>
      <c r="O6392" s="26"/>
      <c r="P6392" s="26"/>
      <c r="Q6392" s="26"/>
      <c r="R6392" s="26"/>
      <c r="S6392" s="26"/>
      <c r="T6392" s="26"/>
    </row>
    <row r="6393" spans="14:20">
      <c r="N6393" s="25"/>
      <c r="O6393" s="26"/>
      <c r="P6393" s="26"/>
      <c r="Q6393" s="26"/>
      <c r="R6393" s="26"/>
      <c r="S6393" s="26"/>
      <c r="T6393" s="26"/>
    </row>
    <row r="6394" spans="14:20">
      <c r="N6394" s="25"/>
      <c r="O6394" s="26"/>
      <c r="P6394" s="26"/>
      <c r="Q6394" s="26"/>
      <c r="R6394" s="26"/>
      <c r="S6394" s="26"/>
      <c r="T6394" s="26"/>
    </row>
    <row r="6395" spans="14:20">
      <c r="N6395" s="25"/>
      <c r="O6395" s="26"/>
      <c r="P6395" s="26"/>
      <c r="Q6395" s="26"/>
      <c r="R6395" s="26"/>
      <c r="S6395" s="26"/>
      <c r="T6395" s="26"/>
    </row>
    <row r="6396" spans="14:20">
      <c r="N6396" s="25"/>
      <c r="O6396" s="26"/>
      <c r="P6396" s="26"/>
      <c r="Q6396" s="26"/>
      <c r="R6396" s="26"/>
      <c r="S6396" s="26"/>
      <c r="T6396" s="26"/>
    </row>
    <row r="6397" spans="14:20">
      <c r="N6397" s="25"/>
      <c r="O6397" s="26"/>
      <c r="P6397" s="26"/>
      <c r="Q6397" s="26"/>
      <c r="R6397" s="26"/>
      <c r="S6397" s="26"/>
      <c r="T6397" s="26"/>
    </row>
    <row r="6398" spans="14:20">
      <c r="N6398" s="25"/>
      <c r="O6398" s="26"/>
      <c r="P6398" s="26"/>
      <c r="Q6398" s="26"/>
      <c r="R6398" s="26"/>
      <c r="S6398" s="26"/>
      <c r="T6398" s="26"/>
    </row>
    <row r="6399" spans="14:20">
      <c r="N6399" s="25"/>
      <c r="O6399" s="26"/>
      <c r="P6399" s="26"/>
      <c r="Q6399" s="26"/>
      <c r="R6399" s="26"/>
      <c r="S6399" s="26"/>
      <c r="T6399" s="26"/>
    </row>
    <row r="6400" spans="14:20">
      <c r="N6400" s="25"/>
      <c r="O6400" s="26"/>
      <c r="P6400" s="26"/>
      <c r="Q6400" s="26"/>
      <c r="R6400" s="26"/>
      <c r="S6400" s="26"/>
      <c r="T6400" s="26"/>
    </row>
    <row r="6401" spans="14:20">
      <c r="N6401" s="25"/>
      <c r="O6401" s="26"/>
      <c r="P6401" s="26"/>
      <c r="Q6401" s="26"/>
      <c r="R6401" s="26"/>
      <c r="S6401" s="26"/>
      <c r="T6401" s="26"/>
    </row>
    <row r="6402" spans="14:20">
      <c r="N6402" s="25"/>
      <c r="O6402" s="26"/>
      <c r="P6402" s="26"/>
      <c r="Q6402" s="26"/>
      <c r="R6402" s="26"/>
      <c r="S6402" s="26"/>
      <c r="T6402" s="26"/>
    </row>
    <row r="6403" spans="14:20">
      <c r="N6403" s="25"/>
      <c r="O6403" s="26"/>
      <c r="P6403" s="26"/>
      <c r="Q6403" s="26"/>
      <c r="R6403" s="26"/>
      <c r="S6403" s="26"/>
      <c r="T6403" s="26"/>
    </row>
    <row r="6404" spans="14:20">
      <c r="N6404" s="25"/>
      <c r="O6404" s="26"/>
      <c r="P6404" s="26"/>
      <c r="Q6404" s="26"/>
      <c r="R6404" s="26"/>
      <c r="S6404" s="26"/>
      <c r="T6404" s="26"/>
    </row>
    <row r="6405" spans="14:20">
      <c r="N6405" s="25"/>
      <c r="O6405" s="26"/>
      <c r="P6405" s="26"/>
      <c r="Q6405" s="26"/>
      <c r="R6405" s="26"/>
      <c r="S6405" s="26"/>
      <c r="T6405" s="26"/>
    </row>
    <row r="6406" spans="14:20">
      <c r="N6406" s="25"/>
      <c r="O6406" s="26"/>
      <c r="P6406" s="26"/>
      <c r="Q6406" s="26"/>
      <c r="R6406" s="26"/>
      <c r="S6406" s="26"/>
      <c r="T6406" s="26"/>
    </row>
    <row r="6407" spans="14:20">
      <c r="N6407" s="25"/>
      <c r="O6407" s="26"/>
      <c r="P6407" s="26"/>
      <c r="Q6407" s="26"/>
      <c r="R6407" s="26"/>
      <c r="S6407" s="26"/>
      <c r="T6407" s="26"/>
    </row>
    <row r="6408" spans="14:20">
      <c r="N6408" s="25"/>
      <c r="O6408" s="26"/>
      <c r="P6408" s="26"/>
      <c r="Q6408" s="26"/>
      <c r="R6408" s="26"/>
      <c r="S6408" s="26"/>
      <c r="T6408" s="26"/>
    </row>
    <row r="6409" spans="14:20">
      <c r="N6409" s="25"/>
      <c r="O6409" s="26"/>
      <c r="P6409" s="26"/>
      <c r="Q6409" s="26"/>
      <c r="R6409" s="26"/>
      <c r="S6409" s="26"/>
      <c r="T6409" s="26"/>
    </row>
    <row r="6410" spans="14:20">
      <c r="N6410" s="25"/>
      <c r="O6410" s="26"/>
      <c r="P6410" s="26"/>
      <c r="Q6410" s="26"/>
      <c r="R6410" s="26"/>
      <c r="S6410" s="26"/>
      <c r="T6410" s="26"/>
    </row>
    <row r="6411" spans="14:20">
      <c r="N6411" s="25"/>
      <c r="O6411" s="26"/>
      <c r="P6411" s="26"/>
      <c r="Q6411" s="26"/>
      <c r="R6411" s="26"/>
      <c r="S6411" s="26"/>
      <c r="T6411" s="26"/>
    </row>
    <row r="6412" spans="14:20">
      <c r="N6412" s="25"/>
      <c r="O6412" s="26"/>
      <c r="P6412" s="26"/>
      <c r="Q6412" s="26"/>
      <c r="R6412" s="26"/>
      <c r="S6412" s="26"/>
      <c r="T6412" s="26"/>
    </row>
    <row r="6413" spans="14:20">
      <c r="N6413" s="25"/>
      <c r="O6413" s="26"/>
      <c r="P6413" s="26"/>
      <c r="Q6413" s="26"/>
      <c r="R6413" s="26"/>
      <c r="S6413" s="26"/>
      <c r="T6413" s="26"/>
    </row>
    <row r="6414" spans="14:20">
      <c r="N6414" s="25"/>
      <c r="O6414" s="26"/>
      <c r="P6414" s="26"/>
      <c r="Q6414" s="26"/>
      <c r="R6414" s="26"/>
      <c r="S6414" s="26"/>
      <c r="T6414" s="26"/>
    </row>
    <row r="6415" spans="14:20">
      <c r="N6415" s="25"/>
      <c r="O6415" s="26"/>
      <c r="P6415" s="26"/>
      <c r="Q6415" s="26"/>
      <c r="R6415" s="26"/>
      <c r="S6415" s="26"/>
      <c r="T6415" s="26"/>
    </row>
    <row r="6416" spans="14:20">
      <c r="N6416" s="25"/>
      <c r="O6416" s="26"/>
      <c r="P6416" s="26"/>
      <c r="Q6416" s="26"/>
      <c r="R6416" s="26"/>
      <c r="S6416" s="26"/>
      <c r="T6416" s="26"/>
    </row>
    <row r="6417" spans="14:20">
      <c r="N6417" s="25"/>
      <c r="O6417" s="26"/>
      <c r="P6417" s="26"/>
      <c r="Q6417" s="26"/>
      <c r="R6417" s="26"/>
      <c r="S6417" s="26"/>
      <c r="T6417" s="26"/>
    </row>
    <row r="6418" spans="14:20">
      <c r="N6418" s="25"/>
      <c r="O6418" s="26"/>
      <c r="P6418" s="26"/>
      <c r="Q6418" s="26"/>
      <c r="R6418" s="26"/>
      <c r="S6418" s="26"/>
      <c r="T6418" s="26"/>
    </row>
    <row r="6419" spans="14:20">
      <c r="N6419" s="25"/>
      <c r="O6419" s="26"/>
      <c r="P6419" s="26"/>
      <c r="Q6419" s="26"/>
      <c r="R6419" s="26"/>
      <c r="S6419" s="26"/>
      <c r="T6419" s="26"/>
    </row>
    <row r="6420" spans="14:20">
      <c r="N6420" s="25"/>
      <c r="O6420" s="26"/>
      <c r="P6420" s="26"/>
      <c r="Q6420" s="26"/>
      <c r="R6420" s="26"/>
      <c r="S6420" s="26"/>
      <c r="T6420" s="26"/>
    </row>
    <row r="6421" spans="14:20">
      <c r="N6421" s="25"/>
      <c r="O6421" s="26"/>
      <c r="P6421" s="26"/>
      <c r="Q6421" s="26"/>
      <c r="R6421" s="26"/>
      <c r="S6421" s="26"/>
      <c r="T6421" s="26"/>
    </row>
    <row r="6422" spans="14:20">
      <c r="N6422" s="25"/>
      <c r="O6422" s="26"/>
      <c r="P6422" s="26"/>
      <c r="Q6422" s="26"/>
      <c r="R6422" s="26"/>
      <c r="S6422" s="26"/>
      <c r="T6422" s="26"/>
    </row>
    <row r="6423" spans="14:20">
      <c r="N6423" s="25"/>
      <c r="O6423" s="26"/>
      <c r="P6423" s="26"/>
      <c r="Q6423" s="26"/>
      <c r="R6423" s="26"/>
      <c r="S6423" s="26"/>
      <c r="T6423" s="26"/>
    </row>
    <row r="6424" spans="14:20">
      <c r="N6424" s="25"/>
      <c r="O6424" s="26"/>
      <c r="P6424" s="26"/>
      <c r="Q6424" s="26"/>
      <c r="R6424" s="26"/>
      <c r="S6424" s="26"/>
      <c r="T6424" s="26"/>
    </row>
    <row r="6425" spans="14:20">
      <c r="N6425" s="25"/>
      <c r="O6425" s="26"/>
      <c r="P6425" s="26"/>
      <c r="Q6425" s="26"/>
      <c r="R6425" s="26"/>
      <c r="S6425" s="26"/>
      <c r="T6425" s="26"/>
    </row>
    <row r="6426" spans="14:20">
      <c r="N6426" s="25"/>
      <c r="O6426" s="26"/>
      <c r="P6426" s="26"/>
      <c r="Q6426" s="26"/>
      <c r="R6426" s="26"/>
      <c r="S6426" s="26"/>
      <c r="T6426" s="26"/>
    </row>
    <row r="6427" spans="14:20">
      <c r="N6427" s="25"/>
      <c r="O6427" s="26"/>
      <c r="P6427" s="26"/>
      <c r="Q6427" s="26"/>
      <c r="R6427" s="26"/>
      <c r="S6427" s="26"/>
      <c r="T6427" s="26"/>
    </row>
    <row r="6428" spans="14:20">
      <c r="N6428" s="25"/>
      <c r="O6428" s="26"/>
      <c r="P6428" s="26"/>
      <c r="Q6428" s="26"/>
      <c r="R6428" s="26"/>
      <c r="S6428" s="26"/>
      <c r="T6428" s="26"/>
    </row>
    <row r="6429" spans="14:20">
      <c r="N6429" s="25"/>
      <c r="O6429" s="26"/>
      <c r="P6429" s="26"/>
      <c r="Q6429" s="26"/>
      <c r="R6429" s="26"/>
      <c r="S6429" s="26"/>
      <c r="T6429" s="26"/>
    </row>
    <row r="6430" spans="14:20">
      <c r="N6430" s="25"/>
      <c r="O6430" s="26"/>
      <c r="P6430" s="26"/>
      <c r="Q6430" s="26"/>
      <c r="R6430" s="26"/>
      <c r="S6430" s="26"/>
      <c r="T6430" s="26"/>
    </row>
    <row r="6431" spans="14:20">
      <c r="N6431" s="25"/>
      <c r="O6431" s="26"/>
      <c r="P6431" s="26"/>
      <c r="Q6431" s="26"/>
      <c r="R6431" s="26"/>
      <c r="S6431" s="26"/>
      <c r="T6431" s="26"/>
    </row>
    <row r="6432" spans="14:20">
      <c r="N6432" s="25"/>
      <c r="O6432" s="26"/>
      <c r="P6432" s="26"/>
      <c r="Q6432" s="26"/>
      <c r="R6432" s="26"/>
      <c r="S6432" s="26"/>
      <c r="T6432" s="26"/>
    </row>
    <row r="6433" spans="14:20">
      <c r="N6433" s="25"/>
      <c r="O6433" s="26"/>
      <c r="P6433" s="26"/>
      <c r="Q6433" s="26"/>
      <c r="R6433" s="26"/>
      <c r="S6433" s="26"/>
      <c r="T6433" s="26"/>
    </row>
    <row r="6434" spans="14:20">
      <c r="N6434" s="25"/>
      <c r="O6434" s="26"/>
      <c r="P6434" s="26"/>
      <c r="Q6434" s="26"/>
      <c r="R6434" s="26"/>
      <c r="S6434" s="26"/>
      <c r="T6434" s="26"/>
    </row>
    <row r="6435" spans="14:20">
      <c r="N6435" s="25"/>
      <c r="O6435" s="26"/>
      <c r="P6435" s="26"/>
      <c r="Q6435" s="26"/>
      <c r="R6435" s="26"/>
      <c r="S6435" s="26"/>
      <c r="T6435" s="26"/>
    </row>
    <row r="6436" spans="14:20">
      <c r="N6436" s="25"/>
      <c r="O6436" s="26"/>
      <c r="P6436" s="26"/>
      <c r="Q6436" s="26"/>
      <c r="R6436" s="26"/>
      <c r="S6436" s="26"/>
      <c r="T6436" s="26"/>
    </row>
    <row r="6437" spans="14:20">
      <c r="N6437" s="25"/>
      <c r="O6437" s="26"/>
      <c r="P6437" s="26"/>
      <c r="Q6437" s="26"/>
      <c r="R6437" s="26"/>
      <c r="S6437" s="26"/>
      <c r="T6437" s="26"/>
    </row>
    <row r="6438" spans="14:20">
      <c r="N6438" s="25"/>
      <c r="O6438" s="26"/>
      <c r="P6438" s="26"/>
      <c r="Q6438" s="26"/>
      <c r="R6438" s="26"/>
      <c r="S6438" s="26"/>
      <c r="T6438" s="26"/>
    </row>
    <row r="6439" spans="14:20">
      <c r="N6439" s="25"/>
      <c r="O6439" s="26"/>
      <c r="P6439" s="26"/>
      <c r="Q6439" s="26"/>
      <c r="R6439" s="26"/>
      <c r="S6439" s="26"/>
      <c r="T6439" s="26"/>
    </row>
    <row r="6440" spans="14:20">
      <c r="N6440" s="25"/>
      <c r="O6440" s="26"/>
      <c r="P6440" s="26"/>
      <c r="Q6440" s="26"/>
      <c r="R6440" s="26"/>
      <c r="S6440" s="26"/>
      <c r="T6440" s="26"/>
    </row>
    <row r="6441" spans="14:20">
      <c r="N6441" s="25"/>
      <c r="O6441" s="26"/>
      <c r="P6441" s="26"/>
      <c r="Q6441" s="26"/>
      <c r="R6441" s="26"/>
      <c r="S6441" s="26"/>
      <c r="T6441" s="26"/>
    </row>
    <row r="6442" spans="14:20">
      <c r="N6442" s="25"/>
      <c r="O6442" s="26"/>
      <c r="P6442" s="26"/>
      <c r="Q6442" s="26"/>
      <c r="R6442" s="26"/>
      <c r="S6442" s="26"/>
      <c r="T6442" s="26"/>
    </row>
    <row r="6443" spans="14:20">
      <c r="N6443" s="25"/>
      <c r="O6443" s="26"/>
      <c r="P6443" s="26"/>
      <c r="Q6443" s="26"/>
      <c r="R6443" s="26"/>
      <c r="S6443" s="26"/>
      <c r="T6443" s="26"/>
    </row>
    <row r="6444" spans="14:20">
      <c r="N6444" s="25"/>
      <c r="O6444" s="26"/>
      <c r="P6444" s="26"/>
      <c r="Q6444" s="26"/>
      <c r="R6444" s="26"/>
      <c r="S6444" s="26"/>
      <c r="T6444" s="26"/>
    </row>
    <row r="6445" spans="14:20">
      <c r="N6445" s="25"/>
      <c r="O6445" s="26"/>
      <c r="P6445" s="26"/>
      <c r="Q6445" s="26"/>
      <c r="R6445" s="26"/>
      <c r="S6445" s="26"/>
      <c r="T6445" s="26"/>
    </row>
    <row r="6446" spans="14:20">
      <c r="N6446" s="25"/>
      <c r="O6446" s="26"/>
      <c r="P6446" s="26"/>
      <c r="Q6446" s="26"/>
      <c r="R6446" s="26"/>
      <c r="S6446" s="26"/>
      <c r="T6446" s="26"/>
    </row>
    <row r="6447" spans="14:20">
      <c r="N6447" s="25"/>
      <c r="O6447" s="26"/>
      <c r="P6447" s="26"/>
      <c r="Q6447" s="26"/>
      <c r="R6447" s="26"/>
      <c r="S6447" s="26"/>
      <c r="T6447" s="26"/>
    </row>
    <row r="6448" spans="14:20">
      <c r="N6448" s="25"/>
      <c r="O6448" s="26"/>
      <c r="P6448" s="26"/>
      <c r="Q6448" s="26"/>
      <c r="R6448" s="26"/>
      <c r="S6448" s="26"/>
      <c r="T6448" s="26"/>
    </row>
    <row r="6449" spans="14:20">
      <c r="N6449" s="25"/>
      <c r="O6449" s="26"/>
      <c r="P6449" s="26"/>
      <c r="Q6449" s="26"/>
      <c r="R6449" s="26"/>
      <c r="S6449" s="26"/>
      <c r="T6449" s="26"/>
    </row>
    <row r="6450" spans="14:20">
      <c r="N6450" s="25"/>
      <c r="O6450" s="26"/>
      <c r="P6450" s="26"/>
      <c r="Q6450" s="26"/>
      <c r="R6450" s="26"/>
      <c r="S6450" s="26"/>
      <c r="T6450" s="26"/>
    </row>
    <row r="6451" spans="14:20">
      <c r="N6451" s="25"/>
      <c r="O6451" s="26"/>
      <c r="P6451" s="26"/>
      <c r="Q6451" s="26"/>
      <c r="R6451" s="26"/>
      <c r="S6451" s="26"/>
      <c r="T6451" s="26"/>
    </row>
    <row r="6452" spans="14:20">
      <c r="N6452" s="25"/>
      <c r="O6452" s="26"/>
      <c r="P6452" s="26"/>
      <c r="Q6452" s="26"/>
      <c r="R6452" s="26"/>
      <c r="S6452" s="26"/>
      <c r="T6452" s="26"/>
    </row>
    <row r="6453" spans="14:20">
      <c r="N6453" s="25"/>
      <c r="O6453" s="26"/>
      <c r="P6453" s="26"/>
      <c r="Q6453" s="26"/>
      <c r="R6453" s="26"/>
      <c r="S6453" s="26"/>
      <c r="T6453" s="26"/>
    </row>
    <row r="6454" spans="14:20">
      <c r="N6454" s="25"/>
      <c r="O6454" s="26"/>
      <c r="P6454" s="26"/>
      <c r="Q6454" s="26"/>
      <c r="R6454" s="26"/>
      <c r="S6454" s="26"/>
      <c r="T6454" s="26"/>
    </row>
    <row r="6455" spans="14:20">
      <c r="N6455" s="25"/>
      <c r="O6455" s="26"/>
      <c r="P6455" s="26"/>
      <c r="Q6455" s="26"/>
      <c r="R6455" s="26"/>
      <c r="S6455" s="26"/>
      <c r="T6455" s="26"/>
    </row>
    <row r="6456" spans="14:20">
      <c r="N6456" s="25"/>
      <c r="O6456" s="26"/>
      <c r="P6456" s="26"/>
      <c r="Q6456" s="26"/>
      <c r="R6456" s="26"/>
      <c r="S6456" s="26"/>
      <c r="T6456" s="26"/>
    </row>
    <row r="6457" spans="14:20">
      <c r="N6457" s="25"/>
      <c r="O6457" s="26"/>
      <c r="P6457" s="26"/>
      <c r="Q6457" s="26"/>
      <c r="R6457" s="26"/>
      <c r="S6457" s="26"/>
      <c r="T6457" s="26"/>
    </row>
    <row r="6458" spans="14:20">
      <c r="N6458" s="25"/>
      <c r="O6458" s="26"/>
      <c r="P6458" s="26"/>
      <c r="Q6458" s="26"/>
      <c r="R6458" s="26"/>
      <c r="S6458" s="26"/>
      <c r="T6458" s="26"/>
    </row>
    <row r="6459" spans="14:20">
      <c r="N6459" s="25"/>
      <c r="O6459" s="26"/>
      <c r="P6459" s="26"/>
      <c r="Q6459" s="26"/>
      <c r="R6459" s="26"/>
      <c r="S6459" s="26"/>
      <c r="T6459" s="26"/>
    </row>
    <row r="6460" spans="14:20">
      <c r="N6460" s="25"/>
      <c r="O6460" s="26"/>
      <c r="P6460" s="26"/>
      <c r="Q6460" s="26"/>
      <c r="R6460" s="26"/>
      <c r="S6460" s="26"/>
      <c r="T6460" s="26"/>
    </row>
    <row r="6461" spans="14:20">
      <c r="N6461" s="25"/>
      <c r="O6461" s="26"/>
      <c r="P6461" s="26"/>
      <c r="Q6461" s="26"/>
      <c r="R6461" s="26"/>
      <c r="S6461" s="26"/>
      <c r="T6461" s="26"/>
    </row>
    <row r="6462" spans="14:20">
      <c r="N6462" s="25"/>
      <c r="O6462" s="26"/>
      <c r="P6462" s="26"/>
      <c r="Q6462" s="26"/>
      <c r="R6462" s="26"/>
      <c r="S6462" s="26"/>
      <c r="T6462" s="26"/>
    </row>
    <row r="6463" spans="14:20">
      <c r="N6463" s="25"/>
      <c r="O6463" s="26"/>
      <c r="P6463" s="26"/>
      <c r="Q6463" s="26"/>
      <c r="R6463" s="26"/>
      <c r="S6463" s="26"/>
      <c r="T6463" s="26"/>
    </row>
    <row r="6464" spans="14:20">
      <c r="N6464" s="25"/>
      <c r="O6464" s="26"/>
      <c r="P6464" s="26"/>
      <c r="Q6464" s="26"/>
      <c r="R6464" s="26"/>
      <c r="S6464" s="26"/>
      <c r="T6464" s="26"/>
    </row>
    <row r="6465" spans="14:20">
      <c r="N6465" s="25"/>
      <c r="O6465" s="26"/>
      <c r="P6465" s="26"/>
      <c r="Q6465" s="26"/>
      <c r="R6465" s="26"/>
      <c r="S6465" s="26"/>
      <c r="T6465" s="26"/>
    </row>
    <row r="6466" spans="14:20">
      <c r="N6466" s="25"/>
      <c r="O6466" s="26"/>
      <c r="P6466" s="26"/>
      <c r="Q6466" s="26"/>
      <c r="R6466" s="26"/>
      <c r="S6466" s="26"/>
      <c r="T6466" s="26"/>
    </row>
    <row r="6467" spans="14:20">
      <c r="N6467" s="25"/>
      <c r="O6467" s="26"/>
      <c r="P6467" s="26"/>
      <c r="Q6467" s="26"/>
      <c r="R6467" s="26"/>
      <c r="S6467" s="26"/>
      <c r="T6467" s="26"/>
    </row>
    <row r="6468" spans="14:20">
      <c r="N6468" s="25"/>
      <c r="O6468" s="26"/>
      <c r="P6468" s="26"/>
      <c r="Q6468" s="26"/>
      <c r="R6468" s="26"/>
      <c r="S6468" s="26"/>
      <c r="T6468" s="26"/>
    </row>
    <row r="6469" spans="14:20">
      <c r="N6469" s="25"/>
      <c r="O6469" s="26"/>
      <c r="P6469" s="26"/>
      <c r="Q6469" s="26"/>
      <c r="R6469" s="26"/>
      <c r="S6469" s="26"/>
      <c r="T6469" s="26"/>
    </row>
    <row r="6470" spans="14:20">
      <c r="N6470" s="25"/>
      <c r="O6470" s="26"/>
      <c r="P6470" s="26"/>
      <c r="Q6470" s="26"/>
      <c r="R6470" s="26"/>
      <c r="S6470" s="26"/>
      <c r="T6470" s="26"/>
    </row>
    <row r="6471" spans="14:20">
      <c r="N6471" s="25"/>
      <c r="O6471" s="26"/>
      <c r="P6471" s="26"/>
      <c r="Q6471" s="26"/>
      <c r="R6471" s="26"/>
      <c r="S6471" s="26"/>
      <c r="T6471" s="26"/>
    </row>
    <row r="6472" spans="14:20">
      <c r="N6472" s="25"/>
      <c r="O6472" s="26"/>
      <c r="P6472" s="26"/>
      <c r="Q6472" s="26"/>
      <c r="R6472" s="26"/>
      <c r="S6472" s="26"/>
      <c r="T6472" s="26"/>
    </row>
    <row r="6473" spans="14:20">
      <c r="N6473" s="25"/>
      <c r="O6473" s="26"/>
      <c r="P6473" s="26"/>
      <c r="Q6473" s="26"/>
      <c r="R6473" s="26"/>
      <c r="S6473" s="26"/>
      <c r="T6473" s="26"/>
    </row>
    <row r="6474" spans="14:20">
      <c r="N6474" s="25"/>
      <c r="O6474" s="26"/>
      <c r="P6474" s="26"/>
      <c r="Q6474" s="26"/>
      <c r="R6474" s="26"/>
      <c r="S6474" s="26"/>
      <c r="T6474" s="26"/>
    </row>
    <row r="6475" spans="14:20">
      <c r="N6475" s="25"/>
      <c r="O6475" s="26"/>
      <c r="P6475" s="26"/>
      <c r="Q6475" s="26"/>
      <c r="R6475" s="26"/>
      <c r="S6475" s="26"/>
      <c r="T6475" s="26"/>
    </row>
    <row r="6476" spans="14:20">
      <c r="N6476" s="25"/>
      <c r="O6476" s="26"/>
      <c r="P6476" s="26"/>
      <c r="Q6476" s="26"/>
      <c r="R6476" s="26"/>
      <c r="S6476" s="26"/>
      <c r="T6476" s="26"/>
    </row>
    <row r="6477" spans="14:20">
      <c r="N6477" s="25"/>
      <c r="O6477" s="26"/>
      <c r="P6477" s="26"/>
      <c r="Q6477" s="26"/>
      <c r="R6477" s="26"/>
      <c r="S6477" s="26"/>
      <c r="T6477" s="26"/>
    </row>
    <row r="6478" spans="14:20">
      <c r="N6478" s="25"/>
      <c r="O6478" s="26"/>
      <c r="P6478" s="26"/>
      <c r="Q6478" s="26"/>
      <c r="R6478" s="26"/>
      <c r="S6478" s="26"/>
      <c r="T6478" s="26"/>
    </row>
    <row r="6479" spans="14:20">
      <c r="N6479" s="25"/>
      <c r="O6479" s="26"/>
      <c r="P6479" s="26"/>
      <c r="Q6479" s="26"/>
      <c r="R6479" s="26"/>
      <c r="S6479" s="26"/>
      <c r="T6479" s="26"/>
    </row>
    <row r="6480" spans="14:20">
      <c r="N6480" s="25"/>
      <c r="O6480" s="26"/>
      <c r="P6480" s="26"/>
      <c r="Q6480" s="26"/>
      <c r="R6480" s="26"/>
      <c r="S6480" s="26"/>
      <c r="T6480" s="26"/>
    </row>
    <row r="6481" spans="14:20">
      <c r="N6481" s="25"/>
      <c r="O6481" s="26"/>
      <c r="P6481" s="26"/>
      <c r="Q6481" s="26"/>
      <c r="R6481" s="26"/>
      <c r="S6481" s="26"/>
      <c r="T6481" s="26"/>
    </row>
    <row r="6482" spans="14:20">
      <c r="N6482" s="25"/>
      <c r="O6482" s="26"/>
      <c r="P6482" s="26"/>
      <c r="Q6482" s="26"/>
      <c r="R6482" s="26"/>
      <c r="S6482" s="26"/>
      <c r="T6482" s="26"/>
    </row>
    <row r="6483" spans="14:20">
      <c r="N6483" s="25"/>
      <c r="O6483" s="26"/>
      <c r="P6483" s="26"/>
      <c r="Q6483" s="26"/>
      <c r="R6483" s="26"/>
      <c r="S6483" s="26"/>
      <c r="T6483" s="26"/>
    </row>
    <row r="6484" spans="14:20">
      <c r="N6484" s="25"/>
      <c r="O6484" s="26"/>
      <c r="P6484" s="26"/>
      <c r="Q6484" s="26"/>
      <c r="R6484" s="26"/>
      <c r="S6484" s="26"/>
      <c r="T6484" s="26"/>
    </row>
    <row r="6485" spans="14:20">
      <c r="N6485" s="25"/>
      <c r="O6485" s="26"/>
      <c r="P6485" s="26"/>
      <c r="Q6485" s="26"/>
      <c r="R6485" s="26"/>
      <c r="S6485" s="26"/>
      <c r="T6485" s="26"/>
    </row>
    <row r="6486" spans="14:20">
      <c r="N6486" s="25"/>
      <c r="O6486" s="26"/>
      <c r="P6486" s="26"/>
      <c r="Q6486" s="26"/>
      <c r="R6486" s="26"/>
      <c r="S6486" s="26"/>
      <c r="T6486" s="26"/>
    </row>
    <row r="6487" spans="14:20">
      <c r="N6487" s="25"/>
      <c r="O6487" s="26"/>
      <c r="P6487" s="26"/>
      <c r="Q6487" s="26"/>
      <c r="R6487" s="26"/>
      <c r="S6487" s="26"/>
      <c r="T6487" s="26"/>
    </row>
    <row r="6488" spans="14:20">
      <c r="N6488" s="25"/>
      <c r="O6488" s="26"/>
      <c r="P6488" s="26"/>
      <c r="Q6488" s="26"/>
      <c r="R6488" s="26"/>
      <c r="S6488" s="26"/>
      <c r="T6488" s="26"/>
    </row>
    <row r="6489" spans="14:20">
      <c r="N6489" s="25"/>
      <c r="O6489" s="26"/>
      <c r="P6489" s="26"/>
      <c r="Q6489" s="26"/>
      <c r="R6489" s="26"/>
      <c r="S6489" s="26"/>
      <c r="T6489" s="26"/>
    </row>
    <row r="6490" spans="14:20">
      <c r="N6490" s="25"/>
      <c r="O6490" s="26"/>
      <c r="P6490" s="26"/>
      <c r="Q6490" s="26"/>
      <c r="R6490" s="26"/>
      <c r="S6490" s="26"/>
      <c r="T6490" s="26"/>
    </row>
    <row r="6491" spans="14:20">
      <c r="N6491" s="25"/>
      <c r="O6491" s="26"/>
      <c r="P6491" s="26"/>
      <c r="Q6491" s="26"/>
      <c r="R6491" s="26"/>
      <c r="S6491" s="26"/>
      <c r="T6491" s="26"/>
    </row>
    <row r="6492" spans="14:20">
      <c r="N6492" s="25"/>
      <c r="O6492" s="26"/>
      <c r="P6492" s="26"/>
      <c r="Q6492" s="26"/>
      <c r="R6492" s="26"/>
      <c r="S6492" s="26"/>
      <c r="T6492" s="26"/>
    </row>
    <row r="6493" spans="14:20">
      <c r="N6493" s="25"/>
      <c r="O6493" s="26"/>
      <c r="P6493" s="26"/>
      <c r="Q6493" s="26"/>
      <c r="R6493" s="26"/>
      <c r="S6493" s="26"/>
      <c r="T6493" s="26"/>
    </row>
    <row r="6494" spans="14:20">
      <c r="N6494" s="25"/>
      <c r="O6494" s="26"/>
      <c r="P6494" s="26"/>
      <c r="Q6494" s="26"/>
      <c r="R6494" s="26"/>
      <c r="S6494" s="26"/>
      <c r="T6494" s="26"/>
    </row>
    <row r="6495" spans="14:20">
      <c r="N6495" s="25"/>
      <c r="O6495" s="26"/>
      <c r="P6495" s="26"/>
      <c r="Q6495" s="26"/>
      <c r="R6495" s="26"/>
      <c r="S6495" s="26"/>
      <c r="T6495" s="26"/>
    </row>
    <row r="6496" spans="14:20">
      <c r="N6496" s="25"/>
      <c r="O6496" s="26"/>
      <c r="P6496" s="26"/>
      <c r="Q6496" s="26"/>
      <c r="R6496" s="26"/>
      <c r="S6496" s="26"/>
      <c r="T6496" s="26"/>
    </row>
    <row r="6497" spans="14:20">
      <c r="N6497" s="25"/>
      <c r="O6497" s="26"/>
      <c r="P6497" s="26"/>
      <c r="Q6497" s="26"/>
      <c r="R6497" s="26"/>
      <c r="S6497" s="26"/>
      <c r="T6497" s="26"/>
    </row>
    <row r="6498" spans="14:20">
      <c r="N6498" s="25"/>
      <c r="O6498" s="26"/>
      <c r="P6498" s="26"/>
      <c r="Q6498" s="26"/>
      <c r="R6498" s="26"/>
      <c r="S6498" s="26"/>
      <c r="T6498" s="26"/>
    </row>
    <row r="6499" spans="14:20">
      <c r="N6499" s="25"/>
      <c r="O6499" s="26"/>
      <c r="P6499" s="26"/>
      <c r="Q6499" s="26"/>
      <c r="R6499" s="26"/>
      <c r="S6499" s="26"/>
      <c r="T6499" s="26"/>
    </row>
    <row r="6500" spans="14:20">
      <c r="N6500" s="25"/>
      <c r="O6500" s="26"/>
      <c r="P6500" s="26"/>
      <c r="Q6500" s="26"/>
      <c r="R6500" s="26"/>
      <c r="S6500" s="26"/>
      <c r="T6500" s="26"/>
    </row>
    <row r="6501" spans="14:20">
      <c r="N6501" s="25"/>
      <c r="O6501" s="26"/>
      <c r="P6501" s="26"/>
      <c r="Q6501" s="26"/>
      <c r="R6501" s="26"/>
      <c r="S6501" s="26"/>
      <c r="T6501" s="26"/>
    </row>
    <row r="6502" spans="14:20">
      <c r="N6502" s="25"/>
      <c r="O6502" s="26"/>
      <c r="P6502" s="26"/>
      <c r="Q6502" s="26"/>
      <c r="R6502" s="26"/>
      <c r="S6502" s="26"/>
      <c r="T6502" s="26"/>
    </row>
    <row r="6503" spans="14:20">
      <c r="N6503" s="25"/>
      <c r="O6503" s="26"/>
      <c r="P6503" s="26"/>
      <c r="Q6503" s="26"/>
      <c r="R6503" s="26"/>
      <c r="S6503" s="26"/>
      <c r="T6503" s="26"/>
    </row>
    <row r="6504" spans="14:20">
      <c r="N6504" s="25"/>
      <c r="O6504" s="26"/>
      <c r="P6504" s="26"/>
      <c r="Q6504" s="26"/>
      <c r="R6504" s="26"/>
      <c r="S6504" s="26"/>
      <c r="T6504" s="26"/>
    </row>
    <row r="6505" spans="14:20">
      <c r="N6505" s="25"/>
      <c r="O6505" s="26"/>
      <c r="P6505" s="26"/>
      <c r="Q6505" s="26"/>
      <c r="R6505" s="26"/>
      <c r="S6505" s="26"/>
      <c r="T6505" s="26"/>
    </row>
    <row r="6506" spans="14:20">
      <c r="N6506" s="25"/>
      <c r="O6506" s="26"/>
      <c r="P6506" s="26"/>
      <c r="Q6506" s="26"/>
      <c r="R6506" s="26"/>
      <c r="S6506" s="26"/>
      <c r="T6506" s="26"/>
    </row>
    <row r="6507" spans="14:20">
      <c r="N6507" s="25"/>
      <c r="O6507" s="26"/>
      <c r="P6507" s="26"/>
      <c r="Q6507" s="26"/>
      <c r="R6507" s="26"/>
      <c r="S6507" s="26"/>
      <c r="T6507" s="26"/>
    </row>
    <row r="6508" spans="14:20">
      <c r="N6508" s="25"/>
      <c r="O6508" s="26"/>
      <c r="P6508" s="26"/>
      <c r="Q6508" s="26"/>
      <c r="R6508" s="26"/>
      <c r="S6508" s="26"/>
      <c r="T6508" s="26"/>
    </row>
    <row r="6509" spans="14:20">
      <c r="N6509" s="25"/>
      <c r="O6509" s="26"/>
      <c r="P6509" s="26"/>
      <c r="Q6509" s="26"/>
      <c r="R6509" s="26"/>
      <c r="S6509" s="26"/>
      <c r="T6509" s="26"/>
    </row>
    <row r="6510" spans="14:20">
      <c r="N6510" s="25"/>
      <c r="O6510" s="26"/>
      <c r="P6510" s="26"/>
      <c r="Q6510" s="26"/>
      <c r="R6510" s="26"/>
      <c r="S6510" s="26"/>
      <c r="T6510" s="26"/>
    </row>
    <row r="6511" spans="14:20">
      <c r="N6511" s="25"/>
      <c r="O6511" s="26"/>
      <c r="P6511" s="26"/>
      <c r="Q6511" s="26"/>
      <c r="R6511" s="26"/>
      <c r="S6511" s="26"/>
      <c r="T6511" s="26"/>
    </row>
    <row r="6512" spans="14:20">
      <c r="N6512" s="25"/>
      <c r="O6512" s="26"/>
      <c r="P6512" s="26"/>
      <c r="Q6512" s="26"/>
      <c r="R6512" s="26"/>
      <c r="S6512" s="26"/>
      <c r="T6512" s="26"/>
    </row>
    <row r="6513" spans="14:20">
      <c r="N6513" s="25"/>
      <c r="O6513" s="26"/>
      <c r="P6513" s="26"/>
      <c r="Q6513" s="26"/>
      <c r="R6513" s="26"/>
      <c r="S6513" s="26"/>
      <c r="T6513" s="26"/>
    </row>
    <row r="6514" spans="14:20">
      <c r="N6514" s="25"/>
      <c r="O6514" s="26"/>
      <c r="P6514" s="26"/>
      <c r="Q6514" s="26"/>
      <c r="R6514" s="26"/>
      <c r="S6514" s="26"/>
      <c r="T6514" s="26"/>
    </row>
    <row r="6515" spans="14:20">
      <c r="N6515" s="25"/>
      <c r="O6515" s="26"/>
      <c r="P6515" s="26"/>
      <c r="Q6515" s="26"/>
      <c r="R6515" s="26"/>
      <c r="S6515" s="26"/>
      <c r="T6515" s="26"/>
    </row>
    <row r="6516" spans="14:20">
      <c r="N6516" s="25"/>
      <c r="O6516" s="26"/>
      <c r="P6516" s="26"/>
      <c r="Q6516" s="26"/>
      <c r="R6516" s="26"/>
      <c r="S6516" s="26"/>
      <c r="T6516" s="26"/>
    </row>
    <row r="6517" spans="14:20">
      <c r="N6517" s="25"/>
      <c r="O6517" s="26"/>
      <c r="P6517" s="26"/>
      <c r="Q6517" s="26"/>
      <c r="R6517" s="26"/>
      <c r="S6517" s="26"/>
      <c r="T6517" s="26"/>
    </row>
    <row r="6518" spans="14:20">
      <c r="N6518" s="25"/>
      <c r="O6518" s="26"/>
      <c r="P6518" s="26"/>
      <c r="Q6518" s="26"/>
      <c r="R6518" s="26"/>
      <c r="S6518" s="26"/>
      <c r="T6518" s="26"/>
    </row>
    <row r="6519" spans="14:20">
      <c r="N6519" s="25"/>
      <c r="O6519" s="26"/>
      <c r="P6519" s="26"/>
      <c r="Q6519" s="26"/>
      <c r="R6519" s="26"/>
      <c r="S6519" s="26"/>
      <c r="T6519" s="26"/>
    </row>
    <row r="6520" spans="14:20">
      <c r="N6520" s="25"/>
      <c r="O6520" s="26"/>
      <c r="P6520" s="26"/>
      <c r="Q6520" s="26"/>
      <c r="R6520" s="26"/>
      <c r="S6520" s="26"/>
      <c r="T6520" s="26"/>
    </row>
    <row r="6521" spans="14:20">
      <c r="N6521" s="25"/>
      <c r="O6521" s="26"/>
      <c r="P6521" s="26"/>
      <c r="Q6521" s="26"/>
      <c r="R6521" s="26"/>
      <c r="S6521" s="26"/>
      <c r="T6521" s="26"/>
    </row>
    <row r="6522" spans="14:20">
      <c r="N6522" s="25"/>
      <c r="O6522" s="26"/>
      <c r="P6522" s="26"/>
      <c r="Q6522" s="26"/>
      <c r="R6522" s="26"/>
      <c r="S6522" s="26"/>
      <c r="T6522" s="26"/>
    </row>
    <row r="6523" spans="14:20">
      <c r="N6523" s="25"/>
      <c r="O6523" s="26"/>
      <c r="P6523" s="26"/>
      <c r="Q6523" s="26"/>
      <c r="R6523" s="26"/>
      <c r="S6523" s="26"/>
      <c r="T6523" s="26"/>
    </row>
    <row r="6524" spans="14:20">
      <c r="N6524" s="25"/>
      <c r="O6524" s="26"/>
      <c r="P6524" s="26"/>
      <c r="Q6524" s="26"/>
      <c r="R6524" s="26"/>
      <c r="S6524" s="26"/>
      <c r="T6524" s="26"/>
    </row>
    <row r="6525" spans="14:20">
      <c r="N6525" s="25"/>
      <c r="O6525" s="26"/>
      <c r="P6525" s="26"/>
      <c r="Q6525" s="26"/>
      <c r="R6525" s="26"/>
      <c r="S6525" s="26"/>
      <c r="T6525" s="26"/>
    </row>
    <row r="6526" spans="14:20">
      <c r="N6526" s="25"/>
      <c r="O6526" s="26"/>
      <c r="P6526" s="26"/>
      <c r="Q6526" s="26"/>
      <c r="R6526" s="26"/>
      <c r="S6526" s="26"/>
      <c r="T6526" s="26"/>
    </row>
    <row r="6527" spans="14:20">
      <c r="N6527" s="25"/>
      <c r="O6527" s="26"/>
      <c r="P6527" s="26"/>
      <c r="Q6527" s="26"/>
      <c r="R6527" s="26"/>
      <c r="S6527" s="26"/>
      <c r="T6527" s="26"/>
    </row>
    <row r="6528" spans="14:20">
      <c r="N6528" s="25"/>
      <c r="O6528" s="26"/>
      <c r="P6528" s="26"/>
      <c r="Q6528" s="26"/>
      <c r="R6528" s="26"/>
      <c r="S6528" s="26"/>
      <c r="T6528" s="26"/>
    </row>
    <row r="6529" spans="14:20">
      <c r="N6529" s="25"/>
      <c r="O6529" s="26"/>
      <c r="P6529" s="26"/>
      <c r="Q6529" s="26"/>
      <c r="R6529" s="26"/>
      <c r="S6529" s="26"/>
      <c r="T6529" s="26"/>
    </row>
    <row r="6530" spans="14:20">
      <c r="N6530" s="25"/>
      <c r="O6530" s="26"/>
      <c r="P6530" s="26"/>
      <c r="Q6530" s="26"/>
      <c r="R6530" s="26"/>
      <c r="S6530" s="26"/>
      <c r="T6530" s="26"/>
    </row>
    <row r="6531" spans="14:20">
      <c r="N6531" s="25"/>
      <c r="O6531" s="26"/>
      <c r="P6531" s="26"/>
      <c r="Q6531" s="26"/>
      <c r="R6531" s="26"/>
      <c r="S6531" s="26"/>
      <c r="T6531" s="26"/>
    </row>
    <row r="6532" spans="14:20">
      <c r="N6532" s="25"/>
      <c r="O6532" s="26"/>
      <c r="P6532" s="26"/>
      <c r="Q6532" s="26"/>
      <c r="R6532" s="26"/>
      <c r="S6532" s="26"/>
      <c r="T6532" s="26"/>
    </row>
    <row r="6533" spans="14:20">
      <c r="N6533" s="25"/>
      <c r="O6533" s="26"/>
      <c r="P6533" s="26"/>
      <c r="Q6533" s="26"/>
      <c r="R6533" s="26"/>
      <c r="S6533" s="26"/>
      <c r="T6533" s="26"/>
    </row>
    <row r="6534" spans="14:20">
      <c r="N6534" s="25"/>
      <c r="O6534" s="26"/>
      <c r="P6534" s="26"/>
      <c r="Q6534" s="26"/>
      <c r="R6534" s="26"/>
      <c r="S6534" s="26"/>
      <c r="T6534" s="26"/>
    </row>
    <row r="6535" spans="14:20">
      <c r="N6535" s="25"/>
      <c r="O6535" s="26"/>
      <c r="P6535" s="26"/>
      <c r="Q6535" s="26"/>
      <c r="R6535" s="26"/>
      <c r="S6535" s="26"/>
      <c r="T6535" s="26"/>
    </row>
    <row r="6536" spans="14:20">
      <c r="N6536" s="25"/>
      <c r="O6536" s="26"/>
      <c r="P6536" s="26"/>
      <c r="Q6536" s="26"/>
      <c r="R6536" s="26"/>
      <c r="S6536" s="26"/>
      <c r="T6536" s="26"/>
    </row>
    <row r="6537" spans="14:20">
      <c r="N6537" s="25"/>
      <c r="O6537" s="26"/>
      <c r="P6537" s="26"/>
      <c r="Q6537" s="26"/>
      <c r="R6537" s="26"/>
      <c r="S6537" s="26"/>
      <c r="T6537" s="26"/>
    </row>
    <row r="6538" spans="14:20">
      <c r="N6538" s="25"/>
      <c r="O6538" s="26"/>
      <c r="P6538" s="26"/>
      <c r="Q6538" s="26"/>
      <c r="R6538" s="26"/>
      <c r="S6538" s="26"/>
      <c r="T6538" s="26"/>
    </row>
    <row r="6539" spans="14:20">
      <c r="N6539" s="25"/>
      <c r="O6539" s="26"/>
      <c r="P6539" s="26"/>
      <c r="Q6539" s="26"/>
      <c r="R6539" s="26"/>
      <c r="S6539" s="26"/>
      <c r="T6539" s="26"/>
    </row>
    <row r="6540" spans="14:20">
      <c r="N6540" s="25"/>
      <c r="O6540" s="26"/>
      <c r="P6540" s="26"/>
      <c r="Q6540" s="26"/>
      <c r="R6540" s="26"/>
      <c r="S6540" s="26"/>
      <c r="T6540" s="26"/>
    </row>
    <row r="6541" spans="14:20">
      <c r="N6541" s="25"/>
      <c r="O6541" s="26"/>
      <c r="P6541" s="26"/>
      <c r="Q6541" s="26"/>
      <c r="R6541" s="26"/>
      <c r="S6541" s="26"/>
      <c r="T6541" s="26"/>
    </row>
    <row r="6542" spans="14:20">
      <c r="N6542" s="25"/>
      <c r="O6542" s="26"/>
      <c r="P6542" s="26"/>
      <c r="Q6542" s="26"/>
      <c r="R6542" s="26"/>
      <c r="S6542" s="26"/>
      <c r="T6542" s="26"/>
    </row>
    <row r="6543" spans="14:20">
      <c r="N6543" s="25"/>
      <c r="O6543" s="26"/>
      <c r="P6543" s="26"/>
      <c r="Q6543" s="26"/>
      <c r="R6543" s="26"/>
      <c r="S6543" s="26"/>
      <c r="T6543" s="26"/>
    </row>
    <row r="6544" spans="14:20">
      <c r="N6544" s="25"/>
      <c r="O6544" s="26"/>
      <c r="P6544" s="26"/>
      <c r="Q6544" s="26"/>
      <c r="R6544" s="26"/>
      <c r="S6544" s="26"/>
      <c r="T6544" s="26"/>
    </row>
    <row r="6545" spans="14:20">
      <c r="N6545" s="25"/>
      <c r="O6545" s="26"/>
      <c r="P6545" s="26"/>
      <c r="Q6545" s="26"/>
      <c r="R6545" s="26"/>
      <c r="S6545" s="26"/>
      <c r="T6545" s="26"/>
    </row>
    <row r="6546" spans="14:20">
      <c r="N6546" s="25"/>
      <c r="O6546" s="26"/>
      <c r="P6546" s="26"/>
      <c r="Q6546" s="26"/>
      <c r="R6546" s="26"/>
      <c r="S6546" s="26"/>
      <c r="T6546" s="26"/>
    </row>
    <row r="6547" spans="14:20">
      <c r="N6547" s="25"/>
      <c r="O6547" s="26"/>
      <c r="P6547" s="26"/>
      <c r="Q6547" s="26"/>
      <c r="R6547" s="26"/>
      <c r="S6547" s="26"/>
      <c r="T6547" s="26"/>
    </row>
    <row r="6548" spans="14:20">
      <c r="N6548" s="25"/>
      <c r="O6548" s="26"/>
      <c r="P6548" s="26"/>
      <c r="Q6548" s="26"/>
      <c r="R6548" s="26"/>
      <c r="S6548" s="26"/>
      <c r="T6548" s="26"/>
    </row>
    <row r="6549" spans="14:20">
      <c r="N6549" s="25"/>
      <c r="O6549" s="26"/>
      <c r="P6549" s="26"/>
      <c r="Q6549" s="26"/>
      <c r="R6549" s="26"/>
      <c r="S6549" s="26"/>
      <c r="T6549" s="26"/>
    </row>
    <row r="6550" spans="14:20">
      <c r="N6550" s="25"/>
      <c r="O6550" s="26"/>
      <c r="P6550" s="26"/>
      <c r="Q6550" s="26"/>
      <c r="R6550" s="26"/>
      <c r="S6550" s="26"/>
      <c r="T6550" s="26"/>
    </row>
    <row r="6551" spans="14:20">
      <c r="N6551" s="25"/>
      <c r="O6551" s="26"/>
      <c r="P6551" s="26"/>
      <c r="Q6551" s="26"/>
      <c r="R6551" s="26"/>
      <c r="S6551" s="26"/>
      <c r="T6551" s="26"/>
    </row>
    <row r="6552" spans="14:20">
      <c r="N6552" s="25"/>
      <c r="O6552" s="26"/>
      <c r="P6552" s="26"/>
      <c r="Q6552" s="26"/>
      <c r="R6552" s="26"/>
      <c r="S6552" s="26"/>
      <c r="T6552" s="26"/>
    </row>
    <row r="6553" spans="14:20">
      <c r="N6553" s="25"/>
      <c r="O6553" s="26"/>
      <c r="P6553" s="26"/>
      <c r="Q6553" s="26"/>
      <c r="R6553" s="26"/>
      <c r="S6553" s="26"/>
      <c r="T6553" s="26"/>
    </row>
    <row r="6554" spans="14:20">
      <c r="N6554" s="25"/>
      <c r="O6554" s="26"/>
      <c r="P6554" s="26"/>
      <c r="Q6554" s="26"/>
      <c r="R6554" s="26"/>
      <c r="S6554" s="26"/>
      <c r="T6554" s="26"/>
    </row>
    <row r="6555" spans="14:20">
      <c r="N6555" s="25"/>
      <c r="O6555" s="26"/>
      <c r="P6555" s="26"/>
      <c r="Q6555" s="26"/>
      <c r="R6555" s="26"/>
      <c r="S6555" s="26"/>
      <c r="T6555" s="26"/>
    </row>
    <row r="6556" spans="14:20">
      <c r="N6556" s="25"/>
      <c r="O6556" s="26"/>
      <c r="P6556" s="26"/>
      <c r="Q6556" s="26"/>
      <c r="R6556" s="26"/>
      <c r="S6556" s="26"/>
      <c r="T6556" s="26"/>
    </row>
    <row r="6557" spans="14:20">
      <c r="N6557" s="25"/>
      <c r="O6557" s="26"/>
      <c r="P6557" s="26"/>
      <c r="Q6557" s="26"/>
      <c r="R6557" s="26"/>
      <c r="S6557" s="26"/>
      <c r="T6557" s="26"/>
    </row>
    <row r="6558" spans="14:20">
      <c r="N6558" s="25"/>
      <c r="O6558" s="26"/>
      <c r="P6558" s="26"/>
      <c r="Q6558" s="26"/>
      <c r="R6558" s="26"/>
      <c r="S6558" s="26"/>
      <c r="T6558" s="26"/>
    </row>
    <row r="6559" spans="14:20">
      <c r="N6559" s="25"/>
      <c r="O6559" s="26"/>
      <c r="P6559" s="26"/>
      <c r="Q6559" s="26"/>
      <c r="R6559" s="26"/>
      <c r="S6559" s="26"/>
      <c r="T6559" s="26"/>
    </row>
    <row r="6560" spans="14:20">
      <c r="N6560" s="25"/>
      <c r="O6560" s="26"/>
      <c r="P6560" s="26"/>
      <c r="Q6560" s="26"/>
      <c r="R6560" s="26"/>
      <c r="S6560" s="26"/>
      <c r="T6560" s="26"/>
    </row>
    <row r="6561" spans="14:20">
      <c r="N6561" s="25"/>
      <c r="O6561" s="26"/>
      <c r="P6561" s="26"/>
      <c r="Q6561" s="26"/>
      <c r="R6561" s="26"/>
      <c r="S6561" s="26"/>
      <c r="T6561" s="26"/>
    </row>
    <row r="6562" spans="14:20">
      <c r="N6562" s="25"/>
      <c r="O6562" s="26"/>
      <c r="P6562" s="26"/>
      <c r="Q6562" s="26"/>
      <c r="R6562" s="26"/>
      <c r="S6562" s="26"/>
      <c r="T6562" s="26"/>
    </row>
    <row r="6563" spans="14:20">
      <c r="N6563" s="25"/>
      <c r="O6563" s="26"/>
      <c r="P6563" s="26"/>
      <c r="Q6563" s="26"/>
      <c r="R6563" s="26"/>
      <c r="S6563" s="26"/>
      <c r="T6563" s="26"/>
    </row>
    <row r="6564" spans="14:20">
      <c r="N6564" s="25"/>
      <c r="O6564" s="26"/>
      <c r="P6564" s="26"/>
      <c r="Q6564" s="26"/>
      <c r="R6564" s="26"/>
      <c r="S6564" s="26"/>
      <c r="T6564" s="26"/>
    </row>
    <row r="6565" spans="14:20">
      <c r="N6565" s="25"/>
      <c r="O6565" s="26"/>
      <c r="P6565" s="26"/>
      <c r="Q6565" s="26"/>
      <c r="R6565" s="26"/>
      <c r="S6565" s="26"/>
      <c r="T6565" s="26"/>
    </row>
    <row r="6566" spans="14:20">
      <c r="N6566" s="25"/>
      <c r="O6566" s="26"/>
      <c r="P6566" s="26"/>
      <c r="Q6566" s="26"/>
      <c r="R6566" s="26"/>
      <c r="S6566" s="26"/>
      <c r="T6566" s="26"/>
    </row>
    <row r="6567" spans="14:20">
      <c r="N6567" s="25"/>
      <c r="O6567" s="26"/>
      <c r="P6567" s="26"/>
      <c r="Q6567" s="26"/>
      <c r="R6567" s="26"/>
      <c r="S6567" s="26"/>
      <c r="T6567" s="26"/>
    </row>
    <row r="6568" spans="14:20">
      <c r="N6568" s="25"/>
      <c r="O6568" s="26"/>
      <c r="P6568" s="26"/>
      <c r="Q6568" s="26"/>
      <c r="R6568" s="26"/>
      <c r="S6568" s="26"/>
      <c r="T6568" s="26"/>
    </row>
    <row r="6569" spans="14:20">
      <c r="N6569" s="25"/>
      <c r="O6569" s="26"/>
      <c r="P6569" s="26"/>
      <c r="Q6569" s="26"/>
      <c r="R6569" s="26"/>
      <c r="S6569" s="26"/>
      <c r="T6569" s="26"/>
    </row>
    <row r="6570" spans="14:20">
      <c r="N6570" s="25"/>
      <c r="O6570" s="26"/>
      <c r="P6570" s="26"/>
      <c r="Q6570" s="26"/>
      <c r="R6570" s="26"/>
      <c r="S6570" s="26"/>
      <c r="T6570" s="26"/>
    </row>
    <row r="6571" spans="14:20">
      <c r="N6571" s="25"/>
      <c r="O6571" s="26"/>
      <c r="P6571" s="26"/>
      <c r="Q6571" s="26"/>
      <c r="R6571" s="26"/>
      <c r="S6571" s="26"/>
      <c r="T6571" s="26"/>
    </row>
    <row r="6572" spans="14:20">
      <c r="N6572" s="25"/>
      <c r="O6572" s="26"/>
      <c r="P6572" s="26"/>
      <c r="Q6572" s="26"/>
      <c r="R6572" s="26"/>
      <c r="S6572" s="26"/>
      <c r="T6572" s="26"/>
    </row>
    <row r="6573" spans="14:20">
      <c r="N6573" s="25"/>
      <c r="O6573" s="26"/>
      <c r="P6573" s="26"/>
      <c r="Q6573" s="26"/>
      <c r="R6573" s="26"/>
      <c r="S6573" s="26"/>
      <c r="T6573" s="26"/>
    </row>
    <row r="6574" spans="14:20">
      <c r="N6574" s="25"/>
      <c r="O6574" s="26"/>
      <c r="P6574" s="26"/>
      <c r="Q6574" s="26"/>
      <c r="R6574" s="26"/>
      <c r="S6574" s="26"/>
      <c r="T6574" s="26"/>
    </row>
    <row r="6575" spans="14:20">
      <c r="N6575" s="25"/>
      <c r="O6575" s="26"/>
      <c r="P6575" s="26"/>
      <c r="Q6575" s="26"/>
      <c r="R6575" s="26"/>
      <c r="S6575" s="26"/>
      <c r="T6575" s="26"/>
    </row>
    <row r="6576" spans="14:20">
      <c r="N6576" s="25"/>
      <c r="O6576" s="26"/>
      <c r="P6576" s="26"/>
      <c r="Q6576" s="26"/>
      <c r="R6576" s="26"/>
      <c r="S6576" s="26"/>
      <c r="T6576" s="26"/>
    </row>
    <row r="6577" spans="14:20">
      <c r="N6577" s="25"/>
      <c r="O6577" s="26"/>
      <c r="P6577" s="26"/>
      <c r="Q6577" s="26"/>
      <c r="R6577" s="26"/>
      <c r="S6577" s="26"/>
      <c r="T6577" s="26"/>
    </row>
    <row r="6578" spans="14:20">
      <c r="N6578" s="25"/>
      <c r="O6578" s="26"/>
      <c r="P6578" s="26"/>
      <c r="Q6578" s="26"/>
      <c r="R6578" s="26"/>
      <c r="S6578" s="26"/>
      <c r="T6578" s="26"/>
    </row>
    <row r="6579" spans="14:20">
      <c r="N6579" s="25"/>
      <c r="O6579" s="26"/>
      <c r="P6579" s="26"/>
      <c r="Q6579" s="26"/>
      <c r="R6579" s="26"/>
      <c r="S6579" s="26"/>
      <c r="T6579" s="26"/>
    </row>
    <row r="6580" spans="14:20">
      <c r="N6580" s="25"/>
      <c r="O6580" s="26"/>
      <c r="P6580" s="26"/>
      <c r="Q6580" s="26"/>
      <c r="R6580" s="26"/>
      <c r="S6580" s="26"/>
      <c r="T6580" s="26"/>
    </row>
    <row r="6581" spans="14:20">
      <c r="N6581" s="25"/>
      <c r="O6581" s="26"/>
      <c r="P6581" s="26"/>
      <c r="Q6581" s="26"/>
      <c r="R6581" s="26"/>
      <c r="S6581" s="26"/>
      <c r="T6581" s="26"/>
    </row>
    <row r="6582" spans="14:20">
      <c r="N6582" s="25"/>
      <c r="O6582" s="26"/>
      <c r="P6582" s="26"/>
      <c r="Q6582" s="26"/>
      <c r="R6582" s="26"/>
      <c r="S6582" s="26"/>
      <c r="T6582" s="26"/>
    </row>
    <row r="6583" spans="14:20">
      <c r="N6583" s="25"/>
      <c r="O6583" s="26"/>
      <c r="P6583" s="26"/>
      <c r="Q6583" s="26"/>
      <c r="R6583" s="26"/>
      <c r="S6583" s="26"/>
      <c r="T6583" s="26"/>
    </row>
    <row r="6584" spans="14:20">
      <c r="N6584" s="25"/>
      <c r="O6584" s="26"/>
      <c r="P6584" s="26"/>
      <c r="Q6584" s="26"/>
      <c r="R6584" s="26"/>
      <c r="S6584" s="26"/>
      <c r="T6584" s="26"/>
    </row>
    <row r="6585" spans="14:20">
      <c r="N6585" s="25"/>
      <c r="O6585" s="26"/>
      <c r="P6585" s="26"/>
      <c r="Q6585" s="26"/>
      <c r="R6585" s="26"/>
      <c r="S6585" s="26"/>
      <c r="T6585" s="26"/>
    </row>
    <row r="6586" spans="14:20">
      <c r="N6586" s="25"/>
      <c r="O6586" s="26"/>
      <c r="P6586" s="26"/>
      <c r="Q6586" s="26"/>
      <c r="R6586" s="26"/>
      <c r="S6586" s="26"/>
      <c r="T6586" s="26"/>
    </row>
    <row r="6587" spans="14:20">
      <c r="N6587" s="25"/>
      <c r="O6587" s="26"/>
      <c r="P6587" s="26"/>
      <c r="Q6587" s="26"/>
      <c r="R6587" s="26"/>
      <c r="S6587" s="26"/>
      <c r="T6587" s="26"/>
    </row>
    <row r="6588" spans="14:20">
      <c r="N6588" s="25"/>
      <c r="O6588" s="26"/>
      <c r="P6588" s="26"/>
      <c r="Q6588" s="26"/>
      <c r="R6588" s="26"/>
      <c r="S6588" s="26"/>
      <c r="T6588" s="26"/>
    </row>
    <row r="6589" spans="14:20">
      <c r="N6589" s="25"/>
      <c r="O6589" s="26"/>
      <c r="P6589" s="26"/>
      <c r="Q6589" s="26"/>
      <c r="R6589" s="26"/>
      <c r="S6589" s="26"/>
      <c r="T6589" s="26"/>
    </row>
    <row r="6590" spans="14:20">
      <c r="N6590" s="25"/>
      <c r="O6590" s="26"/>
      <c r="P6590" s="26"/>
      <c r="Q6590" s="26"/>
      <c r="R6590" s="26"/>
      <c r="S6590" s="26"/>
      <c r="T6590" s="26"/>
    </row>
    <row r="6591" spans="14:20">
      <c r="N6591" s="25"/>
      <c r="O6591" s="26"/>
      <c r="P6591" s="26"/>
      <c r="Q6591" s="26"/>
      <c r="R6591" s="26"/>
      <c r="S6591" s="26"/>
      <c r="T6591" s="26"/>
    </row>
    <row r="6592" spans="14:20">
      <c r="N6592" s="25"/>
      <c r="O6592" s="26"/>
      <c r="P6592" s="26"/>
      <c r="Q6592" s="26"/>
      <c r="R6592" s="26"/>
      <c r="S6592" s="26"/>
      <c r="T6592" s="26"/>
    </row>
    <row r="6593" spans="14:20">
      <c r="N6593" s="25"/>
      <c r="O6593" s="26"/>
      <c r="P6593" s="26"/>
      <c r="Q6593" s="26"/>
      <c r="R6593" s="26"/>
      <c r="S6593" s="26"/>
      <c r="T6593" s="26"/>
    </row>
    <row r="6594" spans="14:20">
      <c r="N6594" s="25"/>
      <c r="O6594" s="26"/>
      <c r="P6594" s="26"/>
      <c r="Q6594" s="26"/>
      <c r="R6594" s="26"/>
      <c r="S6594" s="26"/>
      <c r="T6594" s="26"/>
    </row>
    <row r="6595" spans="14:20">
      <c r="N6595" s="25"/>
      <c r="O6595" s="26"/>
      <c r="P6595" s="26"/>
      <c r="Q6595" s="26"/>
      <c r="R6595" s="26"/>
      <c r="S6595" s="26"/>
      <c r="T6595" s="26"/>
    </row>
    <row r="6596" spans="14:20">
      <c r="N6596" s="25"/>
      <c r="O6596" s="26"/>
      <c r="P6596" s="26"/>
      <c r="Q6596" s="26"/>
      <c r="R6596" s="26"/>
      <c r="S6596" s="26"/>
      <c r="T6596" s="26"/>
    </row>
    <row r="6597" spans="14:20">
      <c r="N6597" s="25"/>
      <c r="O6597" s="26"/>
      <c r="P6597" s="26"/>
      <c r="Q6597" s="26"/>
      <c r="R6597" s="26"/>
      <c r="S6597" s="26"/>
      <c r="T6597" s="26"/>
    </row>
    <row r="6598" spans="14:20">
      <c r="N6598" s="25"/>
      <c r="O6598" s="26"/>
      <c r="P6598" s="26"/>
      <c r="Q6598" s="26"/>
      <c r="R6598" s="26"/>
      <c r="S6598" s="26"/>
      <c r="T6598" s="26"/>
    </row>
    <row r="6599" spans="14:20">
      <c r="N6599" s="25"/>
      <c r="O6599" s="26"/>
      <c r="P6599" s="26"/>
      <c r="Q6599" s="26"/>
      <c r="R6599" s="26"/>
      <c r="S6599" s="26"/>
      <c r="T6599" s="26"/>
    </row>
    <row r="6600" spans="14:20">
      <c r="N6600" s="25"/>
      <c r="O6600" s="26"/>
      <c r="P6600" s="26"/>
      <c r="Q6600" s="26"/>
      <c r="R6600" s="26"/>
      <c r="S6600" s="26"/>
      <c r="T6600" s="26"/>
    </row>
    <row r="6601" spans="14:20">
      <c r="N6601" s="25"/>
      <c r="O6601" s="26"/>
      <c r="P6601" s="26"/>
      <c r="Q6601" s="26"/>
      <c r="R6601" s="26"/>
      <c r="S6601" s="26"/>
      <c r="T6601" s="26"/>
    </row>
    <row r="6602" spans="14:20">
      <c r="N6602" s="25"/>
      <c r="O6602" s="26"/>
      <c r="P6602" s="26"/>
      <c r="Q6602" s="26"/>
      <c r="R6602" s="26"/>
      <c r="S6602" s="26"/>
      <c r="T6602" s="26"/>
    </row>
    <row r="6603" spans="14:20">
      <c r="N6603" s="25"/>
      <c r="O6603" s="26"/>
      <c r="P6603" s="26"/>
      <c r="Q6603" s="26"/>
      <c r="R6603" s="26"/>
      <c r="S6603" s="26"/>
      <c r="T6603" s="26"/>
    </row>
    <row r="6604" spans="14:20">
      <c r="N6604" s="25"/>
      <c r="O6604" s="26"/>
      <c r="P6604" s="26"/>
      <c r="Q6604" s="26"/>
      <c r="R6604" s="26"/>
      <c r="S6604" s="26"/>
      <c r="T6604" s="26"/>
    </row>
    <row r="6605" spans="14:20">
      <c r="N6605" s="25"/>
      <c r="O6605" s="26"/>
      <c r="P6605" s="26"/>
      <c r="Q6605" s="26"/>
      <c r="R6605" s="26"/>
      <c r="S6605" s="26"/>
      <c r="T6605" s="26"/>
    </row>
    <row r="6606" spans="14:20">
      <c r="N6606" s="25"/>
      <c r="O6606" s="26"/>
      <c r="P6606" s="26"/>
      <c r="Q6606" s="26"/>
      <c r="R6606" s="26"/>
      <c r="S6606" s="26"/>
      <c r="T6606" s="26"/>
    </row>
    <row r="6607" spans="14:20">
      <c r="N6607" s="25"/>
      <c r="O6607" s="26"/>
      <c r="P6607" s="26"/>
      <c r="Q6607" s="26"/>
      <c r="R6607" s="26"/>
      <c r="S6607" s="26"/>
      <c r="T6607" s="26"/>
    </row>
    <row r="6608" spans="14:20">
      <c r="N6608" s="25"/>
      <c r="O6608" s="26"/>
      <c r="P6608" s="26"/>
      <c r="Q6608" s="26"/>
      <c r="R6608" s="26"/>
      <c r="S6608" s="26"/>
      <c r="T6608" s="26"/>
    </row>
    <row r="6609" spans="14:20">
      <c r="N6609" s="25"/>
      <c r="O6609" s="26"/>
      <c r="P6609" s="26"/>
      <c r="Q6609" s="26"/>
      <c r="R6609" s="26"/>
      <c r="S6609" s="26"/>
      <c r="T6609" s="26"/>
    </row>
    <row r="6610" spans="14:20">
      <c r="N6610" s="25"/>
      <c r="O6610" s="26"/>
      <c r="P6610" s="26"/>
      <c r="Q6610" s="26"/>
      <c r="R6610" s="26"/>
      <c r="S6610" s="26"/>
      <c r="T6610" s="26"/>
    </row>
    <row r="6611" spans="14:20">
      <c r="N6611" s="25"/>
      <c r="O6611" s="26"/>
      <c r="P6611" s="26"/>
      <c r="Q6611" s="26"/>
      <c r="R6611" s="26"/>
      <c r="S6611" s="26"/>
      <c r="T6611" s="26"/>
    </row>
    <row r="6612" spans="14:20">
      <c r="N6612" s="25"/>
      <c r="O6612" s="26"/>
      <c r="P6612" s="26"/>
      <c r="Q6612" s="26"/>
      <c r="R6612" s="26"/>
      <c r="S6612" s="26"/>
      <c r="T6612" s="26"/>
    </row>
    <row r="6613" spans="14:20">
      <c r="N6613" s="25"/>
      <c r="O6613" s="26"/>
      <c r="P6613" s="26"/>
      <c r="Q6613" s="26"/>
      <c r="R6613" s="26"/>
      <c r="S6613" s="26"/>
      <c r="T6613" s="26"/>
    </row>
    <row r="6614" spans="14:20">
      <c r="N6614" s="25"/>
      <c r="O6614" s="26"/>
      <c r="P6614" s="26"/>
      <c r="Q6614" s="26"/>
      <c r="R6614" s="26"/>
      <c r="S6614" s="26"/>
      <c r="T6614" s="26"/>
    </row>
    <row r="6615" spans="14:20">
      <c r="N6615" s="25"/>
      <c r="O6615" s="26"/>
      <c r="P6615" s="26"/>
      <c r="Q6615" s="26"/>
      <c r="R6615" s="26"/>
      <c r="S6615" s="26"/>
      <c r="T6615" s="26"/>
    </row>
    <row r="6616" spans="14:20">
      <c r="N6616" s="25"/>
      <c r="O6616" s="26"/>
      <c r="P6616" s="26"/>
      <c r="Q6616" s="26"/>
      <c r="R6616" s="26"/>
      <c r="S6616" s="26"/>
      <c r="T6616" s="26"/>
    </row>
    <row r="6617" spans="14:20">
      <c r="N6617" s="25"/>
      <c r="O6617" s="26"/>
      <c r="P6617" s="26"/>
      <c r="Q6617" s="26"/>
      <c r="R6617" s="26"/>
      <c r="S6617" s="26"/>
      <c r="T6617" s="26"/>
    </row>
    <row r="6618" spans="14:20">
      <c r="N6618" s="25"/>
      <c r="O6618" s="26"/>
      <c r="P6618" s="26"/>
      <c r="Q6618" s="26"/>
      <c r="R6618" s="26"/>
      <c r="S6618" s="26"/>
      <c r="T6618" s="26"/>
    </row>
    <row r="6619" spans="14:20">
      <c r="N6619" s="25"/>
      <c r="O6619" s="26"/>
      <c r="P6619" s="26"/>
      <c r="Q6619" s="26"/>
      <c r="R6619" s="26"/>
      <c r="S6619" s="26"/>
      <c r="T6619" s="26"/>
    </row>
    <row r="6620" spans="14:20">
      <c r="N6620" s="25"/>
      <c r="O6620" s="26"/>
      <c r="P6620" s="26"/>
      <c r="Q6620" s="26"/>
      <c r="R6620" s="26"/>
      <c r="S6620" s="26"/>
      <c r="T6620" s="26"/>
    </row>
    <row r="6621" spans="14:20">
      <c r="N6621" s="25"/>
      <c r="O6621" s="26"/>
      <c r="P6621" s="26"/>
      <c r="Q6621" s="26"/>
      <c r="R6621" s="26"/>
      <c r="S6621" s="26"/>
      <c r="T6621" s="26"/>
    </row>
    <row r="6622" spans="14:20">
      <c r="N6622" s="25"/>
      <c r="O6622" s="26"/>
      <c r="P6622" s="26"/>
      <c r="Q6622" s="26"/>
      <c r="R6622" s="26"/>
      <c r="S6622" s="26"/>
      <c r="T6622" s="26"/>
    </row>
    <row r="6623" spans="14:20">
      <c r="N6623" s="25"/>
      <c r="O6623" s="26"/>
      <c r="P6623" s="26"/>
      <c r="Q6623" s="26"/>
      <c r="R6623" s="26"/>
      <c r="S6623" s="26"/>
      <c r="T6623" s="26"/>
    </row>
    <row r="6624" spans="14:20">
      <c r="N6624" s="25"/>
      <c r="O6624" s="26"/>
      <c r="P6624" s="26"/>
      <c r="Q6624" s="26"/>
      <c r="R6624" s="26"/>
      <c r="S6624" s="26"/>
      <c r="T6624" s="26"/>
    </row>
    <row r="6625" spans="14:20">
      <c r="N6625" s="25"/>
      <c r="O6625" s="26"/>
      <c r="P6625" s="26"/>
      <c r="Q6625" s="26"/>
      <c r="R6625" s="26"/>
      <c r="S6625" s="26"/>
      <c r="T6625" s="26"/>
    </row>
    <row r="6626" spans="14:20">
      <c r="N6626" s="25"/>
      <c r="O6626" s="26"/>
      <c r="P6626" s="26"/>
      <c r="Q6626" s="26"/>
      <c r="R6626" s="26"/>
      <c r="S6626" s="26"/>
      <c r="T6626" s="26"/>
    </row>
    <row r="6627" spans="14:20">
      <c r="N6627" s="25"/>
      <c r="O6627" s="26"/>
      <c r="P6627" s="26"/>
      <c r="Q6627" s="26"/>
      <c r="R6627" s="26"/>
      <c r="S6627" s="26"/>
      <c r="T6627" s="26"/>
    </row>
    <row r="6628" spans="14:20">
      <c r="N6628" s="25"/>
      <c r="O6628" s="26"/>
      <c r="P6628" s="26"/>
      <c r="Q6628" s="26"/>
      <c r="R6628" s="26"/>
      <c r="S6628" s="26"/>
      <c r="T6628" s="26"/>
    </row>
    <row r="6629" spans="14:20">
      <c r="N6629" s="25"/>
      <c r="O6629" s="26"/>
      <c r="P6629" s="26"/>
      <c r="Q6629" s="26"/>
      <c r="R6629" s="26"/>
      <c r="S6629" s="26"/>
      <c r="T6629" s="26"/>
    </row>
    <row r="6630" spans="14:20">
      <c r="N6630" s="25"/>
      <c r="O6630" s="26"/>
      <c r="P6630" s="26"/>
      <c r="Q6630" s="26"/>
      <c r="R6630" s="26"/>
      <c r="S6630" s="26"/>
      <c r="T6630" s="26"/>
    </row>
    <row r="6631" spans="14:20">
      <c r="N6631" s="25"/>
      <c r="O6631" s="26"/>
      <c r="P6631" s="26"/>
      <c r="Q6631" s="26"/>
      <c r="R6631" s="26"/>
      <c r="S6631" s="26"/>
      <c r="T6631" s="26"/>
    </row>
    <row r="6632" spans="14:20">
      <c r="N6632" s="25"/>
      <c r="O6632" s="26"/>
      <c r="P6632" s="26"/>
      <c r="Q6632" s="26"/>
      <c r="R6632" s="26"/>
      <c r="S6632" s="26"/>
      <c r="T6632" s="26"/>
    </row>
    <row r="6633" spans="14:20">
      <c r="N6633" s="25"/>
      <c r="O6633" s="26"/>
      <c r="P6633" s="26"/>
      <c r="Q6633" s="26"/>
      <c r="R6633" s="26"/>
      <c r="S6633" s="26"/>
      <c r="T6633" s="26"/>
    </row>
    <row r="6634" spans="14:20">
      <c r="N6634" s="25"/>
      <c r="O6634" s="26"/>
      <c r="P6634" s="26"/>
      <c r="Q6634" s="26"/>
      <c r="R6634" s="26"/>
      <c r="S6634" s="26"/>
      <c r="T6634" s="26"/>
    </row>
    <row r="6635" spans="14:20">
      <c r="N6635" s="25"/>
      <c r="O6635" s="26"/>
      <c r="P6635" s="26"/>
      <c r="Q6635" s="26"/>
      <c r="R6635" s="26"/>
      <c r="S6635" s="26"/>
      <c r="T6635" s="26"/>
    </row>
    <row r="6636" spans="14:20">
      <c r="N6636" s="25"/>
      <c r="O6636" s="26"/>
      <c r="P6636" s="26"/>
      <c r="Q6636" s="26"/>
      <c r="R6636" s="26"/>
      <c r="S6636" s="26"/>
      <c r="T6636" s="26"/>
    </row>
    <row r="6637" spans="14:20">
      <c r="N6637" s="25"/>
      <c r="O6637" s="26"/>
      <c r="P6637" s="26"/>
      <c r="Q6637" s="26"/>
      <c r="R6637" s="26"/>
      <c r="S6637" s="26"/>
      <c r="T6637" s="26"/>
    </row>
    <row r="6638" spans="14:20">
      <c r="N6638" s="25"/>
      <c r="O6638" s="26"/>
      <c r="P6638" s="26"/>
      <c r="Q6638" s="26"/>
      <c r="R6638" s="26"/>
      <c r="S6638" s="26"/>
      <c r="T6638" s="26"/>
    </row>
    <row r="6639" spans="14:20">
      <c r="N6639" s="25"/>
      <c r="O6639" s="26"/>
      <c r="P6639" s="26"/>
      <c r="Q6639" s="26"/>
      <c r="R6639" s="26"/>
      <c r="S6639" s="26"/>
      <c r="T6639" s="26"/>
    </row>
    <row r="6640" spans="14:20">
      <c r="N6640" s="25"/>
      <c r="O6640" s="26"/>
      <c r="P6640" s="26"/>
      <c r="Q6640" s="26"/>
      <c r="R6640" s="26"/>
      <c r="S6640" s="26"/>
      <c r="T6640" s="26"/>
    </row>
    <row r="6641" spans="14:20">
      <c r="N6641" s="25"/>
      <c r="O6641" s="26"/>
      <c r="P6641" s="26"/>
      <c r="Q6641" s="26"/>
      <c r="R6641" s="26"/>
      <c r="S6641" s="26"/>
      <c r="T6641" s="26"/>
    </row>
    <row r="6642" spans="14:20">
      <c r="N6642" s="25"/>
      <c r="O6642" s="26"/>
      <c r="P6642" s="26"/>
      <c r="Q6642" s="26"/>
      <c r="R6642" s="26"/>
      <c r="S6642" s="26"/>
      <c r="T6642" s="26"/>
    </row>
    <row r="6643" spans="14:20">
      <c r="N6643" s="25"/>
      <c r="O6643" s="26"/>
      <c r="P6643" s="26"/>
      <c r="Q6643" s="26"/>
      <c r="R6643" s="26"/>
      <c r="S6643" s="26"/>
      <c r="T6643" s="26"/>
    </row>
    <row r="6644" spans="14:20">
      <c r="N6644" s="25"/>
      <c r="O6644" s="26"/>
      <c r="P6644" s="26"/>
      <c r="Q6644" s="26"/>
      <c r="R6644" s="26"/>
      <c r="S6644" s="26"/>
      <c r="T6644" s="26"/>
    </row>
    <row r="6645" spans="14:20">
      <c r="N6645" s="25"/>
      <c r="O6645" s="26"/>
      <c r="P6645" s="26"/>
      <c r="Q6645" s="26"/>
      <c r="R6645" s="26"/>
      <c r="S6645" s="26"/>
      <c r="T6645" s="26"/>
    </row>
    <row r="6646" spans="14:20">
      <c r="N6646" s="25"/>
      <c r="O6646" s="26"/>
      <c r="P6646" s="26"/>
      <c r="Q6646" s="26"/>
      <c r="R6646" s="26"/>
      <c r="S6646" s="26"/>
      <c r="T6646" s="26"/>
    </row>
    <row r="6647" spans="14:20">
      <c r="N6647" s="25"/>
      <c r="O6647" s="26"/>
      <c r="P6647" s="26"/>
      <c r="Q6647" s="26"/>
      <c r="R6647" s="26"/>
      <c r="S6647" s="26"/>
      <c r="T6647" s="26"/>
    </row>
    <row r="6648" spans="14:20">
      <c r="N6648" s="25"/>
      <c r="O6648" s="26"/>
      <c r="P6648" s="26"/>
      <c r="Q6648" s="26"/>
      <c r="R6648" s="26"/>
      <c r="S6648" s="26"/>
      <c r="T6648" s="26"/>
    </row>
    <row r="6649" spans="14:20">
      <c r="N6649" s="25"/>
      <c r="O6649" s="26"/>
      <c r="P6649" s="26"/>
      <c r="Q6649" s="26"/>
      <c r="R6649" s="26"/>
      <c r="S6649" s="26"/>
      <c r="T6649" s="26"/>
    </row>
    <row r="6650" spans="14:20">
      <c r="N6650" s="25"/>
      <c r="O6650" s="26"/>
      <c r="P6650" s="26"/>
      <c r="Q6650" s="26"/>
      <c r="R6650" s="26"/>
      <c r="S6650" s="26"/>
      <c r="T6650" s="26"/>
    </row>
    <row r="6651" spans="14:20">
      <c r="N6651" s="25"/>
      <c r="O6651" s="26"/>
      <c r="P6651" s="26"/>
      <c r="Q6651" s="26"/>
      <c r="R6651" s="26"/>
      <c r="S6651" s="26"/>
      <c r="T6651" s="26"/>
    </row>
    <row r="6652" spans="14:20">
      <c r="N6652" s="25"/>
      <c r="O6652" s="26"/>
      <c r="P6652" s="26"/>
      <c r="Q6652" s="26"/>
      <c r="R6652" s="26"/>
      <c r="S6652" s="26"/>
      <c r="T6652" s="26"/>
    </row>
    <row r="6653" spans="14:20">
      <c r="N6653" s="25"/>
      <c r="O6653" s="26"/>
      <c r="P6653" s="26"/>
      <c r="Q6653" s="26"/>
      <c r="R6653" s="26"/>
      <c r="S6653" s="26"/>
      <c r="T6653" s="26"/>
    </row>
    <row r="6654" spans="14:20">
      <c r="N6654" s="25"/>
      <c r="O6654" s="26"/>
      <c r="P6654" s="26"/>
      <c r="Q6654" s="26"/>
      <c r="R6654" s="26"/>
      <c r="S6654" s="26"/>
      <c r="T6654" s="26"/>
    </row>
    <row r="6655" spans="14:20">
      <c r="N6655" s="25"/>
      <c r="O6655" s="26"/>
      <c r="P6655" s="26"/>
      <c r="Q6655" s="26"/>
      <c r="R6655" s="26"/>
      <c r="S6655" s="26"/>
      <c r="T6655" s="26"/>
    </row>
    <row r="6656" spans="14:20">
      <c r="N6656" s="25"/>
      <c r="O6656" s="26"/>
      <c r="P6656" s="26"/>
      <c r="Q6656" s="26"/>
      <c r="R6656" s="26"/>
      <c r="S6656" s="26"/>
      <c r="T6656" s="26"/>
    </row>
    <row r="6657" spans="14:20">
      <c r="N6657" s="25"/>
      <c r="O6657" s="26"/>
      <c r="P6657" s="26"/>
      <c r="Q6657" s="26"/>
      <c r="R6657" s="26"/>
      <c r="S6657" s="26"/>
      <c r="T6657" s="26"/>
    </row>
    <row r="6658" spans="14:20">
      <c r="N6658" s="25"/>
      <c r="O6658" s="26"/>
      <c r="P6658" s="26"/>
      <c r="Q6658" s="26"/>
      <c r="R6658" s="26"/>
      <c r="S6658" s="26"/>
      <c r="T6658" s="26"/>
    </row>
    <row r="6659" spans="14:20">
      <c r="N6659" s="25"/>
      <c r="O6659" s="26"/>
      <c r="P6659" s="26"/>
      <c r="Q6659" s="26"/>
      <c r="R6659" s="26"/>
      <c r="S6659" s="26"/>
      <c r="T6659" s="26"/>
    </row>
    <row r="6660" spans="14:20">
      <c r="N6660" s="25"/>
      <c r="O6660" s="26"/>
      <c r="P6660" s="26"/>
      <c r="Q6660" s="26"/>
      <c r="R6660" s="26"/>
      <c r="S6660" s="26"/>
      <c r="T6660" s="26"/>
    </row>
    <row r="6661" spans="14:20">
      <c r="N6661" s="25"/>
      <c r="O6661" s="26"/>
      <c r="P6661" s="26"/>
      <c r="Q6661" s="26"/>
      <c r="R6661" s="26"/>
      <c r="S6661" s="26"/>
      <c r="T6661" s="26"/>
    </row>
    <row r="6662" spans="14:20">
      <c r="N6662" s="25"/>
      <c r="O6662" s="26"/>
      <c r="P6662" s="26"/>
      <c r="Q6662" s="26"/>
      <c r="R6662" s="26"/>
      <c r="S6662" s="26"/>
      <c r="T6662" s="26"/>
    </row>
    <row r="6663" spans="14:20">
      <c r="N6663" s="25"/>
      <c r="O6663" s="26"/>
      <c r="P6663" s="26"/>
      <c r="Q6663" s="26"/>
      <c r="R6663" s="26"/>
      <c r="S6663" s="26"/>
      <c r="T6663" s="26"/>
    </row>
    <row r="6664" spans="14:20">
      <c r="N6664" s="25"/>
      <c r="O6664" s="26"/>
      <c r="P6664" s="26"/>
      <c r="Q6664" s="26"/>
      <c r="R6664" s="26"/>
      <c r="S6664" s="26"/>
      <c r="T6664" s="26"/>
    </row>
    <row r="6665" spans="14:20">
      <c r="N6665" s="25"/>
      <c r="O6665" s="26"/>
      <c r="P6665" s="26"/>
      <c r="Q6665" s="26"/>
      <c r="R6665" s="26"/>
      <c r="S6665" s="26"/>
      <c r="T6665" s="26"/>
    </row>
    <row r="6666" spans="14:20">
      <c r="N6666" s="25"/>
      <c r="O6666" s="26"/>
      <c r="P6666" s="26"/>
      <c r="Q6666" s="26"/>
      <c r="R6666" s="26"/>
      <c r="S6666" s="26"/>
      <c r="T6666" s="26"/>
    </row>
    <row r="6667" spans="14:20">
      <c r="N6667" s="25"/>
      <c r="O6667" s="26"/>
      <c r="P6667" s="26"/>
      <c r="Q6667" s="26"/>
      <c r="R6667" s="26"/>
      <c r="S6667" s="26"/>
      <c r="T6667" s="26"/>
    </row>
    <row r="6668" spans="14:20">
      <c r="N6668" s="25"/>
      <c r="O6668" s="26"/>
      <c r="P6668" s="26"/>
      <c r="Q6668" s="26"/>
      <c r="R6668" s="26"/>
      <c r="S6668" s="26"/>
      <c r="T6668" s="26"/>
    </row>
    <row r="6669" spans="14:20">
      <c r="N6669" s="25"/>
      <c r="O6669" s="26"/>
      <c r="P6669" s="26"/>
      <c r="Q6669" s="26"/>
      <c r="R6669" s="26"/>
      <c r="S6669" s="26"/>
      <c r="T6669" s="26"/>
    </row>
    <row r="6670" spans="14:20">
      <c r="N6670" s="25"/>
      <c r="O6670" s="26"/>
      <c r="P6670" s="26"/>
      <c r="Q6670" s="26"/>
      <c r="R6670" s="26"/>
      <c r="S6670" s="26"/>
      <c r="T6670" s="26"/>
    </row>
    <row r="6671" spans="14:20">
      <c r="N6671" s="25"/>
      <c r="O6671" s="26"/>
      <c r="P6671" s="26"/>
      <c r="Q6671" s="26"/>
      <c r="R6671" s="26"/>
      <c r="S6671" s="26"/>
      <c r="T6671" s="26"/>
    </row>
    <row r="6672" spans="14:20">
      <c r="N6672" s="25"/>
      <c r="O6672" s="26"/>
      <c r="P6672" s="26"/>
      <c r="Q6672" s="26"/>
      <c r="R6672" s="26"/>
      <c r="S6672" s="26"/>
      <c r="T6672" s="26"/>
    </row>
    <row r="6673" spans="14:20">
      <c r="N6673" s="25"/>
      <c r="O6673" s="26"/>
      <c r="P6673" s="26"/>
      <c r="Q6673" s="26"/>
      <c r="R6673" s="26"/>
      <c r="S6673" s="26"/>
      <c r="T6673" s="26"/>
    </row>
    <row r="6674" spans="14:20">
      <c r="N6674" s="25"/>
      <c r="O6674" s="26"/>
      <c r="P6674" s="26"/>
      <c r="Q6674" s="26"/>
      <c r="R6674" s="26"/>
      <c r="S6674" s="26"/>
      <c r="T6674" s="26"/>
    </row>
    <row r="6675" spans="14:20">
      <c r="N6675" s="25"/>
      <c r="O6675" s="26"/>
      <c r="P6675" s="26"/>
      <c r="Q6675" s="26"/>
      <c r="R6675" s="26"/>
      <c r="S6675" s="26"/>
      <c r="T6675" s="26"/>
    </row>
    <row r="6676" spans="14:20">
      <c r="N6676" s="25"/>
      <c r="O6676" s="26"/>
      <c r="P6676" s="26"/>
      <c r="Q6676" s="26"/>
      <c r="R6676" s="26"/>
      <c r="S6676" s="26"/>
      <c r="T6676" s="26"/>
    </row>
    <row r="6677" spans="14:20">
      <c r="N6677" s="25"/>
      <c r="O6677" s="26"/>
      <c r="P6677" s="26"/>
      <c r="Q6677" s="26"/>
      <c r="R6677" s="26"/>
      <c r="S6677" s="26"/>
      <c r="T6677" s="26"/>
    </row>
    <row r="6678" spans="14:20">
      <c r="N6678" s="25"/>
      <c r="O6678" s="26"/>
      <c r="P6678" s="26"/>
      <c r="Q6678" s="26"/>
      <c r="R6678" s="26"/>
      <c r="S6678" s="26"/>
      <c r="T6678" s="26"/>
    </row>
    <row r="6679" spans="14:20">
      <c r="N6679" s="25"/>
      <c r="O6679" s="26"/>
      <c r="P6679" s="26"/>
      <c r="Q6679" s="26"/>
      <c r="R6679" s="26"/>
      <c r="S6679" s="26"/>
      <c r="T6679" s="26"/>
    </row>
    <row r="6680" spans="14:20">
      <c r="N6680" s="25"/>
      <c r="O6680" s="26"/>
      <c r="P6680" s="26"/>
      <c r="Q6680" s="26"/>
      <c r="R6680" s="26"/>
      <c r="S6680" s="26"/>
      <c r="T6680" s="26"/>
    </row>
    <row r="6681" spans="14:20">
      <c r="N6681" s="25"/>
      <c r="O6681" s="26"/>
      <c r="P6681" s="26"/>
      <c r="Q6681" s="26"/>
      <c r="R6681" s="26"/>
      <c r="S6681" s="26"/>
      <c r="T6681" s="26"/>
    </row>
    <row r="6682" spans="14:20">
      <c r="N6682" s="25"/>
      <c r="O6682" s="26"/>
      <c r="P6682" s="26"/>
      <c r="Q6682" s="26"/>
      <c r="R6682" s="26"/>
      <c r="S6682" s="26"/>
      <c r="T6682" s="26"/>
    </row>
    <row r="6683" spans="14:20">
      <c r="N6683" s="25"/>
      <c r="O6683" s="26"/>
      <c r="P6683" s="26"/>
      <c r="Q6683" s="26"/>
      <c r="R6683" s="26"/>
      <c r="S6683" s="26"/>
      <c r="T6683" s="26"/>
    </row>
    <row r="6684" spans="14:20">
      <c r="N6684" s="25"/>
      <c r="O6684" s="26"/>
      <c r="P6684" s="26"/>
      <c r="Q6684" s="26"/>
      <c r="R6684" s="26"/>
      <c r="S6684" s="26"/>
      <c r="T6684" s="26"/>
    </row>
    <row r="6685" spans="14:20">
      <c r="N6685" s="25"/>
      <c r="O6685" s="26"/>
      <c r="P6685" s="26"/>
      <c r="Q6685" s="26"/>
      <c r="R6685" s="26"/>
      <c r="S6685" s="26"/>
      <c r="T6685" s="26"/>
    </row>
    <row r="6686" spans="14:20">
      <c r="N6686" s="25"/>
      <c r="O6686" s="26"/>
      <c r="P6686" s="26"/>
      <c r="Q6686" s="26"/>
      <c r="R6686" s="26"/>
      <c r="S6686" s="26"/>
      <c r="T6686" s="26"/>
    </row>
    <row r="6687" spans="14:20">
      <c r="N6687" s="25"/>
      <c r="O6687" s="26"/>
      <c r="P6687" s="26"/>
      <c r="Q6687" s="26"/>
      <c r="R6687" s="26"/>
      <c r="S6687" s="26"/>
      <c r="T6687" s="26"/>
    </row>
    <row r="6688" spans="14:20">
      <c r="N6688" s="25"/>
      <c r="O6688" s="26"/>
      <c r="P6688" s="26"/>
      <c r="Q6688" s="26"/>
      <c r="R6688" s="26"/>
      <c r="S6688" s="26"/>
      <c r="T6688" s="26"/>
    </row>
    <row r="6689" spans="14:20">
      <c r="N6689" s="25"/>
      <c r="O6689" s="26"/>
      <c r="P6689" s="26"/>
      <c r="Q6689" s="26"/>
      <c r="R6689" s="26"/>
      <c r="S6689" s="26"/>
      <c r="T6689" s="26"/>
    </row>
    <row r="6690" spans="14:20">
      <c r="N6690" s="25"/>
      <c r="O6690" s="26"/>
      <c r="P6690" s="26"/>
      <c r="Q6690" s="26"/>
      <c r="R6690" s="26"/>
      <c r="S6690" s="26"/>
      <c r="T6690" s="26"/>
    </row>
    <row r="6691" spans="14:20">
      <c r="N6691" s="25"/>
      <c r="O6691" s="26"/>
      <c r="P6691" s="26"/>
      <c r="Q6691" s="26"/>
      <c r="R6691" s="26"/>
      <c r="S6691" s="26"/>
      <c r="T6691" s="26"/>
    </row>
    <row r="6692" spans="14:20">
      <c r="N6692" s="25"/>
      <c r="O6692" s="26"/>
      <c r="P6692" s="26"/>
      <c r="Q6692" s="26"/>
      <c r="R6692" s="26"/>
      <c r="S6692" s="26"/>
      <c r="T6692" s="26"/>
    </row>
    <row r="6693" spans="14:20">
      <c r="N6693" s="25"/>
      <c r="O6693" s="26"/>
      <c r="P6693" s="26"/>
      <c r="Q6693" s="26"/>
      <c r="R6693" s="26"/>
      <c r="S6693" s="26"/>
      <c r="T6693" s="26"/>
    </row>
    <row r="6694" spans="14:20">
      <c r="N6694" s="25"/>
      <c r="O6694" s="26"/>
      <c r="P6694" s="26"/>
      <c r="Q6694" s="26"/>
      <c r="R6694" s="26"/>
      <c r="S6694" s="26"/>
      <c r="T6694" s="26"/>
    </row>
    <row r="6695" spans="14:20">
      <c r="N6695" s="25"/>
      <c r="O6695" s="26"/>
      <c r="P6695" s="26"/>
      <c r="Q6695" s="26"/>
      <c r="R6695" s="26"/>
      <c r="S6695" s="26"/>
      <c r="T6695" s="26"/>
    </row>
    <row r="6696" spans="14:20">
      <c r="N6696" s="25"/>
      <c r="O6696" s="26"/>
      <c r="P6696" s="26"/>
      <c r="Q6696" s="26"/>
      <c r="R6696" s="26"/>
      <c r="S6696" s="26"/>
      <c r="T6696" s="26"/>
    </row>
    <row r="6697" spans="14:20">
      <c r="N6697" s="25"/>
      <c r="O6697" s="26"/>
      <c r="P6697" s="26"/>
      <c r="Q6697" s="26"/>
      <c r="R6697" s="26"/>
      <c r="S6697" s="26"/>
      <c r="T6697" s="26"/>
    </row>
    <row r="6698" spans="14:20">
      <c r="N6698" s="25"/>
      <c r="O6698" s="26"/>
      <c r="P6698" s="26"/>
      <c r="Q6698" s="26"/>
      <c r="R6698" s="26"/>
      <c r="S6698" s="26"/>
      <c r="T6698" s="26"/>
    </row>
    <row r="6699" spans="14:20">
      <c r="N6699" s="25"/>
      <c r="O6699" s="26"/>
      <c r="P6699" s="26"/>
      <c r="Q6699" s="26"/>
      <c r="R6699" s="26"/>
      <c r="S6699" s="26"/>
      <c r="T6699" s="26"/>
    </row>
    <row r="6700" spans="14:20">
      <c r="N6700" s="25"/>
      <c r="O6700" s="26"/>
      <c r="P6700" s="26"/>
      <c r="Q6700" s="26"/>
      <c r="R6700" s="26"/>
      <c r="S6700" s="26"/>
      <c r="T6700" s="26"/>
    </row>
    <row r="6701" spans="14:20">
      <c r="N6701" s="25"/>
      <c r="O6701" s="26"/>
      <c r="P6701" s="26"/>
      <c r="Q6701" s="26"/>
      <c r="R6701" s="26"/>
      <c r="S6701" s="26"/>
      <c r="T6701" s="26"/>
    </row>
    <row r="6702" spans="14:20">
      <c r="N6702" s="25"/>
      <c r="O6702" s="26"/>
      <c r="P6702" s="26"/>
      <c r="Q6702" s="26"/>
      <c r="R6702" s="26"/>
      <c r="S6702" s="26"/>
      <c r="T6702" s="26"/>
    </row>
    <row r="6703" spans="14:20">
      <c r="N6703" s="25"/>
      <c r="O6703" s="26"/>
      <c r="P6703" s="26"/>
      <c r="Q6703" s="26"/>
      <c r="R6703" s="26"/>
      <c r="S6703" s="26"/>
      <c r="T6703" s="26"/>
    </row>
    <row r="6704" spans="14:20">
      <c r="N6704" s="25"/>
      <c r="O6704" s="26"/>
      <c r="P6704" s="26"/>
      <c r="Q6704" s="26"/>
      <c r="R6704" s="26"/>
      <c r="S6704" s="26"/>
      <c r="T6704" s="26"/>
    </row>
    <row r="6705" spans="14:20">
      <c r="N6705" s="25"/>
      <c r="O6705" s="26"/>
      <c r="P6705" s="26"/>
      <c r="Q6705" s="26"/>
      <c r="R6705" s="26"/>
      <c r="S6705" s="26"/>
      <c r="T6705" s="26"/>
    </row>
    <row r="6706" spans="14:20">
      <c r="N6706" s="25"/>
      <c r="O6706" s="26"/>
      <c r="P6706" s="26"/>
      <c r="Q6706" s="26"/>
      <c r="R6706" s="26"/>
      <c r="S6706" s="26"/>
      <c r="T6706" s="26"/>
    </row>
    <row r="6707" spans="14:20">
      <c r="N6707" s="25"/>
      <c r="O6707" s="26"/>
      <c r="P6707" s="26"/>
      <c r="Q6707" s="26"/>
      <c r="R6707" s="26"/>
      <c r="S6707" s="26"/>
      <c r="T6707" s="26"/>
    </row>
    <row r="6708" spans="14:20">
      <c r="N6708" s="25"/>
      <c r="O6708" s="26"/>
      <c r="P6708" s="26"/>
      <c r="Q6708" s="26"/>
      <c r="R6708" s="26"/>
      <c r="S6708" s="26"/>
      <c r="T6708" s="26"/>
    </row>
    <row r="6709" spans="14:20">
      <c r="N6709" s="25"/>
      <c r="O6709" s="26"/>
      <c r="P6709" s="26"/>
      <c r="Q6709" s="26"/>
      <c r="R6709" s="26"/>
      <c r="S6709" s="26"/>
      <c r="T6709" s="26"/>
    </row>
    <row r="6710" spans="14:20">
      <c r="N6710" s="25"/>
      <c r="O6710" s="26"/>
      <c r="P6710" s="26"/>
      <c r="Q6710" s="26"/>
      <c r="R6710" s="26"/>
      <c r="S6710" s="26"/>
      <c r="T6710" s="26"/>
    </row>
    <row r="6711" spans="14:20">
      <c r="N6711" s="25"/>
      <c r="O6711" s="26"/>
      <c r="P6711" s="26"/>
      <c r="Q6711" s="26"/>
      <c r="R6711" s="26"/>
      <c r="S6711" s="26"/>
      <c r="T6711" s="26"/>
    </row>
    <row r="6712" spans="14:20">
      <c r="N6712" s="25"/>
      <c r="O6712" s="26"/>
      <c r="P6712" s="26"/>
      <c r="Q6712" s="26"/>
      <c r="R6712" s="26"/>
      <c r="S6712" s="26"/>
      <c r="T6712" s="26"/>
    </row>
    <row r="6713" spans="14:20">
      <c r="N6713" s="25"/>
      <c r="O6713" s="26"/>
      <c r="P6713" s="26"/>
      <c r="Q6713" s="26"/>
      <c r="R6713" s="26"/>
      <c r="S6713" s="26"/>
      <c r="T6713" s="26"/>
    </row>
    <row r="6714" spans="14:20">
      <c r="N6714" s="25"/>
      <c r="O6714" s="26"/>
      <c r="P6714" s="26"/>
      <c r="Q6714" s="26"/>
      <c r="R6714" s="26"/>
      <c r="S6714" s="26"/>
      <c r="T6714" s="26"/>
    </row>
    <row r="6715" spans="14:20">
      <c r="N6715" s="25"/>
      <c r="O6715" s="26"/>
      <c r="P6715" s="26"/>
      <c r="Q6715" s="26"/>
      <c r="R6715" s="26"/>
      <c r="S6715" s="26"/>
      <c r="T6715" s="26"/>
    </row>
    <row r="6716" spans="14:20">
      <c r="N6716" s="25"/>
      <c r="O6716" s="26"/>
      <c r="P6716" s="26"/>
      <c r="Q6716" s="26"/>
      <c r="R6716" s="26"/>
      <c r="S6716" s="26"/>
      <c r="T6716" s="26"/>
    </row>
    <row r="6717" spans="14:20">
      <c r="N6717" s="25"/>
      <c r="O6717" s="26"/>
      <c r="P6717" s="26"/>
      <c r="Q6717" s="26"/>
      <c r="R6717" s="26"/>
      <c r="S6717" s="26"/>
      <c r="T6717" s="26"/>
    </row>
    <row r="6718" spans="14:20">
      <c r="N6718" s="25"/>
      <c r="O6718" s="26"/>
      <c r="P6718" s="26"/>
      <c r="Q6718" s="26"/>
      <c r="R6718" s="26"/>
      <c r="S6718" s="26"/>
      <c r="T6718" s="26"/>
    </row>
    <row r="6719" spans="14:20">
      <c r="N6719" s="25"/>
      <c r="O6719" s="26"/>
      <c r="P6719" s="26"/>
      <c r="Q6719" s="26"/>
      <c r="R6719" s="26"/>
      <c r="S6719" s="26"/>
      <c r="T6719" s="26"/>
    </row>
    <row r="6720" spans="14:20">
      <c r="N6720" s="25"/>
      <c r="O6720" s="26"/>
      <c r="P6720" s="26"/>
      <c r="Q6720" s="26"/>
      <c r="R6720" s="26"/>
      <c r="S6720" s="26"/>
      <c r="T6720" s="26"/>
    </row>
    <row r="6721" spans="14:20">
      <c r="N6721" s="25"/>
      <c r="O6721" s="26"/>
      <c r="P6721" s="26"/>
      <c r="Q6721" s="26"/>
      <c r="R6721" s="26"/>
      <c r="S6721" s="26"/>
      <c r="T6721" s="26"/>
    </row>
    <row r="6722" spans="14:20">
      <c r="N6722" s="25"/>
      <c r="O6722" s="26"/>
      <c r="P6722" s="26"/>
      <c r="Q6722" s="26"/>
      <c r="R6722" s="26"/>
      <c r="S6722" s="26"/>
      <c r="T6722" s="26"/>
    </row>
    <row r="6723" spans="14:20">
      <c r="N6723" s="25"/>
      <c r="O6723" s="26"/>
      <c r="P6723" s="26"/>
      <c r="Q6723" s="26"/>
      <c r="R6723" s="26"/>
      <c r="S6723" s="26"/>
      <c r="T6723" s="26"/>
    </row>
    <row r="6724" spans="14:20">
      <c r="N6724" s="25"/>
      <c r="O6724" s="26"/>
      <c r="P6724" s="26"/>
      <c r="Q6724" s="26"/>
      <c r="R6724" s="26"/>
      <c r="S6724" s="26"/>
      <c r="T6724" s="26"/>
    </row>
    <row r="6725" spans="14:20">
      <c r="N6725" s="25"/>
      <c r="O6725" s="26"/>
      <c r="P6725" s="26"/>
      <c r="Q6725" s="26"/>
      <c r="R6725" s="26"/>
      <c r="S6725" s="26"/>
      <c r="T6725" s="26"/>
    </row>
    <row r="6726" spans="14:20">
      <c r="N6726" s="25"/>
      <c r="O6726" s="26"/>
      <c r="P6726" s="26"/>
      <c r="Q6726" s="26"/>
      <c r="R6726" s="26"/>
      <c r="S6726" s="26"/>
      <c r="T6726" s="26"/>
    </row>
    <row r="6727" spans="14:20">
      <c r="N6727" s="25"/>
      <c r="O6727" s="26"/>
      <c r="P6727" s="26"/>
      <c r="Q6727" s="26"/>
      <c r="R6727" s="26"/>
      <c r="S6727" s="26"/>
      <c r="T6727" s="26"/>
    </row>
    <row r="6728" spans="14:20">
      <c r="N6728" s="25"/>
      <c r="O6728" s="26"/>
      <c r="P6728" s="26"/>
      <c r="Q6728" s="26"/>
      <c r="R6728" s="26"/>
      <c r="S6728" s="26"/>
      <c r="T6728" s="26"/>
    </row>
    <row r="6729" spans="14:20">
      <c r="N6729" s="25"/>
      <c r="O6729" s="26"/>
      <c r="P6729" s="26"/>
      <c r="Q6729" s="26"/>
      <c r="R6729" s="26"/>
      <c r="S6729" s="26"/>
      <c r="T6729" s="26"/>
    </row>
    <row r="6730" spans="14:20">
      <c r="N6730" s="25"/>
      <c r="O6730" s="26"/>
      <c r="P6730" s="26"/>
      <c r="Q6730" s="26"/>
      <c r="R6730" s="26"/>
      <c r="S6730" s="26"/>
      <c r="T6730" s="26"/>
    </row>
    <row r="6731" spans="14:20">
      <c r="N6731" s="25"/>
      <c r="O6731" s="26"/>
      <c r="P6731" s="26"/>
      <c r="Q6731" s="26"/>
      <c r="R6731" s="26"/>
      <c r="S6731" s="26"/>
      <c r="T6731" s="26"/>
    </row>
    <row r="6732" spans="14:20">
      <c r="N6732" s="25"/>
      <c r="O6732" s="26"/>
      <c r="P6732" s="26"/>
      <c r="Q6732" s="26"/>
      <c r="R6732" s="26"/>
      <c r="S6732" s="26"/>
      <c r="T6732" s="26"/>
    </row>
    <row r="6733" spans="14:20">
      <c r="N6733" s="25"/>
      <c r="O6733" s="26"/>
      <c r="P6733" s="26"/>
      <c r="Q6733" s="26"/>
      <c r="R6733" s="26"/>
      <c r="S6733" s="26"/>
      <c r="T6733" s="26"/>
    </row>
    <row r="6734" spans="14:20">
      <c r="N6734" s="25"/>
      <c r="O6734" s="26"/>
      <c r="P6734" s="26"/>
      <c r="Q6734" s="26"/>
      <c r="R6734" s="26"/>
      <c r="S6734" s="26"/>
      <c r="T6734" s="26"/>
    </row>
    <row r="6735" spans="14:20">
      <c r="N6735" s="25"/>
      <c r="O6735" s="26"/>
      <c r="P6735" s="26"/>
      <c r="Q6735" s="26"/>
      <c r="R6735" s="26"/>
      <c r="S6735" s="26"/>
      <c r="T6735" s="26"/>
    </row>
    <row r="6736" spans="14:20">
      <c r="N6736" s="25"/>
      <c r="O6736" s="26"/>
      <c r="P6736" s="26"/>
      <c r="Q6736" s="26"/>
      <c r="R6736" s="26"/>
      <c r="S6736" s="26"/>
      <c r="T6736" s="26"/>
    </row>
    <row r="6737" spans="14:20">
      <c r="N6737" s="25"/>
      <c r="O6737" s="26"/>
      <c r="P6737" s="26"/>
      <c r="Q6737" s="26"/>
      <c r="R6737" s="26"/>
      <c r="S6737" s="26"/>
      <c r="T6737" s="26"/>
    </row>
    <row r="6738" spans="14:20">
      <c r="N6738" s="25"/>
      <c r="O6738" s="26"/>
      <c r="P6738" s="26"/>
      <c r="Q6738" s="26"/>
      <c r="R6738" s="26"/>
      <c r="S6738" s="26"/>
      <c r="T6738" s="26"/>
    </row>
    <row r="6739" spans="14:20">
      <c r="N6739" s="25"/>
      <c r="O6739" s="26"/>
      <c r="P6739" s="26"/>
      <c r="Q6739" s="26"/>
      <c r="R6739" s="26"/>
      <c r="S6739" s="26"/>
      <c r="T6739" s="26"/>
    </row>
    <row r="6740" spans="14:20">
      <c r="N6740" s="25"/>
      <c r="O6740" s="26"/>
      <c r="P6740" s="26"/>
      <c r="Q6740" s="26"/>
      <c r="R6740" s="26"/>
      <c r="S6740" s="26"/>
      <c r="T6740" s="26"/>
    </row>
    <row r="6741" spans="14:20">
      <c r="N6741" s="25"/>
      <c r="O6741" s="26"/>
      <c r="P6741" s="26"/>
      <c r="Q6741" s="26"/>
      <c r="R6741" s="26"/>
      <c r="S6741" s="26"/>
      <c r="T6741" s="26"/>
    </row>
    <row r="6742" spans="14:20">
      <c r="N6742" s="25"/>
      <c r="O6742" s="26"/>
      <c r="P6742" s="26"/>
      <c r="Q6742" s="26"/>
      <c r="R6742" s="26"/>
      <c r="S6742" s="26"/>
      <c r="T6742" s="26"/>
    </row>
    <row r="6743" spans="14:20">
      <c r="N6743" s="25"/>
      <c r="O6743" s="26"/>
      <c r="P6743" s="26"/>
      <c r="Q6743" s="26"/>
      <c r="R6743" s="26"/>
      <c r="S6743" s="26"/>
      <c r="T6743" s="26"/>
    </row>
    <row r="6744" spans="14:20">
      <c r="N6744" s="25"/>
      <c r="O6744" s="26"/>
      <c r="P6744" s="26"/>
      <c r="Q6744" s="26"/>
      <c r="R6744" s="26"/>
      <c r="S6744" s="26"/>
      <c r="T6744" s="26"/>
    </row>
    <row r="6745" spans="14:20">
      <c r="N6745" s="25"/>
      <c r="O6745" s="26"/>
      <c r="P6745" s="26"/>
      <c r="Q6745" s="26"/>
      <c r="R6745" s="26"/>
      <c r="S6745" s="26"/>
      <c r="T6745" s="26"/>
    </row>
    <row r="6746" spans="14:20">
      <c r="N6746" s="25"/>
      <c r="O6746" s="26"/>
      <c r="P6746" s="26"/>
      <c r="Q6746" s="26"/>
      <c r="R6746" s="26"/>
      <c r="S6746" s="26"/>
      <c r="T6746" s="26"/>
    </row>
    <row r="6747" spans="14:20">
      <c r="N6747" s="25"/>
      <c r="O6747" s="26"/>
      <c r="P6747" s="26"/>
      <c r="Q6747" s="26"/>
      <c r="R6747" s="26"/>
      <c r="S6747" s="26"/>
      <c r="T6747" s="26"/>
    </row>
    <row r="6748" spans="14:20">
      <c r="N6748" s="25"/>
      <c r="O6748" s="26"/>
      <c r="P6748" s="26"/>
      <c r="Q6748" s="26"/>
      <c r="R6748" s="26"/>
      <c r="S6748" s="26"/>
      <c r="T6748" s="26"/>
    </row>
    <row r="6749" spans="14:20">
      <c r="N6749" s="25"/>
      <c r="O6749" s="26"/>
      <c r="P6749" s="26"/>
      <c r="Q6749" s="26"/>
      <c r="R6749" s="26"/>
      <c r="S6749" s="26"/>
      <c r="T6749" s="26"/>
    </row>
    <row r="6750" spans="14:20">
      <c r="N6750" s="25"/>
      <c r="O6750" s="26"/>
      <c r="P6750" s="26"/>
      <c r="Q6750" s="26"/>
      <c r="R6750" s="26"/>
      <c r="S6750" s="26"/>
      <c r="T6750" s="26"/>
    </row>
    <row r="6751" spans="14:20">
      <c r="N6751" s="25"/>
      <c r="O6751" s="26"/>
      <c r="P6751" s="26"/>
      <c r="Q6751" s="26"/>
      <c r="R6751" s="26"/>
      <c r="S6751" s="26"/>
      <c r="T6751" s="26"/>
    </row>
    <row r="6752" spans="14:20">
      <c r="N6752" s="25"/>
      <c r="O6752" s="26"/>
      <c r="P6752" s="26"/>
      <c r="Q6752" s="26"/>
      <c r="R6752" s="26"/>
      <c r="S6752" s="26"/>
      <c r="T6752" s="26"/>
    </row>
    <row r="6753" spans="14:20">
      <c r="N6753" s="25"/>
      <c r="O6753" s="26"/>
      <c r="P6753" s="26"/>
      <c r="Q6753" s="26"/>
      <c r="R6753" s="26"/>
      <c r="S6753" s="26"/>
      <c r="T6753" s="26"/>
    </row>
    <row r="6754" spans="14:20">
      <c r="N6754" s="25"/>
      <c r="O6754" s="26"/>
      <c r="P6754" s="26"/>
      <c r="Q6754" s="26"/>
      <c r="R6754" s="26"/>
      <c r="S6754" s="26"/>
      <c r="T6754" s="26"/>
    </row>
    <row r="6755" spans="14:20">
      <c r="N6755" s="25"/>
      <c r="O6755" s="26"/>
      <c r="P6755" s="26"/>
      <c r="Q6755" s="26"/>
      <c r="R6755" s="26"/>
      <c r="S6755" s="26"/>
      <c r="T6755" s="26"/>
    </row>
    <row r="6756" spans="14:20">
      <c r="N6756" s="25"/>
      <c r="O6756" s="26"/>
      <c r="P6756" s="26"/>
      <c r="Q6756" s="26"/>
      <c r="R6756" s="26"/>
      <c r="S6756" s="26"/>
      <c r="T6756" s="26"/>
    </row>
    <row r="6757" spans="14:20">
      <c r="N6757" s="25"/>
      <c r="O6757" s="26"/>
      <c r="P6757" s="26"/>
      <c r="Q6757" s="26"/>
      <c r="R6757" s="26"/>
      <c r="S6757" s="26"/>
      <c r="T6757" s="26"/>
    </row>
    <row r="6758" spans="14:20">
      <c r="N6758" s="25"/>
      <c r="O6758" s="26"/>
      <c r="P6758" s="26"/>
      <c r="Q6758" s="26"/>
      <c r="R6758" s="26"/>
      <c r="S6758" s="26"/>
      <c r="T6758" s="26"/>
    </row>
    <row r="6759" spans="14:20">
      <c r="N6759" s="25"/>
      <c r="O6759" s="26"/>
      <c r="P6759" s="26"/>
      <c r="Q6759" s="26"/>
      <c r="R6759" s="26"/>
      <c r="S6759" s="26"/>
      <c r="T6759" s="26"/>
    </row>
    <row r="6760" spans="14:20">
      <c r="N6760" s="25"/>
      <c r="O6760" s="26"/>
      <c r="P6760" s="26"/>
      <c r="Q6760" s="26"/>
      <c r="R6760" s="26"/>
      <c r="S6760" s="26"/>
      <c r="T6760" s="26"/>
    </row>
    <row r="6761" spans="14:20">
      <c r="N6761" s="25"/>
      <c r="O6761" s="26"/>
      <c r="P6761" s="26"/>
      <c r="Q6761" s="26"/>
      <c r="R6761" s="26"/>
      <c r="S6761" s="26"/>
      <c r="T6761" s="26"/>
    </row>
    <row r="6762" spans="14:20">
      <c r="N6762" s="25"/>
      <c r="O6762" s="26"/>
      <c r="P6762" s="26"/>
      <c r="Q6762" s="26"/>
      <c r="R6762" s="26"/>
      <c r="S6762" s="26"/>
      <c r="T6762" s="26"/>
    </row>
    <row r="6763" spans="14:20">
      <c r="N6763" s="25"/>
      <c r="O6763" s="26"/>
      <c r="P6763" s="26"/>
      <c r="Q6763" s="26"/>
      <c r="R6763" s="26"/>
      <c r="S6763" s="26"/>
      <c r="T6763" s="26"/>
    </row>
    <row r="6764" spans="14:20">
      <c r="N6764" s="25"/>
      <c r="O6764" s="26"/>
      <c r="P6764" s="26"/>
      <c r="Q6764" s="26"/>
      <c r="R6764" s="26"/>
      <c r="S6764" s="26"/>
      <c r="T6764" s="26"/>
    </row>
    <row r="6765" spans="14:20">
      <c r="N6765" s="25"/>
      <c r="O6765" s="26"/>
      <c r="P6765" s="26"/>
      <c r="Q6765" s="26"/>
      <c r="R6765" s="26"/>
      <c r="S6765" s="26"/>
      <c r="T6765" s="26"/>
    </row>
    <row r="6766" spans="14:20">
      <c r="N6766" s="25"/>
      <c r="O6766" s="26"/>
      <c r="P6766" s="26"/>
      <c r="Q6766" s="26"/>
      <c r="R6766" s="26"/>
      <c r="S6766" s="26"/>
      <c r="T6766" s="26"/>
    </row>
    <row r="6767" spans="14:20">
      <c r="N6767" s="25"/>
      <c r="O6767" s="26"/>
      <c r="P6767" s="26"/>
      <c r="Q6767" s="26"/>
      <c r="R6767" s="26"/>
      <c r="S6767" s="26"/>
      <c r="T6767" s="26"/>
    </row>
    <row r="6768" spans="14:20">
      <c r="N6768" s="25"/>
      <c r="O6768" s="26"/>
      <c r="P6768" s="26"/>
      <c r="Q6768" s="26"/>
      <c r="R6768" s="26"/>
      <c r="S6768" s="26"/>
      <c r="T6768" s="26"/>
    </row>
    <row r="6769" spans="14:20">
      <c r="N6769" s="25"/>
      <c r="O6769" s="26"/>
      <c r="P6769" s="26"/>
      <c r="Q6769" s="26"/>
      <c r="R6769" s="26"/>
      <c r="S6769" s="26"/>
      <c r="T6769" s="26"/>
    </row>
    <row r="6770" spans="14:20">
      <c r="N6770" s="25"/>
      <c r="O6770" s="26"/>
      <c r="P6770" s="26"/>
      <c r="Q6770" s="26"/>
      <c r="R6770" s="26"/>
      <c r="S6770" s="26"/>
      <c r="T6770" s="26"/>
    </row>
    <row r="6771" spans="14:20">
      <c r="N6771" s="25"/>
      <c r="O6771" s="26"/>
      <c r="P6771" s="26"/>
      <c r="Q6771" s="26"/>
      <c r="R6771" s="26"/>
      <c r="S6771" s="26"/>
      <c r="T6771" s="26"/>
    </row>
    <row r="6772" spans="14:20">
      <c r="N6772" s="25"/>
      <c r="O6772" s="26"/>
      <c r="P6772" s="26"/>
      <c r="Q6772" s="26"/>
      <c r="R6772" s="26"/>
      <c r="S6772" s="26"/>
      <c r="T6772" s="26"/>
    </row>
    <row r="6773" spans="14:20">
      <c r="N6773" s="25"/>
      <c r="O6773" s="26"/>
      <c r="P6773" s="26"/>
      <c r="Q6773" s="26"/>
      <c r="R6773" s="26"/>
      <c r="S6773" s="26"/>
      <c r="T6773" s="26"/>
    </row>
    <row r="6774" spans="14:20">
      <c r="N6774" s="25"/>
      <c r="O6774" s="26"/>
      <c r="P6774" s="26"/>
      <c r="Q6774" s="26"/>
      <c r="R6774" s="26"/>
      <c r="S6774" s="26"/>
      <c r="T6774" s="26"/>
    </row>
    <row r="6775" spans="14:20">
      <c r="N6775" s="25"/>
      <c r="O6775" s="26"/>
      <c r="P6775" s="26"/>
      <c r="Q6775" s="26"/>
      <c r="R6775" s="26"/>
      <c r="S6775" s="26"/>
      <c r="T6775" s="26"/>
    </row>
    <row r="6776" spans="14:20">
      <c r="N6776" s="25"/>
      <c r="O6776" s="26"/>
      <c r="P6776" s="26"/>
      <c r="Q6776" s="26"/>
      <c r="R6776" s="26"/>
      <c r="S6776" s="26"/>
      <c r="T6776" s="26"/>
    </row>
    <row r="6777" spans="14:20">
      <c r="N6777" s="25"/>
      <c r="O6777" s="26"/>
      <c r="P6777" s="26"/>
      <c r="Q6777" s="26"/>
      <c r="R6777" s="26"/>
      <c r="S6777" s="26"/>
      <c r="T6777" s="26"/>
    </row>
    <row r="6778" spans="14:20">
      <c r="N6778" s="25"/>
      <c r="O6778" s="26"/>
      <c r="P6778" s="26"/>
      <c r="Q6778" s="26"/>
      <c r="R6778" s="26"/>
      <c r="S6778" s="26"/>
      <c r="T6778" s="26"/>
    </row>
    <row r="6779" spans="14:20">
      <c r="N6779" s="25"/>
      <c r="O6779" s="26"/>
      <c r="P6779" s="26"/>
      <c r="Q6779" s="26"/>
      <c r="R6779" s="26"/>
      <c r="S6779" s="26"/>
      <c r="T6779" s="26"/>
    </row>
    <row r="6780" spans="14:20">
      <c r="N6780" s="25"/>
      <c r="O6780" s="26"/>
      <c r="P6780" s="26"/>
      <c r="Q6780" s="26"/>
      <c r="R6780" s="26"/>
      <c r="S6780" s="26"/>
      <c r="T6780" s="26"/>
    </row>
    <row r="6781" spans="14:20">
      <c r="N6781" s="25"/>
      <c r="O6781" s="26"/>
      <c r="P6781" s="26"/>
      <c r="Q6781" s="26"/>
      <c r="R6781" s="26"/>
      <c r="S6781" s="26"/>
      <c r="T6781" s="26"/>
    </row>
    <row r="6782" spans="14:20">
      <c r="N6782" s="25"/>
      <c r="O6782" s="26"/>
      <c r="P6782" s="26"/>
      <c r="Q6782" s="26"/>
      <c r="R6782" s="26"/>
      <c r="S6782" s="26"/>
      <c r="T6782" s="26"/>
    </row>
    <row r="6783" spans="14:20">
      <c r="N6783" s="25"/>
      <c r="O6783" s="26"/>
      <c r="P6783" s="26"/>
      <c r="Q6783" s="26"/>
      <c r="R6783" s="26"/>
      <c r="S6783" s="26"/>
      <c r="T6783" s="26"/>
    </row>
    <row r="6784" spans="14:20">
      <c r="N6784" s="25"/>
      <c r="O6784" s="26"/>
      <c r="P6784" s="26"/>
      <c r="Q6784" s="26"/>
      <c r="R6784" s="26"/>
      <c r="S6784" s="26"/>
      <c r="T6784" s="26"/>
    </row>
    <row r="6785" spans="14:20">
      <c r="N6785" s="25"/>
      <c r="O6785" s="26"/>
      <c r="P6785" s="26"/>
      <c r="Q6785" s="26"/>
      <c r="R6785" s="26"/>
      <c r="S6785" s="26"/>
      <c r="T6785" s="26"/>
    </row>
    <row r="6786" spans="14:20">
      <c r="N6786" s="25"/>
      <c r="O6786" s="26"/>
      <c r="P6786" s="26"/>
      <c r="Q6786" s="26"/>
      <c r="R6786" s="26"/>
      <c r="S6786" s="26"/>
      <c r="T6786" s="26"/>
    </row>
    <row r="6787" spans="14:20">
      <c r="N6787" s="25"/>
      <c r="O6787" s="26"/>
      <c r="P6787" s="26"/>
      <c r="Q6787" s="26"/>
      <c r="R6787" s="26"/>
      <c r="S6787" s="26"/>
      <c r="T6787" s="26"/>
    </row>
    <row r="6788" spans="14:20">
      <c r="N6788" s="25"/>
      <c r="O6788" s="26"/>
      <c r="P6788" s="26"/>
      <c r="Q6788" s="26"/>
      <c r="R6788" s="26"/>
      <c r="S6788" s="26"/>
      <c r="T6788" s="26"/>
    </row>
    <row r="6789" spans="14:20">
      <c r="N6789" s="25"/>
      <c r="O6789" s="26"/>
      <c r="P6789" s="26"/>
      <c r="Q6789" s="26"/>
      <c r="R6789" s="26"/>
      <c r="S6789" s="26"/>
      <c r="T6789" s="26"/>
    </row>
    <row r="6790" spans="14:20">
      <c r="N6790" s="25"/>
      <c r="O6790" s="26"/>
      <c r="P6790" s="26"/>
      <c r="Q6790" s="26"/>
      <c r="R6790" s="26"/>
      <c r="S6790" s="26"/>
      <c r="T6790" s="26"/>
    </row>
    <row r="6791" spans="14:20">
      <c r="N6791" s="25"/>
      <c r="O6791" s="26"/>
      <c r="P6791" s="26"/>
      <c r="Q6791" s="26"/>
      <c r="R6791" s="26"/>
      <c r="S6791" s="26"/>
      <c r="T6791" s="26"/>
    </row>
    <row r="6792" spans="14:20">
      <c r="N6792" s="25"/>
      <c r="O6792" s="26"/>
      <c r="P6792" s="26"/>
      <c r="Q6792" s="26"/>
      <c r="R6792" s="26"/>
      <c r="S6792" s="26"/>
      <c r="T6792" s="26"/>
    </row>
    <row r="6793" spans="14:20">
      <c r="N6793" s="25"/>
      <c r="O6793" s="26"/>
      <c r="P6793" s="26"/>
      <c r="Q6793" s="26"/>
      <c r="R6793" s="26"/>
      <c r="S6793" s="26"/>
      <c r="T6793" s="26"/>
    </row>
    <row r="6794" spans="14:20">
      <c r="N6794" s="25"/>
      <c r="O6794" s="26"/>
      <c r="P6794" s="26"/>
      <c r="Q6794" s="26"/>
      <c r="R6794" s="26"/>
      <c r="S6794" s="26"/>
      <c r="T6794" s="26"/>
    </row>
    <row r="6795" spans="14:20">
      <c r="N6795" s="25"/>
      <c r="O6795" s="26"/>
      <c r="P6795" s="26"/>
      <c r="Q6795" s="26"/>
      <c r="R6795" s="26"/>
      <c r="S6795" s="26"/>
      <c r="T6795" s="26"/>
    </row>
    <row r="6796" spans="14:20">
      <c r="N6796" s="25"/>
      <c r="O6796" s="26"/>
      <c r="P6796" s="26"/>
      <c r="Q6796" s="26"/>
      <c r="R6796" s="26"/>
      <c r="S6796" s="26"/>
      <c r="T6796" s="26"/>
    </row>
    <row r="6797" spans="14:20">
      <c r="N6797" s="25"/>
      <c r="O6797" s="26"/>
      <c r="P6797" s="26"/>
      <c r="Q6797" s="26"/>
      <c r="R6797" s="26"/>
      <c r="S6797" s="26"/>
      <c r="T6797" s="26"/>
    </row>
    <row r="6798" spans="14:20">
      <c r="N6798" s="25"/>
      <c r="O6798" s="26"/>
      <c r="P6798" s="26"/>
      <c r="Q6798" s="26"/>
      <c r="R6798" s="26"/>
      <c r="S6798" s="26"/>
      <c r="T6798" s="26"/>
    </row>
    <row r="6799" spans="14:20">
      <c r="N6799" s="25"/>
      <c r="O6799" s="26"/>
      <c r="P6799" s="26"/>
      <c r="Q6799" s="26"/>
      <c r="R6799" s="26"/>
      <c r="S6799" s="26"/>
      <c r="T6799" s="26"/>
    </row>
    <row r="6800" spans="14:20">
      <c r="N6800" s="25"/>
      <c r="O6800" s="26"/>
      <c r="P6800" s="26"/>
      <c r="Q6800" s="26"/>
      <c r="R6800" s="26"/>
      <c r="S6800" s="26"/>
      <c r="T6800" s="26"/>
    </row>
    <row r="6801" spans="14:20">
      <c r="N6801" s="25"/>
      <c r="O6801" s="26"/>
      <c r="P6801" s="26"/>
      <c r="Q6801" s="26"/>
      <c r="R6801" s="26"/>
      <c r="S6801" s="26"/>
      <c r="T6801" s="26"/>
    </row>
    <row r="6802" spans="14:20">
      <c r="N6802" s="25"/>
      <c r="O6802" s="26"/>
      <c r="P6802" s="26"/>
      <c r="Q6802" s="26"/>
      <c r="R6802" s="26"/>
      <c r="S6802" s="26"/>
      <c r="T6802" s="26"/>
    </row>
    <row r="6803" spans="14:20">
      <c r="N6803" s="25"/>
      <c r="O6803" s="26"/>
      <c r="P6803" s="26"/>
      <c r="Q6803" s="26"/>
      <c r="R6803" s="26"/>
      <c r="S6803" s="26"/>
      <c r="T6803" s="26"/>
    </row>
    <row r="6804" spans="14:20">
      <c r="N6804" s="25"/>
      <c r="O6804" s="26"/>
      <c r="P6804" s="26"/>
      <c r="Q6804" s="26"/>
      <c r="R6804" s="26"/>
      <c r="S6804" s="26"/>
      <c r="T6804" s="26"/>
    </row>
    <row r="6805" spans="14:20">
      <c r="N6805" s="25"/>
      <c r="O6805" s="26"/>
      <c r="P6805" s="26"/>
      <c r="Q6805" s="26"/>
      <c r="R6805" s="26"/>
      <c r="S6805" s="26"/>
      <c r="T6805" s="26"/>
    </row>
    <row r="6806" spans="14:20">
      <c r="N6806" s="25"/>
      <c r="O6806" s="26"/>
      <c r="P6806" s="26"/>
      <c r="Q6806" s="26"/>
      <c r="R6806" s="26"/>
      <c r="S6806" s="26"/>
      <c r="T6806" s="26"/>
    </row>
    <row r="6807" spans="14:20">
      <c r="N6807" s="25"/>
      <c r="O6807" s="26"/>
      <c r="P6807" s="26"/>
      <c r="Q6807" s="26"/>
      <c r="R6807" s="26"/>
      <c r="S6807" s="26"/>
      <c r="T6807" s="26"/>
    </row>
    <row r="6808" spans="14:20">
      <c r="N6808" s="25"/>
      <c r="O6808" s="26"/>
      <c r="P6808" s="26"/>
      <c r="Q6808" s="26"/>
      <c r="R6808" s="26"/>
      <c r="S6808" s="26"/>
      <c r="T6808" s="26"/>
    </row>
    <row r="6809" spans="14:20">
      <c r="N6809" s="25"/>
      <c r="O6809" s="26"/>
      <c r="P6809" s="26"/>
      <c r="Q6809" s="26"/>
      <c r="R6809" s="26"/>
      <c r="S6809" s="26"/>
      <c r="T6809" s="26"/>
    </row>
    <row r="6810" spans="14:20">
      <c r="N6810" s="25"/>
      <c r="O6810" s="26"/>
      <c r="P6810" s="26"/>
      <c r="Q6810" s="26"/>
      <c r="R6810" s="26"/>
      <c r="S6810" s="26"/>
      <c r="T6810" s="26"/>
    </row>
    <row r="6811" spans="14:20">
      <c r="N6811" s="25"/>
      <c r="O6811" s="26"/>
      <c r="P6811" s="26"/>
      <c r="Q6811" s="26"/>
      <c r="R6811" s="26"/>
      <c r="S6811" s="26"/>
      <c r="T6811" s="26"/>
    </row>
    <row r="6812" spans="14:20">
      <c r="N6812" s="25"/>
      <c r="O6812" s="26"/>
      <c r="P6812" s="26"/>
      <c r="Q6812" s="26"/>
      <c r="R6812" s="26"/>
      <c r="S6812" s="26"/>
      <c r="T6812" s="26"/>
    </row>
    <row r="6813" spans="14:20">
      <c r="N6813" s="25"/>
      <c r="O6813" s="26"/>
      <c r="P6813" s="26"/>
      <c r="Q6813" s="26"/>
      <c r="R6813" s="26"/>
      <c r="S6813" s="26"/>
      <c r="T6813" s="26"/>
    </row>
    <row r="6814" spans="14:20">
      <c r="N6814" s="25"/>
      <c r="O6814" s="26"/>
      <c r="P6814" s="26"/>
      <c r="Q6814" s="26"/>
      <c r="R6814" s="26"/>
      <c r="S6814" s="26"/>
      <c r="T6814" s="26"/>
    </row>
    <row r="6815" spans="14:20">
      <c r="N6815" s="25"/>
      <c r="O6815" s="26"/>
      <c r="P6815" s="26"/>
      <c r="Q6815" s="26"/>
      <c r="R6815" s="26"/>
      <c r="S6815" s="26"/>
      <c r="T6815" s="26"/>
    </row>
    <row r="6816" spans="14:20">
      <c r="N6816" s="25"/>
      <c r="O6816" s="26"/>
      <c r="P6816" s="26"/>
      <c r="Q6816" s="26"/>
      <c r="R6816" s="26"/>
      <c r="S6816" s="26"/>
      <c r="T6816" s="26"/>
    </row>
    <row r="6817" spans="14:20">
      <c r="N6817" s="25"/>
      <c r="O6817" s="26"/>
      <c r="P6817" s="26"/>
      <c r="Q6817" s="26"/>
      <c r="R6817" s="26"/>
      <c r="S6817" s="26"/>
      <c r="T6817" s="26"/>
    </row>
    <row r="6818" spans="14:20">
      <c r="N6818" s="25"/>
      <c r="O6818" s="26"/>
      <c r="P6818" s="26"/>
      <c r="Q6818" s="26"/>
      <c r="R6818" s="26"/>
      <c r="S6818" s="26"/>
      <c r="T6818" s="26"/>
    </row>
    <row r="6819" spans="14:20">
      <c r="N6819" s="25"/>
      <c r="O6819" s="26"/>
      <c r="P6819" s="26"/>
      <c r="Q6819" s="26"/>
      <c r="R6819" s="26"/>
      <c r="S6819" s="26"/>
      <c r="T6819" s="26"/>
    </row>
    <row r="6820" spans="14:20">
      <c r="N6820" s="25"/>
      <c r="O6820" s="26"/>
      <c r="P6820" s="26"/>
      <c r="Q6820" s="26"/>
      <c r="R6820" s="26"/>
      <c r="S6820" s="26"/>
      <c r="T6820" s="26"/>
    </row>
    <row r="6821" spans="14:20">
      <c r="N6821" s="25"/>
      <c r="O6821" s="26"/>
      <c r="P6821" s="26"/>
      <c r="Q6821" s="26"/>
      <c r="R6821" s="26"/>
      <c r="S6821" s="26"/>
      <c r="T6821" s="26"/>
    </row>
    <row r="6822" spans="14:20">
      <c r="N6822" s="25"/>
      <c r="O6822" s="26"/>
      <c r="P6822" s="26"/>
      <c r="Q6822" s="26"/>
      <c r="R6822" s="26"/>
      <c r="S6822" s="26"/>
      <c r="T6822" s="26"/>
    </row>
    <row r="6823" spans="14:20">
      <c r="N6823" s="25"/>
      <c r="O6823" s="26"/>
      <c r="P6823" s="26"/>
      <c r="Q6823" s="26"/>
      <c r="R6823" s="26"/>
      <c r="S6823" s="26"/>
      <c r="T6823" s="26"/>
    </row>
    <row r="6824" spans="14:20">
      <c r="N6824" s="25"/>
      <c r="O6824" s="26"/>
      <c r="P6824" s="26"/>
      <c r="Q6824" s="26"/>
      <c r="R6824" s="26"/>
      <c r="S6824" s="26"/>
      <c r="T6824" s="26"/>
    </row>
    <row r="6825" spans="14:20">
      <c r="N6825" s="25"/>
      <c r="O6825" s="26"/>
      <c r="P6825" s="26"/>
      <c r="Q6825" s="26"/>
      <c r="R6825" s="26"/>
      <c r="S6825" s="26"/>
      <c r="T6825" s="26"/>
    </row>
    <row r="6826" spans="14:20">
      <c r="N6826" s="25"/>
      <c r="O6826" s="26"/>
      <c r="P6826" s="26"/>
      <c r="Q6826" s="26"/>
      <c r="R6826" s="26"/>
      <c r="S6826" s="26"/>
      <c r="T6826" s="26"/>
    </row>
    <row r="6827" spans="14:20">
      <c r="N6827" s="25"/>
      <c r="O6827" s="26"/>
      <c r="P6827" s="26"/>
      <c r="Q6827" s="26"/>
      <c r="R6827" s="26"/>
      <c r="S6827" s="26"/>
      <c r="T6827" s="26"/>
    </row>
    <row r="6828" spans="14:20">
      <c r="N6828" s="25"/>
      <c r="O6828" s="26"/>
      <c r="P6828" s="26"/>
      <c r="Q6828" s="26"/>
      <c r="R6828" s="26"/>
      <c r="S6828" s="26"/>
      <c r="T6828" s="26"/>
    </row>
    <row r="6829" spans="14:20">
      <c r="N6829" s="25"/>
      <c r="O6829" s="26"/>
      <c r="P6829" s="26"/>
      <c r="Q6829" s="26"/>
      <c r="R6829" s="26"/>
      <c r="S6829" s="26"/>
      <c r="T6829" s="26"/>
    </row>
    <row r="6830" spans="14:20">
      <c r="N6830" s="25"/>
      <c r="O6830" s="26"/>
      <c r="P6830" s="26"/>
      <c r="Q6830" s="26"/>
      <c r="R6830" s="26"/>
      <c r="S6830" s="26"/>
      <c r="T6830" s="26"/>
    </row>
    <row r="6831" spans="14:20">
      <c r="N6831" s="25"/>
      <c r="O6831" s="26"/>
      <c r="P6831" s="26"/>
      <c r="Q6831" s="26"/>
      <c r="R6831" s="26"/>
      <c r="S6831" s="26"/>
      <c r="T6831" s="26"/>
    </row>
    <row r="6832" spans="14:20">
      <c r="N6832" s="25"/>
      <c r="O6832" s="26"/>
      <c r="P6832" s="26"/>
      <c r="Q6832" s="26"/>
      <c r="R6832" s="26"/>
      <c r="S6832" s="26"/>
      <c r="T6832" s="26"/>
    </row>
    <row r="6833" spans="14:20">
      <c r="N6833" s="25"/>
      <c r="O6833" s="26"/>
      <c r="P6833" s="26"/>
      <c r="Q6833" s="26"/>
      <c r="R6833" s="26"/>
      <c r="S6833" s="26"/>
      <c r="T6833" s="26"/>
    </row>
    <row r="6834" spans="14:20">
      <c r="N6834" s="25"/>
      <c r="O6834" s="26"/>
      <c r="P6834" s="26"/>
      <c r="Q6834" s="26"/>
      <c r="R6834" s="26"/>
      <c r="S6834" s="26"/>
      <c r="T6834" s="26"/>
    </row>
    <row r="6835" spans="14:20">
      <c r="N6835" s="25"/>
      <c r="O6835" s="26"/>
      <c r="P6835" s="26"/>
      <c r="Q6835" s="26"/>
      <c r="R6835" s="26"/>
      <c r="S6835" s="26"/>
      <c r="T6835" s="26"/>
    </row>
    <row r="6836" spans="14:20">
      <c r="N6836" s="25"/>
      <c r="O6836" s="26"/>
      <c r="P6836" s="26"/>
      <c r="Q6836" s="26"/>
      <c r="R6836" s="26"/>
      <c r="S6836" s="26"/>
      <c r="T6836" s="26"/>
    </row>
    <row r="6837" spans="14:20">
      <c r="N6837" s="25"/>
      <c r="O6837" s="26"/>
      <c r="P6837" s="26"/>
      <c r="Q6837" s="26"/>
      <c r="R6837" s="26"/>
      <c r="S6837" s="26"/>
      <c r="T6837" s="26"/>
    </row>
    <row r="6838" spans="14:20">
      <c r="N6838" s="25"/>
      <c r="O6838" s="26"/>
      <c r="P6838" s="26"/>
      <c r="Q6838" s="26"/>
      <c r="R6838" s="26"/>
      <c r="S6838" s="26"/>
      <c r="T6838" s="26"/>
    </row>
    <row r="6839" spans="14:20">
      <c r="N6839" s="25"/>
      <c r="O6839" s="26"/>
      <c r="P6839" s="26"/>
      <c r="Q6839" s="26"/>
      <c r="R6839" s="26"/>
      <c r="S6839" s="26"/>
      <c r="T6839" s="26"/>
    </row>
    <row r="6840" spans="14:20">
      <c r="N6840" s="25"/>
      <c r="O6840" s="26"/>
      <c r="P6840" s="26"/>
      <c r="Q6840" s="26"/>
      <c r="R6840" s="26"/>
      <c r="S6840" s="26"/>
      <c r="T6840" s="26"/>
    </row>
    <row r="6841" spans="14:20">
      <c r="N6841" s="25"/>
      <c r="O6841" s="26"/>
      <c r="P6841" s="26"/>
      <c r="Q6841" s="26"/>
      <c r="R6841" s="26"/>
      <c r="S6841" s="26"/>
      <c r="T6841" s="26"/>
    </row>
    <row r="6842" spans="14:20">
      <c r="N6842" s="25"/>
      <c r="O6842" s="26"/>
      <c r="P6842" s="26"/>
      <c r="Q6842" s="26"/>
      <c r="R6842" s="26"/>
      <c r="S6842" s="26"/>
      <c r="T6842" s="26"/>
    </row>
    <row r="6843" spans="14:20">
      <c r="N6843" s="25"/>
      <c r="O6843" s="26"/>
      <c r="P6843" s="26"/>
      <c r="Q6843" s="26"/>
      <c r="R6843" s="26"/>
      <c r="S6843" s="26"/>
      <c r="T6843" s="26"/>
    </row>
    <row r="6844" spans="14:20">
      <c r="N6844" s="25"/>
      <c r="O6844" s="26"/>
      <c r="P6844" s="26"/>
      <c r="Q6844" s="26"/>
      <c r="R6844" s="26"/>
      <c r="S6844" s="26"/>
      <c r="T6844" s="26"/>
    </row>
    <row r="6845" spans="14:20">
      <c r="N6845" s="25"/>
      <c r="O6845" s="26"/>
      <c r="P6845" s="26"/>
      <c r="Q6845" s="26"/>
      <c r="R6845" s="26"/>
      <c r="S6845" s="26"/>
      <c r="T6845" s="26"/>
    </row>
    <row r="6846" spans="14:20">
      <c r="N6846" s="25"/>
      <c r="O6846" s="26"/>
      <c r="P6846" s="26"/>
      <c r="Q6846" s="26"/>
      <c r="R6846" s="26"/>
      <c r="S6846" s="26"/>
      <c r="T6846" s="26"/>
    </row>
    <row r="6847" spans="14:20">
      <c r="N6847" s="25"/>
      <c r="O6847" s="26"/>
      <c r="P6847" s="26"/>
      <c r="Q6847" s="26"/>
      <c r="R6847" s="26"/>
      <c r="S6847" s="26"/>
      <c r="T6847" s="26"/>
    </row>
    <row r="6848" spans="14:20">
      <c r="N6848" s="25"/>
      <c r="O6848" s="26"/>
      <c r="P6848" s="26"/>
      <c r="Q6848" s="26"/>
      <c r="R6848" s="26"/>
      <c r="S6848" s="26"/>
      <c r="T6848" s="26"/>
    </row>
    <row r="6849" spans="14:20">
      <c r="N6849" s="25"/>
      <c r="O6849" s="26"/>
      <c r="P6849" s="26"/>
      <c r="Q6849" s="26"/>
      <c r="R6849" s="26"/>
      <c r="S6849" s="26"/>
      <c r="T6849" s="26"/>
    </row>
    <row r="6850" spans="14:20">
      <c r="N6850" s="25"/>
      <c r="O6850" s="26"/>
      <c r="P6850" s="26"/>
      <c r="Q6850" s="26"/>
      <c r="R6850" s="26"/>
      <c r="S6850" s="26"/>
      <c r="T6850" s="26"/>
    </row>
    <row r="6851" spans="14:20">
      <c r="N6851" s="25"/>
      <c r="O6851" s="26"/>
      <c r="P6851" s="26"/>
      <c r="Q6851" s="26"/>
      <c r="R6851" s="26"/>
      <c r="S6851" s="26"/>
      <c r="T6851" s="26"/>
    </row>
    <row r="6852" spans="14:20">
      <c r="N6852" s="25"/>
      <c r="O6852" s="26"/>
      <c r="P6852" s="26"/>
      <c r="Q6852" s="26"/>
      <c r="R6852" s="26"/>
      <c r="S6852" s="26"/>
      <c r="T6852" s="26"/>
    </row>
    <row r="6853" spans="14:20">
      <c r="N6853" s="25"/>
      <c r="O6853" s="26"/>
      <c r="P6853" s="26"/>
      <c r="Q6853" s="26"/>
      <c r="R6853" s="26"/>
      <c r="S6853" s="26"/>
      <c r="T6853" s="26"/>
    </row>
    <row r="6854" spans="14:20">
      <c r="N6854" s="25"/>
      <c r="O6854" s="26"/>
      <c r="P6854" s="26"/>
      <c r="Q6854" s="26"/>
      <c r="R6854" s="26"/>
      <c r="S6854" s="26"/>
      <c r="T6854" s="26"/>
    </row>
    <row r="6855" spans="14:20">
      <c r="N6855" s="25"/>
      <c r="O6855" s="26"/>
      <c r="P6855" s="26"/>
      <c r="Q6855" s="26"/>
      <c r="R6855" s="26"/>
      <c r="S6855" s="26"/>
      <c r="T6855" s="26"/>
    </row>
    <row r="6856" spans="14:20">
      <c r="N6856" s="25"/>
      <c r="O6856" s="26"/>
      <c r="P6856" s="26"/>
      <c r="Q6856" s="26"/>
      <c r="R6856" s="26"/>
      <c r="S6856" s="26"/>
      <c r="T6856" s="26"/>
    </row>
    <row r="6857" spans="14:20">
      <c r="N6857" s="25"/>
      <c r="O6857" s="26"/>
      <c r="P6857" s="26"/>
      <c r="Q6857" s="26"/>
      <c r="R6857" s="26"/>
      <c r="S6857" s="26"/>
      <c r="T6857" s="26"/>
    </row>
    <row r="6858" spans="14:20">
      <c r="N6858" s="25"/>
      <c r="O6858" s="26"/>
      <c r="P6858" s="26"/>
      <c r="Q6858" s="26"/>
      <c r="R6858" s="26"/>
      <c r="S6858" s="26"/>
      <c r="T6858" s="26"/>
    </row>
    <row r="6859" spans="14:20">
      <c r="N6859" s="25"/>
      <c r="O6859" s="26"/>
      <c r="P6859" s="26"/>
      <c r="Q6859" s="26"/>
      <c r="R6859" s="26"/>
      <c r="S6859" s="26"/>
      <c r="T6859" s="26"/>
    </row>
    <row r="6860" spans="14:20">
      <c r="N6860" s="25"/>
      <c r="O6860" s="26"/>
      <c r="P6860" s="26"/>
      <c r="Q6860" s="26"/>
      <c r="R6860" s="26"/>
      <c r="S6860" s="26"/>
      <c r="T6860" s="26"/>
    </row>
    <row r="6861" spans="14:20">
      <c r="N6861" s="25"/>
      <c r="O6861" s="26"/>
      <c r="P6861" s="26"/>
      <c r="Q6861" s="26"/>
      <c r="R6861" s="26"/>
      <c r="S6861" s="26"/>
      <c r="T6861" s="26"/>
    </row>
    <row r="6862" spans="14:20">
      <c r="N6862" s="25"/>
      <c r="O6862" s="26"/>
      <c r="P6862" s="26"/>
      <c r="Q6862" s="26"/>
      <c r="R6862" s="26"/>
      <c r="S6862" s="26"/>
      <c r="T6862" s="26"/>
    </row>
    <row r="6863" spans="14:20">
      <c r="N6863" s="25"/>
      <c r="O6863" s="26"/>
      <c r="P6863" s="26"/>
      <c r="Q6863" s="26"/>
      <c r="R6863" s="26"/>
      <c r="S6863" s="26"/>
      <c r="T6863" s="26"/>
    </row>
    <row r="6864" spans="14:20">
      <c r="N6864" s="25"/>
      <c r="O6864" s="26"/>
      <c r="P6864" s="26"/>
      <c r="Q6864" s="26"/>
      <c r="R6864" s="26"/>
      <c r="S6864" s="26"/>
      <c r="T6864" s="26"/>
    </row>
    <row r="6865" spans="14:20">
      <c r="N6865" s="25"/>
      <c r="O6865" s="26"/>
      <c r="P6865" s="26"/>
      <c r="Q6865" s="26"/>
      <c r="R6865" s="26"/>
      <c r="S6865" s="26"/>
      <c r="T6865" s="26"/>
    </row>
    <row r="6866" spans="14:20">
      <c r="N6866" s="25"/>
      <c r="O6866" s="26"/>
      <c r="P6866" s="26"/>
      <c r="Q6866" s="26"/>
      <c r="R6866" s="26"/>
      <c r="S6866" s="26"/>
      <c r="T6866" s="26"/>
    </row>
    <row r="6867" spans="14:20">
      <c r="N6867" s="25"/>
      <c r="O6867" s="26"/>
      <c r="P6867" s="26"/>
      <c r="Q6867" s="26"/>
      <c r="R6867" s="26"/>
      <c r="S6867" s="26"/>
      <c r="T6867" s="26"/>
    </row>
    <row r="6868" spans="14:20">
      <c r="N6868" s="25"/>
      <c r="O6868" s="26"/>
      <c r="P6868" s="26"/>
      <c r="Q6868" s="26"/>
      <c r="R6868" s="26"/>
      <c r="S6868" s="26"/>
      <c r="T6868" s="26"/>
    </row>
    <row r="6869" spans="14:20">
      <c r="N6869" s="25"/>
      <c r="O6869" s="26"/>
      <c r="P6869" s="26"/>
      <c r="Q6869" s="26"/>
      <c r="R6869" s="26"/>
      <c r="S6869" s="26"/>
      <c r="T6869" s="26"/>
    </row>
    <row r="6870" spans="14:20">
      <c r="N6870" s="25"/>
      <c r="O6870" s="26"/>
      <c r="P6870" s="26"/>
      <c r="Q6870" s="26"/>
      <c r="R6870" s="26"/>
      <c r="S6870" s="26"/>
      <c r="T6870" s="26"/>
    </row>
    <row r="6871" spans="14:20">
      <c r="N6871" s="25"/>
      <c r="O6871" s="26"/>
      <c r="P6871" s="26"/>
      <c r="Q6871" s="26"/>
      <c r="R6871" s="26"/>
      <c r="S6871" s="26"/>
      <c r="T6871" s="26"/>
    </row>
    <row r="6872" spans="14:20">
      <c r="N6872" s="25"/>
      <c r="O6872" s="26"/>
      <c r="P6872" s="26"/>
      <c r="Q6872" s="26"/>
      <c r="R6872" s="26"/>
      <c r="S6872" s="26"/>
      <c r="T6872" s="26"/>
    </row>
    <row r="6873" spans="14:20">
      <c r="N6873" s="25"/>
      <c r="O6873" s="26"/>
      <c r="P6873" s="26"/>
      <c r="Q6873" s="26"/>
      <c r="R6873" s="26"/>
      <c r="S6873" s="26"/>
      <c r="T6873" s="26"/>
    </row>
    <row r="6874" spans="14:20">
      <c r="N6874" s="25"/>
      <c r="O6874" s="26"/>
      <c r="P6874" s="26"/>
      <c r="Q6874" s="26"/>
      <c r="R6874" s="26"/>
      <c r="S6874" s="26"/>
      <c r="T6874" s="26"/>
    </row>
    <row r="6875" spans="14:20">
      <c r="N6875" s="25"/>
      <c r="O6875" s="26"/>
      <c r="P6875" s="26"/>
      <c r="Q6875" s="26"/>
      <c r="R6875" s="26"/>
      <c r="S6875" s="26"/>
      <c r="T6875" s="26"/>
    </row>
    <row r="6876" spans="14:20">
      <c r="N6876" s="25"/>
      <c r="O6876" s="26"/>
      <c r="P6876" s="26"/>
      <c r="Q6876" s="26"/>
      <c r="R6876" s="26"/>
      <c r="S6876" s="26"/>
      <c r="T6876" s="26"/>
    </row>
    <row r="6877" spans="14:20">
      <c r="N6877" s="25"/>
      <c r="O6877" s="26"/>
      <c r="P6877" s="26"/>
      <c r="Q6877" s="26"/>
      <c r="R6877" s="26"/>
      <c r="S6877" s="26"/>
      <c r="T6877" s="26"/>
    </row>
    <row r="6878" spans="14:20">
      <c r="N6878" s="25"/>
      <c r="O6878" s="26"/>
      <c r="P6878" s="26"/>
      <c r="Q6878" s="26"/>
      <c r="R6878" s="26"/>
      <c r="S6878" s="26"/>
      <c r="T6878" s="26"/>
    </row>
    <row r="6879" spans="14:20">
      <c r="N6879" s="25"/>
      <c r="O6879" s="26"/>
      <c r="P6879" s="26"/>
      <c r="Q6879" s="26"/>
      <c r="R6879" s="26"/>
      <c r="S6879" s="26"/>
      <c r="T6879" s="26"/>
    </row>
    <row r="6880" spans="14:20">
      <c r="N6880" s="25"/>
      <c r="O6880" s="26"/>
      <c r="P6880" s="26"/>
      <c r="Q6880" s="26"/>
      <c r="R6880" s="26"/>
      <c r="S6880" s="26"/>
      <c r="T6880" s="26"/>
    </row>
    <row r="6881" spans="14:20">
      <c r="N6881" s="25"/>
      <c r="O6881" s="26"/>
      <c r="P6881" s="26"/>
      <c r="Q6881" s="26"/>
      <c r="R6881" s="26"/>
      <c r="S6881" s="26"/>
      <c r="T6881" s="26"/>
    </row>
    <row r="6882" spans="14:20">
      <c r="N6882" s="25"/>
      <c r="O6882" s="26"/>
      <c r="P6882" s="26"/>
      <c r="Q6882" s="26"/>
      <c r="R6882" s="26"/>
      <c r="S6882" s="26"/>
      <c r="T6882" s="26"/>
    </row>
    <row r="6883" spans="14:20">
      <c r="N6883" s="25"/>
      <c r="O6883" s="26"/>
      <c r="P6883" s="26"/>
      <c r="Q6883" s="26"/>
      <c r="R6883" s="26"/>
      <c r="S6883" s="26"/>
      <c r="T6883" s="26"/>
    </row>
    <row r="6884" spans="14:20">
      <c r="N6884" s="25"/>
      <c r="O6884" s="26"/>
      <c r="P6884" s="26"/>
      <c r="Q6884" s="26"/>
      <c r="R6884" s="26"/>
      <c r="S6884" s="26"/>
      <c r="T6884" s="26"/>
    </row>
    <row r="6885" spans="14:20">
      <c r="N6885" s="25"/>
      <c r="O6885" s="26"/>
      <c r="P6885" s="26"/>
      <c r="Q6885" s="26"/>
      <c r="R6885" s="26"/>
      <c r="S6885" s="26"/>
      <c r="T6885" s="26"/>
    </row>
    <row r="6886" spans="14:20">
      <c r="N6886" s="25"/>
      <c r="O6886" s="26"/>
      <c r="P6886" s="26"/>
      <c r="Q6886" s="26"/>
      <c r="R6886" s="26"/>
      <c r="S6886" s="26"/>
      <c r="T6886" s="26"/>
    </row>
    <row r="6887" spans="14:20">
      <c r="N6887" s="25"/>
      <c r="O6887" s="26"/>
      <c r="P6887" s="26"/>
      <c r="Q6887" s="26"/>
      <c r="R6887" s="26"/>
      <c r="S6887" s="26"/>
      <c r="T6887" s="26"/>
    </row>
    <row r="6888" spans="14:20">
      <c r="N6888" s="25"/>
      <c r="O6888" s="26"/>
      <c r="P6888" s="26"/>
      <c r="Q6888" s="26"/>
      <c r="R6888" s="26"/>
      <c r="S6888" s="26"/>
      <c r="T6888" s="26"/>
    </row>
    <row r="6889" spans="14:20">
      <c r="N6889" s="25"/>
      <c r="O6889" s="26"/>
      <c r="P6889" s="26"/>
      <c r="Q6889" s="26"/>
      <c r="R6889" s="26"/>
      <c r="S6889" s="26"/>
      <c r="T6889" s="26"/>
    </row>
    <row r="6890" spans="14:20">
      <c r="N6890" s="25"/>
      <c r="O6890" s="26"/>
      <c r="P6890" s="26"/>
      <c r="Q6890" s="26"/>
      <c r="R6890" s="26"/>
      <c r="S6890" s="26"/>
      <c r="T6890" s="26"/>
    </row>
    <row r="6891" spans="14:20">
      <c r="N6891" s="25"/>
      <c r="O6891" s="26"/>
      <c r="P6891" s="26"/>
      <c r="Q6891" s="26"/>
      <c r="R6891" s="26"/>
      <c r="S6891" s="26"/>
      <c r="T6891" s="26"/>
    </row>
    <row r="6892" spans="14:20">
      <c r="N6892" s="25"/>
      <c r="O6892" s="26"/>
      <c r="P6892" s="26"/>
      <c r="Q6892" s="26"/>
      <c r="R6892" s="26"/>
      <c r="S6892" s="26"/>
      <c r="T6892" s="26"/>
    </row>
    <row r="6893" spans="14:20">
      <c r="N6893" s="25"/>
      <c r="O6893" s="26"/>
      <c r="P6893" s="26"/>
      <c r="Q6893" s="26"/>
      <c r="R6893" s="26"/>
      <c r="S6893" s="26"/>
      <c r="T6893" s="26"/>
    </row>
    <row r="6894" spans="14:20">
      <c r="N6894" s="25"/>
      <c r="O6894" s="26"/>
      <c r="P6894" s="26"/>
      <c r="Q6894" s="26"/>
      <c r="R6894" s="26"/>
      <c r="S6894" s="26"/>
      <c r="T6894" s="26"/>
    </row>
    <row r="6895" spans="14:20">
      <c r="N6895" s="25"/>
      <c r="O6895" s="26"/>
      <c r="P6895" s="26"/>
      <c r="Q6895" s="26"/>
      <c r="R6895" s="26"/>
      <c r="S6895" s="26"/>
      <c r="T6895" s="26"/>
    </row>
    <row r="6896" spans="14:20">
      <c r="N6896" s="25"/>
      <c r="O6896" s="26"/>
      <c r="P6896" s="26"/>
      <c r="Q6896" s="26"/>
      <c r="R6896" s="26"/>
      <c r="S6896" s="26"/>
      <c r="T6896" s="26"/>
    </row>
    <row r="6897" spans="14:20">
      <c r="N6897" s="25"/>
      <c r="O6897" s="26"/>
      <c r="P6897" s="26"/>
      <c r="Q6897" s="26"/>
      <c r="R6897" s="26"/>
      <c r="S6897" s="26"/>
      <c r="T6897" s="26"/>
    </row>
    <row r="6898" spans="14:20">
      <c r="N6898" s="25"/>
      <c r="O6898" s="26"/>
      <c r="P6898" s="26"/>
      <c r="Q6898" s="26"/>
      <c r="R6898" s="26"/>
      <c r="S6898" s="26"/>
      <c r="T6898" s="26"/>
    </row>
    <row r="6899" spans="14:20">
      <c r="N6899" s="25"/>
      <c r="O6899" s="26"/>
      <c r="P6899" s="26"/>
      <c r="Q6899" s="26"/>
      <c r="R6899" s="26"/>
      <c r="S6899" s="26"/>
      <c r="T6899" s="26"/>
    </row>
    <row r="6900" spans="14:20">
      <c r="N6900" s="25"/>
      <c r="O6900" s="26"/>
      <c r="P6900" s="26"/>
      <c r="Q6900" s="26"/>
      <c r="R6900" s="26"/>
      <c r="S6900" s="26"/>
      <c r="T6900" s="26"/>
    </row>
    <row r="6901" spans="14:20">
      <c r="N6901" s="25"/>
      <c r="O6901" s="26"/>
      <c r="P6901" s="26"/>
      <c r="Q6901" s="26"/>
      <c r="R6901" s="26"/>
      <c r="S6901" s="26"/>
      <c r="T6901" s="26"/>
    </row>
    <row r="6902" spans="14:20">
      <c r="N6902" s="25"/>
      <c r="O6902" s="26"/>
      <c r="P6902" s="26"/>
      <c r="Q6902" s="26"/>
      <c r="R6902" s="26"/>
      <c r="S6902" s="26"/>
      <c r="T6902" s="26"/>
    </row>
    <row r="6903" spans="14:20">
      <c r="N6903" s="25"/>
      <c r="O6903" s="26"/>
      <c r="P6903" s="26"/>
      <c r="Q6903" s="26"/>
      <c r="R6903" s="26"/>
      <c r="S6903" s="26"/>
      <c r="T6903" s="26"/>
    </row>
    <row r="6904" spans="14:20">
      <c r="N6904" s="25"/>
      <c r="O6904" s="26"/>
      <c r="P6904" s="26"/>
      <c r="Q6904" s="26"/>
      <c r="R6904" s="26"/>
      <c r="S6904" s="26"/>
      <c r="T6904" s="26"/>
    </row>
    <row r="6905" spans="14:20">
      <c r="N6905" s="25"/>
      <c r="O6905" s="26"/>
      <c r="P6905" s="26"/>
      <c r="Q6905" s="26"/>
      <c r="R6905" s="26"/>
      <c r="S6905" s="26"/>
      <c r="T6905" s="26"/>
    </row>
    <row r="6906" spans="14:20">
      <c r="N6906" s="25"/>
      <c r="O6906" s="26"/>
      <c r="P6906" s="26"/>
      <c r="Q6906" s="26"/>
      <c r="R6906" s="26"/>
      <c r="S6906" s="26"/>
      <c r="T6906" s="26"/>
    </row>
    <row r="6907" spans="14:20">
      <c r="N6907" s="25"/>
      <c r="O6907" s="26"/>
      <c r="P6907" s="26"/>
      <c r="Q6907" s="26"/>
      <c r="R6907" s="26"/>
      <c r="S6907" s="26"/>
      <c r="T6907" s="26"/>
    </row>
    <row r="6908" spans="14:20">
      <c r="N6908" s="25"/>
      <c r="O6908" s="26"/>
      <c r="P6908" s="26"/>
      <c r="Q6908" s="26"/>
      <c r="R6908" s="26"/>
      <c r="S6908" s="26"/>
      <c r="T6908" s="26"/>
    </row>
    <row r="6909" spans="14:20">
      <c r="N6909" s="25"/>
      <c r="O6909" s="26"/>
      <c r="P6909" s="26"/>
      <c r="Q6909" s="26"/>
      <c r="R6909" s="26"/>
      <c r="S6909" s="26"/>
      <c r="T6909" s="26"/>
    </row>
    <row r="6910" spans="14:20">
      <c r="N6910" s="25"/>
      <c r="O6910" s="26"/>
      <c r="P6910" s="26"/>
      <c r="Q6910" s="26"/>
      <c r="R6910" s="26"/>
      <c r="S6910" s="26"/>
      <c r="T6910" s="26"/>
    </row>
    <row r="6911" spans="14:20">
      <c r="N6911" s="25"/>
      <c r="O6911" s="26"/>
      <c r="P6911" s="26"/>
      <c r="Q6911" s="26"/>
      <c r="R6911" s="26"/>
      <c r="S6911" s="26"/>
      <c r="T6911" s="26"/>
    </row>
    <row r="6912" spans="14:20">
      <c r="N6912" s="25"/>
      <c r="O6912" s="26"/>
      <c r="P6912" s="26"/>
      <c r="Q6912" s="26"/>
      <c r="R6912" s="26"/>
      <c r="S6912" s="26"/>
      <c r="T6912" s="26"/>
    </row>
    <row r="6913" spans="14:20">
      <c r="N6913" s="25"/>
      <c r="O6913" s="26"/>
      <c r="P6913" s="26"/>
      <c r="Q6913" s="26"/>
      <c r="R6913" s="26"/>
      <c r="S6913" s="26"/>
      <c r="T6913" s="26"/>
    </row>
    <row r="6914" spans="14:20">
      <c r="N6914" s="25"/>
      <c r="O6914" s="26"/>
      <c r="P6914" s="26"/>
      <c r="Q6914" s="26"/>
      <c r="R6914" s="26"/>
      <c r="S6914" s="26"/>
      <c r="T6914" s="26"/>
    </row>
    <row r="6915" spans="14:20">
      <c r="N6915" s="25"/>
      <c r="O6915" s="26"/>
      <c r="P6915" s="26"/>
      <c r="Q6915" s="26"/>
      <c r="R6915" s="26"/>
      <c r="S6915" s="26"/>
      <c r="T6915" s="26"/>
    </row>
    <row r="6916" spans="14:20">
      <c r="N6916" s="25"/>
      <c r="O6916" s="26"/>
      <c r="P6916" s="26"/>
      <c r="Q6916" s="26"/>
      <c r="R6916" s="26"/>
      <c r="S6916" s="26"/>
      <c r="T6916" s="26"/>
    </row>
    <row r="6917" spans="14:20">
      <c r="N6917" s="25"/>
      <c r="O6917" s="26"/>
      <c r="P6917" s="26"/>
      <c r="Q6917" s="26"/>
      <c r="R6917" s="26"/>
      <c r="S6917" s="26"/>
      <c r="T6917" s="26"/>
    </row>
    <row r="6918" spans="14:20">
      <c r="N6918" s="25"/>
      <c r="O6918" s="26"/>
      <c r="P6918" s="26"/>
      <c r="Q6918" s="26"/>
      <c r="R6918" s="26"/>
      <c r="S6918" s="26"/>
      <c r="T6918" s="26"/>
    </row>
    <row r="6919" spans="14:20">
      <c r="N6919" s="25"/>
      <c r="O6919" s="26"/>
      <c r="P6919" s="26"/>
      <c r="Q6919" s="26"/>
      <c r="R6919" s="26"/>
      <c r="S6919" s="26"/>
      <c r="T6919" s="26"/>
    </row>
    <row r="6920" spans="14:20">
      <c r="N6920" s="25"/>
      <c r="O6920" s="26"/>
      <c r="P6920" s="26"/>
      <c r="Q6920" s="26"/>
      <c r="R6920" s="26"/>
      <c r="S6920" s="26"/>
      <c r="T6920" s="26"/>
    </row>
    <row r="6921" spans="14:20">
      <c r="N6921" s="25"/>
      <c r="O6921" s="26"/>
      <c r="P6921" s="26"/>
      <c r="Q6921" s="26"/>
      <c r="R6921" s="26"/>
      <c r="S6921" s="26"/>
      <c r="T6921" s="26"/>
    </row>
    <row r="6922" spans="14:20">
      <c r="N6922" s="25"/>
      <c r="O6922" s="26"/>
      <c r="P6922" s="26"/>
      <c r="Q6922" s="26"/>
      <c r="R6922" s="26"/>
      <c r="S6922" s="26"/>
      <c r="T6922" s="26"/>
    </row>
    <row r="6923" spans="14:20">
      <c r="N6923" s="25"/>
      <c r="O6923" s="26"/>
      <c r="P6923" s="26"/>
      <c r="Q6923" s="26"/>
      <c r="R6923" s="26"/>
      <c r="S6923" s="26"/>
      <c r="T6923" s="26"/>
    </row>
    <row r="6924" spans="14:20">
      <c r="N6924" s="25"/>
      <c r="O6924" s="26"/>
      <c r="P6924" s="26"/>
      <c r="Q6924" s="26"/>
      <c r="R6924" s="26"/>
      <c r="S6924" s="26"/>
      <c r="T6924" s="26"/>
    </row>
    <row r="6925" spans="14:20">
      <c r="N6925" s="25"/>
      <c r="O6925" s="26"/>
      <c r="P6925" s="26"/>
      <c r="Q6925" s="26"/>
      <c r="R6925" s="26"/>
      <c r="S6925" s="26"/>
      <c r="T6925" s="26"/>
    </row>
    <row r="6926" spans="14:20">
      <c r="N6926" s="25"/>
      <c r="O6926" s="26"/>
      <c r="P6926" s="26"/>
      <c r="Q6926" s="26"/>
      <c r="R6926" s="26"/>
      <c r="S6926" s="26"/>
      <c r="T6926" s="26"/>
    </row>
    <row r="6927" spans="14:20">
      <c r="N6927" s="25"/>
      <c r="O6927" s="26"/>
      <c r="P6927" s="26"/>
      <c r="Q6927" s="26"/>
      <c r="R6927" s="26"/>
      <c r="S6927" s="26"/>
      <c r="T6927" s="26"/>
    </row>
    <row r="6928" spans="14:20">
      <c r="N6928" s="25"/>
      <c r="O6928" s="26"/>
      <c r="P6928" s="26"/>
      <c r="Q6928" s="26"/>
      <c r="R6928" s="26"/>
      <c r="S6928" s="26"/>
      <c r="T6928" s="26"/>
    </row>
    <row r="6929" spans="14:20">
      <c r="N6929" s="25"/>
      <c r="O6929" s="26"/>
      <c r="P6929" s="26"/>
      <c r="Q6929" s="26"/>
      <c r="R6929" s="26"/>
      <c r="S6929" s="26"/>
      <c r="T6929" s="26"/>
    </row>
    <row r="6930" spans="14:20">
      <c r="N6930" s="25"/>
      <c r="O6930" s="26"/>
      <c r="P6930" s="26"/>
      <c r="Q6930" s="26"/>
      <c r="R6930" s="26"/>
      <c r="S6930" s="26"/>
      <c r="T6930" s="26"/>
    </row>
    <row r="6931" spans="14:20">
      <c r="N6931" s="25"/>
      <c r="O6931" s="26"/>
      <c r="P6931" s="26"/>
      <c r="Q6931" s="26"/>
      <c r="R6931" s="26"/>
      <c r="S6931" s="26"/>
      <c r="T6931" s="26"/>
    </row>
    <row r="6932" spans="14:20">
      <c r="N6932" s="25"/>
      <c r="O6932" s="26"/>
      <c r="P6932" s="26"/>
      <c r="Q6932" s="26"/>
      <c r="R6932" s="26"/>
      <c r="S6932" s="26"/>
      <c r="T6932" s="26"/>
    </row>
    <row r="6933" spans="14:20">
      <c r="N6933" s="25"/>
      <c r="O6933" s="26"/>
      <c r="P6933" s="26"/>
      <c r="Q6933" s="26"/>
      <c r="R6933" s="26"/>
      <c r="S6933" s="26"/>
      <c r="T6933" s="26"/>
    </row>
    <row r="6934" spans="14:20">
      <c r="N6934" s="25"/>
      <c r="O6934" s="26"/>
      <c r="P6934" s="26"/>
      <c r="Q6934" s="26"/>
      <c r="R6934" s="26"/>
      <c r="S6934" s="26"/>
      <c r="T6934" s="26"/>
    </row>
    <row r="6935" spans="14:20">
      <c r="N6935" s="25"/>
      <c r="O6935" s="26"/>
      <c r="P6935" s="26"/>
      <c r="Q6935" s="26"/>
      <c r="R6935" s="26"/>
      <c r="S6935" s="26"/>
      <c r="T6935" s="26"/>
    </row>
    <row r="6936" spans="14:20">
      <c r="N6936" s="25"/>
      <c r="O6936" s="26"/>
      <c r="P6936" s="26"/>
      <c r="Q6936" s="26"/>
      <c r="R6936" s="26"/>
      <c r="S6936" s="26"/>
      <c r="T6936" s="26"/>
    </row>
    <row r="6937" spans="14:20">
      <c r="N6937" s="25"/>
      <c r="O6937" s="26"/>
      <c r="P6937" s="26"/>
      <c r="Q6937" s="26"/>
      <c r="R6937" s="26"/>
      <c r="S6937" s="26"/>
      <c r="T6937" s="26"/>
    </row>
    <row r="6938" spans="14:20">
      <c r="N6938" s="25"/>
      <c r="O6938" s="26"/>
      <c r="P6938" s="26"/>
      <c r="Q6938" s="26"/>
      <c r="R6938" s="26"/>
      <c r="S6938" s="26"/>
      <c r="T6938" s="26"/>
    </row>
    <row r="6939" spans="14:20">
      <c r="N6939" s="25"/>
      <c r="O6939" s="26"/>
      <c r="P6939" s="26"/>
      <c r="Q6939" s="26"/>
      <c r="R6939" s="26"/>
      <c r="S6939" s="26"/>
      <c r="T6939" s="26"/>
    </row>
    <row r="6940" spans="14:20">
      <c r="N6940" s="25"/>
      <c r="O6940" s="26"/>
      <c r="P6940" s="26"/>
      <c r="Q6940" s="26"/>
      <c r="R6940" s="26"/>
      <c r="S6940" s="26"/>
      <c r="T6940" s="26"/>
    </row>
    <row r="6941" spans="14:20">
      <c r="N6941" s="25"/>
      <c r="O6941" s="26"/>
      <c r="P6941" s="26"/>
      <c r="Q6941" s="26"/>
      <c r="R6941" s="26"/>
      <c r="S6941" s="26"/>
      <c r="T6941" s="26"/>
    </row>
    <row r="6942" spans="14:20">
      <c r="N6942" s="25"/>
      <c r="O6942" s="26"/>
      <c r="P6942" s="26"/>
      <c r="Q6942" s="26"/>
      <c r="R6942" s="26"/>
      <c r="S6942" s="26"/>
      <c r="T6942" s="26"/>
    </row>
    <row r="6943" spans="14:20">
      <c r="N6943" s="25"/>
      <c r="O6943" s="26"/>
      <c r="P6943" s="26"/>
      <c r="Q6943" s="26"/>
      <c r="R6943" s="26"/>
      <c r="S6943" s="26"/>
      <c r="T6943" s="26"/>
    </row>
    <row r="6944" spans="14:20">
      <c r="N6944" s="25"/>
      <c r="O6944" s="26"/>
      <c r="P6944" s="26"/>
      <c r="Q6944" s="26"/>
      <c r="R6944" s="26"/>
      <c r="S6944" s="26"/>
      <c r="T6944" s="26"/>
    </row>
    <row r="6945" spans="14:20">
      <c r="N6945" s="25"/>
      <c r="O6945" s="26"/>
      <c r="P6945" s="26"/>
      <c r="Q6945" s="26"/>
      <c r="R6945" s="26"/>
      <c r="S6945" s="26"/>
      <c r="T6945" s="26"/>
    </row>
    <row r="6946" spans="14:20">
      <c r="N6946" s="25"/>
      <c r="O6946" s="26"/>
      <c r="P6946" s="26"/>
      <c r="Q6946" s="26"/>
      <c r="R6946" s="26"/>
      <c r="S6946" s="26"/>
      <c r="T6946" s="26"/>
    </row>
    <row r="6947" spans="14:20">
      <c r="N6947" s="25"/>
      <c r="O6947" s="26"/>
      <c r="P6947" s="26"/>
      <c r="Q6947" s="26"/>
      <c r="R6947" s="26"/>
      <c r="S6947" s="26"/>
      <c r="T6947" s="26"/>
    </row>
    <row r="6948" spans="14:20">
      <c r="N6948" s="25"/>
      <c r="O6948" s="26"/>
      <c r="P6948" s="26"/>
      <c r="Q6948" s="26"/>
      <c r="R6948" s="26"/>
      <c r="S6948" s="26"/>
      <c r="T6948" s="26"/>
    </row>
    <row r="6949" spans="14:20">
      <c r="N6949" s="25"/>
      <c r="O6949" s="26"/>
      <c r="P6949" s="26"/>
      <c r="Q6949" s="26"/>
      <c r="R6949" s="26"/>
      <c r="S6949" s="26"/>
      <c r="T6949" s="26"/>
    </row>
    <row r="6950" spans="14:20">
      <c r="N6950" s="25"/>
      <c r="O6950" s="26"/>
      <c r="P6950" s="26"/>
      <c r="Q6950" s="26"/>
      <c r="R6950" s="26"/>
      <c r="S6950" s="26"/>
      <c r="T6950" s="26"/>
    </row>
    <row r="6951" spans="14:20">
      <c r="N6951" s="25"/>
      <c r="O6951" s="26"/>
      <c r="P6951" s="26"/>
      <c r="Q6951" s="26"/>
      <c r="R6951" s="26"/>
      <c r="S6951" s="26"/>
      <c r="T6951" s="26"/>
    </row>
    <row r="6952" spans="14:20">
      <c r="N6952" s="25"/>
      <c r="O6952" s="26"/>
      <c r="P6952" s="26"/>
      <c r="Q6952" s="26"/>
      <c r="R6952" s="26"/>
      <c r="S6952" s="26"/>
      <c r="T6952" s="26"/>
    </row>
    <row r="6953" spans="14:20">
      <c r="N6953" s="25"/>
      <c r="O6953" s="26"/>
      <c r="P6953" s="26"/>
      <c r="Q6953" s="26"/>
      <c r="R6953" s="26"/>
      <c r="S6953" s="26"/>
      <c r="T6953" s="26"/>
    </row>
    <row r="6954" spans="14:20">
      <c r="N6954" s="25"/>
      <c r="O6954" s="26"/>
      <c r="P6954" s="26"/>
      <c r="Q6954" s="26"/>
      <c r="R6954" s="26"/>
      <c r="S6954" s="26"/>
      <c r="T6954" s="26"/>
    </row>
    <row r="6955" spans="14:20">
      <c r="N6955" s="25"/>
      <c r="O6955" s="26"/>
      <c r="P6955" s="26"/>
      <c r="Q6955" s="26"/>
      <c r="R6955" s="26"/>
      <c r="S6955" s="26"/>
      <c r="T6955" s="26"/>
    </row>
    <row r="6956" spans="14:20">
      <c r="N6956" s="25"/>
      <c r="O6956" s="26"/>
      <c r="P6956" s="26"/>
      <c r="Q6956" s="26"/>
      <c r="R6956" s="26"/>
      <c r="S6956" s="26"/>
      <c r="T6956" s="26"/>
    </row>
    <row r="6957" spans="14:20">
      <c r="N6957" s="25"/>
      <c r="O6957" s="26"/>
      <c r="P6957" s="26"/>
      <c r="Q6957" s="26"/>
      <c r="R6957" s="26"/>
      <c r="S6957" s="26"/>
      <c r="T6957" s="26"/>
    </row>
    <row r="6958" spans="14:20">
      <c r="N6958" s="25"/>
      <c r="O6958" s="26"/>
      <c r="P6958" s="26"/>
      <c r="Q6958" s="26"/>
      <c r="R6958" s="26"/>
      <c r="S6958" s="26"/>
      <c r="T6958" s="26"/>
    </row>
    <row r="6959" spans="14:20">
      <c r="N6959" s="25"/>
      <c r="O6959" s="26"/>
      <c r="P6959" s="26"/>
      <c r="Q6959" s="26"/>
      <c r="R6959" s="26"/>
      <c r="S6959" s="26"/>
      <c r="T6959" s="26"/>
    </row>
    <row r="6960" spans="14:20">
      <c r="N6960" s="25"/>
      <c r="O6960" s="26"/>
      <c r="P6960" s="26"/>
      <c r="Q6960" s="26"/>
      <c r="R6960" s="26"/>
      <c r="S6960" s="26"/>
      <c r="T6960" s="26"/>
    </row>
    <row r="6961" spans="14:20">
      <c r="N6961" s="25"/>
      <c r="O6961" s="26"/>
      <c r="P6961" s="26"/>
      <c r="Q6961" s="26"/>
      <c r="R6961" s="26"/>
      <c r="S6961" s="26"/>
      <c r="T6961" s="26"/>
    </row>
    <row r="6962" spans="14:20">
      <c r="N6962" s="25"/>
      <c r="O6962" s="26"/>
      <c r="P6962" s="26"/>
      <c r="Q6962" s="26"/>
      <c r="R6962" s="26"/>
      <c r="S6962" s="26"/>
      <c r="T6962" s="26"/>
    </row>
    <row r="6963" spans="14:20">
      <c r="N6963" s="25"/>
      <c r="O6963" s="26"/>
      <c r="P6963" s="26"/>
      <c r="Q6963" s="26"/>
      <c r="R6963" s="26"/>
      <c r="S6963" s="26"/>
      <c r="T6963" s="26"/>
    </row>
    <row r="6964" spans="14:20">
      <c r="N6964" s="25"/>
      <c r="O6964" s="26"/>
      <c r="P6964" s="26"/>
      <c r="Q6964" s="26"/>
      <c r="R6964" s="26"/>
      <c r="S6964" s="26"/>
      <c r="T6964" s="26"/>
    </row>
    <row r="6965" spans="14:20">
      <c r="N6965" s="25"/>
      <c r="O6965" s="26"/>
      <c r="P6965" s="26"/>
      <c r="Q6965" s="26"/>
      <c r="R6965" s="26"/>
      <c r="S6965" s="26"/>
      <c r="T6965" s="26"/>
    </row>
    <row r="6966" spans="14:20">
      <c r="N6966" s="25"/>
      <c r="O6966" s="26"/>
      <c r="P6966" s="26"/>
      <c r="Q6966" s="26"/>
      <c r="R6966" s="26"/>
      <c r="S6966" s="26"/>
      <c r="T6966" s="26"/>
    </row>
    <row r="6967" spans="14:20">
      <c r="N6967" s="25"/>
      <c r="O6967" s="26"/>
      <c r="P6967" s="26"/>
      <c r="Q6967" s="26"/>
      <c r="R6967" s="26"/>
      <c r="S6967" s="26"/>
      <c r="T6967" s="26"/>
    </row>
    <row r="6968" spans="14:20">
      <c r="N6968" s="25"/>
      <c r="O6968" s="26"/>
      <c r="P6968" s="26"/>
      <c r="Q6968" s="26"/>
      <c r="R6968" s="26"/>
      <c r="S6968" s="26"/>
      <c r="T6968" s="26"/>
    </row>
    <row r="6969" spans="14:20">
      <c r="N6969" s="25"/>
      <c r="O6969" s="26"/>
      <c r="P6969" s="26"/>
      <c r="Q6969" s="26"/>
      <c r="R6969" s="26"/>
      <c r="S6969" s="26"/>
      <c r="T6969" s="26"/>
    </row>
    <row r="6970" spans="14:20">
      <c r="N6970" s="25"/>
      <c r="O6970" s="26"/>
      <c r="P6970" s="26"/>
      <c r="Q6970" s="26"/>
      <c r="R6970" s="26"/>
      <c r="S6970" s="26"/>
      <c r="T6970" s="26"/>
    </row>
    <row r="6971" spans="14:20">
      <c r="N6971" s="25"/>
      <c r="O6971" s="26"/>
      <c r="P6971" s="26"/>
      <c r="Q6971" s="26"/>
      <c r="R6971" s="26"/>
      <c r="S6971" s="26"/>
      <c r="T6971" s="26"/>
    </row>
    <row r="6972" spans="14:20">
      <c r="N6972" s="25"/>
      <c r="O6972" s="26"/>
      <c r="P6972" s="26"/>
      <c r="Q6972" s="26"/>
      <c r="R6972" s="26"/>
      <c r="S6972" s="26"/>
      <c r="T6972" s="26"/>
    </row>
    <row r="6973" spans="14:20">
      <c r="N6973" s="25"/>
      <c r="O6973" s="26"/>
      <c r="P6973" s="26"/>
      <c r="Q6973" s="26"/>
      <c r="R6973" s="26"/>
      <c r="S6973" s="26"/>
      <c r="T6973" s="26"/>
    </row>
    <row r="6974" spans="14:20">
      <c r="N6974" s="25"/>
      <c r="O6974" s="26"/>
      <c r="P6974" s="26"/>
      <c r="Q6974" s="26"/>
      <c r="R6974" s="26"/>
      <c r="S6974" s="26"/>
      <c r="T6974" s="26"/>
    </row>
    <row r="6975" spans="14:20">
      <c r="N6975" s="25"/>
      <c r="O6975" s="26"/>
      <c r="P6975" s="26"/>
      <c r="Q6975" s="26"/>
      <c r="R6975" s="26"/>
      <c r="S6975" s="26"/>
      <c r="T6975" s="26"/>
    </row>
    <row r="6976" spans="14:20">
      <c r="N6976" s="25"/>
      <c r="O6976" s="26"/>
      <c r="P6976" s="26"/>
      <c r="Q6976" s="26"/>
      <c r="R6976" s="26"/>
      <c r="S6976" s="26"/>
      <c r="T6976" s="26"/>
    </row>
    <row r="6977" spans="14:20">
      <c r="N6977" s="25"/>
      <c r="O6977" s="26"/>
      <c r="P6977" s="26"/>
      <c r="Q6977" s="26"/>
      <c r="R6977" s="26"/>
      <c r="S6977" s="26"/>
      <c r="T6977" s="26"/>
    </row>
    <row r="6978" spans="14:20">
      <c r="N6978" s="25"/>
      <c r="O6978" s="26"/>
      <c r="P6978" s="26"/>
      <c r="Q6978" s="26"/>
      <c r="R6978" s="26"/>
      <c r="S6978" s="26"/>
      <c r="T6978" s="26"/>
    </row>
    <row r="6979" spans="14:20">
      <c r="N6979" s="25"/>
      <c r="O6979" s="26"/>
      <c r="P6979" s="26"/>
      <c r="Q6979" s="26"/>
      <c r="R6979" s="26"/>
      <c r="S6979" s="26"/>
      <c r="T6979" s="26"/>
    </row>
    <row r="6980" spans="14:20">
      <c r="N6980" s="25"/>
      <c r="O6980" s="26"/>
      <c r="P6980" s="26"/>
      <c r="Q6980" s="26"/>
      <c r="R6980" s="26"/>
      <c r="S6980" s="26"/>
      <c r="T6980" s="26"/>
    </row>
    <row r="6981" spans="14:20">
      <c r="N6981" s="25"/>
      <c r="O6981" s="26"/>
      <c r="P6981" s="26"/>
      <c r="Q6981" s="26"/>
      <c r="R6981" s="26"/>
      <c r="S6981" s="26"/>
      <c r="T6981" s="26"/>
    </row>
    <row r="6982" spans="14:20">
      <c r="N6982" s="25"/>
      <c r="O6982" s="26"/>
      <c r="P6982" s="26"/>
      <c r="Q6982" s="26"/>
      <c r="R6982" s="26"/>
      <c r="S6982" s="26"/>
      <c r="T6982" s="26"/>
    </row>
    <row r="6983" spans="14:20">
      <c r="N6983" s="25"/>
      <c r="O6983" s="26"/>
      <c r="P6983" s="26"/>
      <c r="Q6983" s="26"/>
      <c r="R6983" s="26"/>
      <c r="S6983" s="26"/>
      <c r="T6983" s="26"/>
    </row>
    <row r="6984" spans="14:20">
      <c r="N6984" s="25"/>
      <c r="O6984" s="26"/>
      <c r="P6984" s="26"/>
      <c r="Q6984" s="26"/>
      <c r="R6984" s="26"/>
      <c r="S6984" s="26"/>
      <c r="T6984" s="26"/>
    </row>
    <row r="6985" spans="14:20">
      <c r="N6985" s="25"/>
      <c r="O6985" s="26"/>
      <c r="P6985" s="26"/>
      <c r="Q6985" s="26"/>
      <c r="R6985" s="26"/>
      <c r="S6985" s="26"/>
      <c r="T6985" s="26"/>
    </row>
    <row r="6986" spans="14:20">
      <c r="N6986" s="25"/>
      <c r="O6986" s="26"/>
      <c r="P6986" s="26"/>
      <c r="Q6986" s="26"/>
      <c r="R6986" s="26"/>
      <c r="S6986" s="26"/>
      <c r="T6986" s="26"/>
    </row>
    <row r="6987" spans="14:20">
      <c r="N6987" s="25"/>
      <c r="O6987" s="26"/>
      <c r="P6987" s="26"/>
      <c r="Q6987" s="26"/>
      <c r="R6987" s="26"/>
      <c r="S6987" s="26"/>
      <c r="T6987" s="26"/>
    </row>
    <row r="6988" spans="14:20">
      <c r="N6988" s="25"/>
      <c r="O6988" s="26"/>
      <c r="P6988" s="26"/>
      <c r="Q6988" s="26"/>
      <c r="R6988" s="26"/>
      <c r="S6988" s="26"/>
      <c r="T6988" s="26"/>
    </row>
    <row r="6989" spans="14:20">
      <c r="N6989" s="25"/>
      <c r="O6989" s="26"/>
      <c r="P6989" s="26"/>
      <c r="Q6989" s="26"/>
      <c r="R6989" s="26"/>
      <c r="S6989" s="26"/>
      <c r="T6989" s="26"/>
    </row>
    <row r="6990" spans="14:20">
      <c r="N6990" s="25"/>
      <c r="O6990" s="26"/>
      <c r="P6990" s="26"/>
      <c r="Q6990" s="26"/>
      <c r="R6990" s="26"/>
      <c r="S6990" s="26"/>
      <c r="T6990" s="26"/>
    </row>
    <row r="6991" spans="14:20">
      <c r="N6991" s="25"/>
      <c r="O6991" s="26"/>
      <c r="P6991" s="26"/>
      <c r="Q6991" s="26"/>
      <c r="R6991" s="26"/>
      <c r="S6991" s="26"/>
      <c r="T6991" s="26"/>
    </row>
    <row r="6992" spans="14:20">
      <c r="N6992" s="25"/>
      <c r="O6992" s="26"/>
      <c r="P6992" s="26"/>
      <c r="Q6992" s="26"/>
      <c r="R6992" s="26"/>
      <c r="S6992" s="26"/>
      <c r="T6992" s="26"/>
    </row>
    <row r="6993" spans="14:20">
      <c r="N6993" s="25"/>
      <c r="O6993" s="26"/>
      <c r="P6993" s="26"/>
      <c r="Q6993" s="26"/>
      <c r="R6993" s="26"/>
      <c r="S6993" s="26"/>
      <c r="T6993" s="26"/>
    </row>
    <row r="6994" spans="14:20">
      <c r="N6994" s="25"/>
      <c r="O6994" s="26"/>
      <c r="P6994" s="26"/>
      <c r="Q6994" s="26"/>
      <c r="R6994" s="26"/>
      <c r="S6994" s="26"/>
      <c r="T6994" s="26"/>
    </row>
    <row r="6995" spans="14:20">
      <c r="N6995" s="25"/>
      <c r="O6995" s="26"/>
      <c r="P6995" s="26"/>
      <c r="Q6995" s="26"/>
      <c r="R6995" s="26"/>
      <c r="S6995" s="26"/>
      <c r="T6995" s="26"/>
    </row>
    <row r="6996" spans="14:20">
      <c r="N6996" s="25"/>
      <c r="O6996" s="26"/>
      <c r="P6996" s="26"/>
      <c r="Q6996" s="26"/>
      <c r="R6996" s="26"/>
      <c r="S6996" s="26"/>
      <c r="T6996" s="26"/>
    </row>
    <row r="6997" spans="14:20">
      <c r="N6997" s="25"/>
      <c r="O6997" s="26"/>
      <c r="P6997" s="26"/>
      <c r="Q6997" s="26"/>
      <c r="R6997" s="26"/>
      <c r="S6997" s="26"/>
      <c r="T6997" s="26"/>
    </row>
    <row r="6998" spans="14:20">
      <c r="N6998" s="25"/>
      <c r="O6998" s="26"/>
      <c r="P6998" s="26"/>
      <c r="Q6998" s="26"/>
      <c r="R6998" s="26"/>
      <c r="S6998" s="26"/>
      <c r="T6998" s="26"/>
    </row>
    <row r="6999" spans="14:20">
      <c r="N6999" s="25"/>
      <c r="O6999" s="26"/>
      <c r="P6999" s="26"/>
      <c r="Q6999" s="26"/>
      <c r="R6999" s="26"/>
      <c r="S6999" s="26"/>
      <c r="T6999" s="26"/>
    </row>
    <row r="7000" spans="14:20">
      <c r="N7000" s="25"/>
      <c r="O7000" s="26"/>
      <c r="P7000" s="26"/>
      <c r="Q7000" s="26"/>
      <c r="R7000" s="26"/>
      <c r="S7000" s="26"/>
      <c r="T7000" s="26"/>
    </row>
    <row r="7001" spans="14:20">
      <c r="N7001" s="25"/>
      <c r="O7001" s="26"/>
      <c r="P7001" s="26"/>
      <c r="Q7001" s="26"/>
      <c r="R7001" s="26"/>
      <c r="S7001" s="26"/>
      <c r="T7001" s="26"/>
    </row>
    <row r="7002" spans="14:20">
      <c r="N7002" s="25"/>
      <c r="O7002" s="26"/>
      <c r="P7002" s="26"/>
      <c r="Q7002" s="26"/>
      <c r="R7002" s="26"/>
      <c r="S7002" s="26"/>
      <c r="T7002" s="26"/>
    </row>
    <row r="7003" spans="14:20">
      <c r="N7003" s="25"/>
      <c r="O7003" s="26"/>
      <c r="P7003" s="26"/>
      <c r="Q7003" s="26"/>
      <c r="R7003" s="26"/>
      <c r="S7003" s="26"/>
      <c r="T7003" s="26"/>
    </row>
    <row r="7004" spans="14:20">
      <c r="N7004" s="25"/>
      <c r="O7004" s="26"/>
      <c r="P7004" s="26"/>
      <c r="Q7004" s="26"/>
      <c r="R7004" s="26"/>
      <c r="S7004" s="26"/>
      <c r="T7004" s="26"/>
    </row>
    <row r="7005" spans="14:20">
      <c r="N7005" s="25"/>
      <c r="O7005" s="26"/>
      <c r="P7005" s="26"/>
      <c r="Q7005" s="26"/>
      <c r="R7005" s="26"/>
      <c r="S7005" s="26"/>
      <c r="T7005" s="26"/>
    </row>
    <row r="7006" spans="14:20">
      <c r="N7006" s="25"/>
      <c r="O7006" s="26"/>
      <c r="P7006" s="26"/>
      <c r="Q7006" s="26"/>
      <c r="R7006" s="26"/>
      <c r="S7006" s="26"/>
      <c r="T7006" s="26"/>
    </row>
    <row r="7007" spans="14:20">
      <c r="N7007" s="25"/>
      <c r="O7007" s="26"/>
      <c r="P7007" s="26"/>
      <c r="Q7007" s="26"/>
      <c r="R7007" s="26"/>
      <c r="S7007" s="26"/>
      <c r="T7007" s="26"/>
    </row>
    <row r="7008" spans="14:20">
      <c r="N7008" s="25"/>
      <c r="O7008" s="26"/>
      <c r="P7008" s="26"/>
      <c r="Q7008" s="26"/>
      <c r="R7008" s="26"/>
      <c r="S7008" s="26"/>
      <c r="T7008" s="26"/>
    </row>
    <row r="7009" spans="14:20">
      <c r="N7009" s="25"/>
      <c r="O7009" s="26"/>
      <c r="P7009" s="26"/>
      <c r="Q7009" s="26"/>
      <c r="R7009" s="26"/>
      <c r="S7009" s="26"/>
      <c r="T7009" s="26"/>
    </row>
    <row r="7010" spans="14:20">
      <c r="N7010" s="25"/>
      <c r="O7010" s="26"/>
      <c r="P7010" s="26"/>
      <c r="Q7010" s="26"/>
      <c r="R7010" s="26"/>
      <c r="S7010" s="26"/>
      <c r="T7010" s="26"/>
    </row>
    <row r="7011" spans="14:20">
      <c r="N7011" s="25"/>
      <c r="O7011" s="26"/>
      <c r="P7011" s="26"/>
      <c r="Q7011" s="26"/>
      <c r="R7011" s="26"/>
      <c r="S7011" s="26"/>
      <c r="T7011" s="26"/>
    </row>
    <row r="7012" spans="14:20">
      <c r="N7012" s="25"/>
      <c r="O7012" s="26"/>
      <c r="P7012" s="26"/>
      <c r="Q7012" s="26"/>
      <c r="R7012" s="26"/>
      <c r="S7012" s="26"/>
      <c r="T7012" s="26"/>
    </row>
    <row r="7013" spans="14:20">
      <c r="N7013" s="25"/>
      <c r="O7013" s="26"/>
      <c r="P7013" s="26"/>
      <c r="Q7013" s="26"/>
      <c r="R7013" s="26"/>
      <c r="S7013" s="26"/>
      <c r="T7013" s="26"/>
    </row>
    <row r="7014" spans="14:20">
      <c r="N7014" s="25"/>
      <c r="O7014" s="26"/>
      <c r="P7014" s="26"/>
      <c r="Q7014" s="26"/>
      <c r="R7014" s="26"/>
      <c r="S7014" s="26"/>
      <c r="T7014" s="26"/>
    </row>
    <row r="7015" spans="14:20">
      <c r="N7015" s="25"/>
      <c r="O7015" s="26"/>
      <c r="P7015" s="26"/>
      <c r="Q7015" s="26"/>
      <c r="R7015" s="26"/>
      <c r="S7015" s="26"/>
      <c r="T7015" s="26"/>
    </row>
    <row r="7016" spans="14:20">
      <c r="N7016" s="25"/>
      <c r="O7016" s="26"/>
      <c r="P7016" s="26"/>
      <c r="Q7016" s="26"/>
      <c r="R7016" s="26"/>
      <c r="S7016" s="26"/>
      <c r="T7016" s="26"/>
    </row>
    <row r="7017" spans="14:20">
      <c r="N7017" s="25"/>
      <c r="O7017" s="26"/>
      <c r="P7017" s="26"/>
      <c r="Q7017" s="26"/>
      <c r="R7017" s="26"/>
      <c r="S7017" s="26"/>
      <c r="T7017" s="26"/>
    </row>
    <row r="7018" spans="14:20">
      <c r="N7018" s="25"/>
      <c r="O7018" s="26"/>
      <c r="P7018" s="26"/>
      <c r="Q7018" s="26"/>
      <c r="R7018" s="26"/>
      <c r="S7018" s="26"/>
      <c r="T7018" s="26"/>
    </row>
    <row r="7019" spans="14:20">
      <c r="N7019" s="25"/>
      <c r="O7019" s="26"/>
      <c r="P7019" s="26"/>
      <c r="Q7019" s="26"/>
      <c r="R7019" s="26"/>
      <c r="S7019" s="26"/>
      <c r="T7019" s="26"/>
    </row>
    <row r="7020" spans="14:20">
      <c r="N7020" s="25"/>
      <c r="O7020" s="26"/>
      <c r="P7020" s="26"/>
      <c r="Q7020" s="26"/>
      <c r="R7020" s="26"/>
      <c r="S7020" s="26"/>
      <c r="T7020" s="26"/>
    </row>
    <row r="7021" spans="14:20">
      <c r="N7021" s="25"/>
      <c r="O7021" s="26"/>
      <c r="P7021" s="26"/>
      <c r="Q7021" s="26"/>
      <c r="R7021" s="26"/>
      <c r="S7021" s="26"/>
      <c r="T7021" s="26"/>
    </row>
    <row r="7022" spans="14:20">
      <c r="N7022" s="25"/>
      <c r="O7022" s="26"/>
      <c r="P7022" s="26"/>
      <c r="Q7022" s="26"/>
      <c r="R7022" s="26"/>
      <c r="S7022" s="26"/>
      <c r="T7022" s="26"/>
    </row>
    <row r="7023" spans="14:20">
      <c r="N7023" s="25"/>
      <c r="O7023" s="26"/>
      <c r="P7023" s="26"/>
      <c r="Q7023" s="26"/>
      <c r="R7023" s="26"/>
      <c r="S7023" s="26"/>
      <c r="T7023" s="26"/>
    </row>
    <row r="7024" spans="14:20">
      <c r="N7024" s="25"/>
      <c r="O7024" s="26"/>
      <c r="P7024" s="26"/>
      <c r="Q7024" s="26"/>
      <c r="R7024" s="26"/>
      <c r="S7024" s="26"/>
      <c r="T7024" s="26"/>
    </row>
    <row r="7025" spans="14:20">
      <c r="N7025" s="25"/>
      <c r="O7025" s="26"/>
      <c r="P7025" s="26"/>
      <c r="Q7025" s="26"/>
      <c r="R7025" s="26"/>
      <c r="S7025" s="26"/>
      <c r="T7025" s="26"/>
    </row>
    <row r="7026" spans="14:20">
      <c r="N7026" s="25"/>
      <c r="O7026" s="26"/>
      <c r="P7026" s="26"/>
      <c r="Q7026" s="26"/>
      <c r="R7026" s="26"/>
      <c r="S7026" s="26"/>
      <c r="T7026" s="26"/>
    </row>
    <row r="7027" spans="14:20">
      <c r="N7027" s="25"/>
      <c r="O7027" s="26"/>
      <c r="P7027" s="26"/>
      <c r="Q7027" s="26"/>
      <c r="R7027" s="26"/>
      <c r="S7027" s="26"/>
      <c r="T7027" s="26"/>
    </row>
    <row r="7028" spans="14:20">
      <c r="N7028" s="25"/>
      <c r="O7028" s="26"/>
      <c r="P7028" s="26"/>
      <c r="Q7028" s="26"/>
      <c r="R7028" s="26"/>
      <c r="S7028" s="26"/>
      <c r="T7028" s="26"/>
    </row>
    <row r="7029" spans="14:20">
      <c r="N7029" s="25"/>
      <c r="O7029" s="26"/>
      <c r="P7029" s="26"/>
      <c r="Q7029" s="26"/>
      <c r="R7029" s="26"/>
      <c r="S7029" s="26"/>
      <c r="T7029" s="26"/>
    </row>
    <row r="7030" spans="14:20">
      <c r="N7030" s="25"/>
      <c r="O7030" s="26"/>
      <c r="P7030" s="26"/>
      <c r="Q7030" s="26"/>
      <c r="R7030" s="26"/>
      <c r="S7030" s="26"/>
      <c r="T7030" s="26"/>
    </row>
    <row r="7031" spans="14:20">
      <c r="N7031" s="25"/>
      <c r="O7031" s="26"/>
      <c r="P7031" s="26"/>
      <c r="Q7031" s="26"/>
      <c r="R7031" s="26"/>
      <c r="S7031" s="26"/>
      <c r="T7031" s="26"/>
    </row>
    <row r="7032" spans="14:20">
      <c r="N7032" s="25"/>
      <c r="O7032" s="26"/>
      <c r="P7032" s="26"/>
      <c r="Q7032" s="26"/>
      <c r="R7032" s="26"/>
      <c r="S7032" s="26"/>
      <c r="T7032" s="26"/>
    </row>
    <row r="7033" spans="14:20">
      <c r="N7033" s="25"/>
      <c r="O7033" s="26"/>
      <c r="P7033" s="26"/>
      <c r="Q7033" s="26"/>
      <c r="R7033" s="26"/>
      <c r="S7033" s="26"/>
      <c r="T7033" s="26"/>
    </row>
    <row r="7034" spans="14:20">
      <c r="N7034" s="25"/>
      <c r="O7034" s="26"/>
      <c r="P7034" s="26"/>
      <c r="Q7034" s="26"/>
      <c r="R7034" s="26"/>
      <c r="S7034" s="26"/>
      <c r="T7034" s="26"/>
    </row>
    <row r="7035" spans="14:20">
      <c r="N7035" s="25"/>
      <c r="O7035" s="26"/>
      <c r="P7035" s="26"/>
      <c r="Q7035" s="26"/>
      <c r="R7035" s="26"/>
      <c r="S7035" s="26"/>
      <c r="T7035" s="26"/>
    </row>
    <row r="7036" spans="14:20">
      <c r="N7036" s="25"/>
      <c r="O7036" s="26"/>
      <c r="P7036" s="26"/>
      <c r="Q7036" s="26"/>
      <c r="R7036" s="26"/>
      <c r="S7036" s="26"/>
      <c r="T7036" s="26"/>
    </row>
    <row r="7037" spans="14:20">
      <c r="N7037" s="25"/>
      <c r="O7037" s="26"/>
      <c r="P7037" s="26"/>
      <c r="Q7037" s="26"/>
      <c r="R7037" s="26"/>
      <c r="S7037" s="26"/>
      <c r="T7037" s="26"/>
    </row>
    <row r="7038" spans="14:20">
      <c r="N7038" s="25"/>
      <c r="O7038" s="26"/>
      <c r="P7038" s="26"/>
      <c r="Q7038" s="26"/>
      <c r="R7038" s="26"/>
      <c r="S7038" s="26"/>
      <c r="T7038" s="26"/>
    </row>
    <row r="7039" spans="14:20">
      <c r="N7039" s="25"/>
      <c r="O7039" s="26"/>
      <c r="P7039" s="26"/>
      <c r="Q7039" s="26"/>
      <c r="R7039" s="26"/>
      <c r="S7039" s="26"/>
      <c r="T7039" s="26"/>
    </row>
    <row r="7040" spans="14:20">
      <c r="N7040" s="25"/>
      <c r="O7040" s="26"/>
      <c r="P7040" s="26"/>
      <c r="Q7040" s="26"/>
      <c r="R7040" s="26"/>
      <c r="S7040" s="26"/>
      <c r="T7040" s="26"/>
    </row>
    <row r="7041" spans="14:20">
      <c r="N7041" s="25"/>
      <c r="O7041" s="26"/>
      <c r="P7041" s="26"/>
      <c r="Q7041" s="26"/>
      <c r="R7041" s="26"/>
      <c r="S7041" s="26"/>
      <c r="T7041" s="26"/>
    </row>
    <row r="7042" spans="14:20">
      <c r="N7042" s="25"/>
      <c r="O7042" s="26"/>
      <c r="P7042" s="26"/>
      <c r="Q7042" s="26"/>
      <c r="R7042" s="26"/>
      <c r="S7042" s="26"/>
      <c r="T7042" s="26"/>
    </row>
    <row r="7043" spans="14:20">
      <c r="N7043" s="25"/>
      <c r="O7043" s="26"/>
      <c r="P7043" s="26"/>
      <c r="Q7043" s="26"/>
      <c r="R7043" s="26"/>
      <c r="S7043" s="26"/>
      <c r="T7043" s="26"/>
    </row>
    <row r="7044" spans="14:20">
      <c r="N7044" s="25"/>
      <c r="O7044" s="26"/>
      <c r="P7044" s="26"/>
      <c r="Q7044" s="26"/>
      <c r="R7044" s="26"/>
      <c r="S7044" s="26"/>
      <c r="T7044" s="26"/>
    </row>
    <row r="7045" spans="14:20">
      <c r="N7045" s="25"/>
      <c r="O7045" s="26"/>
      <c r="P7045" s="26"/>
      <c r="Q7045" s="26"/>
      <c r="R7045" s="26"/>
      <c r="S7045" s="26"/>
      <c r="T7045" s="26"/>
    </row>
    <row r="7046" spans="14:20">
      <c r="N7046" s="25"/>
      <c r="O7046" s="26"/>
      <c r="P7046" s="26"/>
      <c r="Q7046" s="26"/>
      <c r="R7046" s="26"/>
      <c r="S7046" s="26"/>
      <c r="T7046" s="26"/>
    </row>
    <row r="7047" spans="14:20">
      <c r="N7047" s="25"/>
      <c r="O7047" s="26"/>
      <c r="P7047" s="26"/>
      <c r="Q7047" s="26"/>
      <c r="R7047" s="26"/>
      <c r="S7047" s="26"/>
      <c r="T7047" s="26"/>
    </row>
    <row r="7048" spans="14:20">
      <c r="N7048" s="25"/>
      <c r="O7048" s="26"/>
      <c r="P7048" s="26"/>
      <c r="Q7048" s="26"/>
      <c r="R7048" s="26"/>
      <c r="S7048" s="26"/>
      <c r="T7048" s="26"/>
    </row>
    <row r="7049" spans="14:20">
      <c r="N7049" s="25"/>
      <c r="O7049" s="26"/>
      <c r="P7049" s="26"/>
      <c r="Q7049" s="26"/>
      <c r="R7049" s="26"/>
      <c r="S7049" s="26"/>
      <c r="T7049" s="26"/>
    </row>
    <row r="7050" spans="14:20">
      <c r="N7050" s="25"/>
      <c r="O7050" s="26"/>
      <c r="P7050" s="26"/>
      <c r="Q7050" s="26"/>
      <c r="R7050" s="26"/>
      <c r="S7050" s="26"/>
      <c r="T7050" s="26"/>
    </row>
    <row r="7051" spans="14:20">
      <c r="N7051" s="25"/>
      <c r="O7051" s="26"/>
      <c r="P7051" s="26"/>
      <c r="Q7051" s="26"/>
      <c r="R7051" s="26"/>
      <c r="S7051" s="26"/>
      <c r="T7051" s="26"/>
    </row>
    <row r="7052" spans="14:20">
      <c r="N7052" s="25"/>
      <c r="O7052" s="26"/>
      <c r="P7052" s="26"/>
      <c r="Q7052" s="26"/>
      <c r="R7052" s="26"/>
      <c r="S7052" s="26"/>
      <c r="T7052" s="26"/>
    </row>
    <row r="7053" spans="14:20">
      <c r="N7053" s="25"/>
      <c r="O7053" s="26"/>
      <c r="P7053" s="26"/>
      <c r="Q7053" s="26"/>
      <c r="R7053" s="26"/>
      <c r="S7053" s="26"/>
      <c r="T7053" s="26"/>
    </row>
    <row r="7054" spans="14:20">
      <c r="N7054" s="25"/>
      <c r="O7054" s="26"/>
      <c r="P7054" s="26"/>
      <c r="Q7054" s="26"/>
      <c r="R7054" s="26"/>
      <c r="S7054" s="26"/>
      <c r="T7054" s="26"/>
    </row>
    <row r="7055" spans="14:20">
      <c r="N7055" s="25"/>
      <c r="O7055" s="26"/>
      <c r="P7055" s="26"/>
      <c r="Q7055" s="26"/>
      <c r="R7055" s="26"/>
      <c r="S7055" s="26"/>
      <c r="T7055" s="26"/>
    </row>
    <row r="7056" spans="14:20">
      <c r="N7056" s="25"/>
      <c r="O7056" s="26"/>
      <c r="P7056" s="26"/>
      <c r="Q7056" s="26"/>
      <c r="R7056" s="26"/>
      <c r="S7056" s="26"/>
      <c r="T7056" s="26"/>
    </row>
    <row r="7057" spans="14:20">
      <c r="N7057" s="25"/>
      <c r="O7057" s="26"/>
      <c r="P7057" s="26"/>
      <c r="Q7057" s="26"/>
      <c r="R7057" s="26"/>
      <c r="S7057" s="26"/>
      <c r="T7057" s="26"/>
    </row>
    <row r="7058" spans="14:20">
      <c r="N7058" s="25"/>
      <c r="O7058" s="26"/>
      <c r="P7058" s="26"/>
      <c r="Q7058" s="26"/>
      <c r="R7058" s="26"/>
      <c r="S7058" s="26"/>
      <c r="T7058" s="26"/>
    </row>
    <row r="7059" spans="14:20">
      <c r="N7059" s="25"/>
      <c r="O7059" s="26"/>
      <c r="P7059" s="26"/>
      <c r="Q7059" s="26"/>
      <c r="R7059" s="26"/>
      <c r="S7059" s="26"/>
      <c r="T7059" s="26"/>
    </row>
    <row r="7060" spans="14:20">
      <c r="N7060" s="25"/>
      <c r="O7060" s="26"/>
      <c r="P7060" s="26"/>
      <c r="Q7060" s="26"/>
      <c r="R7060" s="26"/>
      <c r="S7060" s="26"/>
      <c r="T7060" s="26"/>
    </row>
    <row r="7061" spans="14:20">
      <c r="N7061" s="25"/>
      <c r="O7061" s="26"/>
      <c r="P7061" s="26"/>
      <c r="Q7061" s="26"/>
      <c r="R7061" s="26"/>
      <c r="S7061" s="26"/>
      <c r="T7061" s="26"/>
    </row>
    <row r="7062" spans="14:20">
      <c r="N7062" s="25"/>
      <c r="O7062" s="26"/>
      <c r="P7062" s="26"/>
      <c r="Q7062" s="26"/>
      <c r="R7062" s="26"/>
      <c r="S7062" s="26"/>
      <c r="T7062" s="26"/>
    </row>
    <row r="7063" spans="14:20">
      <c r="N7063" s="25"/>
      <c r="O7063" s="26"/>
      <c r="P7063" s="26"/>
      <c r="Q7063" s="26"/>
      <c r="R7063" s="26"/>
      <c r="S7063" s="26"/>
      <c r="T7063" s="26"/>
    </row>
    <row r="7064" spans="14:20">
      <c r="N7064" s="25"/>
      <c r="O7064" s="26"/>
      <c r="P7064" s="26"/>
      <c r="Q7064" s="26"/>
      <c r="R7064" s="26"/>
      <c r="S7064" s="26"/>
      <c r="T7064" s="26"/>
    </row>
    <row r="7065" spans="14:20">
      <c r="N7065" s="25"/>
      <c r="O7065" s="26"/>
      <c r="P7065" s="26"/>
      <c r="Q7065" s="26"/>
      <c r="R7065" s="26"/>
      <c r="S7065" s="26"/>
      <c r="T7065" s="26"/>
    </row>
    <row r="7066" spans="14:20">
      <c r="N7066" s="25"/>
      <c r="O7066" s="26"/>
      <c r="P7066" s="26"/>
      <c r="Q7066" s="26"/>
      <c r="R7066" s="26"/>
      <c r="S7066" s="26"/>
      <c r="T7066" s="26"/>
    </row>
    <row r="7067" spans="14:20">
      <c r="N7067" s="25"/>
      <c r="O7067" s="26"/>
      <c r="P7067" s="26"/>
      <c r="Q7067" s="26"/>
      <c r="R7067" s="26"/>
      <c r="S7067" s="26"/>
      <c r="T7067" s="26"/>
    </row>
    <row r="7068" spans="14:20">
      <c r="N7068" s="25"/>
      <c r="O7068" s="26"/>
      <c r="P7068" s="26"/>
      <c r="Q7068" s="26"/>
      <c r="R7068" s="26"/>
      <c r="S7068" s="26"/>
      <c r="T7068" s="26"/>
    </row>
    <row r="7069" spans="14:20">
      <c r="N7069" s="25"/>
      <c r="O7069" s="26"/>
      <c r="P7069" s="26"/>
      <c r="Q7069" s="26"/>
      <c r="R7069" s="26"/>
      <c r="S7069" s="26"/>
      <c r="T7069" s="26"/>
    </row>
    <row r="7070" spans="14:20">
      <c r="N7070" s="25"/>
      <c r="O7070" s="26"/>
      <c r="P7070" s="26"/>
      <c r="Q7070" s="26"/>
      <c r="R7070" s="26"/>
      <c r="S7070" s="26"/>
      <c r="T7070" s="26"/>
    </row>
    <row r="7071" spans="14:20">
      <c r="N7071" s="25"/>
      <c r="O7071" s="26"/>
      <c r="P7071" s="26"/>
      <c r="Q7071" s="26"/>
      <c r="R7071" s="26"/>
      <c r="S7071" s="26"/>
      <c r="T7071" s="26"/>
    </row>
    <row r="7072" spans="14:20">
      <c r="N7072" s="25"/>
      <c r="O7072" s="26"/>
      <c r="P7072" s="26"/>
      <c r="Q7072" s="26"/>
      <c r="R7072" s="26"/>
      <c r="S7072" s="26"/>
      <c r="T7072" s="26"/>
    </row>
    <row r="7073" spans="14:20">
      <c r="N7073" s="25"/>
      <c r="O7073" s="26"/>
      <c r="P7073" s="26"/>
      <c r="Q7073" s="26"/>
      <c r="R7073" s="26"/>
      <c r="S7073" s="26"/>
      <c r="T7073" s="26"/>
    </row>
    <row r="7074" spans="14:20">
      <c r="N7074" s="25"/>
      <c r="O7074" s="26"/>
      <c r="P7074" s="26"/>
      <c r="Q7074" s="26"/>
      <c r="R7074" s="26"/>
      <c r="S7074" s="26"/>
      <c r="T7074" s="26"/>
    </row>
    <row r="7075" spans="14:20">
      <c r="N7075" s="25"/>
      <c r="O7075" s="26"/>
      <c r="P7075" s="26"/>
      <c r="Q7075" s="26"/>
      <c r="R7075" s="26"/>
      <c r="S7075" s="26"/>
      <c r="T7075" s="26"/>
    </row>
    <row r="7076" spans="14:20">
      <c r="N7076" s="25"/>
      <c r="O7076" s="26"/>
      <c r="P7076" s="26"/>
      <c r="Q7076" s="26"/>
      <c r="R7076" s="26"/>
      <c r="S7076" s="26"/>
      <c r="T7076" s="26"/>
    </row>
    <row r="7077" spans="14:20">
      <c r="N7077" s="25"/>
      <c r="O7077" s="26"/>
      <c r="P7077" s="26"/>
      <c r="Q7077" s="26"/>
      <c r="R7077" s="26"/>
      <c r="S7077" s="26"/>
      <c r="T7077" s="26"/>
    </row>
    <row r="7078" spans="14:20">
      <c r="N7078" s="25"/>
      <c r="O7078" s="26"/>
      <c r="P7078" s="26"/>
      <c r="Q7078" s="26"/>
      <c r="R7078" s="26"/>
      <c r="S7078" s="26"/>
      <c r="T7078" s="26"/>
    </row>
    <row r="7079" spans="14:20">
      <c r="N7079" s="25"/>
      <c r="O7079" s="26"/>
      <c r="P7079" s="26"/>
      <c r="Q7079" s="26"/>
      <c r="R7079" s="26"/>
      <c r="S7079" s="26"/>
      <c r="T7079" s="26"/>
    </row>
    <row r="7080" spans="14:20">
      <c r="N7080" s="25"/>
      <c r="O7080" s="26"/>
      <c r="P7080" s="26"/>
      <c r="Q7080" s="26"/>
      <c r="R7080" s="26"/>
      <c r="S7080" s="26"/>
      <c r="T7080" s="26"/>
    </row>
    <row r="7081" spans="14:20">
      <c r="N7081" s="25"/>
      <c r="O7081" s="26"/>
      <c r="P7081" s="26"/>
      <c r="Q7081" s="26"/>
      <c r="R7081" s="26"/>
      <c r="S7081" s="26"/>
      <c r="T7081" s="26"/>
    </row>
    <row r="7082" spans="14:20">
      <c r="N7082" s="25"/>
      <c r="O7082" s="26"/>
      <c r="P7082" s="26"/>
      <c r="Q7082" s="26"/>
      <c r="R7082" s="26"/>
      <c r="S7082" s="26"/>
      <c r="T7082" s="26"/>
    </row>
    <row r="7083" spans="14:20">
      <c r="N7083" s="25"/>
      <c r="O7083" s="26"/>
      <c r="P7083" s="26"/>
      <c r="Q7083" s="26"/>
      <c r="R7083" s="26"/>
      <c r="S7083" s="26"/>
      <c r="T7083" s="26"/>
    </row>
    <row r="7084" spans="14:20">
      <c r="N7084" s="25"/>
      <c r="O7084" s="26"/>
      <c r="P7084" s="26"/>
      <c r="Q7084" s="26"/>
      <c r="R7084" s="26"/>
      <c r="S7084" s="26"/>
      <c r="T7084" s="26"/>
    </row>
    <row r="7085" spans="14:20">
      <c r="N7085" s="25"/>
      <c r="O7085" s="26"/>
      <c r="P7085" s="26"/>
      <c r="Q7085" s="26"/>
      <c r="R7085" s="26"/>
      <c r="S7085" s="26"/>
      <c r="T7085" s="26"/>
    </row>
    <row r="7086" spans="14:20">
      <c r="N7086" s="25"/>
      <c r="O7086" s="26"/>
      <c r="P7086" s="26"/>
      <c r="Q7086" s="26"/>
      <c r="R7086" s="26"/>
      <c r="S7086" s="26"/>
      <c r="T7086" s="26"/>
    </row>
    <row r="7087" spans="14:20">
      <c r="N7087" s="25"/>
      <c r="O7087" s="26"/>
      <c r="P7087" s="26"/>
      <c r="Q7087" s="26"/>
      <c r="R7087" s="26"/>
      <c r="S7087" s="26"/>
      <c r="T7087" s="26"/>
    </row>
    <row r="7088" spans="14:20">
      <c r="N7088" s="25"/>
      <c r="O7088" s="26"/>
      <c r="P7088" s="26"/>
      <c r="Q7088" s="26"/>
      <c r="R7088" s="26"/>
      <c r="S7088" s="26"/>
      <c r="T7088" s="26"/>
    </row>
    <row r="7089" spans="14:20">
      <c r="N7089" s="25"/>
      <c r="O7089" s="26"/>
      <c r="P7089" s="26"/>
      <c r="Q7089" s="26"/>
      <c r="R7089" s="26"/>
      <c r="S7089" s="26"/>
      <c r="T7089" s="26"/>
    </row>
    <row r="7090" spans="14:20">
      <c r="N7090" s="25"/>
      <c r="O7090" s="26"/>
      <c r="P7090" s="26"/>
      <c r="Q7090" s="26"/>
      <c r="R7090" s="26"/>
      <c r="S7090" s="26"/>
      <c r="T7090" s="26"/>
    </row>
    <row r="7091" spans="14:20">
      <c r="N7091" s="25"/>
      <c r="O7091" s="26"/>
      <c r="P7091" s="26"/>
      <c r="Q7091" s="26"/>
      <c r="R7091" s="26"/>
      <c r="S7091" s="26"/>
      <c r="T7091" s="26"/>
    </row>
    <row r="7092" spans="14:20">
      <c r="N7092" s="25"/>
      <c r="O7092" s="26"/>
      <c r="P7092" s="26"/>
      <c r="Q7092" s="26"/>
      <c r="R7092" s="26"/>
      <c r="S7092" s="26"/>
      <c r="T7092" s="26"/>
    </row>
    <row r="7093" spans="14:20">
      <c r="N7093" s="25"/>
      <c r="O7093" s="26"/>
      <c r="P7093" s="26"/>
      <c r="Q7093" s="26"/>
      <c r="R7093" s="26"/>
      <c r="S7093" s="26"/>
      <c r="T7093" s="26"/>
    </row>
    <row r="7094" spans="14:20">
      <c r="N7094" s="25"/>
      <c r="O7094" s="26"/>
      <c r="P7094" s="26"/>
      <c r="Q7094" s="26"/>
      <c r="R7094" s="26"/>
      <c r="S7094" s="26"/>
      <c r="T7094" s="26"/>
    </row>
    <row r="7095" spans="14:20">
      <c r="N7095" s="25"/>
      <c r="O7095" s="26"/>
      <c r="P7095" s="26"/>
      <c r="Q7095" s="26"/>
      <c r="R7095" s="26"/>
      <c r="S7095" s="26"/>
      <c r="T7095" s="26"/>
    </row>
    <row r="7096" spans="14:20">
      <c r="N7096" s="25"/>
      <c r="O7096" s="26"/>
      <c r="P7096" s="26"/>
      <c r="Q7096" s="26"/>
      <c r="R7096" s="26"/>
      <c r="S7096" s="26"/>
      <c r="T7096" s="26"/>
    </row>
    <row r="7097" spans="14:20">
      <c r="N7097" s="25"/>
      <c r="O7097" s="26"/>
      <c r="P7097" s="26"/>
      <c r="Q7097" s="26"/>
      <c r="R7097" s="26"/>
      <c r="S7097" s="26"/>
      <c r="T7097" s="26"/>
    </row>
    <row r="7098" spans="14:20">
      <c r="N7098" s="25"/>
      <c r="O7098" s="26"/>
      <c r="P7098" s="26"/>
      <c r="Q7098" s="26"/>
      <c r="R7098" s="26"/>
      <c r="S7098" s="26"/>
      <c r="T7098" s="26"/>
    </row>
    <row r="7099" spans="14:20">
      <c r="N7099" s="25"/>
      <c r="O7099" s="26"/>
      <c r="P7099" s="26"/>
      <c r="Q7099" s="26"/>
      <c r="R7099" s="26"/>
      <c r="S7099" s="26"/>
      <c r="T7099" s="26"/>
    </row>
    <row r="7100" spans="14:20">
      <c r="N7100" s="25"/>
      <c r="O7100" s="26"/>
      <c r="P7100" s="26"/>
      <c r="Q7100" s="26"/>
      <c r="R7100" s="26"/>
      <c r="S7100" s="26"/>
      <c r="T7100" s="26"/>
    </row>
    <row r="7101" spans="14:20">
      <c r="N7101" s="25"/>
      <c r="O7101" s="26"/>
      <c r="P7101" s="26"/>
      <c r="Q7101" s="26"/>
      <c r="R7101" s="26"/>
      <c r="S7101" s="26"/>
      <c r="T7101" s="26"/>
    </row>
    <row r="7102" spans="14:20">
      <c r="N7102" s="25"/>
      <c r="O7102" s="26"/>
      <c r="P7102" s="26"/>
      <c r="Q7102" s="26"/>
      <c r="R7102" s="26"/>
      <c r="S7102" s="26"/>
      <c r="T7102" s="26"/>
    </row>
    <row r="7103" spans="14:20">
      <c r="N7103" s="25"/>
      <c r="O7103" s="26"/>
      <c r="P7103" s="26"/>
      <c r="Q7103" s="26"/>
      <c r="R7103" s="26"/>
      <c r="S7103" s="26"/>
      <c r="T7103" s="26"/>
    </row>
    <row r="7104" spans="14:20">
      <c r="N7104" s="25"/>
      <c r="O7104" s="26"/>
      <c r="P7104" s="26"/>
      <c r="Q7104" s="26"/>
      <c r="R7104" s="26"/>
      <c r="S7104" s="26"/>
      <c r="T7104" s="26"/>
    </row>
    <row r="7105" spans="14:20">
      <c r="N7105" s="25"/>
      <c r="O7105" s="26"/>
      <c r="P7105" s="26"/>
      <c r="Q7105" s="26"/>
      <c r="R7105" s="26"/>
      <c r="S7105" s="26"/>
      <c r="T7105" s="26"/>
    </row>
    <row r="7106" spans="14:20">
      <c r="N7106" s="25"/>
      <c r="O7106" s="26"/>
      <c r="P7106" s="26"/>
      <c r="Q7106" s="26"/>
      <c r="R7106" s="26"/>
      <c r="S7106" s="26"/>
      <c r="T7106" s="26"/>
    </row>
    <row r="7107" spans="14:20">
      <c r="N7107" s="25"/>
      <c r="O7107" s="26"/>
      <c r="P7107" s="26"/>
      <c r="Q7107" s="26"/>
      <c r="R7107" s="26"/>
      <c r="S7107" s="26"/>
      <c r="T7107" s="26"/>
    </row>
    <row r="7108" spans="14:20">
      <c r="N7108" s="25"/>
      <c r="O7108" s="26"/>
      <c r="P7108" s="26"/>
      <c r="Q7108" s="26"/>
      <c r="R7108" s="26"/>
      <c r="S7108" s="26"/>
      <c r="T7108" s="26"/>
    </row>
    <row r="7109" spans="14:20">
      <c r="N7109" s="25"/>
      <c r="O7109" s="26"/>
      <c r="P7109" s="26"/>
      <c r="Q7109" s="26"/>
      <c r="R7109" s="26"/>
      <c r="S7109" s="26"/>
      <c r="T7109" s="26"/>
    </row>
    <row r="7110" spans="14:20">
      <c r="N7110" s="25"/>
      <c r="O7110" s="26"/>
      <c r="P7110" s="26"/>
      <c r="Q7110" s="26"/>
      <c r="R7110" s="26"/>
      <c r="S7110" s="26"/>
      <c r="T7110" s="26"/>
    </row>
    <row r="7111" spans="14:20">
      <c r="N7111" s="25"/>
      <c r="O7111" s="26"/>
      <c r="P7111" s="26"/>
      <c r="Q7111" s="26"/>
      <c r="R7111" s="26"/>
      <c r="S7111" s="26"/>
      <c r="T7111" s="26"/>
    </row>
    <row r="7112" spans="14:20">
      <c r="N7112" s="25"/>
      <c r="O7112" s="26"/>
      <c r="P7112" s="26"/>
      <c r="Q7112" s="26"/>
      <c r="R7112" s="26"/>
      <c r="S7112" s="26"/>
      <c r="T7112" s="26"/>
    </row>
    <row r="7113" spans="14:20">
      <c r="N7113" s="25"/>
      <c r="O7113" s="26"/>
      <c r="P7113" s="26"/>
      <c r="Q7113" s="26"/>
      <c r="R7113" s="26"/>
      <c r="S7113" s="26"/>
      <c r="T7113" s="26"/>
    </row>
    <row r="7114" spans="14:20">
      <c r="N7114" s="25"/>
      <c r="O7114" s="26"/>
      <c r="P7114" s="26"/>
      <c r="Q7114" s="26"/>
      <c r="R7114" s="26"/>
      <c r="S7114" s="26"/>
      <c r="T7114" s="26"/>
    </row>
    <row r="7115" spans="14:20">
      <c r="N7115" s="25"/>
      <c r="O7115" s="26"/>
      <c r="P7115" s="26"/>
      <c r="Q7115" s="26"/>
      <c r="R7115" s="26"/>
      <c r="S7115" s="26"/>
      <c r="T7115" s="26"/>
    </row>
    <row r="7116" spans="14:20">
      <c r="N7116" s="25"/>
      <c r="O7116" s="26"/>
      <c r="P7116" s="26"/>
      <c r="Q7116" s="26"/>
      <c r="R7116" s="26"/>
      <c r="S7116" s="26"/>
      <c r="T7116" s="26"/>
    </row>
    <row r="7117" spans="14:20">
      <c r="N7117" s="25"/>
      <c r="O7117" s="26"/>
      <c r="P7117" s="26"/>
      <c r="Q7117" s="26"/>
      <c r="R7117" s="26"/>
      <c r="S7117" s="26"/>
      <c r="T7117" s="26"/>
    </row>
    <row r="7118" spans="14:20">
      <c r="N7118" s="25"/>
      <c r="O7118" s="26"/>
      <c r="P7118" s="26"/>
      <c r="Q7118" s="26"/>
      <c r="R7118" s="26"/>
      <c r="S7118" s="26"/>
      <c r="T7118" s="26"/>
    </row>
    <row r="7119" spans="14:20">
      <c r="N7119" s="25"/>
      <c r="O7119" s="26"/>
      <c r="P7119" s="26"/>
      <c r="Q7119" s="26"/>
      <c r="R7119" s="26"/>
      <c r="S7119" s="26"/>
      <c r="T7119" s="26"/>
    </row>
    <row r="7120" spans="14:20">
      <c r="N7120" s="25"/>
      <c r="O7120" s="26"/>
      <c r="P7120" s="26"/>
      <c r="Q7120" s="26"/>
      <c r="R7120" s="26"/>
      <c r="S7120" s="26"/>
      <c r="T7120" s="26"/>
    </row>
    <row r="7121" spans="14:20">
      <c r="N7121" s="25"/>
      <c r="O7121" s="26"/>
      <c r="P7121" s="26"/>
      <c r="Q7121" s="26"/>
      <c r="R7121" s="26"/>
      <c r="S7121" s="26"/>
      <c r="T7121" s="26"/>
    </row>
    <row r="7122" spans="14:20">
      <c r="N7122" s="25"/>
      <c r="O7122" s="26"/>
      <c r="P7122" s="26"/>
      <c r="Q7122" s="26"/>
      <c r="R7122" s="26"/>
      <c r="S7122" s="26"/>
      <c r="T7122" s="26"/>
    </row>
    <row r="7123" spans="14:20">
      <c r="N7123" s="25"/>
      <c r="O7123" s="26"/>
      <c r="P7123" s="26"/>
      <c r="Q7123" s="26"/>
      <c r="R7123" s="26"/>
      <c r="S7123" s="26"/>
      <c r="T7123" s="26"/>
    </row>
    <row r="7124" spans="14:20">
      <c r="N7124" s="25"/>
      <c r="O7124" s="26"/>
      <c r="P7124" s="26"/>
      <c r="Q7124" s="26"/>
      <c r="R7124" s="26"/>
      <c r="S7124" s="26"/>
      <c r="T7124" s="26"/>
    </row>
    <row r="7125" spans="14:20">
      <c r="N7125" s="25"/>
      <c r="O7125" s="26"/>
      <c r="P7125" s="26"/>
      <c r="Q7125" s="26"/>
      <c r="R7125" s="26"/>
      <c r="S7125" s="26"/>
      <c r="T7125" s="26"/>
    </row>
    <row r="7126" spans="14:20">
      <c r="N7126" s="25"/>
      <c r="O7126" s="26"/>
      <c r="P7126" s="26"/>
      <c r="Q7126" s="26"/>
      <c r="R7126" s="26"/>
      <c r="S7126" s="26"/>
      <c r="T7126" s="26"/>
    </row>
    <row r="7127" spans="14:20">
      <c r="N7127" s="25"/>
      <c r="O7127" s="26"/>
      <c r="P7127" s="26"/>
      <c r="Q7127" s="26"/>
      <c r="R7127" s="26"/>
      <c r="S7127" s="26"/>
      <c r="T7127" s="26"/>
    </row>
    <row r="7128" spans="14:20">
      <c r="N7128" s="25"/>
      <c r="O7128" s="26"/>
      <c r="P7128" s="26"/>
      <c r="Q7128" s="26"/>
      <c r="R7128" s="26"/>
      <c r="S7128" s="26"/>
      <c r="T7128" s="26"/>
    </row>
    <row r="7129" spans="14:20">
      <c r="N7129" s="25"/>
      <c r="O7129" s="26"/>
      <c r="P7129" s="26"/>
      <c r="Q7129" s="26"/>
      <c r="R7129" s="26"/>
      <c r="S7129" s="26"/>
      <c r="T7129" s="26"/>
    </row>
    <row r="7130" spans="14:20">
      <c r="N7130" s="25"/>
      <c r="O7130" s="26"/>
      <c r="P7130" s="26"/>
      <c r="Q7130" s="26"/>
      <c r="R7130" s="26"/>
      <c r="S7130" s="26"/>
      <c r="T7130" s="26"/>
    </row>
    <row r="7131" spans="14:20">
      <c r="N7131" s="25"/>
      <c r="O7131" s="26"/>
      <c r="P7131" s="26"/>
      <c r="Q7131" s="26"/>
      <c r="R7131" s="26"/>
      <c r="S7131" s="26"/>
      <c r="T7131" s="26"/>
    </row>
    <row r="7132" spans="14:20">
      <c r="N7132" s="25"/>
      <c r="O7132" s="26"/>
      <c r="P7132" s="26"/>
      <c r="Q7132" s="26"/>
      <c r="R7132" s="26"/>
      <c r="S7132" s="26"/>
      <c r="T7132" s="26"/>
    </row>
    <row r="7133" spans="14:20">
      <c r="N7133" s="25"/>
      <c r="O7133" s="26"/>
      <c r="P7133" s="26"/>
      <c r="Q7133" s="26"/>
      <c r="R7133" s="26"/>
      <c r="S7133" s="26"/>
      <c r="T7133" s="26"/>
    </row>
    <row r="7134" spans="14:20">
      <c r="N7134" s="25"/>
      <c r="O7134" s="26"/>
      <c r="P7134" s="26"/>
      <c r="Q7134" s="26"/>
      <c r="R7134" s="26"/>
      <c r="S7134" s="26"/>
      <c r="T7134" s="26"/>
    </row>
    <row r="7135" spans="14:20">
      <c r="N7135" s="25"/>
      <c r="O7135" s="26"/>
      <c r="P7135" s="26"/>
      <c r="Q7135" s="26"/>
      <c r="R7135" s="26"/>
      <c r="S7135" s="26"/>
      <c r="T7135" s="26"/>
    </row>
    <row r="7136" spans="14:20">
      <c r="N7136" s="25"/>
      <c r="O7136" s="26"/>
      <c r="P7136" s="26"/>
      <c r="Q7136" s="26"/>
      <c r="R7136" s="26"/>
      <c r="S7136" s="26"/>
      <c r="T7136" s="26"/>
    </row>
    <row r="7137" spans="14:20">
      <c r="N7137" s="25"/>
      <c r="O7137" s="26"/>
      <c r="P7137" s="26"/>
      <c r="Q7137" s="26"/>
      <c r="R7137" s="26"/>
      <c r="S7137" s="26"/>
      <c r="T7137" s="26"/>
    </row>
    <row r="7138" spans="14:20">
      <c r="N7138" s="25"/>
      <c r="O7138" s="26"/>
      <c r="P7138" s="26"/>
      <c r="Q7138" s="26"/>
      <c r="R7138" s="26"/>
      <c r="S7138" s="26"/>
      <c r="T7138" s="26"/>
    </row>
    <row r="7139" spans="14:20">
      <c r="N7139" s="25"/>
      <c r="O7139" s="26"/>
      <c r="P7139" s="26"/>
      <c r="Q7139" s="26"/>
      <c r="R7139" s="26"/>
      <c r="S7139" s="26"/>
      <c r="T7139" s="26"/>
    </row>
    <row r="7140" spans="14:20">
      <c r="N7140" s="25"/>
      <c r="O7140" s="26"/>
      <c r="P7140" s="26"/>
      <c r="Q7140" s="26"/>
      <c r="R7140" s="26"/>
      <c r="S7140" s="26"/>
      <c r="T7140" s="26"/>
    </row>
    <row r="7141" spans="14:20">
      <c r="N7141" s="25"/>
      <c r="O7141" s="26"/>
      <c r="P7141" s="26"/>
      <c r="Q7141" s="26"/>
      <c r="R7141" s="26"/>
      <c r="S7141" s="26"/>
      <c r="T7141" s="26"/>
    </row>
    <row r="7142" spans="14:20">
      <c r="N7142" s="25"/>
      <c r="O7142" s="26"/>
      <c r="P7142" s="26"/>
      <c r="Q7142" s="26"/>
      <c r="R7142" s="26"/>
      <c r="S7142" s="26"/>
      <c r="T7142" s="26"/>
    </row>
    <row r="7143" spans="14:20">
      <c r="N7143" s="25"/>
      <c r="O7143" s="26"/>
      <c r="P7143" s="26"/>
      <c r="Q7143" s="26"/>
      <c r="R7143" s="26"/>
      <c r="S7143" s="26"/>
      <c r="T7143" s="26"/>
    </row>
    <row r="7144" spans="14:20">
      <c r="N7144" s="25"/>
      <c r="O7144" s="26"/>
      <c r="P7144" s="26"/>
      <c r="Q7144" s="26"/>
      <c r="R7144" s="26"/>
      <c r="S7144" s="26"/>
      <c r="T7144" s="26"/>
    </row>
    <row r="7145" spans="14:20">
      <c r="N7145" s="25"/>
      <c r="O7145" s="26"/>
      <c r="P7145" s="26"/>
      <c r="Q7145" s="26"/>
      <c r="R7145" s="26"/>
      <c r="S7145" s="26"/>
      <c r="T7145" s="26"/>
    </row>
    <row r="7146" spans="14:20">
      <c r="N7146" s="25"/>
      <c r="O7146" s="26"/>
      <c r="P7146" s="26"/>
      <c r="Q7146" s="26"/>
      <c r="R7146" s="26"/>
      <c r="S7146" s="26"/>
      <c r="T7146" s="26"/>
    </row>
    <row r="7147" spans="14:20">
      <c r="N7147" s="25"/>
      <c r="O7147" s="26"/>
      <c r="P7147" s="26"/>
      <c r="Q7147" s="26"/>
      <c r="R7147" s="26"/>
      <c r="S7147" s="26"/>
      <c r="T7147" s="26"/>
    </row>
    <row r="7148" spans="14:20">
      <c r="N7148" s="25"/>
      <c r="O7148" s="26"/>
      <c r="P7148" s="26"/>
      <c r="Q7148" s="26"/>
      <c r="R7148" s="26"/>
      <c r="S7148" s="26"/>
      <c r="T7148" s="26"/>
    </row>
    <row r="7149" spans="14:20">
      <c r="N7149" s="25"/>
      <c r="O7149" s="26"/>
      <c r="P7149" s="26"/>
      <c r="Q7149" s="26"/>
      <c r="R7149" s="26"/>
      <c r="S7149" s="26"/>
      <c r="T7149" s="26"/>
    </row>
    <row r="7150" spans="14:20">
      <c r="N7150" s="25"/>
      <c r="O7150" s="26"/>
      <c r="P7150" s="26"/>
      <c r="Q7150" s="26"/>
      <c r="R7150" s="26"/>
      <c r="S7150" s="26"/>
      <c r="T7150" s="26"/>
    </row>
    <row r="7151" spans="14:20">
      <c r="N7151" s="25"/>
      <c r="O7151" s="26"/>
      <c r="P7151" s="26"/>
      <c r="Q7151" s="26"/>
      <c r="R7151" s="26"/>
      <c r="S7151" s="26"/>
      <c r="T7151" s="26"/>
    </row>
    <row r="7152" spans="14:20">
      <c r="N7152" s="25"/>
      <c r="O7152" s="26"/>
      <c r="P7152" s="26"/>
      <c r="Q7152" s="26"/>
      <c r="R7152" s="26"/>
      <c r="S7152" s="26"/>
      <c r="T7152" s="26"/>
    </row>
    <row r="7153" spans="14:20">
      <c r="N7153" s="25"/>
      <c r="O7153" s="26"/>
      <c r="P7153" s="26"/>
      <c r="Q7153" s="26"/>
      <c r="R7153" s="26"/>
      <c r="S7153" s="26"/>
      <c r="T7153" s="26"/>
    </row>
    <row r="7154" spans="14:20">
      <c r="N7154" s="25"/>
      <c r="O7154" s="26"/>
      <c r="P7154" s="26"/>
      <c r="Q7154" s="26"/>
      <c r="R7154" s="26"/>
      <c r="S7154" s="26"/>
      <c r="T7154" s="26"/>
    </row>
    <row r="7155" spans="14:20">
      <c r="N7155" s="25"/>
      <c r="O7155" s="26"/>
      <c r="P7155" s="26"/>
      <c r="Q7155" s="26"/>
      <c r="R7155" s="26"/>
      <c r="S7155" s="26"/>
      <c r="T7155" s="26"/>
    </row>
    <row r="7156" spans="14:20">
      <c r="N7156" s="25"/>
      <c r="O7156" s="26"/>
      <c r="P7156" s="26"/>
      <c r="Q7156" s="26"/>
      <c r="R7156" s="26"/>
      <c r="S7156" s="26"/>
      <c r="T7156" s="26"/>
    </row>
    <row r="7157" spans="14:20">
      <c r="N7157" s="25"/>
      <c r="O7157" s="26"/>
      <c r="P7157" s="26"/>
      <c r="Q7157" s="26"/>
      <c r="R7157" s="26"/>
      <c r="S7157" s="26"/>
      <c r="T7157" s="26"/>
    </row>
    <row r="7158" spans="14:20">
      <c r="N7158" s="25"/>
      <c r="O7158" s="26"/>
      <c r="P7158" s="26"/>
      <c r="Q7158" s="26"/>
      <c r="R7158" s="26"/>
      <c r="S7158" s="26"/>
      <c r="T7158" s="26"/>
    </row>
    <row r="7159" spans="14:20">
      <c r="N7159" s="25"/>
      <c r="O7159" s="26"/>
      <c r="P7159" s="26"/>
      <c r="Q7159" s="26"/>
      <c r="R7159" s="26"/>
      <c r="S7159" s="26"/>
      <c r="T7159" s="26"/>
    </row>
    <row r="7160" spans="14:20">
      <c r="N7160" s="25"/>
      <c r="O7160" s="26"/>
      <c r="P7160" s="26"/>
      <c r="Q7160" s="26"/>
      <c r="R7160" s="26"/>
      <c r="S7160" s="26"/>
      <c r="T7160" s="26"/>
    </row>
    <row r="7161" spans="14:20">
      <c r="N7161" s="25"/>
      <c r="O7161" s="26"/>
      <c r="P7161" s="26"/>
      <c r="Q7161" s="26"/>
      <c r="R7161" s="26"/>
      <c r="S7161" s="26"/>
      <c r="T7161" s="26"/>
    </row>
    <row r="7162" spans="14:20">
      <c r="N7162" s="25"/>
      <c r="O7162" s="26"/>
      <c r="P7162" s="26"/>
      <c r="Q7162" s="26"/>
      <c r="R7162" s="26"/>
      <c r="S7162" s="26"/>
      <c r="T7162" s="26"/>
    </row>
    <row r="7163" spans="14:20">
      <c r="N7163" s="25"/>
      <c r="O7163" s="26"/>
      <c r="P7163" s="26"/>
      <c r="Q7163" s="26"/>
      <c r="R7163" s="26"/>
      <c r="S7163" s="26"/>
      <c r="T7163" s="26"/>
    </row>
    <row r="7164" spans="14:20">
      <c r="N7164" s="25"/>
      <c r="O7164" s="26"/>
      <c r="P7164" s="26"/>
      <c r="Q7164" s="26"/>
      <c r="R7164" s="26"/>
      <c r="S7164" s="26"/>
      <c r="T7164" s="26"/>
    </row>
    <row r="7165" spans="14:20">
      <c r="N7165" s="25"/>
      <c r="O7165" s="26"/>
      <c r="P7165" s="26"/>
      <c r="Q7165" s="26"/>
      <c r="R7165" s="26"/>
      <c r="S7165" s="26"/>
      <c r="T7165" s="26"/>
    </row>
    <row r="7166" spans="14:20">
      <c r="N7166" s="25"/>
      <c r="O7166" s="26"/>
      <c r="P7166" s="26"/>
      <c r="Q7166" s="26"/>
      <c r="R7166" s="26"/>
      <c r="S7166" s="26"/>
      <c r="T7166" s="26"/>
    </row>
    <row r="7167" spans="14:20">
      <c r="N7167" s="25"/>
      <c r="O7167" s="26"/>
      <c r="P7167" s="26"/>
      <c r="Q7167" s="26"/>
      <c r="R7167" s="26"/>
      <c r="S7167" s="26"/>
      <c r="T7167" s="26"/>
    </row>
    <row r="7168" spans="14:20">
      <c r="N7168" s="25"/>
      <c r="O7168" s="26"/>
      <c r="P7168" s="26"/>
      <c r="Q7168" s="26"/>
      <c r="R7168" s="26"/>
      <c r="S7168" s="26"/>
      <c r="T7168" s="26"/>
    </row>
    <row r="7169" spans="14:20">
      <c r="N7169" s="25"/>
      <c r="O7169" s="26"/>
      <c r="P7169" s="26"/>
      <c r="Q7169" s="26"/>
      <c r="R7169" s="26"/>
      <c r="S7169" s="26"/>
      <c r="T7169" s="26"/>
    </row>
    <row r="7170" spans="14:20">
      <c r="N7170" s="25"/>
      <c r="O7170" s="26"/>
      <c r="P7170" s="26"/>
      <c r="Q7170" s="26"/>
      <c r="R7170" s="26"/>
      <c r="S7170" s="26"/>
      <c r="T7170" s="26"/>
    </row>
    <row r="7171" spans="14:20">
      <c r="N7171" s="25"/>
      <c r="O7171" s="26"/>
      <c r="P7171" s="26"/>
      <c r="Q7171" s="26"/>
      <c r="R7171" s="26"/>
      <c r="S7171" s="26"/>
      <c r="T7171" s="26"/>
    </row>
    <row r="7172" spans="14:20">
      <c r="N7172" s="25"/>
      <c r="O7172" s="26"/>
      <c r="P7172" s="26"/>
      <c r="Q7172" s="26"/>
      <c r="R7172" s="26"/>
      <c r="S7172" s="26"/>
      <c r="T7172" s="26"/>
    </row>
    <row r="7173" spans="14:20">
      <c r="N7173" s="25"/>
      <c r="O7173" s="26"/>
      <c r="P7173" s="26"/>
      <c r="Q7173" s="26"/>
      <c r="R7173" s="26"/>
      <c r="S7173" s="26"/>
      <c r="T7173" s="26"/>
    </row>
    <row r="7174" spans="14:20">
      <c r="N7174" s="25"/>
      <c r="O7174" s="26"/>
      <c r="P7174" s="26"/>
      <c r="Q7174" s="26"/>
      <c r="R7174" s="26"/>
      <c r="S7174" s="26"/>
      <c r="T7174" s="26"/>
    </row>
    <row r="7175" spans="14:20">
      <c r="N7175" s="25"/>
      <c r="O7175" s="26"/>
      <c r="P7175" s="26"/>
      <c r="Q7175" s="26"/>
      <c r="R7175" s="26"/>
      <c r="S7175" s="26"/>
      <c r="T7175" s="26"/>
    </row>
    <row r="7176" spans="14:20">
      <c r="N7176" s="25"/>
      <c r="O7176" s="26"/>
      <c r="P7176" s="26"/>
      <c r="Q7176" s="26"/>
      <c r="R7176" s="26"/>
      <c r="S7176" s="26"/>
      <c r="T7176" s="26"/>
    </row>
    <row r="7177" spans="14:20">
      <c r="N7177" s="25"/>
      <c r="O7177" s="26"/>
      <c r="P7177" s="26"/>
      <c r="Q7177" s="26"/>
      <c r="R7177" s="26"/>
      <c r="S7177" s="26"/>
      <c r="T7177" s="26"/>
    </row>
    <row r="7178" spans="14:20">
      <c r="N7178" s="25"/>
      <c r="O7178" s="26"/>
      <c r="P7178" s="26"/>
      <c r="Q7178" s="26"/>
      <c r="R7178" s="26"/>
      <c r="S7178" s="26"/>
      <c r="T7178" s="26"/>
    </row>
    <row r="7179" spans="14:20">
      <c r="N7179" s="25"/>
      <c r="O7179" s="26"/>
      <c r="P7179" s="26"/>
      <c r="Q7179" s="26"/>
      <c r="R7179" s="26"/>
      <c r="S7179" s="26"/>
      <c r="T7179" s="26"/>
    </row>
    <row r="7180" spans="14:20">
      <c r="N7180" s="25"/>
      <c r="O7180" s="26"/>
      <c r="P7180" s="26"/>
      <c r="Q7180" s="26"/>
      <c r="R7180" s="26"/>
      <c r="S7180" s="26"/>
      <c r="T7180" s="26"/>
    </row>
    <row r="7181" spans="14:20">
      <c r="N7181" s="25"/>
      <c r="O7181" s="26"/>
      <c r="P7181" s="26"/>
      <c r="Q7181" s="26"/>
      <c r="R7181" s="26"/>
      <c r="S7181" s="26"/>
      <c r="T7181" s="26"/>
    </row>
    <row r="7182" spans="14:20">
      <c r="N7182" s="25"/>
      <c r="O7182" s="26"/>
      <c r="P7182" s="26"/>
      <c r="Q7182" s="26"/>
      <c r="R7182" s="26"/>
      <c r="S7182" s="26"/>
      <c r="T7182" s="26"/>
    </row>
    <row r="7183" spans="14:20">
      <c r="N7183" s="25"/>
      <c r="O7183" s="26"/>
      <c r="P7183" s="26"/>
      <c r="Q7183" s="26"/>
      <c r="R7183" s="26"/>
      <c r="S7183" s="26"/>
      <c r="T7183" s="26"/>
    </row>
    <row r="7184" spans="14:20">
      <c r="N7184" s="25"/>
      <c r="O7184" s="26"/>
      <c r="P7184" s="26"/>
      <c r="Q7184" s="26"/>
      <c r="R7184" s="26"/>
      <c r="S7184" s="26"/>
      <c r="T7184" s="26"/>
    </row>
    <row r="7185" spans="14:20">
      <c r="N7185" s="25"/>
      <c r="O7185" s="26"/>
      <c r="P7185" s="26"/>
      <c r="Q7185" s="26"/>
      <c r="R7185" s="26"/>
      <c r="S7185" s="26"/>
      <c r="T7185" s="26"/>
    </row>
    <row r="7186" spans="14:20">
      <c r="N7186" s="25"/>
      <c r="O7186" s="26"/>
      <c r="P7186" s="26"/>
      <c r="Q7186" s="26"/>
      <c r="R7186" s="26"/>
      <c r="S7186" s="26"/>
      <c r="T7186" s="26"/>
    </row>
    <row r="7187" spans="14:20">
      <c r="N7187" s="25"/>
      <c r="O7187" s="26"/>
      <c r="P7187" s="26"/>
      <c r="Q7187" s="26"/>
      <c r="R7187" s="26"/>
      <c r="S7187" s="26"/>
      <c r="T7187" s="26"/>
    </row>
    <row r="7188" spans="14:20">
      <c r="N7188" s="25"/>
      <c r="O7188" s="26"/>
      <c r="P7188" s="26"/>
      <c r="Q7188" s="26"/>
      <c r="R7188" s="26"/>
      <c r="S7188" s="26"/>
      <c r="T7188" s="26"/>
    </row>
    <row r="7189" spans="14:20">
      <c r="N7189" s="25"/>
      <c r="O7189" s="26"/>
      <c r="P7189" s="26"/>
      <c r="Q7189" s="26"/>
      <c r="R7189" s="26"/>
      <c r="S7189" s="26"/>
      <c r="T7189" s="26"/>
    </row>
    <row r="7190" spans="14:20">
      <c r="N7190" s="25"/>
      <c r="O7190" s="26"/>
      <c r="P7190" s="26"/>
      <c r="Q7190" s="26"/>
      <c r="R7190" s="26"/>
      <c r="S7190" s="26"/>
      <c r="T7190" s="26"/>
    </row>
    <row r="7191" spans="14:20">
      <c r="N7191" s="25"/>
      <c r="O7191" s="26"/>
      <c r="P7191" s="26"/>
      <c r="Q7191" s="26"/>
      <c r="R7191" s="26"/>
      <c r="S7191" s="26"/>
      <c r="T7191" s="26"/>
    </row>
    <row r="7192" spans="14:20">
      <c r="N7192" s="25"/>
      <c r="O7192" s="26"/>
      <c r="P7192" s="26"/>
      <c r="Q7192" s="26"/>
      <c r="R7192" s="26"/>
      <c r="S7192" s="26"/>
      <c r="T7192" s="26"/>
    </row>
    <row r="7193" spans="14:20">
      <c r="N7193" s="25"/>
      <c r="O7193" s="26"/>
      <c r="P7193" s="26"/>
      <c r="Q7193" s="26"/>
      <c r="R7193" s="26"/>
      <c r="S7193" s="26"/>
      <c r="T7193" s="26"/>
    </row>
    <row r="7194" spans="14:20">
      <c r="N7194" s="25"/>
      <c r="O7194" s="26"/>
      <c r="P7194" s="26"/>
      <c r="Q7194" s="26"/>
      <c r="R7194" s="26"/>
      <c r="S7194" s="26"/>
      <c r="T7194" s="26"/>
    </row>
    <row r="7195" spans="14:20">
      <c r="N7195" s="25"/>
      <c r="O7195" s="26"/>
      <c r="P7195" s="26"/>
      <c r="Q7195" s="26"/>
      <c r="R7195" s="26"/>
      <c r="S7195" s="26"/>
      <c r="T7195" s="26"/>
    </row>
    <row r="7196" spans="14:20">
      <c r="N7196" s="25"/>
      <c r="O7196" s="26"/>
      <c r="P7196" s="26"/>
      <c r="Q7196" s="26"/>
      <c r="R7196" s="26"/>
      <c r="S7196" s="26"/>
      <c r="T7196" s="26"/>
    </row>
    <row r="7197" spans="14:20">
      <c r="N7197" s="25"/>
      <c r="O7197" s="26"/>
      <c r="P7197" s="26"/>
      <c r="Q7197" s="26"/>
      <c r="R7197" s="26"/>
      <c r="S7197" s="26"/>
      <c r="T7197" s="26"/>
    </row>
    <row r="7198" spans="14:20">
      <c r="N7198" s="25"/>
      <c r="O7198" s="26"/>
      <c r="P7198" s="26"/>
      <c r="Q7198" s="26"/>
      <c r="R7198" s="26"/>
      <c r="S7198" s="26"/>
      <c r="T7198" s="26"/>
    </row>
    <row r="7199" spans="14:20">
      <c r="N7199" s="25"/>
      <c r="O7199" s="26"/>
      <c r="P7199" s="26"/>
      <c r="Q7199" s="26"/>
      <c r="R7199" s="26"/>
      <c r="S7199" s="26"/>
      <c r="T7199" s="26"/>
    </row>
    <row r="7200" spans="14:20">
      <c r="N7200" s="25"/>
      <c r="O7200" s="26"/>
      <c r="P7200" s="26"/>
      <c r="Q7200" s="26"/>
      <c r="R7200" s="26"/>
      <c r="S7200" s="26"/>
      <c r="T7200" s="26"/>
    </row>
    <row r="7201" spans="14:20">
      <c r="N7201" s="25"/>
      <c r="O7201" s="26"/>
      <c r="P7201" s="26"/>
      <c r="Q7201" s="26"/>
      <c r="R7201" s="26"/>
      <c r="S7201" s="26"/>
      <c r="T7201" s="26"/>
    </row>
    <row r="7202" spans="14:20">
      <c r="N7202" s="25"/>
      <c r="O7202" s="26"/>
      <c r="P7202" s="26"/>
      <c r="Q7202" s="26"/>
      <c r="R7202" s="26"/>
      <c r="S7202" s="26"/>
      <c r="T7202" s="26"/>
    </row>
    <row r="7203" spans="14:20">
      <c r="N7203" s="25"/>
      <c r="O7203" s="26"/>
      <c r="P7203" s="26"/>
      <c r="Q7203" s="26"/>
      <c r="R7203" s="26"/>
      <c r="S7203" s="26"/>
      <c r="T7203" s="26"/>
    </row>
    <row r="7204" spans="14:20">
      <c r="N7204" s="25"/>
      <c r="O7204" s="26"/>
      <c r="P7204" s="26"/>
      <c r="Q7204" s="26"/>
      <c r="R7204" s="26"/>
      <c r="S7204" s="26"/>
      <c r="T7204" s="26"/>
    </row>
    <row r="7205" spans="14:20">
      <c r="N7205" s="25"/>
      <c r="O7205" s="26"/>
      <c r="P7205" s="26"/>
      <c r="Q7205" s="26"/>
      <c r="R7205" s="26"/>
      <c r="S7205" s="26"/>
      <c r="T7205" s="26"/>
    </row>
    <row r="7206" spans="14:20">
      <c r="N7206" s="25"/>
      <c r="O7206" s="26"/>
      <c r="P7206" s="26"/>
      <c r="Q7206" s="26"/>
      <c r="R7206" s="26"/>
      <c r="S7206" s="26"/>
      <c r="T7206" s="26"/>
    </row>
    <row r="7207" spans="14:20">
      <c r="N7207" s="25"/>
      <c r="O7207" s="26"/>
      <c r="P7207" s="26"/>
      <c r="Q7207" s="26"/>
      <c r="R7207" s="26"/>
      <c r="S7207" s="26"/>
      <c r="T7207" s="26"/>
    </row>
    <row r="7208" spans="14:20">
      <c r="N7208" s="25"/>
      <c r="O7208" s="26"/>
      <c r="P7208" s="26"/>
      <c r="Q7208" s="26"/>
      <c r="R7208" s="26"/>
      <c r="S7208" s="26"/>
      <c r="T7208" s="26"/>
    </row>
    <row r="7209" spans="14:20">
      <c r="N7209" s="25"/>
      <c r="O7209" s="26"/>
      <c r="P7209" s="26"/>
      <c r="Q7209" s="26"/>
      <c r="R7209" s="26"/>
      <c r="S7209" s="26"/>
      <c r="T7209" s="26"/>
    </row>
    <row r="7210" spans="14:20">
      <c r="N7210" s="25"/>
      <c r="O7210" s="26"/>
      <c r="P7210" s="26"/>
      <c r="Q7210" s="26"/>
      <c r="R7210" s="26"/>
      <c r="S7210" s="26"/>
      <c r="T7210" s="26"/>
    </row>
    <row r="7211" spans="14:20">
      <c r="N7211" s="25"/>
      <c r="O7211" s="26"/>
      <c r="P7211" s="26"/>
      <c r="Q7211" s="26"/>
      <c r="R7211" s="26"/>
      <c r="S7211" s="26"/>
      <c r="T7211" s="26"/>
    </row>
    <row r="7212" spans="14:20">
      <c r="N7212" s="25"/>
      <c r="O7212" s="26"/>
      <c r="P7212" s="26"/>
      <c r="Q7212" s="26"/>
      <c r="R7212" s="26"/>
      <c r="S7212" s="26"/>
      <c r="T7212" s="26"/>
    </row>
    <row r="7213" spans="14:20">
      <c r="N7213" s="25"/>
      <c r="O7213" s="26"/>
      <c r="P7213" s="26"/>
      <c r="Q7213" s="26"/>
      <c r="R7213" s="26"/>
      <c r="S7213" s="26"/>
      <c r="T7213" s="26"/>
    </row>
    <row r="7214" spans="14:20">
      <c r="N7214" s="25"/>
      <c r="O7214" s="26"/>
      <c r="P7214" s="26"/>
      <c r="Q7214" s="26"/>
      <c r="R7214" s="26"/>
      <c r="S7214" s="26"/>
      <c r="T7214" s="26"/>
    </row>
    <row r="7215" spans="14:20">
      <c r="N7215" s="25"/>
      <c r="O7215" s="26"/>
      <c r="P7215" s="26"/>
      <c r="Q7215" s="26"/>
      <c r="R7215" s="26"/>
      <c r="S7215" s="26"/>
      <c r="T7215" s="26"/>
    </row>
    <row r="7216" spans="14:20">
      <c r="N7216" s="25"/>
      <c r="O7216" s="26"/>
      <c r="P7216" s="26"/>
      <c r="Q7216" s="26"/>
      <c r="R7216" s="26"/>
      <c r="S7216" s="26"/>
      <c r="T7216" s="26"/>
    </row>
    <row r="7217" spans="14:20">
      <c r="N7217" s="25"/>
      <c r="O7217" s="26"/>
      <c r="P7217" s="26"/>
      <c r="Q7217" s="26"/>
      <c r="R7217" s="26"/>
      <c r="S7217" s="26"/>
      <c r="T7217" s="26"/>
    </row>
    <row r="7218" spans="14:20">
      <c r="N7218" s="25"/>
      <c r="O7218" s="26"/>
      <c r="P7218" s="26"/>
      <c r="Q7218" s="26"/>
      <c r="R7218" s="26"/>
      <c r="S7218" s="26"/>
      <c r="T7218" s="26"/>
    </row>
    <row r="7219" spans="14:20">
      <c r="N7219" s="25"/>
      <c r="O7219" s="26"/>
      <c r="P7219" s="26"/>
      <c r="Q7219" s="26"/>
      <c r="R7219" s="26"/>
      <c r="S7219" s="26"/>
      <c r="T7219" s="26"/>
    </row>
    <row r="7220" spans="14:20">
      <c r="N7220" s="25"/>
      <c r="O7220" s="26"/>
      <c r="P7220" s="26"/>
      <c r="Q7220" s="26"/>
      <c r="R7220" s="26"/>
      <c r="S7220" s="26"/>
      <c r="T7220" s="26"/>
    </row>
    <row r="7221" spans="14:20">
      <c r="N7221" s="25"/>
      <c r="O7221" s="26"/>
      <c r="P7221" s="26"/>
      <c r="Q7221" s="26"/>
      <c r="R7221" s="26"/>
      <c r="S7221" s="26"/>
      <c r="T7221" s="26"/>
    </row>
    <row r="7222" spans="14:20">
      <c r="N7222" s="25"/>
      <c r="O7222" s="26"/>
      <c r="P7222" s="26"/>
      <c r="Q7222" s="26"/>
      <c r="R7222" s="26"/>
      <c r="S7222" s="26"/>
      <c r="T7222" s="26"/>
    </row>
    <row r="7223" spans="14:20">
      <c r="N7223" s="25"/>
      <c r="O7223" s="26"/>
      <c r="P7223" s="26"/>
      <c r="Q7223" s="26"/>
      <c r="R7223" s="26"/>
      <c r="S7223" s="26"/>
      <c r="T7223" s="26"/>
    </row>
    <row r="7224" spans="14:20">
      <c r="N7224" s="25"/>
      <c r="O7224" s="26"/>
      <c r="P7224" s="26"/>
      <c r="Q7224" s="26"/>
      <c r="R7224" s="26"/>
      <c r="S7224" s="26"/>
      <c r="T7224" s="26"/>
    </row>
    <row r="7225" spans="14:20">
      <c r="N7225" s="25"/>
      <c r="O7225" s="26"/>
      <c r="P7225" s="26"/>
      <c r="Q7225" s="26"/>
      <c r="R7225" s="26"/>
      <c r="S7225" s="26"/>
      <c r="T7225" s="26"/>
    </row>
    <row r="7226" spans="14:20">
      <c r="N7226" s="25"/>
      <c r="O7226" s="26"/>
      <c r="P7226" s="26"/>
      <c r="Q7226" s="26"/>
      <c r="R7226" s="26"/>
      <c r="S7226" s="26"/>
      <c r="T7226" s="26"/>
    </row>
    <row r="7227" spans="14:20">
      <c r="N7227" s="25"/>
      <c r="O7227" s="26"/>
      <c r="P7227" s="26"/>
      <c r="Q7227" s="26"/>
      <c r="R7227" s="26"/>
      <c r="S7227" s="26"/>
      <c r="T7227" s="26"/>
    </row>
    <row r="7228" spans="14:20">
      <c r="N7228" s="25"/>
      <c r="O7228" s="26"/>
      <c r="P7228" s="26"/>
      <c r="Q7228" s="26"/>
      <c r="R7228" s="26"/>
      <c r="S7228" s="26"/>
      <c r="T7228" s="26"/>
    </row>
    <row r="7229" spans="14:20">
      <c r="N7229" s="25"/>
      <c r="O7229" s="26"/>
      <c r="P7229" s="26"/>
      <c r="Q7229" s="26"/>
      <c r="R7229" s="26"/>
      <c r="S7229" s="26"/>
      <c r="T7229" s="26"/>
    </row>
    <row r="7230" spans="14:20">
      <c r="N7230" s="25"/>
      <c r="O7230" s="26"/>
      <c r="P7230" s="26"/>
      <c r="Q7230" s="26"/>
      <c r="R7230" s="26"/>
      <c r="S7230" s="26"/>
      <c r="T7230" s="26"/>
    </row>
    <row r="7231" spans="14:20">
      <c r="N7231" s="25"/>
      <c r="O7231" s="26"/>
      <c r="P7231" s="26"/>
      <c r="Q7231" s="26"/>
      <c r="R7231" s="26"/>
      <c r="S7231" s="26"/>
      <c r="T7231" s="26"/>
    </row>
    <row r="7232" spans="14:20">
      <c r="N7232" s="25"/>
      <c r="O7232" s="26"/>
      <c r="P7232" s="26"/>
      <c r="Q7232" s="26"/>
      <c r="R7232" s="26"/>
      <c r="S7232" s="26"/>
      <c r="T7232" s="26"/>
    </row>
    <row r="7233" spans="14:20">
      <c r="N7233" s="25"/>
      <c r="O7233" s="26"/>
      <c r="P7233" s="26"/>
      <c r="Q7233" s="26"/>
      <c r="R7233" s="26"/>
      <c r="S7233" s="26"/>
      <c r="T7233" s="26"/>
    </row>
    <row r="7234" spans="14:20">
      <c r="N7234" s="25"/>
      <c r="O7234" s="26"/>
      <c r="P7234" s="26"/>
      <c r="Q7234" s="26"/>
      <c r="R7234" s="26"/>
      <c r="S7234" s="26"/>
      <c r="T7234" s="26"/>
    </row>
    <row r="7235" spans="14:20">
      <c r="N7235" s="25"/>
      <c r="O7235" s="26"/>
      <c r="P7235" s="26"/>
      <c r="Q7235" s="26"/>
      <c r="R7235" s="26"/>
      <c r="S7235" s="26"/>
      <c r="T7235" s="26"/>
    </row>
    <row r="7236" spans="14:20">
      <c r="N7236" s="25"/>
      <c r="O7236" s="26"/>
      <c r="P7236" s="26"/>
      <c r="Q7236" s="26"/>
      <c r="R7236" s="26"/>
      <c r="S7236" s="26"/>
      <c r="T7236" s="26"/>
    </row>
    <row r="7237" spans="14:20">
      <c r="N7237" s="25"/>
      <c r="O7237" s="26"/>
      <c r="P7237" s="26"/>
      <c r="Q7237" s="26"/>
      <c r="R7237" s="26"/>
      <c r="S7237" s="26"/>
      <c r="T7237" s="26"/>
    </row>
    <row r="7238" spans="14:20">
      <c r="N7238" s="25"/>
      <c r="O7238" s="26"/>
      <c r="P7238" s="26"/>
      <c r="Q7238" s="26"/>
      <c r="R7238" s="26"/>
      <c r="S7238" s="26"/>
      <c r="T7238" s="26"/>
    </row>
    <row r="7239" spans="14:20">
      <c r="N7239" s="25"/>
      <c r="O7239" s="26"/>
      <c r="P7239" s="26"/>
      <c r="Q7239" s="26"/>
      <c r="R7239" s="26"/>
      <c r="S7239" s="26"/>
      <c r="T7239" s="26"/>
    </row>
    <row r="7240" spans="14:20">
      <c r="N7240" s="25"/>
      <c r="O7240" s="26"/>
      <c r="P7240" s="26"/>
      <c r="Q7240" s="26"/>
      <c r="R7240" s="26"/>
      <c r="S7240" s="26"/>
      <c r="T7240" s="26"/>
    </row>
    <row r="7241" spans="14:20">
      <c r="N7241" s="25"/>
      <c r="O7241" s="26"/>
      <c r="P7241" s="26"/>
      <c r="Q7241" s="26"/>
      <c r="R7241" s="26"/>
      <c r="S7241" s="26"/>
      <c r="T7241" s="26"/>
    </row>
    <row r="7242" spans="14:20">
      <c r="N7242" s="25"/>
      <c r="O7242" s="26"/>
      <c r="P7242" s="26"/>
      <c r="Q7242" s="26"/>
      <c r="R7242" s="26"/>
      <c r="S7242" s="26"/>
      <c r="T7242" s="26"/>
    </row>
    <row r="7243" spans="14:20">
      <c r="N7243" s="25"/>
      <c r="O7243" s="26"/>
      <c r="P7243" s="26"/>
      <c r="Q7243" s="26"/>
      <c r="R7243" s="26"/>
      <c r="S7243" s="26"/>
      <c r="T7243" s="26"/>
    </row>
    <row r="7244" spans="14:20">
      <c r="N7244" s="25"/>
      <c r="O7244" s="26"/>
      <c r="P7244" s="26"/>
      <c r="Q7244" s="26"/>
      <c r="R7244" s="26"/>
      <c r="S7244" s="26"/>
      <c r="T7244" s="26"/>
    </row>
    <row r="7245" spans="14:20">
      <c r="N7245" s="25"/>
      <c r="O7245" s="26"/>
      <c r="P7245" s="26"/>
      <c r="Q7245" s="26"/>
      <c r="R7245" s="26"/>
      <c r="S7245" s="26"/>
      <c r="T7245" s="26"/>
    </row>
    <row r="7246" spans="14:20">
      <c r="N7246" s="25"/>
      <c r="O7246" s="26"/>
      <c r="P7246" s="26"/>
      <c r="Q7246" s="26"/>
      <c r="R7246" s="26"/>
      <c r="S7246" s="26"/>
      <c r="T7246" s="26"/>
    </row>
    <row r="7247" spans="14:20">
      <c r="N7247" s="25"/>
      <c r="O7247" s="26"/>
      <c r="P7247" s="26"/>
      <c r="Q7247" s="26"/>
      <c r="R7247" s="26"/>
      <c r="S7247" s="26"/>
      <c r="T7247" s="26"/>
    </row>
    <row r="7248" spans="14:20">
      <c r="N7248" s="25"/>
      <c r="O7248" s="26"/>
      <c r="P7248" s="26"/>
      <c r="Q7248" s="26"/>
      <c r="R7248" s="26"/>
      <c r="S7248" s="26"/>
      <c r="T7248" s="26"/>
    </row>
    <row r="7249" spans="14:20">
      <c r="N7249" s="25"/>
      <c r="O7249" s="26"/>
      <c r="P7249" s="26"/>
      <c r="Q7249" s="26"/>
      <c r="R7249" s="26"/>
      <c r="S7249" s="26"/>
      <c r="T7249" s="26"/>
    </row>
    <row r="7250" spans="14:20">
      <c r="N7250" s="25"/>
      <c r="O7250" s="26"/>
      <c r="P7250" s="26"/>
      <c r="Q7250" s="26"/>
      <c r="R7250" s="26"/>
      <c r="S7250" s="26"/>
      <c r="T7250" s="26"/>
    </row>
    <row r="7251" spans="14:20">
      <c r="N7251" s="25"/>
      <c r="O7251" s="26"/>
      <c r="P7251" s="26"/>
      <c r="Q7251" s="26"/>
      <c r="R7251" s="26"/>
      <c r="S7251" s="26"/>
      <c r="T7251" s="26"/>
    </row>
    <row r="7252" spans="14:20">
      <c r="N7252" s="25"/>
      <c r="O7252" s="26"/>
      <c r="P7252" s="26"/>
      <c r="Q7252" s="26"/>
      <c r="R7252" s="26"/>
      <c r="S7252" s="26"/>
      <c r="T7252" s="26"/>
    </row>
    <row r="7253" spans="14:20">
      <c r="N7253" s="25"/>
      <c r="O7253" s="26"/>
      <c r="P7253" s="26"/>
      <c r="Q7253" s="26"/>
      <c r="R7253" s="26"/>
      <c r="S7253" s="26"/>
      <c r="T7253" s="26"/>
    </row>
    <row r="7254" spans="14:20">
      <c r="N7254" s="25"/>
      <c r="O7254" s="26"/>
      <c r="P7254" s="26"/>
      <c r="Q7254" s="26"/>
      <c r="R7254" s="26"/>
      <c r="S7254" s="26"/>
      <c r="T7254" s="26"/>
    </row>
    <row r="7255" spans="14:20">
      <c r="N7255" s="25"/>
      <c r="O7255" s="26"/>
      <c r="P7255" s="26"/>
      <c r="Q7255" s="26"/>
      <c r="R7255" s="26"/>
      <c r="S7255" s="26"/>
      <c r="T7255" s="26"/>
    </row>
    <row r="7256" spans="14:20">
      <c r="N7256" s="25"/>
      <c r="O7256" s="26"/>
      <c r="P7256" s="26"/>
      <c r="Q7256" s="26"/>
      <c r="R7256" s="26"/>
      <c r="S7256" s="26"/>
      <c r="T7256" s="26"/>
    </row>
    <row r="7257" spans="14:20">
      <c r="N7257" s="25"/>
      <c r="O7257" s="26"/>
      <c r="P7257" s="26"/>
      <c r="Q7257" s="26"/>
      <c r="R7257" s="26"/>
      <c r="S7257" s="26"/>
      <c r="T7257" s="26"/>
    </row>
    <row r="7258" spans="14:20">
      <c r="N7258" s="25"/>
      <c r="O7258" s="26"/>
      <c r="P7258" s="26"/>
      <c r="Q7258" s="26"/>
      <c r="R7258" s="26"/>
      <c r="S7258" s="26"/>
      <c r="T7258" s="26"/>
    </row>
    <row r="7259" spans="14:20">
      <c r="N7259" s="25"/>
      <c r="O7259" s="26"/>
      <c r="P7259" s="26"/>
      <c r="Q7259" s="26"/>
      <c r="R7259" s="26"/>
      <c r="S7259" s="26"/>
      <c r="T7259" s="26"/>
    </row>
    <row r="7260" spans="14:20">
      <c r="N7260" s="25"/>
      <c r="O7260" s="26"/>
      <c r="P7260" s="26"/>
      <c r="Q7260" s="26"/>
      <c r="R7260" s="26"/>
      <c r="S7260" s="26"/>
      <c r="T7260" s="26"/>
    </row>
    <row r="7261" spans="14:20">
      <c r="N7261" s="25"/>
      <c r="O7261" s="26"/>
      <c r="P7261" s="26"/>
      <c r="Q7261" s="26"/>
      <c r="R7261" s="26"/>
      <c r="S7261" s="26"/>
      <c r="T7261" s="26"/>
    </row>
    <row r="7262" spans="14:20">
      <c r="N7262" s="25"/>
      <c r="O7262" s="26"/>
      <c r="P7262" s="26"/>
      <c r="Q7262" s="26"/>
      <c r="R7262" s="26"/>
      <c r="S7262" s="26"/>
      <c r="T7262" s="26"/>
    </row>
    <row r="7263" spans="14:20">
      <c r="N7263" s="25"/>
      <c r="O7263" s="26"/>
      <c r="P7263" s="26"/>
      <c r="Q7263" s="26"/>
      <c r="R7263" s="26"/>
      <c r="S7263" s="26"/>
      <c r="T7263" s="26"/>
    </row>
    <row r="7264" spans="14:20">
      <c r="N7264" s="25"/>
      <c r="O7264" s="26"/>
      <c r="P7264" s="26"/>
      <c r="Q7264" s="26"/>
      <c r="R7264" s="26"/>
      <c r="S7264" s="26"/>
      <c r="T7264" s="26"/>
    </row>
    <row r="7265" spans="14:20">
      <c r="N7265" s="25"/>
      <c r="O7265" s="26"/>
      <c r="P7265" s="26"/>
      <c r="Q7265" s="26"/>
      <c r="R7265" s="26"/>
      <c r="S7265" s="26"/>
      <c r="T7265" s="26"/>
    </row>
    <row r="7266" spans="14:20">
      <c r="N7266" s="25"/>
      <c r="O7266" s="26"/>
      <c r="P7266" s="26"/>
      <c r="Q7266" s="26"/>
      <c r="R7266" s="26"/>
      <c r="S7266" s="26"/>
      <c r="T7266" s="26"/>
    </row>
    <row r="7267" spans="14:20">
      <c r="N7267" s="25"/>
      <c r="O7267" s="26"/>
      <c r="P7267" s="26"/>
      <c r="Q7267" s="26"/>
      <c r="R7267" s="26"/>
      <c r="S7267" s="26"/>
      <c r="T7267" s="26"/>
    </row>
    <row r="7268" spans="14:20">
      <c r="N7268" s="25"/>
      <c r="O7268" s="26"/>
      <c r="P7268" s="26"/>
      <c r="Q7268" s="26"/>
      <c r="R7268" s="26"/>
      <c r="S7268" s="26"/>
      <c r="T7268" s="26"/>
    </row>
    <row r="7269" spans="14:20">
      <c r="N7269" s="25"/>
      <c r="O7269" s="26"/>
      <c r="P7269" s="26"/>
      <c r="Q7269" s="26"/>
      <c r="R7269" s="26"/>
      <c r="S7269" s="26"/>
      <c r="T7269" s="26"/>
    </row>
    <row r="7270" spans="14:20">
      <c r="N7270" s="25"/>
      <c r="O7270" s="26"/>
      <c r="P7270" s="26"/>
      <c r="Q7270" s="26"/>
      <c r="R7270" s="26"/>
      <c r="S7270" s="26"/>
      <c r="T7270" s="26"/>
    </row>
    <row r="7271" spans="14:20">
      <c r="N7271" s="25"/>
      <c r="O7271" s="26"/>
      <c r="P7271" s="26"/>
      <c r="Q7271" s="26"/>
      <c r="R7271" s="26"/>
      <c r="S7271" s="26"/>
      <c r="T7271" s="26"/>
    </row>
    <row r="7272" spans="14:20">
      <c r="N7272" s="25"/>
      <c r="O7272" s="26"/>
      <c r="P7272" s="26"/>
      <c r="Q7272" s="26"/>
      <c r="R7272" s="26"/>
      <c r="S7272" s="26"/>
      <c r="T7272" s="26"/>
    </row>
    <row r="7273" spans="14:20">
      <c r="N7273" s="25"/>
      <c r="O7273" s="26"/>
      <c r="P7273" s="26"/>
      <c r="Q7273" s="26"/>
      <c r="R7273" s="26"/>
      <c r="S7273" s="26"/>
      <c r="T7273" s="26"/>
    </row>
    <row r="7274" spans="14:20">
      <c r="N7274" s="25"/>
      <c r="O7274" s="26"/>
      <c r="P7274" s="26"/>
      <c r="Q7274" s="26"/>
      <c r="R7274" s="26"/>
      <c r="S7274" s="26"/>
      <c r="T7274" s="26"/>
    </row>
    <row r="7275" spans="14:20">
      <c r="N7275" s="25"/>
      <c r="O7275" s="26"/>
      <c r="P7275" s="26"/>
      <c r="Q7275" s="26"/>
      <c r="R7275" s="26"/>
      <c r="S7275" s="26"/>
      <c r="T7275" s="26"/>
    </row>
    <row r="7276" spans="14:20">
      <c r="N7276" s="25"/>
      <c r="O7276" s="26"/>
      <c r="P7276" s="26"/>
      <c r="Q7276" s="26"/>
      <c r="R7276" s="26"/>
      <c r="S7276" s="26"/>
      <c r="T7276" s="26"/>
    </row>
    <row r="7277" spans="14:20">
      <c r="N7277" s="25"/>
      <c r="O7277" s="26"/>
      <c r="P7277" s="26"/>
      <c r="Q7277" s="26"/>
      <c r="R7277" s="26"/>
      <c r="S7277" s="26"/>
      <c r="T7277" s="26"/>
    </row>
    <row r="7278" spans="14:20">
      <c r="N7278" s="25"/>
      <c r="O7278" s="26"/>
      <c r="P7278" s="26"/>
      <c r="Q7278" s="26"/>
      <c r="R7278" s="26"/>
      <c r="S7278" s="26"/>
      <c r="T7278" s="26"/>
    </row>
    <row r="7279" spans="14:20">
      <c r="N7279" s="25"/>
      <c r="O7279" s="26"/>
      <c r="P7279" s="26"/>
      <c r="Q7279" s="26"/>
      <c r="R7279" s="26"/>
      <c r="S7279" s="26"/>
      <c r="T7279" s="26"/>
    </row>
    <row r="7280" spans="14:20">
      <c r="N7280" s="25"/>
      <c r="O7280" s="26"/>
      <c r="P7280" s="26"/>
      <c r="Q7280" s="26"/>
      <c r="R7280" s="26"/>
      <c r="S7280" s="26"/>
      <c r="T7280" s="26"/>
    </row>
    <row r="7281" spans="14:20">
      <c r="N7281" s="25"/>
      <c r="O7281" s="26"/>
      <c r="P7281" s="26"/>
      <c r="Q7281" s="26"/>
      <c r="R7281" s="26"/>
      <c r="S7281" s="26"/>
      <c r="T7281" s="26"/>
    </row>
    <row r="7282" spans="14:20">
      <c r="N7282" s="25"/>
      <c r="O7282" s="26"/>
      <c r="P7282" s="26"/>
      <c r="Q7282" s="26"/>
      <c r="R7282" s="26"/>
      <c r="S7282" s="26"/>
      <c r="T7282" s="26"/>
    </row>
    <row r="7283" spans="14:20">
      <c r="N7283" s="25"/>
      <c r="O7283" s="26"/>
      <c r="P7283" s="26"/>
      <c r="Q7283" s="26"/>
      <c r="R7283" s="26"/>
      <c r="S7283" s="26"/>
      <c r="T7283" s="26"/>
    </row>
    <row r="7284" spans="14:20">
      <c r="N7284" s="25"/>
      <c r="O7284" s="26"/>
      <c r="P7284" s="26"/>
      <c r="Q7284" s="26"/>
      <c r="R7284" s="26"/>
      <c r="S7284" s="26"/>
      <c r="T7284" s="26"/>
    </row>
    <row r="7285" spans="14:20">
      <c r="N7285" s="25"/>
      <c r="O7285" s="26"/>
      <c r="P7285" s="26"/>
      <c r="Q7285" s="26"/>
      <c r="R7285" s="26"/>
      <c r="S7285" s="26"/>
      <c r="T7285" s="26"/>
    </row>
    <row r="7286" spans="14:20">
      <c r="N7286" s="25"/>
      <c r="O7286" s="26"/>
      <c r="P7286" s="26"/>
      <c r="Q7286" s="26"/>
      <c r="R7286" s="26"/>
      <c r="S7286" s="26"/>
      <c r="T7286" s="26"/>
    </row>
    <row r="7287" spans="14:20">
      <c r="N7287" s="25"/>
      <c r="O7287" s="26"/>
      <c r="P7287" s="26"/>
      <c r="Q7287" s="26"/>
      <c r="R7287" s="26"/>
      <c r="S7287" s="26"/>
      <c r="T7287" s="26"/>
    </row>
    <row r="7288" spans="14:20">
      <c r="N7288" s="25"/>
      <c r="O7288" s="26"/>
      <c r="P7288" s="26"/>
      <c r="Q7288" s="26"/>
      <c r="R7288" s="26"/>
      <c r="S7288" s="26"/>
      <c r="T7288" s="26"/>
    </row>
    <row r="7289" spans="14:20">
      <c r="N7289" s="25"/>
      <c r="O7289" s="26"/>
      <c r="P7289" s="26"/>
      <c r="Q7289" s="26"/>
      <c r="R7289" s="26"/>
      <c r="S7289" s="26"/>
      <c r="T7289" s="26"/>
    </row>
    <row r="7290" spans="14:20">
      <c r="N7290" s="25"/>
      <c r="O7290" s="26"/>
      <c r="P7290" s="26"/>
      <c r="Q7290" s="26"/>
      <c r="R7290" s="26"/>
      <c r="S7290" s="26"/>
      <c r="T7290" s="26"/>
    </row>
    <row r="7291" spans="14:20">
      <c r="N7291" s="25"/>
      <c r="O7291" s="26"/>
      <c r="P7291" s="26"/>
      <c r="Q7291" s="26"/>
      <c r="R7291" s="26"/>
      <c r="S7291" s="26"/>
      <c r="T7291" s="26"/>
    </row>
    <row r="7292" spans="14:20">
      <c r="N7292" s="25"/>
      <c r="O7292" s="26"/>
      <c r="P7292" s="26"/>
      <c r="Q7292" s="26"/>
      <c r="R7292" s="26"/>
      <c r="S7292" s="26"/>
      <c r="T7292" s="26"/>
    </row>
    <row r="7293" spans="14:20">
      <c r="N7293" s="25"/>
      <c r="O7293" s="26"/>
      <c r="P7293" s="26"/>
      <c r="Q7293" s="26"/>
      <c r="R7293" s="26"/>
      <c r="S7293" s="26"/>
      <c r="T7293" s="26"/>
    </row>
    <row r="7294" spans="14:20">
      <c r="N7294" s="25"/>
      <c r="O7294" s="26"/>
      <c r="P7294" s="26"/>
      <c r="Q7294" s="26"/>
      <c r="R7294" s="26"/>
      <c r="S7294" s="26"/>
      <c r="T7294" s="26"/>
    </row>
    <row r="7295" spans="14:20">
      <c r="N7295" s="25"/>
      <c r="O7295" s="26"/>
      <c r="P7295" s="26"/>
      <c r="Q7295" s="26"/>
      <c r="R7295" s="26"/>
      <c r="S7295" s="26"/>
      <c r="T7295" s="26"/>
    </row>
    <row r="7296" spans="14:20">
      <c r="N7296" s="25"/>
      <c r="O7296" s="26"/>
      <c r="P7296" s="26"/>
      <c r="Q7296" s="26"/>
      <c r="R7296" s="26"/>
      <c r="S7296" s="26"/>
      <c r="T7296" s="26"/>
    </row>
    <row r="7297" spans="14:20">
      <c r="N7297" s="25"/>
      <c r="O7297" s="26"/>
      <c r="P7297" s="26"/>
      <c r="Q7297" s="26"/>
      <c r="R7297" s="26"/>
      <c r="S7297" s="26"/>
      <c r="T7297" s="26"/>
    </row>
    <row r="7298" spans="14:20">
      <c r="N7298" s="25"/>
      <c r="O7298" s="26"/>
      <c r="P7298" s="26"/>
      <c r="Q7298" s="26"/>
      <c r="R7298" s="26"/>
      <c r="S7298" s="26"/>
      <c r="T7298" s="26"/>
    </row>
    <row r="7299" spans="14:20">
      <c r="N7299" s="25"/>
      <c r="O7299" s="26"/>
      <c r="P7299" s="26"/>
      <c r="Q7299" s="26"/>
      <c r="R7299" s="26"/>
      <c r="S7299" s="26"/>
      <c r="T7299" s="26"/>
    </row>
    <row r="7300" spans="14:20">
      <c r="N7300" s="25"/>
      <c r="O7300" s="26"/>
      <c r="P7300" s="26"/>
      <c r="Q7300" s="26"/>
      <c r="R7300" s="26"/>
      <c r="S7300" s="26"/>
      <c r="T7300" s="26"/>
    </row>
    <row r="7301" spans="14:20">
      <c r="N7301" s="25"/>
      <c r="O7301" s="26"/>
      <c r="P7301" s="26"/>
      <c r="Q7301" s="26"/>
      <c r="R7301" s="26"/>
      <c r="S7301" s="26"/>
      <c r="T7301" s="26"/>
    </row>
    <row r="7302" spans="14:20">
      <c r="N7302" s="25"/>
      <c r="O7302" s="26"/>
      <c r="P7302" s="26"/>
      <c r="Q7302" s="26"/>
      <c r="R7302" s="26"/>
      <c r="S7302" s="26"/>
      <c r="T7302" s="26"/>
    </row>
    <row r="7303" spans="14:20">
      <c r="N7303" s="25"/>
      <c r="O7303" s="26"/>
      <c r="P7303" s="26"/>
      <c r="Q7303" s="26"/>
      <c r="R7303" s="26"/>
      <c r="S7303" s="26"/>
      <c r="T7303" s="26"/>
    </row>
    <row r="7304" spans="14:20">
      <c r="N7304" s="25"/>
      <c r="O7304" s="26"/>
      <c r="P7304" s="26"/>
      <c r="Q7304" s="26"/>
      <c r="R7304" s="26"/>
      <c r="S7304" s="26"/>
      <c r="T7304" s="26"/>
    </row>
    <row r="7305" spans="14:20">
      <c r="N7305" s="25"/>
      <c r="O7305" s="26"/>
      <c r="P7305" s="26"/>
      <c r="Q7305" s="26"/>
      <c r="R7305" s="26"/>
      <c r="S7305" s="26"/>
      <c r="T7305" s="26"/>
    </row>
    <row r="7306" spans="14:20">
      <c r="N7306" s="25"/>
      <c r="O7306" s="26"/>
      <c r="P7306" s="26"/>
      <c r="Q7306" s="26"/>
      <c r="R7306" s="26"/>
      <c r="S7306" s="26"/>
      <c r="T7306" s="26"/>
    </row>
    <row r="7307" spans="14:20">
      <c r="N7307" s="25"/>
      <c r="O7307" s="26"/>
      <c r="P7307" s="26"/>
      <c r="Q7307" s="26"/>
      <c r="R7307" s="26"/>
      <c r="S7307" s="26"/>
      <c r="T7307" s="26"/>
    </row>
    <row r="7308" spans="14:20">
      <c r="N7308" s="25"/>
      <c r="O7308" s="26"/>
      <c r="P7308" s="26"/>
      <c r="Q7308" s="26"/>
      <c r="R7308" s="26"/>
      <c r="S7308" s="26"/>
      <c r="T7308" s="26"/>
    </row>
    <row r="7309" spans="14:20">
      <c r="N7309" s="25"/>
      <c r="O7309" s="26"/>
      <c r="P7309" s="26"/>
      <c r="Q7309" s="26"/>
      <c r="R7309" s="26"/>
      <c r="S7309" s="26"/>
      <c r="T7309" s="26"/>
    </row>
    <row r="7310" spans="14:20">
      <c r="N7310" s="25"/>
      <c r="O7310" s="26"/>
      <c r="P7310" s="26"/>
      <c r="Q7310" s="26"/>
      <c r="R7310" s="26"/>
      <c r="S7310" s="26"/>
      <c r="T7310" s="26"/>
    </row>
    <row r="7311" spans="14:20">
      <c r="N7311" s="25"/>
      <c r="O7311" s="26"/>
      <c r="P7311" s="26"/>
      <c r="Q7311" s="26"/>
      <c r="R7311" s="26"/>
      <c r="S7311" s="26"/>
      <c r="T7311" s="26"/>
    </row>
    <row r="7312" spans="14:20">
      <c r="N7312" s="25"/>
      <c r="O7312" s="26"/>
      <c r="P7312" s="26"/>
      <c r="Q7312" s="26"/>
      <c r="R7312" s="26"/>
      <c r="S7312" s="26"/>
      <c r="T7312" s="26"/>
    </row>
    <row r="7313" spans="14:20">
      <c r="N7313" s="25"/>
      <c r="O7313" s="26"/>
      <c r="P7313" s="26"/>
      <c r="Q7313" s="26"/>
      <c r="R7313" s="26"/>
      <c r="S7313" s="26"/>
      <c r="T7313" s="26"/>
    </row>
    <row r="7314" spans="14:20">
      <c r="N7314" s="25"/>
      <c r="O7314" s="26"/>
      <c r="P7314" s="26"/>
      <c r="Q7314" s="26"/>
      <c r="R7314" s="26"/>
      <c r="S7314" s="26"/>
      <c r="T7314" s="26"/>
    </row>
    <row r="7315" spans="14:20">
      <c r="N7315" s="25"/>
      <c r="O7315" s="26"/>
      <c r="P7315" s="26"/>
      <c r="Q7315" s="26"/>
      <c r="R7315" s="26"/>
      <c r="S7315" s="26"/>
      <c r="T7315" s="26"/>
    </row>
    <row r="7316" spans="14:20">
      <c r="N7316" s="25"/>
      <c r="O7316" s="26"/>
      <c r="P7316" s="26"/>
      <c r="Q7316" s="26"/>
      <c r="R7316" s="26"/>
      <c r="S7316" s="26"/>
      <c r="T7316" s="26"/>
    </row>
    <row r="7317" spans="14:20">
      <c r="N7317" s="25"/>
      <c r="O7317" s="26"/>
      <c r="P7317" s="26"/>
      <c r="Q7317" s="26"/>
      <c r="R7317" s="26"/>
      <c r="S7317" s="26"/>
      <c r="T7317" s="26"/>
    </row>
    <row r="7318" spans="14:20">
      <c r="N7318" s="25"/>
      <c r="O7318" s="26"/>
      <c r="P7318" s="26"/>
      <c r="Q7318" s="26"/>
      <c r="R7318" s="26"/>
      <c r="S7318" s="26"/>
      <c r="T7318" s="26"/>
    </row>
    <row r="7319" spans="14:20">
      <c r="N7319" s="25"/>
      <c r="O7319" s="26"/>
      <c r="P7319" s="26"/>
      <c r="Q7319" s="26"/>
      <c r="R7319" s="26"/>
      <c r="S7319" s="26"/>
      <c r="T7319" s="26"/>
    </row>
    <row r="7320" spans="14:20">
      <c r="N7320" s="25"/>
      <c r="O7320" s="26"/>
      <c r="P7320" s="26"/>
      <c r="Q7320" s="26"/>
      <c r="R7320" s="26"/>
      <c r="S7320" s="26"/>
      <c r="T7320" s="26"/>
    </row>
    <row r="7321" spans="14:20">
      <c r="N7321" s="25"/>
      <c r="O7321" s="26"/>
      <c r="P7321" s="26"/>
      <c r="Q7321" s="26"/>
      <c r="R7321" s="26"/>
      <c r="S7321" s="26"/>
      <c r="T7321" s="26"/>
    </row>
    <row r="7322" spans="14:20">
      <c r="N7322" s="25"/>
      <c r="O7322" s="26"/>
      <c r="P7322" s="26"/>
      <c r="Q7322" s="26"/>
      <c r="R7322" s="26"/>
      <c r="S7322" s="26"/>
      <c r="T7322" s="26"/>
    </row>
    <row r="7323" spans="14:20">
      <c r="N7323" s="25"/>
      <c r="O7323" s="26"/>
      <c r="P7323" s="26"/>
      <c r="Q7323" s="26"/>
      <c r="R7323" s="26"/>
      <c r="S7323" s="26"/>
      <c r="T7323" s="26"/>
    </row>
    <row r="7324" spans="14:20">
      <c r="N7324" s="25"/>
      <c r="O7324" s="26"/>
      <c r="P7324" s="26"/>
      <c r="Q7324" s="26"/>
      <c r="R7324" s="26"/>
      <c r="S7324" s="26"/>
      <c r="T7324" s="26"/>
    </row>
    <row r="7325" spans="14:20">
      <c r="N7325" s="25"/>
      <c r="O7325" s="26"/>
      <c r="P7325" s="26"/>
      <c r="Q7325" s="26"/>
      <c r="R7325" s="26"/>
      <c r="S7325" s="26"/>
      <c r="T7325" s="26"/>
    </row>
    <row r="7326" spans="14:20">
      <c r="N7326" s="25"/>
      <c r="O7326" s="26"/>
      <c r="P7326" s="26"/>
      <c r="Q7326" s="26"/>
      <c r="R7326" s="26"/>
      <c r="S7326" s="26"/>
      <c r="T7326" s="26"/>
    </row>
    <row r="7327" spans="14:20">
      <c r="N7327" s="25"/>
      <c r="O7327" s="26"/>
      <c r="P7327" s="26"/>
      <c r="Q7327" s="26"/>
      <c r="R7327" s="26"/>
      <c r="S7327" s="26"/>
      <c r="T7327" s="26"/>
    </row>
    <row r="7328" spans="14:20">
      <c r="N7328" s="25"/>
      <c r="O7328" s="26"/>
      <c r="P7328" s="26"/>
      <c r="Q7328" s="26"/>
      <c r="R7328" s="26"/>
      <c r="S7328" s="26"/>
      <c r="T7328" s="26"/>
    </row>
    <row r="7329" spans="14:20">
      <c r="N7329" s="25"/>
      <c r="O7329" s="26"/>
      <c r="P7329" s="26"/>
      <c r="Q7329" s="26"/>
      <c r="R7329" s="26"/>
      <c r="S7329" s="26"/>
      <c r="T7329" s="26"/>
    </row>
    <row r="7330" spans="14:20">
      <c r="N7330" s="25"/>
      <c r="O7330" s="26"/>
      <c r="P7330" s="26"/>
      <c r="Q7330" s="26"/>
      <c r="R7330" s="26"/>
      <c r="S7330" s="26"/>
      <c r="T7330" s="26"/>
    </row>
    <row r="7331" spans="14:20">
      <c r="N7331" s="25"/>
      <c r="O7331" s="26"/>
      <c r="P7331" s="26"/>
      <c r="Q7331" s="26"/>
      <c r="R7331" s="26"/>
      <c r="S7331" s="26"/>
      <c r="T7331" s="26"/>
    </row>
    <row r="7332" spans="14:20">
      <c r="N7332" s="25"/>
      <c r="O7332" s="26"/>
      <c r="P7332" s="26"/>
      <c r="Q7332" s="26"/>
      <c r="R7332" s="26"/>
      <c r="S7332" s="26"/>
      <c r="T7332" s="26"/>
    </row>
    <row r="7333" spans="14:20">
      <c r="N7333" s="25"/>
      <c r="O7333" s="26"/>
      <c r="P7333" s="26"/>
      <c r="Q7333" s="26"/>
      <c r="R7333" s="26"/>
      <c r="S7333" s="26"/>
      <c r="T7333" s="26"/>
    </row>
    <row r="7334" spans="14:20">
      <c r="N7334" s="25"/>
      <c r="O7334" s="26"/>
      <c r="P7334" s="26"/>
      <c r="Q7334" s="26"/>
      <c r="R7334" s="26"/>
      <c r="S7334" s="26"/>
      <c r="T7334" s="26"/>
    </row>
    <row r="7335" spans="14:20">
      <c r="N7335" s="25"/>
      <c r="O7335" s="26"/>
      <c r="P7335" s="26"/>
      <c r="Q7335" s="26"/>
      <c r="R7335" s="26"/>
      <c r="S7335" s="26"/>
      <c r="T7335" s="26"/>
    </row>
    <row r="7336" spans="14:20">
      <c r="N7336" s="25"/>
      <c r="O7336" s="26"/>
      <c r="P7336" s="26"/>
      <c r="Q7336" s="26"/>
      <c r="R7336" s="26"/>
      <c r="S7336" s="26"/>
      <c r="T7336" s="26"/>
    </row>
    <row r="7337" spans="14:20">
      <c r="N7337" s="25"/>
      <c r="O7337" s="26"/>
      <c r="P7337" s="26"/>
      <c r="Q7337" s="26"/>
      <c r="R7337" s="26"/>
      <c r="S7337" s="26"/>
      <c r="T7337" s="26"/>
    </row>
    <row r="7338" spans="14:20">
      <c r="N7338" s="25"/>
      <c r="O7338" s="26"/>
      <c r="P7338" s="26"/>
      <c r="Q7338" s="26"/>
      <c r="R7338" s="26"/>
      <c r="S7338" s="26"/>
      <c r="T7338" s="26"/>
    </row>
    <row r="7339" spans="14:20">
      <c r="N7339" s="25"/>
      <c r="O7339" s="26"/>
      <c r="P7339" s="26"/>
      <c r="Q7339" s="26"/>
      <c r="R7339" s="26"/>
      <c r="S7339" s="26"/>
      <c r="T7339" s="26"/>
    </row>
    <row r="7340" spans="14:20">
      <c r="N7340" s="25"/>
      <c r="O7340" s="26"/>
      <c r="P7340" s="26"/>
      <c r="Q7340" s="26"/>
      <c r="R7340" s="26"/>
      <c r="S7340" s="26"/>
      <c r="T7340" s="26"/>
    </row>
    <row r="7341" spans="14:20">
      <c r="N7341" s="25"/>
      <c r="O7341" s="26"/>
      <c r="P7341" s="26"/>
      <c r="Q7341" s="26"/>
      <c r="R7341" s="26"/>
      <c r="S7341" s="26"/>
      <c r="T7341" s="26"/>
    </row>
    <row r="7342" spans="14:20">
      <c r="N7342" s="25"/>
      <c r="O7342" s="26"/>
      <c r="P7342" s="26"/>
      <c r="Q7342" s="26"/>
      <c r="R7342" s="26"/>
      <c r="S7342" s="26"/>
      <c r="T7342" s="26"/>
    </row>
    <row r="7343" spans="14:20">
      <c r="N7343" s="25"/>
      <c r="O7343" s="26"/>
      <c r="P7343" s="26"/>
      <c r="Q7343" s="26"/>
      <c r="R7343" s="26"/>
      <c r="S7343" s="26"/>
      <c r="T7343" s="26"/>
    </row>
    <row r="7344" spans="14:20">
      <c r="N7344" s="25"/>
      <c r="O7344" s="26"/>
      <c r="P7344" s="26"/>
      <c r="Q7344" s="26"/>
      <c r="R7344" s="26"/>
      <c r="S7344" s="26"/>
      <c r="T7344" s="26"/>
    </row>
    <row r="7345" spans="14:20">
      <c r="N7345" s="25"/>
      <c r="O7345" s="26"/>
      <c r="P7345" s="26"/>
      <c r="Q7345" s="26"/>
      <c r="R7345" s="26"/>
      <c r="S7345" s="26"/>
      <c r="T7345" s="26"/>
    </row>
    <row r="7346" spans="14:20">
      <c r="N7346" s="25"/>
      <c r="O7346" s="26"/>
      <c r="P7346" s="26"/>
      <c r="Q7346" s="26"/>
      <c r="R7346" s="26"/>
      <c r="S7346" s="26"/>
      <c r="T7346" s="26"/>
    </row>
    <row r="7347" spans="14:20">
      <c r="N7347" s="25"/>
      <c r="O7347" s="26"/>
      <c r="P7347" s="26"/>
      <c r="Q7347" s="26"/>
      <c r="R7347" s="26"/>
      <c r="S7347" s="26"/>
      <c r="T7347" s="26"/>
    </row>
    <row r="7348" spans="14:20">
      <c r="N7348" s="25"/>
      <c r="O7348" s="26"/>
      <c r="P7348" s="26"/>
      <c r="Q7348" s="26"/>
      <c r="R7348" s="26"/>
      <c r="S7348" s="26"/>
      <c r="T7348" s="26"/>
    </row>
    <row r="7349" spans="14:20">
      <c r="N7349" s="25"/>
      <c r="O7349" s="26"/>
      <c r="P7349" s="26"/>
      <c r="Q7349" s="26"/>
      <c r="R7349" s="26"/>
      <c r="S7349" s="26"/>
      <c r="T7349" s="26"/>
    </row>
    <row r="7350" spans="14:20">
      <c r="N7350" s="25"/>
      <c r="O7350" s="26"/>
      <c r="P7350" s="26"/>
      <c r="Q7350" s="26"/>
      <c r="R7350" s="26"/>
      <c r="S7350" s="26"/>
      <c r="T7350" s="26"/>
    </row>
    <row r="7351" spans="14:20">
      <c r="N7351" s="25"/>
      <c r="O7351" s="26"/>
      <c r="P7351" s="26"/>
      <c r="Q7351" s="26"/>
      <c r="R7351" s="26"/>
      <c r="S7351" s="26"/>
      <c r="T7351" s="26"/>
    </row>
    <row r="7352" spans="14:20">
      <c r="N7352" s="25"/>
      <c r="O7352" s="26"/>
      <c r="P7352" s="26"/>
      <c r="Q7352" s="26"/>
      <c r="R7352" s="26"/>
      <c r="S7352" s="26"/>
      <c r="T7352" s="26"/>
    </row>
    <row r="7353" spans="14:20">
      <c r="N7353" s="25"/>
      <c r="O7353" s="26"/>
      <c r="P7353" s="26"/>
      <c r="Q7353" s="26"/>
      <c r="R7353" s="26"/>
      <c r="S7353" s="26"/>
      <c r="T7353" s="26"/>
    </row>
    <row r="7354" spans="14:20">
      <c r="N7354" s="25"/>
      <c r="O7354" s="26"/>
      <c r="P7354" s="26"/>
      <c r="Q7354" s="26"/>
      <c r="R7354" s="26"/>
      <c r="S7354" s="26"/>
      <c r="T7354" s="26"/>
    </row>
    <row r="7355" spans="14:20">
      <c r="N7355" s="25"/>
      <c r="O7355" s="26"/>
      <c r="P7355" s="26"/>
      <c r="Q7355" s="26"/>
      <c r="R7355" s="26"/>
      <c r="S7355" s="26"/>
      <c r="T7355" s="26"/>
    </row>
    <row r="7356" spans="14:20">
      <c r="N7356" s="25"/>
      <c r="O7356" s="26"/>
      <c r="P7356" s="26"/>
      <c r="Q7356" s="26"/>
      <c r="R7356" s="26"/>
      <c r="S7356" s="26"/>
      <c r="T7356" s="26"/>
    </row>
    <row r="7357" spans="14:20">
      <c r="N7357" s="25"/>
      <c r="O7357" s="26"/>
      <c r="P7357" s="26"/>
      <c r="Q7357" s="26"/>
      <c r="R7357" s="26"/>
      <c r="S7357" s="26"/>
      <c r="T7357" s="26"/>
    </row>
    <row r="7358" spans="14:20">
      <c r="N7358" s="25"/>
      <c r="O7358" s="26"/>
      <c r="P7358" s="26"/>
      <c r="Q7358" s="26"/>
      <c r="R7358" s="26"/>
      <c r="S7358" s="26"/>
      <c r="T7358" s="26"/>
    </row>
    <row r="7359" spans="14:20">
      <c r="N7359" s="25"/>
      <c r="O7359" s="26"/>
      <c r="P7359" s="26"/>
      <c r="Q7359" s="26"/>
      <c r="R7359" s="26"/>
      <c r="S7359" s="26"/>
      <c r="T7359" s="26"/>
    </row>
    <row r="7360" spans="14:20">
      <c r="N7360" s="25"/>
      <c r="O7360" s="26"/>
      <c r="P7360" s="26"/>
      <c r="Q7360" s="26"/>
      <c r="R7360" s="26"/>
      <c r="S7360" s="26"/>
      <c r="T7360" s="26"/>
    </row>
    <row r="7361" spans="14:20">
      <c r="N7361" s="25"/>
      <c r="O7361" s="26"/>
      <c r="P7361" s="26"/>
      <c r="Q7361" s="26"/>
      <c r="R7361" s="26"/>
      <c r="S7361" s="26"/>
      <c r="T7361" s="26"/>
    </row>
    <row r="7362" spans="14:20">
      <c r="N7362" s="25"/>
      <c r="O7362" s="26"/>
      <c r="P7362" s="26"/>
      <c r="Q7362" s="26"/>
      <c r="R7362" s="26"/>
      <c r="S7362" s="26"/>
      <c r="T7362" s="26"/>
    </row>
    <row r="7363" spans="14:20">
      <c r="N7363" s="25"/>
      <c r="O7363" s="26"/>
      <c r="P7363" s="26"/>
      <c r="Q7363" s="26"/>
      <c r="R7363" s="26"/>
      <c r="S7363" s="26"/>
      <c r="T7363" s="26"/>
    </row>
    <row r="7364" spans="14:20">
      <c r="N7364" s="25"/>
      <c r="O7364" s="26"/>
      <c r="P7364" s="26"/>
      <c r="Q7364" s="26"/>
      <c r="R7364" s="26"/>
      <c r="S7364" s="26"/>
      <c r="T7364" s="26"/>
    </row>
    <row r="7365" spans="14:20">
      <c r="N7365" s="25"/>
      <c r="O7365" s="26"/>
      <c r="P7365" s="26"/>
      <c r="Q7365" s="26"/>
      <c r="R7365" s="26"/>
      <c r="S7365" s="26"/>
      <c r="T7365" s="26"/>
    </row>
    <row r="7366" spans="14:20">
      <c r="N7366" s="25"/>
      <c r="O7366" s="26"/>
      <c r="P7366" s="26"/>
      <c r="Q7366" s="26"/>
      <c r="R7366" s="26"/>
      <c r="S7366" s="26"/>
      <c r="T7366" s="26"/>
    </row>
    <row r="7367" spans="14:20">
      <c r="N7367" s="25"/>
      <c r="O7367" s="26"/>
      <c r="P7367" s="26"/>
      <c r="Q7367" s="26"/>
      <c r="R7367" s="26"/>
      <c r="S7367" s="26"/>
      <c r="T7367" s="26"/>
    </row>
    <row r="7368" spans="14:20">
      <c r="N7368" s="25"/>
      <c r="O7368" s="26"/>
      <c r="P7368" s="26"/>
      <c r="Q7368" s="26"/>
      <c r="R7368" s="26"/>
      <c r="S7368" s="26"/>
      <c r="T7368" s="26"/>
    </row>
    <row r="7369" spans="14:20">
      <c r="N7369" s="25"/>
      <c r="O7369" s="26"/>
      <c r="P7369" s="26"/>
      <c r="Q7369" s="26"/>
      <c r="R7369" s="26"/>
      <c r="S7369" s="26"/>
      <c r="T7369" s="26"/>
    </row>
    <row r="7370" spans="14:20">
      <c r="N7370" s="25"/>
      <c r="O7370" s="26"/>
      <c r="P7370" s="26"/>
      <c r="Q7370" s="26"/>
      <c r="R7370" s="26"/>
      <c r="S7370" s="26"/>
      <c r="T7370" s="26"/>
    </row>
    <row r="7371" spans="14:20">
      <c r="N7371" s="25"/>
      <c r="O7371" s="26"/>
      <c r="P7371" s="26"/>
      <c r="Q7371" s="26"/>
      <c r="R7371" s="26"/>
      <c r="S7371" s="26"/>
      <c r="T7371" s="26"/>
    </row>
    <row r="7372" spans="14:20">
      <c r="N7372" s="25"/>
      <c r="O7372" s="26"/>
      <c r="P7372" s="26"/>
      <c r="Q7372" s="26"/>
      <c r="R7372" s="26"/>
      <c r="S7372" s="26"/>
      <c r="T7372" s="26"/>
    </row>
    <row r="7373" spans="14:20">
      <c r="N7373" s="25"/>
      <c r="O7373" s="26"/>
      <c r="P7373" s="26"/>
      <c r="Q7373" s="26"/>
      <c r="R7373" s="26"/>
      <c r="S7373" s="26"/>
      <c r="T7373" s="26"/>
    </row>
    <row r="7374" spans="14:20">
      <c r="N7374" s="25"/>
      <c r="O7374" s="26"/>
      <c r="P7374" s="26"/>
      <c r="Q7374" s="26"/>
      <c r="R7374" s="26"/>
      <c r="S7374" s="26"/>
      <c r="T7374" s="26"/>
    </row>
    <row r="7375" spans="14:20">
      <c r="N7375" s="25"/>
      <c r="O7375" s="26"/>
      <c r="P7375" s="26"/>
      <c r="Q7375" s="26"/>
      <c r="R7375" s="26"/>
      <c r="S7375" s="26"/>
      <c r="T7375" s="26"/>
    </row>
    <row r="7376" spans="14:20">
      <c r="N7376" s="25"/>
      <c r="O7376" s="26"/>
      <c r="P7376" s="26"/>
      <c r="Q7376" s="26"/>
      <c r="R7376" s="26"/>
      <c r="S7376" s="26"/>
      <c r="T7376" s="26"/>
    </row>
    <row r="7377" spans="14:20">
      <c r="N7377" s="25"/>
      <c r="O7377" s="26"/>
      <c r="P7377" s="26"/>
      <c r="Q7377" s="26"/>
      <c r="R7377" s="26"/>
      <c r="S7377" s="26"/>
      <c r="T7377" s="26"/>
    </row>
    <row r="7378" spans="14:20">
      <c r="N7378" s="25"/>
      <c r="O7378" s="26"/>
      <c r="P7378" s="26"/>
      <c r="Q7378" s="26"/>
      <c r="R7378" s="26"/>
      <c r="S7378" s="26"/>
      <c r="T7378" s="26"/>
    </row>
    <row r="7379" spans="14:20">
      <c r="N7379" s="25"/>
      <c r="O7379" s="26"/>
      <c r="P7379" s="26"/>
      <c r="Q7379" s="26"/>
      <c r="R7379" s="26"/>
      <c r="S7379" s="26"/>
      <c r="T7379" s="26"/>
    </row>
    <row r="7380" spans="14:20">
      <c r="N7380" s="25"/>
      <c r="O7380" s="26"/>
      <c r="P7380" s="26"/>
      <c r="Q7380" s="26"/>
      <c r="R7380" s="26"/>
      <c r="S7380" s="26"/>
      <c r="T7380" s="26"/>
    </row>
    <row r="7381" spans="14:20">
      <c r="N7381" s="25"/>
      <c r="O7381" s="26"/>
      <c r="P7381" s="26"/>
      <c r="Q7381" s="26"/>
      <c r="R7381" s="26"/>
      <c r="S7381" s="26"/>
      <c r="T7381" s="26"/>
    </row>
    <row r="7382" spans="14:20">
      <c r="N7382" s="25"/>
      <c r="O7382" s="26"/>
      <c r="P7382" s="26"/>
      <c r="Q7382" s="26"/>
      <c r="R7382" s="26"/>
      <c r="S7382" s="26"/>
      <c r="T7382" s="26"/>
    </row>
    <row r="7383" spans="14:20">
      <c r="N7383" s="25"/>
      <c r="O7383" s="26"/>
      <c r="P7383" s="26"/>
      <c r="Q7383" s="26"/>
      <c r="R7383" s="26"/>
      <c r="S7383" s="26"/>
      <c r="T7383" s="26"/>
    </row>
    <row r="7384" spans="14:20">
      <c r="N7384" s="25"/>
      <c r="O7384" s="26"/>
      <c r="P7384" s="26"/>
      <c r="Q7384" s="26"/>
      <c r="R7384" s="26"/>
      <c r="S7384" s="26"/>
      <c r="T7384" s="26"/>
    </row>
    <row r="7385" spans="14:20">
      <c r="N7385" s="25"/>
      <c r="O7385" s="26"/>
      <c r="P7385" s="26"/>
      <c r="Q7385" s="26"/>
      <c r="R7385" s="26"/>
      <c r="S7385" s="26"/>
      <c r="T7385" s="26"/>
    </row>
    <row r="7386" spans="14:20">
      <c r="N7386" s="25"/>
      <c r="O7386" s="26"/>
      <c r="P7386" s="26"/>
      <c r="Q7386" s="26"/>
      <c r="R7386" s="26"/>
      <c r="S7386" s="26"/>
      <c r="T7386" s="26"/>
    </row>
    <row r="7387" spans="14:20">
      <c r="N7387" s="25"/>
      <c r="O7387" s="26"/>
      <c r="P7387" s="26"/>
      <c r="Q7387" s="26"/>
      <c r="R7387" s="26"/>
      <c r="S7387" s="26"/>
      <c r="T7387" s="26"/>
    </row>
    <row r="7388" spans="14:20">
      <c r="N7388" s="25"/>
      <c r="O7388" s="26"/>
      <c r="P7388" s="26"/>
      <c r="Q7388" s="26"/>
      <c r="R7388" s="26"/>
      <c r="S7388" s="26"/>
      <c r="T7388" s="26"/>
    </row>
    <row r="7389" spans="14:20">
      <c r="N7389" s="25"/>
      <c r="O7389" s="26"/>
      <c r="P7389" s="26"/>
      <c r="Q7389" s="26"/>
      <c r="R7389" s="26"/>
      <c r="S7389" s="26"/>
      <c r="T7389" s="26"/>
    </row>
    <row r="7390" spans="14:20">
      <c r="N7390" s="25"/>
      <c r="O7390" s="26"/>
      <c r="P7390" s="26"/>
      <c r="Q7390" s="26"/>
      <c r="R7390" s="26"/>
      <c r="S7390" s="26"/>
      <c r="T7390" s="26"/>
    </row>
    <row r="7391" spans="14:20">
      <c r="N7391" s="25"/>
      <c r="O7391" s="26"/>
      <c r="P7391" s="26"/>
      <c r="Q7391" s="26"/>
      <c r="R7391" s="26"/>
      <c r="S7391" s="26"/>
      <c r="T7391" s="26"/>
    </row>
    <row r="7392" spans="14:20">
      <c r="N7392" s="25"/>
      <c r="O7392" s="26"/>
      <c r="P7392" s="26"/>
      <c r="Q7392" s="26"/>
      <c r="R7392" s="26"/>
      <c r="S7392" s="26"/>
      <c r="T7392" s="26"/>
    </row>
    <row r="7393" spans="14:20">
      <c r="N7393" s="25"/>
      <c r="O7393" s="26"/>
      <c r="P7393" s="26"/>
      <c r="Q7393" s="26"/>
      <c r="R7393" s="26"/>
      <c r="S7393" s="26"/>
      <c r="T7393" s="26"/>
    </row>
    <row r="7394" spans="14:20">
      <c r="N7394" s="25"/>
      <c r="O7394" s="26"/>
      <c r="P7394" s="26"/>
      <c r="Q7394" s="26"/>
      <c r="R7394" s="26"/>
      <c r="S7394" s="26"/>
      <c r="T7394" s="26"/>
    </row>
    <row r="7395" spans="14:20">
      <c r="N7395" s="25"/>
      <c r="O7395" s="26"/>
      <c r="P7395" s="26"/>
      <c r="Q7395" s="26"/>
      <c r="R7395" s="26"/>
      <c r="S7395" s="26"/>
      <c r="T7395" s="26"/>
    </row>
    <row r="7396" spans="14:20">
      <c r="N7396" s="25"/>
      <c r="O7396" s="26"/>
      <c r="P7396" s="26"/>
      <c r="Q7396" s="26"/>
      <c r="R7396" s="26"/>
      <c r="S7396" s="26"/>
      <c r="T7396" s="26"/>
    </row>
    <row r="7397" spans="14:20">
      <c r="N7397" s="25"/>
      <c r="O7397" s="26"/>
      <c r="P7397" s="26"/>
      <c r="Q7397" s="26"/>
      <c r="R7397" s="26"/>
      <c r="S7397" s="26"/>
      <c r="T7397" s="26"/>
    </row>
    <row r="7398" spans="14:20">
      <c r="N7398" s="25"/>
      <c r="O7398" s="26"/>
      <c r="P7398" s="26"/>
      <c r="Q7398" s="26"/>
      <c r="R7398" s="26"/>
      <c r="S7398" s="26"/>
      <c r="T7398" s="26"/>
    </row>
    <row r="7399" spans="14:20">
      <c r="N7399" s="25"/>
      <c r="O7399" s="26"/>
      <c r="P7399" s="26"/>
      <c r="Q7399" s="26"/>
      <c r="R7399" s="26"/>
      <c r="S7399" s="26"/>
      <c r="T7399" s="26"/>
    </row>
    <row r="7400" spans="14:20">
      <c r="N7400" s="25"/>
      <c r="O7400" s="26"/>
      <c r="P7400" s="26"/>
      <c r="Q7400" s="26"/>
      <c r="R7400" s="26"/>
      <c r="S7400" s="26"/>
      <c r="T7400" s="26"/>
    </row>
    <row r="7401" spans="14:20">
      <c r="N7401" s="25"/>
      <c r="O7401" s="26"/>
      <c r="P7401" s="26"/>
      <c r="Q7401" s="26"/>
      <c r="R7401" s="26"/>
      <c r="S7401" s="26"/>
      <c r="T7401" s="26"/>
    </row>
    <row r="7402" spans="14:20">
      <c r="N7402" s="25"/>
      <c r="O7402" s="26"/>
      <c r="P7402" s="26"/>
      <c r="Q7402" s="26"/>
      <c r="R7402" s="26"/>
      <c r="S7402" s="26"/>
      <c r="T7402" s="26"/>
    </row>
    <row r="7403" spans="14:20">
      <c r="N7403" s="25"/>
      <c r="O7403" s="26"/>
      <c r="P7403" s="26"/>
      <c r="Q7403" s="26"/>
      <c r="R7403" s="26"/>
      <c r="S7403" s="26"/>
      <c r="T7403" s="26"/>
    </row>
    <row r="7404" spans="14:20">
      <c r="N7404" s="25"/>
      <c r="O7404" s="26"/>
      <c r="P7404" s="26"/>
      <c r="Q7404" s="26"/>
      <c r="R7404" s="26"/>
      <c r="S7404" s="26"/>
      <c r="T7404" s="26"/>
    </row>
    <row r="7405" spans="14:20">
      <c r="N7405" s="25"/>
      <c r="O7405" s="26"/>
      <c r="P7405" s="26"/>
      <c r="Q7405" s="26"/>
      <c r="R7405" s="26"/>
      <c r="S7405" s="26"/>
      <c r="T7405" s="26"/>
    </row>
    <row r="7406" spans="14:20">
      <c r="N7406" s="25"/>
      <c r="O7406" s="26"/>
      <c r="P7406" s="26"/>
      <c r="Q7406" s="26"/>
      <c r="R7406" s="26"/>
      <c r="S7406" s="26"/>
      <c r="T7406" s="26"/>
    </row>
    <row r="7407" spans="14:20">
      <c r="N7407" s="25"/>
      <c r="O7407" s="26"/>
      <c r="P7407" s="26"/>
      <c r="Q7407" s="26"/>
      <c r="R7407" s="26"/>
      <c r="S7407" s="26"/>
      <c r="T7407" s="26"/>
    </row>
    <row r="7408" spans="14:20">
      <c r="N7408" s="25"/>
      <c r="O7408" s="26"/>
      <c r="P7408" s="26"/>
      <c r="Q7408" s="26"/>
      <c r="R7408" s="26"/>
      <c r="S7408" s="26"/>
      <c r="T7408" s="26"/>
    </row>
    <row r="7409" spans="14:20">
      <c r="N7409" s="25"/>
      <c r="O7409" s="26"/>
      <c r="P7409" s="26"/>
      <c r="Q7409" s="26"/>
      <c r="R7409" s="26"/>
      <c r="S7409" s="26"/>
      <c r="T7409" s="26"/>
    </row>
    <row r="7410" spans="14:20">
      <c r="N7410" s="25"/>
      <c r="O7410" s="26"/>
      <c r="P7410" s="26"/>
      <c r="Q7410" s="26"/>
      <c r="R7410" s="26"/>
      <c r="S7410" s="26"/>
      <c r="T7410" s="26"/>
    </row>
    <row r="7411" spans="14:20">
      <c r="N7411" s="25"/>
      <c r="O7411" s="26"/>
      <c r="P7411" s="26"/>
      <c r="Q7411" s="26"/>
      <c r="R7411" s="26"/>
      <c r="S7411" s="26"/>
      <c r="T7411" s="26"/>
    </row>
    <row r="7412" spans="14:20">
      <c r="N7412" s="25"/>
      <c r="O7412" s="26"/>
      <c r="P7412" s="26"/>
      <c r="Q7412" s="26"/>
      <c r="R7412" s="26"/>
      <c r="S7412" s="26"/>
      <c r="T7412" s="26"/>
    </row>
    <row r="7413" spans="14:20">
      <c r="N7413" s="25"/>
      <c r="O7413" s="26"/>
      <c r="P7413" s="26"/>
      <c r="Q7413" s="26"/>
      <c r="R7413" s="26"/>
      <c r="S7413" s="26"/>
      <c r="T7413" s="26"/>
    </row>
    <row r="7414" spans="14:20">
      <c r="N7414" s="25"/>
      <c r="O7414" s="26"/>
      <c r="P7414" s="26"/>
      <c r="Q7414" s="26"/>
      <c r="R7414" s="26"/>
      <c r="S7414" s="26"/>
      <c r="T7414" s="26"/>
    </row>
    <row r="7415" spans="14:20">
      <c r="N7415" s="25"/>
      <c r="O7415" s="26"/>
      <c r="P7415" s="26"/>
      <c r="Q7415" s="26"/>
      <c r="R7415" s="26"/>
      <c r="S7415" s="26"/>
      <c r="T7415" s="26"/>
    </row>
    <row r="7416" spans="14:20">
      <c r="N7416" s="25"/>
      <c r="O7416" s="26"/>
      <c r="P7416" s="26"/>
      <c r="Q7416" s="26"/>
      <c r="R7416" s="26"/>
      <c r="S7416" s="26"/>
      <c r="T7416" s="26"/>
    </row>
    <row r="7417" spans="14:20">
      <c r="N7417" s="25"/>
      <c r="O7417" s="26"/>
      <c r="P7417" s="26"/>
      <c r="Q7417" s="26"/>
      <c r="R7417" s="26"/>
      <c r="S7417" s="26"/>
      <c r="T7417" s="26"/>
    </row>
    <row r="7418" spans="14:20">
      <c r="N7418" s="25"/>
      <c r="O7418" s="26"/>
      <c r="P7418" s="26"/>
      <c r="Q7418" s="26"/>
      <c r="R7418" s="26"/>
      <c r="S7418" s="26"/>
      <c r="T7418" s="26"/>
    </row>
    <row r="7419" spans="14:20">
      <c r="N7419" s="25"/>
      <c r="O7419" s="26"/>
      <c r="P7419" s="26"/>
      <c r="Q7419" s="26"/>
      <c r="R7419" s="26"/>
      <c r="S7419" s="26"/>
      <c r="T7419" s="26"/>
    </row>
    <row r="7420" spans="14:20">
      <c r="N7420" s="25"/>
      <c r="O7420" s="26"/>
      <c r="P7420" s="26"/>
      <c r="Q7420" s="26"/>
      <c r="R7420" s="26"/>
      <c r="S7420" s="26"/>
      <c r="T7420" s="26"/>
    </row>
    <row r="7421" spans="14:20">
      <c r="N7421" s="25"/>
      <c r="O7421" s="26"/>
      <c r="P7421" s="26"/>
      <c r="Q7421" s="26"/>
      <c r="R7421" s="26"/>
      <c r="S7421" s="26"/>
      <c r="T7421" s="26"/>
    </row>
    <row r="7422" spans="14:20">
      <c r="N7422" s="25"/>
      <c r="O7422" s="26"/>
      <c r="P7422" s="26"/>
      <c r="Q7422" s="26"/>
      <c r="R7422" s="26"/>
      <c r="S7422" s="26"/>
      <c r="T7422" s="26"/>
    </row>
    <row r="7423" spans="14:20">
      <c r="N7423" s="25"/>
      <c r="O7423" s="26"/>
      <c r="P7423" s="26"/>
      <c r="Q7423" s="26"/>
      <c r="R7423" s="26"/>
      <c r="S7423" s="26"/>
      <c r="T7423" s="26"/>
    </row>
    <row r="7424" spans="14:20">
      <c r="N7424" s="25"/>
      <c r="O7424" s="26"/>
      <c r="P7424" s="26"/>
      <c r="Q7424" s="26"/>
      <c r="R7424" s="26"/>
      <c r="S7424" s="26"/>
      <c r="T7424" s="26"/>
    </row>
    <row r="7425" spans="14:20">
      <c r="N7425" s="25"/>
      <c r="O7425" s="26"/>
      <c r="P7425" s="26"/>
      <c r="Q7425" s="26"/>
      <c r="R7425" s="26"/>
      <c r="S7425" s="26"/>
      <c r="T7425" s="26"/>
    </row>
    <row r="7426" spans="14:20">
      <c r="N7426" s="25"/>
      <c r="O7426" s="26"/>
      <c r="P7426" s="26"/>
      <c r="Q7426" s="26"/>
      <c r="R7426" s="26"/>
      <c r="S7426" s="26"/>
      <c r="T7426" s="26"/>
    </row>
    <row r="7427" spans="14:20">
      <c r="N7427" s="25"/>
      <c r="O7427" s="26"/>
      <c r="P7427" s="26"/>
      <c r="Q7427" s="26"/>
      <c r="R7427" s="26"/>
      <c r="S7427" s="26"/>
      <c r="T7427" s="26"/>
    </row>
    <row r="7428" spans="14:20">
      <c r="N7428" s="25"/>
      <c r="O7428" s="26"/>
      <c r="P7428" s="26"/>
      <c r="Q7428" s="26"/>
      <c r="R7428" s="26"/>
      <c r="S7428" s="26"/>
      <c r="T7428" s="26"/>
    </row>
    <row r="7429" spans="14:20">
      <c r="N7429" s="25"/>
      <c r="O7429" s="26"/>
      <c r="P7429" s="26"/>
      <c r="Q7429" s="26"/>
      <c r="R7429" s="26"/>
      <c r="S7429" s="26"/>
      <c r="T7429" s="26"/>
    </row>
    <row r="7430" spans="14:20">
      <c r="N7430" s="25"/>
      <c r="O7430" s="26"/>
      <c r="P7430" s="26"/>
      <c r="Q7430" s="26"/>
      <c r="R7430" s="26"/>
      <c r="S7430" s="26"/>
      <c r="T7430" s="26"/>
    </row>
    <row r="7431" spans="14:20">
      <c r="N7431" s="25"/>
      <c r="O7431" s="26"/>
      <c r="P7431" s="26"/>
      <c r="Q7431" s="26"/>
      <c r="R7431" s="26"/>
      <c r="S7431" s="26"/>
      <c r="T7431" s="26"/>
    </row>
    <row r="7432" spans="14:20">
      <c r="N7432" s="25"/>
      <c r="O7432" s="26"/>
      <c r="P7432" s="26"/>
      <c r="Q7432" s="26"/>
      <c r="R7432" s="26"/>
      <c r="S7432" s="26"/>
      <c r="T7432" s="26"/>
    </row>
    <row r="7433" spans="14:20">
      <c r="N7433" s="25"/>
      <c r="O7433" s="26"/>
      <c r="P7433" s="26"/>
      <c r="Q7433" s="26"/>
      <c r="R7433" s="26"/>
      <c r="S7433" s="26"/>
      <c r="T7433" s="26"/>
    </row>
    <row r="7434" spans="14:20">
      <c r="N7434" s="25"/>
      <c r="O7434" s="26"/>
      <c r="P7434" s="26"/>
      <c r="Q7434" s="26"/>
      <c r="R7434" s="26"/>
      <c r="S7434" s="26"/>
      <c r="T7434" s="26"/>
    </row>
    <row r="7435" spans="14:20">
      <c r="N7435" s="25"/>
      <c r="O7435" s="26"/>
      <c r="P7435" s="26"/>
      <c r="Q7435" s="26"/>
      <c r="R7435" s="26"/>
      <c r="S7435" s="26"/>
      <c r="T7435" s="26"/>
    </row>
    <row r="7436" spans="14:20">
      <c r="N7436" s="25"/>
      <c r="O7436" s="26"/>
      <c r="P7436" s="26"/>
      <c r="Q7436" s="26"/>
      <c r="R7436" s="26"/>
      <c r="S7436" s="26"/>
      <c r="T7436" s="26"/>
    </row>
    <row r="7437" spans="14:20">
      <c r="N7437" s="25"/>
      <c r="O7437" s="26"/>
      <c r="P7437" s="26"/>
      <c r="Q7437" s="26"/>
      <c r="R7437" s="26"/>
      <c r="S7437" s="26"/>
      <c r="T7437" s="26"/>
    </row>
    <row r="7438" spans="14:20">
      <c r="N7438" s="25"/>
      <c r="O7438" s="26"/>
      <c r="P7438" s="26"/>
      <c r="Q7438" s="26"/>
      <c r="R7438" s="26"/>
      <c r="S7438" s="26"/>
      <c r="T7438" s="26"/>
    </row>
    <row r="7439" spans="14:20">
      <c r="N7439" s="25"/>
      <c r="O7439" s="26"/>
      <c r="P7439" s="26"/>
      <c r="Q7439" s="26"/>
      <c r="R7439" s="26"/>
      <c r="S7439" s="26"/>
      <c r="T7439" s="26"/>
    </row>
    <row r="7440" spans="14:20">
      <c r="N7440" s="25"/>
      <c r="O7440" s="26"/>
      <c r="P7440" s="26"/>
      <c r="Q7440" s="26"/>
      <c r="R7440" s="26"/>
      <c r="S7440" s="26"/>
      <c r="T7440" s="26"/>
    </row>
    <row r="7441" spans="14:20">
      <c r="N7441" s="25"/>
      <c r="O7441" s="26"/>
      <c r="P7441" s="26"/>
      <c r="Q7441" s="26"/>
      <c r="R7441" s="26"/>
      <c r="S7441" s="26"/>
      <c r="T7441" s="26"/>
    </row>
    <row r="7442" spans="14:20">
      <c r="N7442" s="25"/>
      <c r="O7442" s="26"/>
      <c r="P7442" s="26"/>
      <c r="Q7442" s="26"/>
      <c r="R7442" s="26"/>
      <c r="S7442" s="26"/>
      <c r="T7442" s="26"/>
    </row>
    <row r="7443" spans="14:20">
      <c r="N7443" s="25"/>
      <c r="O7443" s="26"/>
      <c r="P7443" s="26"/>
      <c r="Q7443" s="26"/>
      <c r="R7443" s="26"/>
      <c r="S7443" s="26"/>
      <c r="T7443" s="26"/>
    </row>
    <row r="7444" spans="14:20">
      <c r="N7444" s="25"/>
      <c r="O7444" s="26"/>
      <c r="P7444" s="26"/>
      <c r="Q7444" s="26"/>
      <c r="R7444" s="26"/>
      <c r="S7444" s="26"/>
      <c r="T7444" s="26"/>
    </row>
    <row r="7445" spans="14:20">
      <c r="N7445" s="25"/>
      <c r="O7445" s="26"/>
      <c r="P7445" s="26"/>
      <c r="Q7445" s="26"/>
      <c r="R7445" s="26"/>
      <c r="S7445" s="26"/>
      <c r="T7445" s="26"/>
    </row>
    <row r="7446" spans="14:20">
      <c r="N7446" s="25"/>
      <c r="O7446" s="26"/>
      <c r="P7446" s="26"/>
      <c r="Q7446" s="26"/>
      <c r="R7446" s="26"/>
      <c r="S7446" s="26"/>
      <c r="T7446" s="26"/>
    </row>
    <row r="7447" spans="14:20">
      <c r="N7447" s="25"/>
      <c r="O7447" s="26"/>
      <c r="P7447" s="26"/>
      <c r="Q7447" s="26"/>
      <c r="R7447" s="26"/>
      <c r="S7447" s="26"/>
      <c r="T7447" s="26"/>
    </row>
    <row r="7448" spans="14:20">
      <c r="N7448" s="25"/>
      <c r="O7448" s="26"/>
      <c r="P7448" s="26"/>
      <c r="Q7448" s="26"/>
      <c r="R7448" s="26"/>
      <c r="S7448" s="26"/>
      <c r="T7448" s="26"/>
    </row>
    <row r="7449" spans="14:20">
      <c r="N7449" s="25"/>
      <c r="O7449" s="26"/>
      <c r="P7449" s="26"/>
      <c r="Q7449" s="26"/>
      <c r="R7449" s="26"/>
      <c r="S7449" s="26"/>
      <c r="T7449" s="26"/>
    </row>
    <row r="7450" spans="14:20">
      <c r="N7450" s="25"/>
      <c r="O7450" s="26"/>
      <c r="P7450" s="26"/>
      <c r="Q7450" s="26"/>
      <c r="R7450" s="26"/>
      <c r="S7450" s="26"/>
      <c r="T7450" s="26"/>
    </row>
    <row r="7451" spans="14:20">
      <c r="N7451" s="25"/>
      <c r="O7451" s="26"/>
      <c r="P7451" s="26"/>
      <c r="Q7451" s="26"/>
      <c r="R7451" s="26"/>
      <c r="S7451" s="26"/>
      <c r="T7451" s="26"/>
    </row>
    <row r="7452" spans="14:20">
      <c r="N7452" s="25"/>
      <c r="O7452" s="26"/>
      <c r="P7452" s="26"/>
      <c r="Q7452" s="26"/>
      <c r="R7452" s="26"/>
      <c r="S7452" s="26"/>
      <c r="T7452" s="26"/>
    </row>
    <row r="7453" spans="14:20">
      <c r="N7453" s="25"/>
      <c r="O7453" s="26"/>
      <c r="P7453" s="26"/>
      <c r="Q7453" s="26"/>
      <c r="R7453" s="26"/>
      <c r="S7453" s="26"/>
      <c r="T7453" s="26"/>
    </row>
    <row r="7454" spans="14:20">
      <c r="N7454" s="25"/>
      <c r="O7454" s="26"/>
      <c r="P7454" s="26"/>
      <c r="Q7454" s="26"/>
      <c r="R7454" s="26"/>
      <c r="S7454" s="26"/>
      <c r="T7454" s="26"/>
    </row>
    <row r="7455" spans="14:20">
      <c r="N7455" s="25"/>
      <c r="O7455" s="26"/>
      <c r="P7455" s="26"/>
      <c r="Q7455" s="26"/>
      <c r="R7455" s="26"/>
      <c r="S7455" s="26"/>
      <c r="T7455" s="26"/>
    </row>
    <row r="7456" spans="14:20">
      <c r="N7456" s="25"/>
      <c r="O7456" s="26"/>
      <c r="P7456" s="26"/>
      <c r="Q7456" s="26"/>
      <c r="R7456" s="26"/>
      <c r="S7456" s="26"/>
      <c r="T7456" s="26"/>
    </row>
    <row r="7457" spans="14:20">
      <c r="N7457" s="25"/>
      <c r="O7457" s="26"/>
      <c r="P7457" s="26"/>
      <c r="Q7457" s="26"/>
      <c r="R7457" s="26"/>
      <c r="S7457" s="26"/>
      <c r="T7457" s="26"/>
    </row>
    <row r="7458" spans="14:20">
      <c r="N7458" s="25"/>
      <c r="O7458" s="26"/>
      <c r="P7458" s="26"/>
      <c r="Q7458" s="26"/>
      <c r="R7458" s="26"/>
      <c r="S7458" s="26"/>
      <c r="T7458" s="26"/>
    </row>
    <row r="7459" spans="14:20">
      <c r="N7459" s="25"/>
      <c r="O7459" s="26"/>
      <c r="P7459" s="26"/>
      <c r="Q7459" s="26"/>
      <c r="R7459" s="26"/>
      <c r="S7459" s="26"/>
      <c r="T7459" s="26"/>
    </row>
    <row r="7460" spans="14:20">
      <c r="N7460" s="25"/>
      <c r="O7460" s="26"/>
      <c r="P7460" s="26"/>
      <c r="Q7460" s="26"/>
      <c r="R7460" s="26"/>
      <c r="S7460" s="26"/>
      <c r="T7460" s="26"/>
    </row>
    <row r="7461" spans="14:20">
      <c r="N7461" s="25"/>
      <c r="O7461" s="26"/>
      <c r="P7461" s="26"/>
      <c r="Q7461" s="26"/>
      <c r="R7461" s="26"/>
      <c r="S7461" s="26"/>
      <c r="T7461" s="26"/>
    </row>
    <row r="7462" spans="14:20">
      <c r="N7462" s="25"/>
      <c r="O7462" s="26"/>
      <c r="P7462" s="26"/>
      <c r="Q7462" s="26"/>
      <c r="R7462" s="26"/>
      <c r="S7462" s="26"/>
      <c r="T7462" s="26"/>
    </row>
    <row r="7463" spans="14:20">
      <c r="N7463" s="25"/>
      <c r="O7463" s="26"/>
      <c r="P7463" s="26"/>
      <c r="Q7463" s="26"/>
      <c r="R7463" s="26"/>
      <c r="S7463" s="26"/>
      <c r="T7463" s="26"/>
    </row>
    <row r="7464" spans="14:20">
      <c r="N7464" s="25"/>
      <c r="O7464" s="26"/>
      <c r="P7464" s="26"/>
      <c r="Q7464" s="26"/>
      <c r="R7464" s="26"/>
      <c r="S7464" s="26"/>
      <c r="T7464" s="26"/>
    </row>
    <row r="7465" spans="14:20">
      <c r="N7465" s="25"/>
      <c r="O7465" s="26"/>
      <c r="P7465" s="26"/>
      <c r="Q7465" s="26"/>
      <c r="R7465" s="26"/>
      <c r="S7465" s="26"/>
      <c r="T7465" s="26"/>
    </row>
    <row r="7466" spans="14:20">
      <c r="N7466" s="25"/>
      <c r="O7466" s="26"/>
      <c r="P7466" s="26"/>
      <c r="Q7466" s="26"/>
      <c r="R7466" s="26"/>
      <c r="S7466" s="26"/>
      <c r="T7466" s="26"/>
    </row>
    <row r="7467" spans="14:20">
      <c r="N7467" s="25"/>
      <c r="O7467" s="26"/>
      <c r="P7467" s="26"/>
      <c r="Q7467" s="26"/>
      <c r="R7467" s="26"/>
      <c r="S7467" s="26"/>
      <c r="T7467" s="26"/>
    </row>
    <row r="7468" spans="14:20">
      <c r="N7468" s="25"/>
      <c r="O7468" s="26"/>
      <c r="P7468" s="26"/>
      <c r="Q7468" s="26"/>
      <c r="R7468" s="26"/>
      <c r="S7468" s="26"/>
      <c r="T7468" s="26"/>
    </row>
    <row r="7469" spans="14:20">
      <c r="N7469" s="25"/>
      <c r="O7469" s="26"/>
      <c r="P7469" s="26"/>
      <c r="Q7469" s="26"/>
      <c r="R7469" s="26"/>
      <c r="S7469" s="26"/>
      <c r="T7469" s="26"/>
    </row>
    <row r="7470" spans="14:20">
      <c r="N7470" s="25"/>
      <c r="O7470" s="26"/>
      <c r="P7470" s="26"/>
      <c r="Q7470" s="26"/>
      <c r="R7470" s="26"/>
      <c r="S7470" s="26"/>
      <c r="T7470" s="26"/>
    </row>
    <row r="7471" spans="14:20">
      <c r="N7471" s="25"/>
      <c r="O7471" s="26"/>
      <c r="P7471" s="26"/>
      <c r="Q7471" s="26"/>
      <c r="R7471" s="26"/>
      <c r="S7471" s="26"/>
      <c r="T7471" s="26"/>
    </row>
    <row r="7472" spans="14:20">
      <c r="N7472" s="25"/>
      <c r="O7472" s="26"/>
      <c r="P7472" s="26"/>
      <c r="Q7472" s="26"/>
      <c r="R7472" s="26"/>
      <c r="S7472" s="26"/>
      <c r="T7472" s="26"/>
    </row>
    <row r="7473" spans="14:20">
      <c r="N7473" s="25"/>
      <c r="O7473" s="26"/>
      <c r="P7473" s="26"/>
      <c r="Q7473" s="26"/>
      <c r="R7473" s="26"/>
      <c r="S7473" s="26"/>
      <c r="T7473" s="26"/>
    </row>
    <row r="7474" spans="14:20">
      <c r="N7474" s="25"/>
      <c r="O7474" s="26"/>
      <c r="P7474" s="26"/>
      <c r="Q7474" s="26"/>
      <c r="R7474" s="26"/>
      <c r="S7474" s="26"/>
      <c r="T7474" s="26"/>
    </row>
    <row r="7475" spans="14:20">
      <c r="N7475" s="25"/>
      <c r="O7475" s="26"/>
      <c r="P7475" s="26"/>
      <c r="Q7475" s="26"/>
      <c r="R7475" s="26"/>
      <c r="S7475" s="26"/>
      <c r="T7475" s="26"/>
    </row>
    <row r="7476" spans="14:20">
      <c r="N7476" s="25"/>
      <c r="O7476" s="26"/>
      <c r="P7476" s="26"/>
      <c r="Q7476" s="26"/>
      <c r="R7476" s="26"/>
      <c r="S7476" s="26"/>
      <c r="T7476" s="26"/>
    </row>
    <row r="7477" spans="14:20">
      <c r="N7477" s="25"/>
      <c r="O7477" s="26"/>
      <c r="P7477" s="26"/>
      <c r="Q7477" s="26"/>
      <c r="R7477" s="26"/>
      <c r="S7477" s="26"/>
      <c r="T7477" s="26"/>
    </row>
    <row r="7478" spans="14:20">
      <c r="N7478" s="25"/>
      <c r="O7478" s="26"/>
      <c r="P7478" s="26"/>
      <c r="Q7478" s="26"/>
      <c r="R7478" s="26"/>
      <c r="S7478" s="26"/>
      <c r="T7478" s="26"/>
    </row>
    <row r="7479" spans="14:20">
      <c r="N7479" s="25"/>
      <c r="O7479" s="26"/>
      <c r="P7479" s="26"/>
      <c r="Q7479" s="26"/>
      <c r="R7479" s="26"/>
      <c r="S7479" s="26"/>
      <c r="T7479" s="26"/>
    </row>
    <row r="7480" spans="14:20">
      <c r="N7480" s="25"/>
      <c r="O7480" s="26"/>
      <c r="P7480" s="26"/>
      <c r="Q7480" s="26"/>
      <c r="R7480" s="26"/>
      <c r="S7480" s="26"/>
      <c r="T7480" s="26"/>
    </row>
    <row r="7481" spans="14:20">
      <c r="N7481" s="25"/>
      <c r="O7481" s="26"/>
      <c r="P7481" s="26"/>
      <c r="Q7481" s="26"/>
      <c r="R7481" s="26"/>
      <c r="S7481" s="26"/>
      <c r="T7481" s="26"/>
    </row>
    <row r="7482" spans="14:20">
      <c r="N7482" s="25"/>
      <c r="O7482" s="26"/>
      <c r="P7482" s="26"/>
      <c r="Q7482" s="26"/>
      <c r="R7482" s="26"/>
      <c r="S7482" s="26"/>
      <c r="T7482" s="26"/>
    </row>
    <row r="7483" spans="14:20">
      <c r="N7483" s="25"/>
      <c r="O7483" s="26"/>
      <c r="P7483" s="26"/>
      <c r="Q7483" s="26"/>
      <c r="R7483" s="26"/>
      <c r="S7483" s="26"/>
      <c r="T7483" s="26"/>
    </row>
    <row r="7484" spans="14:20">
      <c r="N7484" s="25"/>
      <c r="O7484" s="26"/>
      <c r="P7484" s="26"/>
      <c r="Q7484" s="26"/>
      <c r="R7484" s="26"/>
      <c r="S7484" s="26"/>
      <c r="T7484" s="26"/>
    </row>
    <row r="7485" spans="14:20">
      <c r="N7485" s="25"/>
      <c r="O7485" s="26"/>
      <c r="P7485" s="26"/>
      <c r="Q7485" s="26"/>
      <c r="R7485" s="26"/>
      <c r="S7485" s="26"/>
      <c r="T7485" s="26"/>
    </row>
    <row r="7486" spans="14:20">
      <c r="N7486" s="25"/>
      <c r="O7486" s="26"/>
      <c r="P7486" s="26"/>
      <c r="Q7486" s="26"/>
      <c r="R7486" s="26"/>
      <c r="S7486" s="26"/>
      <c r="T7486" s="26"/>
    </row>
    <row r="7487" spans="14:20">
      <c r="N7487" s="25"/>
      <c r="O7487" s="26"/>
      <c r="P7487" s="26"/>
      <c r="Q7487" s="26"/>
      <c r="R7487" s="26"/>
      <c r="S7487" s="26"/>
      <c r="T7487" s="26"/>
    </row>
    <row r="7488" spans="14:20">
      <c r="N7488" s="25"/>
      <c r="O7488" s="26"/>
      <c r="P7488" s="26"/>
      <c r="Q7488" s="26"/>
      <c r="R7488" s="26"/>
      <c r="S7488" s="26"/>
      <c r="T7488" s="26"/>
    </row>
    <row r="7489" spans="14:20">
      <c r="N7489" s="25"/>
      <c r="O7489" s="26"/>
      <c r="P7489" s="26"/>
      <c r="Q7489" s="26"/>
      <c r="R7489" s="26"/>
      <c r="S7489" s="26"/>
      <c r="T7489" s="26"/>
    </row>
    <row r="7490" spans="14:20">
      <c r="N7490" s="25"/>
      <c r="O7490" s="26"/>
      <c r="P7490" s="26"/>
      <c r="Q7490" s="26"/>
      <c r="R7490" s="26"/>
      <c r="S7490" s="26"/>
      <c r="T7490" s="26"/>
    </row>
    <row r="7491" spans="14:20">
      <c r="N7491" s="25"/>
      <c r="O7491" s="26"/>
      <c r="P7491" s="26"/>
      <c r="Q7491" s="26"/>
      <c r="R7491" s="26"/>
      <c r="S7491" s="26"/>
      <c r="T7491" s="26"/>
    </row>
    <row r="7492" spans="14:20">
      <c r="N7492" s="25"/>
      <c r="O7492" s="26"/>
      <c r="P7492" s="26"/>
      <c r="Q7492" s="26"/>
      <c r="R7492" s="26"/>
      <c r="S7492" s="26"/>
      <c r="T7492" s="26"/>
    </row>
    <row r="7493" spans="14:20">
      <c r="N7493" s="25"/>
      <c r="O7493" s="26"/>
      <c r="P7493" s="26"/>
      <c r="Q7493" s="26"/>
      <c r="R7493" s="26"/>
      <c r="S7493" s="26"/>
      <c r="T7493" s="26"/>
    </row>
    <row r="7494" spans="14:20">
      <c r="N7494" s="25"/>
      <c r="O7494" s="26"/>
      <c r="P7494" s="26"/>
      <c r="Q7494" s="26"/>
      <c r="R7494" s="26"/>
      <c r="S7494" s="26"/>
      <c r="T7494" s="26"/>
    </row>
    <row r="7495" spans="14:20">
      <c r="N7495" s="25"/>
      <c r="O7495" s="26"/>
      <c r="P7495" s="26"/>
      <c r="Q7495" s="26"/>
      <c r="R7495" s="26"/>
      <c r="S7495" s="26"/>
      <c r="T7495" s="26"/>
    </row>
    <row r="7496" spans="14:20">
      <c r="N7496" s="25"/>
      <c r="O7496" s="26"/>
      <c r="P7496" s="26"/>
      <c r="Q7496" s="26"/>
      <c r="R7496" s="26"/>
      <c r="S7496" s="26"/>
      <c r="T7496" s="26"/>
    </row>
    <row r="7497" spans="14:20">
      <c r="N7497" s="25"/>
      <c r="O7497" s="26"/>
      <c r="P7497" s="26"/>
      <c r="Q7497" s="26"/>
      <c r="R7497" s="26"/>
      <c r="S7497" s="26"/>
      <c r="T7497" s="26"/>
    </row>
    <row r="7498" spans="14:20">
      <c r="N7498" s="25"/>
      <c r="O7498" s="26"/>
      <c r="P7498" s="26"/>
      <c r="Q7498" s="26"/>
      <c r="R7498" s="26"/>
      <c r="S7498" s="26"/>
      <c r="T7498" s="26"/>
    </row>
    <row r="7499" spans="14:20">
      <c r="N7499" s="25"/>
      <c r="O7499" s="26"/>
      <c r="P7499" s="26"/>
      <c r="Q7499" s="26"/>
      <c r="R7499" s="26"/>
      <c r="S7499" s="26"/>
      <c r="T7499" s="26"/>
    </row>
    <row r="7500" spans="14:20">
      <c r="N7500" s="25"/>
      <c r="O7500" s="26"/>
      <c r="P7500" s="26"/>
      <c r="Q7500" s="26"/>
      <c r="R7500" s="26"/>
      <c r="S7500" s="26"/>
      <c r="T7500" s="26"/>
    </row>
    <row r="7501" spans="14:20">
      <c r="N7501" s="25"/>
      <c r="O7501" s="26"/>
      <c r="P7501" s="26"/>
      <c r="Q7501" s="26"/>
      <c r="R7501" s="26"/>
      <c r="S7501" s="26"/>
      <c r="T7501" s="26"/>
    </row>
    <row r="7502" spans="14:20">
      <c r="N7502" s="25"/>
      <c r="O7502" s="26"/>
      <c r="P7502" s="26"/>
      <c r="Q7502" s="26"/>
      <c r="R7502" s="26"/>
      <c r="S7502" s="26"/>
      <c r="T7502" s="26"/>
    </row>
    <row r="7503" spans="14:20">
      <c r="N7503" s="25"/>
      <c r="O7503" s="26"/>
      <c r="P7503" s="26"/>
      <c r="Q7503" s="26"/>
      <c r="R7503" s="26"/>
      <c r="S7503" s="26"/>
      <c r="T7503" s="26"/>
    </row>
    <row r="7504" spans="14:20">
      <c r="N7504" s="25"/>
      <c r="O7504" s="26"/>
      <c r="P7504" s="26"/>
      <c r="Q7504" s="26"/>
      <c r="R7504" s="26"/>
      <c r="S7504" s="26"/>
      <c r="T7504" s="26"/>
    </row>
    <row r="7505" spans="14:20">
      <c r="N7505" s="25"/>
      <c r="O7505" s="26"/>
      <c r="P7505" s="26"/>
      <c r="Q7505" s="26"/>
      <c r="R7505" s="26"/>
      <c r="S7505" s="26"/>
      <c r="T7505" s="26"/>
    </row>
    <row r="7506" spans="14:20">
      <c r="N7506" s="25"/>
      <c r="O7506" s="26"/>
      <c r="P7506" s="26"/>
      <c r="Q7506" s="26"/>
      <c r="R7506" s="26"/>
      <c r="S7506" s="26"/>
      <c r="T7506" s="26"/>
    </row>
    <row r="7507" spans="14:20">
      <c r="N7507" s="25"/>
      <c r="O7507" s="26"/>
      <c r="P7507" s="26"/>
      <c r="Q7507" s="26"/>
      <c r="R7507" s="26"/>
      <c r="S7507" s="26"/>
      <c r="T7507" s="26"/>
    </row>
    <row r="7508" spans="14:20">
      <c r="N7508" s="25"/>
      <c r="O7508" s="26"/>
      <c r="P7508" s="26"/>
      <c r="Q7508" s="26"/>
      <c r="R7508" s="26"/>
      <c r="S7508" s="26"/>
      <c r="T7508" s="26"/>
    </row>
    <row r="7509" spans="14:20">
      <c r="N7509" s="25"/>
      <c r="O7509" s="26"/>
      <c r="P7509" s="26"/>
      <c r="Q7509" s="26"/>
      <c r="R7509" s="26"/>
      <c r="S7509" s="26"/>
      <c r="T7509" s="26"/>
    </row>
    <row r="7510" spans="14:20">
      <c r="N7510" s="25"/>
      <c r="O7510" s="26"/>
      <c r="P7510" s="26"/>
      <c r="Q7510" s="26"/>
      <c r="R7510" s="26"/>
      <c r="S7510" s="26"/>
      <c r="T7510" s="26"/>
    </row>
    <row r="7511" spans="14:20">
      <c r="N7511" s="25"/>
      <c r="O7511" s="26"/>
      <c r="P7511" s="26"/>
      <c r="Q7511" s="26"/>
      <c r="R7511" s="26"/>
      <c r="S7511" s="26"/>
      <c r="T7511" s="26"/>
    </row>
    <row r="7512" spans="14:20">
      <c r="N7512" s="25"/>
      <c r="O7512" s="26"/>
      <c r="P7512" s="26"/>
      <c r="Q7512" s="26"/>
      <c r="R7512" s="26"/>
      <c r="S7512" s="26"/>
      <c r="T7512" s="26"/>
    </row>
    <row r="7513" spans="14:20">
      <c r="N7513" s="25"/>
      <c r="O7513" s="26"/>
      <c r="P7513" s="26"/>
      <c r="Q7513" s="26"/>
      <c r="R7513" s="26"/>
      <c r="S7513" s="26"/>
      <c r="T7513" s="26"/>
    </row>
    <row r="7514" spans="14:20">
      <c r="N7514" s="25"/>
      <c r="O7514" s="26"/>
      <c r="P7514" s="26"/>
      <c r="Q7514" s="26"/>
      <c r="R7514" s="26"/>
      <c r="S7514" s="26"/>
      <c r="T7514" s="26"/>
    </row>
    <row r="7515" spans="14:20">
      <c r="N7515" s="25"/>
      <c r="O7515" s="26"/>
      <c r="P7515" s="26"/>
      <c r="Q7515" s="26"/>
      <c r="R7515" s="26"/>
      <c r="S7515" s="26"/>
      <c r="T7515" s="26"/>
    </row>
    <row r="7516" spans="14:20">
      <c r="N7516" s="25"/>
      <c r="O7516" s="26"/>
      <c r="P7516" s="26"/>
      <c r="Q7516" s="26"/>
      <c r="R7516" s="26"/>
      <c r="S7516" s="26"/>
      <c r="T7516" s="26"/>
    </row>
    <row r="7517" spans="14:20">
      <c r="N7517" s="25"/>
      <c r="O7517" s="26"/>
      <c r="P7517" s="26"/>
      <c r="Q7517" s="26"/>
      <c r="R7517" s="26"/>
      <c r="S7517" s="26"/>
      <c r="T7517" s="26"/>
    </row>
    <row r="7518" spans="14:20">
      <c r="N7518" s="25"/>
      <c r="O7518" s="26"/>
      <c r="P7518" s="26"/>
      <c r="Q7518" s="26"/>
      <c r="R7518" s="26"/>
      <c r="S7518" s="26"/>
      <c r="T7518" s="26"/>
    </row>
    <row r="7519" spans="14:20">
      <c r="N7519" s="25"/>
      <c r="O7519" s="26"/>
      <c r="P7519" s="26"/>
      <c r="Q7519" s="26"/>
      <c r="R7519" s="26"/>
      <c r="S7519" s="26"/>
      <c r="T7519" s="26"/>
    </row>
    <row r="7520" spans="14:20">
      <c r="N7520" s="25"/>
      <c r="O7520" s="26"/>
      <c r="P7520" s="26"/>
      <c r="Q7520" s="26"/>
      <c r="R7520" s="26"/>
      <c r="S7520" s="26"/>
      <c r="T7520" s="26"/>
    </row>
    <row r="7521" spans="14:20">
      <c r="N7521" s="25"/>
      <c r="O7521" s="26"/>
      <c r="P7521" s="26"/>
      <c r="Q7521" s="26"/>
      <c r="R7521" s="26"/>
      <c r="S7521" s="26"/>
      <c r="T7521" s="26"/>
    </row>
    <row r="7522" spans="14:20">
      <c r="N7522" s="25"/>
      <c r="O7522" s="26"/>
      <c r="P7522" s="26"/>
      <c r="Q7522" s="26"/>
      <c r="R7522" s="26"/>
      <c r="S7522" s="26"/>
      <c r="T7522" s="26"/>
    </row>
    <row r="7523" spans="14:20">
      <c r="N7523" s="25"/>
      <c r="O7523" s="26"/>
      <c r="P7523" s="26"/>
      <c r="Q7523" s="26"/>
      <c r="R7523" s="26"/>
      <c r="S7523" s="26"/>
      <c r="T7523" s="26"/>
    </row>
    <row r="7524" spans="14:20">
      <c r="N7524" s="25"/>
      <c r="O7524" s="26"/>
      <c r="P7524" s="26"/>
      <c r="Q7524" s="26"/>
      <c r="R7524" s="26"/>
      <c r="S7524" s="26"/>
      <c r="T7524" s="26"/>
    </row>
    <row r="7525" spans="14:20">
      <c r="N7525" s="25"/>
      <c r="O7525" s="26"/>
      <c r="P7525" s="26"/>
      <c r="Q7525" s="26"/>
      <c r="R7525" s="26"/>
      <c r="S7525" s="26"/>
      <c r="T7525" s="26"/>
    </row>
    <row r="7526" spans="14:20">
      <c r="N7526" s="25"/>
      <c r="O7526" s="26"/>
      <c r="P7526" s="26"/>
      <c r="Q7526" s="26"/>
      <c r="R7526" s="26"/>
      <c r="S7526" s="26"/>
      <c r="T7526" s="26"/>
    </row>
    <row r="7527" spans="14:20">
      <c r="N7527" s="25"/>
      <c r="O7527" s="26"/>
      <c r="P7527" s="26"/>
      <c r="Q7527" s="26"/>
      <c r="R7527" s="26"/>
      <c r="S7527" s="26"/>
      <c r="T7527" s="26"/>
    </row>
    <row r="7528" spans="14:20">
      <c r="N7528" s="25"/>
      <c r="O7528" s="26"/>
      <c r="P7528" s="26"/>
      <c r="Q7528" s="26"/>
      <c r="R7528" s="26"/>
      <c r="S7528" s="26"/>
      <c r="T7528" s="26"/>
    </row>
    <row r="7529" spans="14:20">
      <c r="N7529" s="25"/>
      <c r="O7529" s="26"/>
      <c r="P7529" s="26"/>
      <c r="Q7529" s="26"/>
      <c r="R7529" s="26"/>
      <c r="S7529" s="26"/>
      <c r="T7529" s="26"/>
    </row>
    <row r="7530" spans="14:20">
      <c r="N7530" s="25"/>
      <c r="O7530" s="26"/>
      <c r="P7530" s="26"/>
      <c r="Q7530" s="26"/>
      <c r="R7530" s="26"/>
      <c r="S7530" s="26"/>
      <c r="T7530" s="26"/>
    </row>
    <row r="7531" spans="14:20">
      <c r="N7531" s="25"/>
      <c r="O7531" s="26"/>
      <c r="P7531" s="26"/>
      <c r="Q7531" s="26"/>
      <c r="R7531" s="26"/>
      <c r="S7531" s="26"/>
      <c r="T7531" s="26"/>
    </row>
    <row r="7532" spans="14:20">
      <c r="N7532" s="25"/>
      <c r="O7532" s="26"/>
      <c r="P7532" s="26"/>
      <c r="Q7532" s="26"/>
      <c r="R7532" s="26"/>
      <c r="S7532" s="26"/>
      <c r="T7532" s="26"/>
    </row>
    <row r="7533" spans="14:20">
      <c r="N7533" s="25"/>
      <c r="O7533" s="26"/>
      <c r="P7533" s="26"/>
      <c r="Q7533" s="26"/>
      <c r="R7533" s="26"/>
      <c r="S7533" s="26"/>
      <c r="T7533" s="26"/>
    </row>
    <row r="7534" spans="14:20">
      <c r="N7534" s="25"/>
      <c r="O7534" s="26"/>
      <c r="P7534" s="26"/>
      <c r="Q7534" s="26"/>
      <c r="R7534" s="26"/>
      <c r="S7534" s="26"/>
      <c r="T7534" s="26"/>
    </row>
    <row r="7535" spans="14:20">
      <c r="N7535" s="25"/>
      <c r="O7535" s="26"/>
      <c r="P7535" s="26"/>
      <c r="Q7535" s="26"/>
      <c r="R7535" s="26"/>
      <c r="S7535" s="26"/>
      <c r="T7535" s="26"/>
    </row>
    <row r="7536" spans="14:20">
      <c r="N7536" s="25"/>
      <c r="O7536" s="26"/>
      <c r="P7536" s="26"/>
      <c r="Q7536" s="26"/>
      <c r="R7536" s="26"/>
      <c r="S7536" s="26"/>
      <c r="T7536" s="26"/>
    </row>
    <row r="7537" spans="14:20">
      <c r="N7537" s="25"/>
      <c r="O7537" s="26"/>
      <c r="P7537" s="26"/>
      <c r="Q7537" s="26"/>
      <c r="R7537" s="26"/>
      <c r="S7537" s="26"/>
      <c r="T7537" s="26"/>
    </row>
    <row r="7538" spans="14:20">
      <c r="N7538" s="25"/>
      <c r="O7538" s="26"/>
      <c r="P7538" s="26"/>
      <c r="Q7538" s="26"/>
      <c r="R7538" s="26"/>
      <c r="S7538" s="26"/>
      <c r="T7538" s="26"/>
    </row>
    <row r="7539" spans="14:20">
      <c r="N7539" s="25"/>
      <c r="O7539" s="26"/>
      <c r="P7539" s="26"/>
      <c r="Q7539" s="26"/>
      <c r="R7539" s="26"/>
      <c r="S7539" s="26"/>
      <c r="T7539" s="26"/>
    </row>
    <row r="7540" spans="14:20">
      <c r="N7540" s="25"/>
      <c r="O7540" s="26"/>
      <c r="P7540" s="26"/>
      <c r="Q7540" s="26"/>
      <c r="R7540" s="26"/>
      <c r="S7540" s="26"/>
      <c r="T7540" s="26"/>
    </row>
    <row r="7541" spans="14:20">
      <c r="N7541" s="25"/>
      <c r="O7541" s="26"/>
      <c r="P7541" s="26"/>
      <c r="Q7541" s="26"/>
      <c r="R7541" s="26"/>
      <c r="S7541" s="26"/>
      <c r="T7541" s="26"/>
    </row>
    <row r="7542" spans="14:20">
      <c r="N7542" s="25"/>
      <c r="O7542" s="26"/>
      <c r="P7542" s="26"/>
      <c r="Q7542" s="26"/>
      <c r="R7542" s="26"/>
      <c r="S7542" s="26"/>
      <c r="T7542" s="26"/>
    </row>
    <row r="7543" spans="14:20">
      <c r="N7543" s="25"/>
      <c r="O7543" s="26"/>
      <c r="P7543" s="26"/>
      <c r="Q7543" s="26"/>
      <c r="R7543" s="26"/>
      <c r="S7543" s="26"/>
      <c r="T7543" s="26"/>
    </row>
    <row r="7544" spans="14:20">
      <c r="N7544" s="25"/>
      <c r="O7544" s="26"/>
      <c r="P7544" s="26"/>
      <c r="Q7544" s="26"/>
      <c r="R7544" s="26"/>
      <c r="S7544" s="26"/>
      <c r="T7544" s="26"/>
    </row>
    <row r="7545" spans="14:20">
      <c r="N7545" s="25"/>
      <c r="O7545" s="26"/>
      <c r="P7545" s="26"/>
      <c r="Q7545" s="26"/>
      <c r="R7545" s="26"/>
      <c r="S7545" s="26"/>
      <c r="T7545" s="26"/>
    </row>
    <row r="7546" spans="14:20">
      <c r="N7546" s="25"/>
      <c r="O7546" s="26"/>
      <c r="P7546" s="26"/>
      <c r="Q7546" s="26"/>
      <c r="R7546" s="26"/>
      <c r="S7546" s="26"/>
      <c r="T7546" s="26"/>
    </row>
    <row r="7547" spans="14:20">
      <c r="N7547" s="25"/>
      <c r="O7547" s="26"/>
      <c r="P7547" s="26"/>
      <c r="Q7547" s="26"/>
      <c r="R7547" s="26"/>
      <c r="S7547" s="26"/>
      <c r="T7547" s="26"/>
    </row>
    <row r="7548" spans="14:20">
      <c r="N7548" s="25"/>
      <c r="O7548" s="26"/>
      <c r="P7548" s="26"/>
      <c r="Q7548" s="26"/>
      <c r="R7548" s="26"/>
      <c r="S7548" s="26"/>
      <c r="T7548" s="26"/>
    </row>
    <row r="7549" spans="14:20">
      <c r="N7549" s="25"/>
      <c r="O7549" s="26"/>
      <c r="P7549" s="26"/>
      <c r="Q7549" s="26"/>
      <c r="R7549" s="26"/>
      <c r="S7549" s="26"/>
      <c r="T7549" s="26"/>
    </row>
    <row r="7550" spans="14:20">
      <c r="N7550" s="25"/>
      <c r="O7550" s="26"/>
      <c r="P7550" s="26"/>
      <c r="Q7550" s="26"/>
      <c r="R7550" s="26"/>
      <c r="S7550" s="26"/>
      <c r="T7550" s="26"/>
    </row>
    <row r="7551" spans="14:20">
      <c r="N7551" s="25"/>
      <c r="O7551" s="26"/>
      <c r="P7551" s="26"/>
      <c r="Q7551" s="26"/>
      <c r="R7551" s="26"/>
      <c r="S7551" s="26"/>
      <c r="T7551" s="26"/>
    </row>
    <row r="7552" spans="14:20">
      <c r="N7552" s="25"/>
      <c r="O7552" s="26"/>
      <c r="P7552" s="26"/>
      <c r="Q7552" s="26"/>
      <c r="R7552" s="26"/>
      <c r="S7552" s="26"/>
      <c r="T7552" s="26"/>
    </row>
    <row r="7553" spans="14:20">
      <c r="N7553" s="25"/>
      <c r="O7553" s="26"/>
      <c r="P7553" s="26"/>
      <c r="Q7553" s="26"/>
      <c r="R7553" s="26"/>
      <c r="S7553" s="26"/>
      <c r="T7553" s="26"/>
    </row>
    <row r="7554" spans="14:20">
      <c r="N7554" s="25"/>
      <c r="O7554" s="26"/>
      <c r="P7554" s="26"/>
      <c r="Q7554" s="26"/>
      <c r="R7554" s="26"/>
      <c r="S7554" s="26"/>
      <c r="T7554" s="26"/>
    </row>
    <row r="7555" spans="14:20">
      <c r="N7555" s="25"/>
      <c r="O7555" s="26"/>
      <c r="P7555" s="26"/>
      <c r="Q7555" s="26"/>
      <c r="R7555" s="26"/>
      <c r="S7555" s="26"/>
      <c r="T7555" s="26"/>
    </row>
    <row r="7556" spans="14:20">
      <c r="N7556" s="25"/>
      <c r="O7556" s="26"/>
      <c r="P7556" s="26"/>
      <c r="Q7556" s="26"/>
      <c r="R7556" s="26"/>
      <c r="S7556" s="26"/>
      <c r="T7556" s="26"/>
    </row>
    <row r="7557" spans="14:20">
      <c r="N7557" s="25"/>
      <c r="O7557" s="26"/>
      <c r="P7557" s="26"/>
      <c r="Q7557" s="26"/>
      <c r="R7557" s="26"/>
      <c r="S7557" s="26"/>
      <c r="T7557" s="26"/>
    </row>
    <row r="7558" spans="14:20">
      <c r="N7558" s="25"/>
      <c r="O7558" s="26"/>
      <c r="P7558" s="26"/>
      <c r="Q7558" s="26"/>
      <c r="R7558" s="26"/>
      <c r="S7558" s="26"/>
      <c r="T7558" s="26"/>
    </row>
    <row r="7559" spans="14:20">
      <c r="N7559" s="25"/>
      <c r="O7559" s="26"/>
      <c r="P7559" s="26"/>
      <c r="Q7559" s="26"/>
      <c r="R7559" s="26"/>
      <c r="S7559" s="26"/>
      <c r="T7559" s="26"/>
    </row>
    <row r="7560" spans="14:20">
      <c r="N7560" s="25"/>
      <c r="O7560" s="26"/>
      <c r="P7560" s="26"/>
      <c r="Q7560" s="26"/>
      <c r="R7560" s="26"/>
      <c r="S7560" s="26"/>
      <c r="T7560" s="26"/>
    </row>
    <row r="7561" spans="14:20">
      <c r="N7561" s="25"/>
      <c r="O7561" s="26"/>
      <c r="P7561" s="26"/>
      <c r="Q7561" s="26"/>
      <c r="R7561" s="26"/>
      <c r="S7561" s="26"/>
      <c r="T7561" s="26"/>
    </row>
    <row r="7562" spans="14:20">
      <c r="N7562" s="25"/>
      <c r="O7562" s="26"/>
      <c r="P7562" s="26"/>
      <c r="Q7562" s="26"/>
      <c r="R7562" s="26"/>
      <c r="S7562" s="26"/>
      <c r="T7562" s="26"/>
    </row>
    <row r="7563" spans="14:20">
      <c r="N7563" s="25"/>
      <c r="O7563" s="26"/>
      <c r="P7563" s="26"/>
      <c r="Q7563" s="26"/>
      <c r="R7563" s="26"/>
      <c r="S7563" s="26"/>
      <c r="T7563" s="26"/>
    </row>
    <row r="7564" spans="14:20">
      <c r="N7564" s="25"/>
      <c r="O7564" s="26"/>
      <c r="P7564" s="26"/>
      <c r="Q7564" s="26"/>
      <c r="R7564" s="26"/>
      <c r="S7564" s="26"/>
      <c r="T7564" s="26"/>
    </row>
    <row r="7565" spans="14:20">
      <c r="N7565" s="25"/>
      <c r="O7565" s="26"/>
      <c r="P7565" s="26"/>
      <c r="Q7565" s="26"/>
      <c r="R7565" s="26"/>
      <c r="S7565" s="26"/>
      <c r="T7565" s="26"/>
    </row>
    <row r="7566" spans="14:20">
      <c r="N7566" s="25"/>
      <c r="O7566" s="26"/>
      <c r="P7566" s="26"/>
      <c r="Q7566" s="26"/>
      <c r="R7566" s="26"/>
      <c r="S7566" s="26"/>
      <c r="T7566" s="26"/>
    </row>
    <row r="7567" spans="14:20">
      <c r="N7567" s="25"/>
      <c r="O7567" s="26"/>
      <c r="P7567" s="26"/>
      <c r="Q7567" s="26"/>
      <c r="R7567" s="26"/>
      <c r="S7567" s="26"/>
      <c r="T7567" s="26"/>
    </row>
    <row r="7568" spans="14:20">
      <c r="N7568" s="25"/>
      <c r="O7568" s="26"/>
      <c r="P7568" s="26"/>
      <c r="Q7568" s="26"/>
      <c r="R7568" s="26"/>
      <c r="S7568" s="26"/>
      <c r="T7568" s="26"/>
    </row>
    <row r="7569" spans="14:20">
      <c r="N7569" s="25"/>
      <c r="O7569" s="26"/>
      <c r="P7569" s="26"/>
      <c r="Q7569" s="26"/>
      <c r="R7569" s="26"/>
      <c r="S7569" s="26"/>
      <c r="T7569" s="26"/>
    </row>
    <row r="7570" spans="14:20">
      <c r="N7570" s="25"/>
      <c r="O7570" s="26"/>
      <c r="P7570" s="26"/>
      <c r="Q7570" s="26"/>
      <c r="R7570" s="26"/>
      <c r="S7570" s="26"/>
      <c r="T7570" s="26"/>
    </row>
    <row r="7571" spans="14:20">
      <c r="N7571" s="25"/>
      <c r="O7571" s="26"/>
      <c r="P7571" s="26"/>
      <c r="Q7571" s="26"/>
      <c r="R7571" s="26"/>
      <c r="S7571" s="26"/>
      <c r="T7571" s="26"/>
    </row>
    <row r="7572" spans="14:20">
      <c r="N7572" s="25"/>
      <c r="O7572" s="26"/>
      <c r="P7572" s="26"/>
      <c r="Q7572" s="26"/>
      <c r="R7572" s="26"/>
      <c r="S7572" s="26"/>
      <c r="T7572" s="26"/>
    </row>
    <row r="7573" spans="14:20">
      <c r="N7573" s="25"/>
      <c r="O7573" s="26"/>
      <c r="P7573" s="26"/>
      <c r="Q7573" s="26"/>
      <c r="R7573" s="26"/>
      <c r="S7573" s="26"/>
      <c r="T7573" s="26"/>
    </row>
    <row r="7574" spans="14:20">
      <c r="N7574" s="25"/>
      <c r="O7574" s="26"/>
      <c r="P7574" s="26"/>
      <c r="Q7574" s="26"/>
      <c r="R7574" s="26"/>
      <c r="S7574" s="26"/>
      <c r="T7574" s="26"/>
    </row>
    <row r="7575" spans="14:20">
      <c r="N7575" s="25"/>
      <c r="O7575" s="26"/>
      <c r="P7575" s="26"/>
      <c r="Q7575" s="26"/>
      <c r="R7575" s="26"/>
      <c r="S7575" s="26"/>
      <c r="T7575" s="26"/>
    </row>
    <row r="7576" spans="14:20">
      <c r="N7576" s="25"/>
      <c r="O7576" s="26"/>
      <c r="P7576" s="26"/>
      <c r="Q7576" s="26"/>
      <c r="R7576" s="26"/>
      <c r="S7576" s="26"/>
      <c r="T7576" s="26"/>
    </row>
    <row r="7577" spans="14:20">
      <c r="N7577" s="25"/>
      <c r="O7577" s="26"/>
      <c r="P7577" s="26"/>
      <c r="Q7577" s="26"/>
      <c r="R7577" s="26"/>
      <c r="S7577" s="26"/>
      <c r="T7577" s="26"/>
    </row>
    <row r="7578" spans="14:20">
      <c r="N7578" s="25"/>
      <c r="O7578" s="26"/>
      <c r="P7578" s="26"/>
      <c r="Q7578" s="26"/>
      <c r="R7578" s="26"/>
      <c r="S7578" s="26"/>
      <c r="T7578" s="26"/>
    </row>
    <row r="7579" spans="14:20">
      <c r="N7579" s="25"/>
      <c r="O7579" s="26"/>
      <c r="P7579" s="26"/>
      <c r="Q7579" s="26"/>
      <c r="R7579" s="26"/>
      <c r="S7579" s="26"/>
      <c r="T7579" s="26"/>
    </row>
    <row r="7580" spans="14:20">
      <c r="N7580" s="25"/>
      <c r="O7580" s="26"/>
      <c r="P7580" s="26"/>
      <c r="Q7580" s="26"/>
      <c r="R7580" s="26"/>
      <c r="S7580" s="26"/>
      <c r="T7580" s="26"/>
    </row>
    <row r="7581" spans="14:20">
      <c r="N7581" s="25"/>
      <c r="O7581" s="26"/>
      <c r="P7581" s="26"/>
      <c r="Q7581" s="26"/>
      <c r="R7581" s="26"/>
      <c r="S7581" s="26"/>
      <c r="T7581" s="26"/>
    </row>
    <row r="7582" spans="14:20">
      <c r="N7582" s="25"/>
      <c r="O7582" s="26"/>
      <c r="P7582" s="26"/>
      <c r="Q7582" s="26"/>
      <c r="R7582" s="26"/>
      <c r="S7582" s="26"/>
      <c r="T7582" s="26"/>
    </row>
    <row r="7583" spans="14:20">
      <c r="N7583" s="25"/>
      <c r="O7583" s="26"/>
      <c r="P7583" s="26"/>
      <c r="Q7583" s="26"/>
      <c r="R7583" s="26"/>
      <c r="S7583" s="26"/>
      <c r="T7583" s="26"/>
    </row>
    <row r="7584" spans="14:20">
      <c r="N7584" s="25"/>
      <c r="O7584" s="26"/>
      <c r="P7584" s="26"/>
      <c r="Q7584" s="26"/>
      <c r="R7584" s="26"/>
      <c r="S7584" s="26"/>
      <c r="T7584" s="26"/>
    </row>
    <row r="7585" spans="14:20">
      <c r="N7585" s="25"/>
      <c r="O7585" s="26"/>
      <c r="P7585" s="26"/>
      <c r="Q7585" s="26"/>
      <c r="R7585" s="26"/>
      <c r="S7585" s="26"/>
      <c r="T7585" s="26"/>
    </row>
    <row r="7586" spans="14:20">
      <c r="N7586" s="25"/>
      <c r="O7586" s="26"/>
      <c r="P7586" s="26"/>
      <c r="Q7586" s="26"/>
      <c r="R7586" s="26"/>
      <c r="S7586" s="26"/>
      <c r="T7586" s="26"/>
    </row>
    <row r="7587" spans="14:20">
      <c r="N7587" s="25"/>
      <c r="O7587" s="26"/>
      <c r="P7587" s="26"/>
      <c r="Q7587" s="26"/>
      <c r="R7587" s="26"/>
      <c r="S7587" s="26"/>
      <c r="T7587" s="26"/>
    </row>
    <row r="7588" spans="14:20">
      <c r="N7588" s="25"/>
      <c r="O7588" s="26"/>
      <c r="P7588" s="26"/>
      <c r="Q7588" s="26"/>
      <c r="R7588" s="26"/>
      <c r="S7588" s="26"/>
      <c r="T7588" s="26"/>
    </row>
    <row r="7589" spans="14:20">
      <c r="N7589" s="25"/>
      <c r="O7589" s="26"/>
      <c r="P7589" s="26"/>
      <c r="Q7589" s="26"/>
      <c r="R7589" s="26"/>
      <c r="S7589" s="26"/>
      <c r="T7589" s="26"/>
    </row>
    <row r="7590" spans="14:20">
      <c r="N7590" s="25"/>
      <c r="O7590" s="26"/>
      <c r="P7590" s="26"/>
      <c r="Q7590" s="26"/>
      <c r="R7590" s="26"/>
      <c r="S7590" s="26"/>
      <c r="T7590" s="26"/>
    </row>
    <row r="7591" spans="14:20">
      <c r="N7591" s="25"/>
      <c r="O7591" s="26"/>
      <c r="P7591" s="26"/>
      <c r="Q7591" s="26"/>
      <c r="R7591" s="26"/>
      <c r="S7591" s="26"/>
      <c r="T7591" s="26"/>
    </row>
    <row r="7592" spans="14:20">
      <c r="N7592" s="25"/>
      <c r="O7592" s="26"/>
      <c r="P7592" s="26"/>
      <c r="Q7592" s="26"/>
      <c r="R7592" s="26"/>
      <c r="S7592" s="26"/>
      <c r="T7592" s="26"/>
    </row>
    <row r="7593" spans="14:20">
      <c r="N7593" s="25"/>
      <c r="O7593" s="26"/>
      <c r="P7593" s="26"/>
      <c r="Q7593" s="26"/>
      <c r="R7593" s="26"/>
      <c r="S7593" s="26"/>
      <c r="T7593" s="26"/>
    </row>
    <row r="7594" spans="14:20">
      <c r="N7594" s="25"/>
      <c r="O7594" s="26"/>
      <c r="P7594" s="26"/>
      <c r="Q7594" s="26"/>
      <c r="R7594" s="26"/>
      <c r="S7594" s="26"/>
      <c r="T7594" s="26"/>
    </row>
    <row r="7595" spans="14:20">
      <c r="N7595" s="25"/>
      <c r="O7595" s="26"/>
      <c r="P7595" s="26"/>
      <c r="Q7595" s="26"/>
      <c r="R7595" s="26"/>
      <c r="S7595" s="26"/>
      <c r="T7595" s="26"/>
    </row>
    <row r="7596" spans="14:20">
      <c r="N7596" s="25"/>
      <c r="O7596" s="26"/>
      <c r="P7596" s="26"/>
      <c r="Q7596" s="26"/>
      <c r="R7596" s="26"/>
      <c r="S7596" s="26"/>
      <c r="T7596" s="26"/>
    </row>
    <row r="7597" spans="14:20">
      <c r="N7597" s="25"/>
      <c r="O7597" s="26"/>
      <c r="P7597" s="26"/>
      <c r="Q7597" s="26"/>
      <c r="R7597" s="26"/>
      <c r="S7597" s="26"/>
      <c r="T7597" s="26"/>
    </row>
    <row r="7598" spans="14:20">
      <c r="N7598" s="25"/>
      <c r="O7598" s="26"/>
      <c r="P7598" s="26"/>
      <c r="Q7598" s="26"/>
      <c r="R7598" s="26"/>
      <c r="S7598" s="26"/>
      <c r="T7598" s="26"/>
    </row>
    <row r="7599" spans="14:20">
      <c r="N7599" s="25"/>
      <c r="O7599" s="26"/>
      <c r="P7599" s="26"/>
      <c r="Q7599" s="26"/>
      <c r="R7599" s="26"/>
      <c r="S7599" s="26"/>
      <c r="T7599" s="26"/>
    </row>
    <row r="7600" spans="14:20">
      <c r="N7600" s="25"/>
      <c r="O7600" s="26"/>
      <c r="P7600" s="26"/>
      <c r="Q7600" s="26"/>
      <c r="R7600" s="26"/>
      <c r="S7600" s="26"/>
      <c r="T7600" s="26"/>
    </row>
    <row r="7601" spans="14:20">
      <c r="N7601" s="25"/>
      <c r="O7601" s="26"/>
      <c r="P7601" s="26"/>
      <c r="Q7601" s="26"/>
      <c r="R7601" s="26"/>
      <c r="S7601" s="26"/>
      <c r="T7601" s="26"/>
    </row>
    <row r="7602" spans="14:20">
      <c r="N7602" s="25"/>
      <c r="O7602" s="26"/>
      <c r="P7602" s="26"/>
      <c r="Q7602" s="26"/>
      <c r="R7602" s="26"/>
      <c r="S7602" s="26"/>
      <c r="T7602" s="26"/>
    </row>
    <row r="7603" spans="14:20">
      <c r="N7603" s="25"/>
      <c r="O7603" s="26"/>
      <c r="P7603" s="26"/>
      <c r="Q7603" s="26"/>
      <c r="R7603" s="26"/>
      <c r="S7603" s="26"/>
      <c r="T7603" s="26"/>
    </row>
    <row r="7604" spans="14:20">
      <c r="N7604" s="25"/>
      <c r="O7604" s="26"/>
      <c r="P7604" s="26"/>
      <c r="Q7604" s="26"/>
      <c r="R7604" s="26"/>
      <c r="S7604" s="26"/>
      <c r="T7604" s="26"/>
    </row>
    <row r="7605" spans="14:20">
      <c r="N7605" s="25"/>
      <c r="O7605" s="26"/>
      <c r="P7605" s="26"/>
      <c r="Q7605" s="26"/>
      <c r="R7605" s="26"/>
      <c r="S7605" s="26"/>
      <c r="T7605" s="26"/>
    </row>
    <row r="7606" spans="14:20">
      <c r="N7606" s="25"/>
      <c r="O7606" s="26"/>
      <c r="P7606" s="26"/>
      <c r="Q7606" s="26"/>
      <c r="R7606" s="26"/>
      <c r="S7606" s="26"/>
      <c r="T7606" s="26"/>
    </row>
    <row r="7607" spans="14:20">
      <c r="N7607" s="25"/>
      <c r="O7607" s="26"/>
      <c r="P7607" s="26"/>
      <c r="Q7607" s="26"/>
      <c r="R7607" s="26"/>
      <c r="S7607" s="26"/>
      <c r="T7607" s="26"/>
    </row>
    <row r="7608" spans="14:20">
      <c r="N7608" s="25"/>
      <c r="O7608" s="26"/>
      <c r="P7608" s="26"/>
      <c r="Q7608" s="26"/>
      <c r="R7608" s="26"/>
      <c r="S7608" s="26"/>
      <c r="T7608" s="26"/>
    </row>
    <row r="7609" spans="14:20">
      <c r="N7609" s="25"/>
      <c r="O7609" s="26"/>
      <c r="P7609" s="26"/>
      <c r="Q7609" s="26"/>
      <c r="R7609" s="26"/>
      <c r="S7609" s="26"/>
      <c r="T7609" s="26"/>
    </row>
    <row r="7610" spans="14:20">
      <c r="N7610" s="25"/>
      <c r="O7610" s="26"/>
      <c r="P7610" s="26"/>
      <c r="Q7610" s="26"/>
      <c r="R7610" s="26"/>
      <c r="S7610" s="26"/>
      <c r="T7610" s="26"/>
    </row>
    <row r="7611" spans="14:20">
      <c r="N7611" s="25"/>
      <c r="O7611" s="26"/>
      <c r="P7611" s="26"/>
      <c r="Q7611" s="26"/>
      <c r="R7611" s="26"/>
      <c r="S7611" s="26"/>
      <c r="T7611" s="26"/>
    </row>
    <row r="7612" spans="14:20">
      <c r="N7612" s="25"/>
      <c r="O7612" s="26"/>
      <c r="P7612" s="26"/>
      <c r="Q7612" s="26"/>
      <c r="R7612" s="26"/>
      <c r="S7612" s="26"/>
      <c r="T7612" s="26"/>
    </row>
    <row r="7613" spans="14:20">
      <c r="N7613" s="25"/>
      <c r="O7613" s="26"/>
      <c r="P7613" s="26"/>
      <c r="Q7613" s="26"/>
      <c r="R7613" s="26"/>
      <c r="S7613" s="26"/>
      <c r="T7613" s="26"/>
    </row>
    <row r="7614" spans="14:20">
      <c r="N7614" s="25"/>
      <c r="O7614" s="26"/>
      <c r="P7614" s="26"/>
      <c r="Q7614" s="26"/>
      <c r="R7614" s="26"/>
      <c r="S7614" s="26"/>
      <c r="T7614" s="26"/>
    </row>
    <row r="7615" spans="14:20">
      <c r="N7615" s="25"/>
      <c r="O7615" s="26"/>
      <c r="P7615" s="26"/>
      <c r="Q7615" s="26"/>
      <c r="R7615" s="26"/>
      <c r="S7615" s="26"/>
      <c r="T7615" s="26"/>
    </row>
    <row r="7616" spans="14:20">
      <c r="N7616" s="25"/>
      <c r="O7616" s="26"/>
      <c r="P7616" s="26"/>
      <c r="Q7616" s="26"/>
      <c r="R7616" s="26"/>
      <c r="S7616" s="26"/>
      <c r="T7616" s="26"/>
    </row>
    <row r="7617" spans="14:20">
      <c r="N7617" s="25"/>
      <c r="O7617" s="26"/>
      <c r="P7617" s="26"/>
      <c r="Q7617" s="26"/>
      <c r="R7617" s="26"/>
      <c r="S7617" s="26"/>
      <c r="T7617" s="26"/>
    </row>
    <row r="7618" spans="14:20">
      <c r="N7618" s="25"/>
      <c r="O7618" s="26"/>
      <c r="P7618" s="26"/>
      <c r="Q7618" s="26"/>
      <c r="R7618" s="26"/>
      <c r="S7618" s="26"/>
      <c r="T7618" s="26"/>
    </row>
    <row r="7619" spans="14:20">
      <c r="N7619" s="25"/>
      <c r="O7619" s="26"/>
      <c r="P7619" s="26"/>
      <c r="Q7619" s="26"/>
      <c r="R7619" s="26"/>
      <c r="S7619" s="26"/>
      <c r="T7619" s="26"/>
    </row>
    <row r="7620" spans="14:20">
      <c r="N7620" s="25"/>
      <c r="O7620" s="26"/>
      <c r="P7620" s="26"/>
      <c r="Q7620" s="26"/>
      <c r="R7620" s="26"/>
      <c r="S7620" s="26"/>
      <c r="T7620" s="26"/>
    </row>
    <row r="7621" spans="14:20">
      <c r="N7621" s="25"/>
      <c r="O7621" s="26"/>
      <c r="P7621" s="26"/>
      <c r="Q7621" s="26"/>
      <c r="R7621" s="26"/>
      <c r="S7621" s="26"/>
      <c r="T7621" s="26"/>
    </row>
    <row r="7622" spans="14:20">
      <c r="N7622" s="25"/>
      <c r="O7622" s="26"/>
      <c r="P7622" s="26"/>
      <c r="Q7622" s="26"/>
      <c r="R7622" s="26"/>
      <c r="S7622" s="26"/>
      <c r="T7622" s="26"/>
    </row>
    <row r="7623" spans="14:20">
      <c r="N7623" s="25"/>
      <c r="O7623" s="26"/>
      <c r="P7623" s="26"/>
      <c r="Q7623" s="26"/>
      <c r="R7623" s="26"/>
      <c r="S7623" s="26"/>
      <c r="T7623" s="26"/>
    </row>
    <row r="7624" spans="14:20">
      <c r="N7624" s="25"/>
      <c r="O7624" s="26"/>
      <c r="P7624" s="26"/>
      <c r="Q7624" s="26"/>
      <c r="R7624" s="26"/>
      <c r="S7624" s="26"/>
      <c r="T7624" s="26"/>
    </row>
    <row r="7625" spans="14:20">
      <c r="N7625" s="25"/>
      <c r="O7625" s="26"/>
      <c r="P7625" s="26"/>
      <c r="Q7625" s="26"/>
      <c r="R7625" s="26"/>
      <c r="S7625" s="26"/>
      <c r="T7625" s="26"/>
    </row>
    <row r="7626" spans="14:20">
      <c r="N7626" s="25"/>
      <c r="O7626" s="26"/>
      <c r="P7626" s="26"/>
      <c r="Q7626" s="26"/>
      <c r="R7626" s="26"/>
      <c r="S7626" s="26"/>
      <c r="T7626" s="26"/>
    </row>
    <row r="7627" spans="14:20">
      <c r="N7627" s="25"/>
      <c r="O7627" s="26"/>
      <c r="P7627" s="26"/>
      <c r="Q7627" s="26"/>
      <c r="R7627" s="26"/>
      <c r="S7627" s="26"/>
      <c r="T7627" s="26"/>
    </row>
    <row r="7628" spans="14:20">
      <c r="N7628" s="25"/>
      <c r="O7628" s="26"/>
      <c r="P7628" s="26"/>
      <c r="Q7628" s="26"/>
      <c r="R7628" s="26"/>
      <c r="S7628" s="26"/>
      <c r="T7628" s="26"/>
    </row>
    <row r="7629" spans="14:20">
      <c r="N7629" s="25"/>
      <c r="O7629" s="26"/>
      <c r="P7629" s="26"/>
      <c r="Q7629" s="26"/>
      <c r="R7629" s="26"/>
      <c r="S7629" s="26"/>
      <c r="T7629" s="26"/>
    </row>
    <row r="7630" spans="14:20">
      <c r="N7630" s="25"/>
      <c r="O7630" s="26"/>
      <c r="P7630" s="26"/>
      <c r="Q7630" s="26"/>
      <c r="R7630" s="26"/>
      <c r="S7630" s="26"/>
      <c r="T7630" s="26"/>
    </row>
    <row r="7631" spans="14:20">
      <c r="N7631" s="25"/>
      <c r="O7631" s="26"/>
      <c r="P7631" s="26"/>
      <c r="Q7631" s="26"/>
      <c r="R7631" s="26"/>
      <c r="S7631" s="26"/>
      <c r="T7631" s="26"/>
    </row>
    <row r="7632" spans="14:20">
      <c r="N7632" s="25"/>
      <c r="O7632" s="26"/>
      <c r="P7632" s="26"/>
      <c r="Q7632" s="26"/>
      <c r="R7632" s="26"/>
      <c r="S7632" s="26"/>
      <c r="T7632" s="26"/>
    </row>
    <row r="7633" spans="14:20">
      <c r="N7633" s="25"/>
      <c r="O7633" s="26"/>
      <c r="P7633" s="26"/>
      <c r="Q7633" s="26"/>
      <c r="R7633" s="26"/>
      <c r="S7633" s="26"/>
      <c r="T7633" s="26"/>
    </row>
    <row r="7634" spans="14:20">
      <c r="N7634" s="25"/>
      <c r="O7634" s="26"/>
      <c r="P7634" s="26"/>
      <c r="Q7634" s="26"/>
      <c r="R7634" s="26"/>
      <c r="S7634" s="26"/>
      <c r="T7634" s="26"/>
    </row>
    <row r="7635" spans="14:20">
      <c r="N7635" s="25"/>
      <c r="O7635" s="26"/>
      <c r="P7635" s="26"/>
      <c r="Q7635" s="26"/>
      <c r="R7635" s="26"/>
      <c r="S7635" s="26"/>
      <c r="T7635" s="26"/>
    </row>
    <row r="7636" spans="14:20">
      <c r="N7636" s="25"/>
      <c r="O7636" s="26"/>
      <c r="P7636" s="26"/>
      <c r="Q7636" s="26"/>
      <c r="R7636" s="26"/>
      <c r="S7636" s="26"/>
      <c r="T7636" s="26"/>
    </row>
    <row r="7637" spans="14:20">
      <c r="N7637" s="25"/>
      <c r="O7637" s="26"/>
      <c r="P7637" s="26"/>
      <c r="Q7637" s="26"/>
      <c r="R7637" s="26"/>
      <c r="S7637" s="26"/>
      <c r="T7637" s="26"/>
    </row>
    <row r="7638" spans="14:20">
      <c r="N7638" s="25"/>
      <c r="O7638" s="26"/>
      <c r="P7638" s="26"/>
      <c r="Q7638" s="26"/>
      <c r="R7638" s="26"/>
      <c r="S7638" s="26"/>
      <c r="T7638" s="26"/>
    </row>
    <row r="7639" spans="14:20">
      <c r="N7639" s="25"/>
      <c r="O7639" s="26"/>
      <c r="P7639" s="26"/>
      <c r="Q7639" s="26"/>
      <c r="R7639" s="26"/>
      <c r="S7639" s="26"/>
      <c r="T7639" s="26"/>
    </row>
    <row r="7640" spans="14:20">
      <c r="N7640" s="25"/>
      <c r="O7640" s="26"/>
      <c r="P7640" s="26"/>
      <c r="Q7640" s="26"/>
      <c r="R7640" s="26"/>
      <c r="S7640" s="26"/>
      <c r="T7640" s="26"/>
    </row>
    <row r="7641" spans="14:20">
      <c r="N7641" s="25"/>
      <c r="O7641" s="26"/>
      <c r="P7641" s="26"/>
      <c r="Q7641" s="26"/>
      <c r="R7641" s="26"/>
      <c r="S7641" s="26"/>
      <c r="T7641" s="26"/>
    </row>
    <row r="7642" spans="14:20">
      <c r="N7642" s="25"/>
      <c r="O7642" s="26"/>
      <c r="P7642" s="26"/>
      <c r="Q7642" s="26"/>
      <c r="R7642" s="26"/>
      <c r="S7642" s="26"/>
      <c r="T7642" s="26"/>
    </row>
    <row r="7643" spans="14:20">
      <c r="N7643" s="25"/>
      <c r="O7643" s="26"/>
      <c r="P7643" s="26"/>
      <c r="Q7643" s="26"/>
      <c r="R7643" s="26"/>
      <c r="S7643" s="26"/>
      <c r="T7643" s="26"/>
    </row>
    <row r="7644" spans="14:20">
      <c r="N7644" s="25"/>
      <c r="O7644" s="26"/>
      <c r="P7644" s="26"/>
      <c r="Q7644" s="26"/>
      <c r="R7644" s="26"/>
      <c r="S7644" s="26"/>
      <c r="T7644" s="26"/>
    </row>
    <row r="7645" spans="14:20">
      <c r="N7645" s="25"/>
      <c r="O7645" s="26"/>
      <c r="P7645" s="26"/>
      <c r="Q7645" s="26"/>
      <c r="R7645" s="26"/>
      <c r="S7645" s="26"/>
      <c r="T7645" s="26"/>
    </row>
    <row r="7646" spans="14:20">
      <c r="N7646" s="25"/>
      <c r="O7646" s="26"/>
      <c r="P7646" s="26"/>
      <c r="Q7646" s="26"/>
      <c r="R7646" s="26"/>
      <c r="S7646" s="26"/>
      <c r="T7646" s="26"/>
    </row>
    <row r="7647" spans="14:20">
      <c r="N7647" s="25"/>
      <c r="O7647" s="26"/>
      <c r="P7647" s="26"/>
      <c r="Q7647" s="26"/>
      <c r="R7647" s="26"/>
      <c r="S7647" s="26"/>
      <c r="T7647" s="26"/>
    </row>
    <row r="7648" spans="14:20">
      <c r="N7648" s="25"/>
      <c r="O7648" s="26"/>
      <c r="P7648" s="26"/>
      <c r="Q7648" s="26"/>
      <c r="R7648" s="26"/>
      <c r="S7648" s="26"/>
      <c r="T7648" s="26"/>
    </row>
    <row r="7649" spans="14:20">
      <c r="N7649" s="25"/>
      <c r="O7649" s="26"/>
      <c r="P7649" s="26"/>
      <c r="Q7649" s="26"/>
      <c r="R7649" s="26"/>
      <c r="S7649" s="26"/>
      <c r="T7649" s="26"/>
    </row>
    <row r="7650" spans="14:20">
      <c r="N7650" s="25"/>
      <c r="O7650" s="26"/>
      <c r="P7650" s="26"/>
      <c r="Q7650" s="26"/>
      <c r="R7650" s="26"/>
      <c r="S7650" s="26"/>
      <c r="T7650" s="26"/>
    </row>
    <row r="7651" spans="14:20">
      <c r="N7651" s="25"/>
      <c r="O7651" s="26"/>
      <c r="P7651" s="26"/>
      <c r="Q7651" s="26"/>
      <c r="R7651" s="26"/>
      <c r="S7651" s="26"/>
      <c r="T7651" s="26"/>
    </row>
    <row r="7652" spans="14:20">
      <c r="N7652" s="25"/>
      <c r="O7652" s="26"/>
      <c r="P7652" s="26"/>
      <c r="Q7652" s="26"/>
      <c r="R7652" s="26"/>
      <c r="S7652" s="26"/>
      <c r="T7652" s="26"/>
    </row>
    <row r="7653" spans="14:20">
      <c r="N7653" s="25"/>
      <c r="O7653" s="26"/>
      <c r="P7653" s="26"/>
      <c r="Q7653" s="26"/>
      <c r="R7653" s="26"/>
      <c r="S7653" s="26"/>
      <c r="T7653" s="26"/>
    </row>
    <row r="7654" spans="14:20">
      <c r="N7654" s="25"/>
      <c r="O7654" s="26"/>
      <c r="P7654" s="26"/>
      <c r="Q7654" s="26"/>
      <c r="R7654" s="26"/>
      <c r="S7654" s="26"/>
      <c r="T7654" s="26"/>
    </row>
    <row r="7655" spans="14:20">
      <c r="N7655" s="25"/>
      <c r="O7655" s="26"/>
      <c r="P7655" s="26"/>
      <c r="Q7655" s="26"/>
      <c r="R7655" s="26"/>
      <c r="S7655" s="26"/>
      <c r="T7655" s="26"/>
    </row>
    <row r="7656" spans="14:20">
      <c r="N7656" s="25"/>
      <c r="O7656" s="26"/>
      <c r="P7656" s="26"/>
      <c r="Q7656" s="26"/>
      <c r="R7656" s="26"/>
      <c r="S7656" s="26"/>
      <c r="T7656" s="26"/>
    </row>
    <row r="7657" spans="14:20">
      <c r="N7657" s="25"/>
      <c r="O7657" s="26"/>
      <c r="P7657" s="26"/>
      <c r="Q7657" s="26"/>
      <c r="R7657" s="26"/>
      <c r="S7657" s="26"/>
      <c r="T7657" s="26"/>
    </row>
    <row r="7658" spans="14:20">
      <c r="N7658" s="25"/>
      <c r="O7658" s="26"/>
      <c r="P7658" s="26"/>
      <c r="Q7658" s="26"/>
      <c r="R7658" s="26"/>
      <c r="S7658" s="26"/>
      <c r="T7658" s="26"/>
    </row>
    <row r="7659" spans="14:20">
      <c r="N7659" s="25"/>
      <c r="O7659" s="26"/>
      <c r="P7659" s="26"/>
      <c r="Q7659" s="26"/>
      <c r="R7659" s="26"/>
      <c r="S7659" s="26"/>
      <c r="T7659" s="26"/>
    </row>
    <row r="7660" spans="14:20">
      <c r="N7660" s="25"/>
      <c r="O7660" s="26"/>
      <c r="P7660" s="26"/>
      <c r="Q7660" s="26"/>
      <c r="R7660" s="26"/>
      <c r="S7660" s="26"/>
      <c r="T7660" s="26"/>
    </row>
    <row r="7661" spans="14:20">
      <c r="N7661" s="25"/>
      <c r="O7661" s="26"/>
      <c r="P7661" s="26"/>
      <c r="Q7661" s="26"/>
      <c r="R7661" s="26"/>
      <c r="S7661" s="26"/>
      <c r="T7661" s="26"/>
    </row>
    <row r="7662" spans="14:20">
      <c r="N7662" s="25"/>
      <c r="O7662" s="26"/>
      <c r="P7662" s="26"/>
      <c r="Q7662" s="26"/>
      <c r="R7662" s="26"/>
      <c r="S7662" s="26"/>
      <c r="T7662" s="26"/>
    </row>
    <row r="7663" spans="14:20">
      <c r="N7663" s="25"/>
      <c r="O7663" s="26"/>
      <c r="P7663" s="26"/>
      <c r="Q7663" s="26"/>
      <c r="R7663" s="26"/>
      <c r="S7663" s="26"/>
      <c r="T7663" s="26"/>
    </row>
    <row r="7664" spans="14:20">
      <c r="N7664" s="25"/>
      <c r="O7664" s="26"/>
      <c r="P7664" s="26"/>
      <c r="Q7664" s="26"/>
      <c r="R7664" s="26"/>
      <c r="S7664" s="26"/>
      <c r="T7664" s="26"/>
    </row>
    <row r="7665" spans="14:20">
      <c r="N7665" s="25"/>
      <c r="O7665" s="26"/>
      <c r="P7665" s="26"/>
      <c r="Q7665" s="26"/>
      <c r="R7665" s="26"/>
      <c r="S7665" s="26"/>
      <c r="T7665" s="26"/>
    </row>
    <row r="7666" spans="14:20">
      <c r="N7666" s="25"/>
      <c r="O7666" s="26"/>
      <c r="P7666" s="26"/>
      <c r="Q7666" s="26"/>
      <c r="R7666" s="26"/>
      <c r="S7666" s="26"/>
      <c r="T7666" s="26"/>
    </row>
    <row r="7667" spans="14:20">
      <c r="N7667" s="25"/>
      <c r="O7667" s="26"/>
      <c r="P7667" s="26"/>
      <c r="Q7667" s="26"/>
      <c r="R7667" s="26"/>
      <c r="S7667" s="26"/>
      <c r="T7667" s="26"/>
    </row>
    <row r="7668" spans="14:20">
      <c r="N7668" s="25"/>
      <c r="O7668" s="26"/>
      <c r="P7668" s="26"/>
      <c r="Q7668" s="26"/>
      <c r="R7668" s="26"/>
      <c r="S7668" s="26"/>
      <c r="T7668" s="26"/>
    </row>
    <row r="7669" spans="14:20">
      <c r="N7669" s="25"/>
      <c r="O7669" s="26"/>
      <c r="P7669" s="26"/>
      <c r="Q7669" s="26"/>
      <c r="R7669" s="26"/>
      <c r="S7669" s="26"/>
      <c r="T7669" s="26"/>
    </row>
    <row r="7670" spans="14:20">
      <c r="N7670" s="25"/>
      <c r="O7670" s="26"/>
      <c r="P7670" s="26"/>
      <c r="Q7670" s="26"/>
      <c r="R7670" s="26"/>
      <c r="S7670" s="26"/>
      <c r="T7670" s="26"/>
    </row>
    <row r="7671" spans="14:20">
      <c r="N7671" s="25"/>
      <c r="O7671" s="26"/>
      <c r="P7671" s="26"/>
      <c r="Q7671" s="26"/>
      <c r="R7671" s="26"/>
      <c r="S7671" s="26"/>
      <c r="T7671" s="26"/>
    </row>
    <row r="7672" spans="14:20">
      <c r="N7672" s="25"/>
      <c r="O7672" s="26"/>
      <c r="P7672" s="26"/>
      <c r="Q7672" s="26"/>
      <c r="R7672" s="26"/>
      <c r="S7672" s="26"/>
      <c r="T7672" s="26"/>
    </row>
    <row r="7673" spans="14:20">
      <c r="N7673" s="25"/>
      <c r="O7673" s="26"/>
      <c r="P7673" s="26"/>
      <c r="Q7673" s="26"/>
      <c r="R7673" s="26"/>
      <c r="S7673" s="26"/>
      <c r="T7673" s="26"/>
    </row>
    <row r="7674" spans="14:20">
      <c r="N7674" s="25"/>
      <c r="O7674" s="26"/>
      <c r="P7674" s="26"/>
      <c r="Q7674" s="26"/>
      <c r="R7674" s="26"/>
      <c r="S7674" s="26"/>
      <c r="T7674" s="26"/>
    </row>
    <row r="7675" spans="14:20">
      <c r="N7675" s="25"/>
      <c r="O7675" s="26"/>
      <c r="P7675" s="26"/>
      <c r="Q7675" s="26"/>
      <c r="R7675" s="26"/>
      <c r="S7675" s="26"/>
      <c r="T7675" s="26"/>
    </row>
    <row r="7676" spans="14:20">
      <c r="N7676" s="25"/>
      <c r="O7676" s="26"/>
      <c r="P7676" s="26"/>
      <c r="Q7676" s="26"/>
      <c r="R7676" s="26"/>
      <c r="S7676" s="26"/>
      <c r="T7676" s="26"/>
    </row>
    <row r="7677" spans="14:20">
      <c r="N7677" s="25"/>
      <c r="O7677" s="26"/>
      <c r="P7677" s="26"/>
      <c r="Q7677" s="26"/>
      <c r="R7677" s="26"/>
      <c r="S7677" s="26"/>
      <c r="T7677" s="26"/>
    </row>
    <row r="7678" spans="14:20">
      <c r="N7678" s="25"/>
      <c r="O7678" s="26"/>
      <c r="P7678" s="26"/>
      <c r="Q7678" s="26"/>
      <c r="R7678" s="26"/>
      <c r="S7678" s="26"/>
      <c r="T7678" s="26"/>
    </row>
    <row r="7679" spans="14:20">
      <c r="N7679" s="25"/>
      <c r="O7679" s="26"/>
      <c r="P7679" s="26"/>
      <c r="Q7679" s="26"/>
      <c r="R7679" s="26"/>
      <c r="S7679" s="26"/>
      <c r="T7679" s="26"/>
    </row>
    <row r="7680" spans="14:20">
      <c r="N7680" s="25"/>
      <c r="O7680" s="26"/>
      <c r="P7680" s="26"/>
      <c r="Q7680" s="26"/>
      <c r="R7680" s="26"/>
      <c r="S7680" s="26"/>
      <c r="T7680" s="26"/>
    </row>
    <row r="7681" spans="14:20">
      <c r="N7681" s="25"/>
      <c r="O7681" s="26"/>
      <c r="P7681" s="26"/>
      <c r="Q7681" s="26"/>
      <c r="R7681" s="26"/>
      <c r="S7681" s="26"/>
      <c r="T7681" s="26"/>
    </row>
    <row r="7682" spans="14:20">
      <c r="N7682" s="25"/>
      <c r="O7682" s="26"/>
      <c r="P7682" s="26"/>
      <c r="Q7682" s="26"/>
      <c r="R7682" s="26"/>
      <c r="S7682" s="26"/>
      <c r="T7682" s="26"/>
    </row>
    <row r="7683" spans="14:20">
      <c r="N7683" s="25"/>
      <c r="O7683" s="26"/>
      <c r="P7683" s="26"/>
      <c r="Q7683" s="26"/>
      <c r="R7683" s="26"/>
      <c r="S7683" s="26"/>
      <c r="T7683" s="26"/>
    </row>
    <row r="7684" spans="14:20">
      <c r="N7684" s="25"/>
      <c r="O7684" s="26"/>
      <c r="P7684" s="26"/>
      <c r="Q7684" s="26"/>
      <c r="R7684" s="26"/>
      <c r="S7684" s="26"/>
      <c r="T7684" s="26"/>
    </row>
    <row r="7685" spans="14:20">
      <c r="N7685" s="25"/>
      <c r="O7685" s="26"/>
      <c r="P7685" s="26"/>
      <c r="Q7685" s="26"/>
      <c r="R7685" s="26"/>
      <c r="S7685" s="26"/>
      <c r="T7685" s="26"/>
    </row>
    <row r="7686" spans="14:20">
      <c r="N7686" s="25"/>
      <c r="O7686" s="26"/>
      <c r="P7686" s="26"/>
      <c r="Q7686" s="26"/>
      <c r="R7686" s="26"/>
      <c r="S7686" s="26"/>
      <c r="T7686" s="26"/>
    </row>
    <row r="7687" spans="14:20">
      <c r="N7687" s="25"/>
      <c r="O7687" s="26"/>
      <c r="P7687" s="26"/>
      <c r="Q7687" s="26"/>
      <c r="R7687" s="26"/>
      <c r="S7687" s="26"/>
      <c r="T7687" s="26"/>
    </row>
    <row r="7688" spans="14:20">
      <c r="N7688" s="25"/>
      <c r="O7688" s="26"/>
      <c r="P7688" s="26"/>
      <c r="Q7688" s="26"/>
      <c r="R7688" s="26"/>
      <c r="S7688" s="26"/>
      <c r="T7688" s="26"/>
    </row>
    <row r="7689" spans="14:20">
      <c r="N7689" s="25"/>
      <c r="O7689" s="26"/>
      <c r="P7689" s="26"/>
      <c r="Q7689" s="26"/>
      <c r="R7689" s="26"/>
      <c r="S7689" s="26"/>
      <c r="T7689" s="26"/>
    </row>
    <row r="7690" spans="14:20">
      <c r="N7690" s="25"/>
      <c r="O7690" s="26"/>
      <c r="P7690" s="26"/>
      <c r="Q7690" s="26"/>
      <c r="R7690" s="26"/>
      <c r="S7690" s="26"/>
      <c r="T7690" s="26"/>
    </row>
    <row r="7691" spans="14:20">
      <c r="N7691" s="25"/>
      <c r="O7691" s="26"/>
      <c r="P7691" s="26"/>
      <c r="Q7691" s="26"/>
      <c r="R7691" s="26"/>
      <c r="S7691" s="26"/>
      <c r="T7691" s="26"/>
    </row>
    <row r="7692" spans="14:20">
      <c r="N7692" s="25"/>
      <c r="O7692" s="26"/>
      <c r="P7692" s="26"/>
      <c r="Q7692" s="26"/>
      <c r="R7692" s="26"/>
      <c r="S7692" s="26"/>
      <c r="T7692" s="26"/>
    </row>
    <row r="7693" spans="14:20">
      <c r="N7693" s="25"/>
      <c r="O7693" s="26"/>
      <c r="P7693" s="26"/>
      <c r="Q7693" s="26"/>
      <c r="R7693" s="26"/>
      <c r="S7693" s="26"/>
      <c r="T7693" s="26"/>
    </row>
    <row r="7694" spans="14:20">
      <c r="N7694" s="25"/>
      <c r="O7694" s="26"/>
      <c r="P7694" s="26"/>
      <c r="Q7694" s="26"/>
      <c r="R7694" s="26"/>
      <c r="S7694" s="26"/>
      <c r="T7694" s="26"/>
    </row>
    <row r="7695" spans="14:20">
      <c r="N7695" s="25"/>
      <c r="O7695" s="26"/>
      <c r="P7695" s="26"/>
      <c r="Q7695" s="26"/>
      <c r="R7695" s="26"/>
      <c r="S7695" s="26"/>
      <c r="T7695" s="26"/>
    </row>
    <row r="7696" spans="14:20">
      <c r="N7696" s="25"/>
      <c r="O7696" s="26"/>
      <c r="P7696" s="26"/>
      <c r="Q7696" s="26"/>
      <c r="R7696" s="26"/>
      <c r="S7696" s="26"/>
      <c r="T7696" s="26"/>
    </row>
    <row r="7697" spans="14:20">
      <c r="N7697" s="25"/>
      <c r="O7697" s="26"/>
      <c r="P7697" s="26"/>
      <c r="Q7697" s="26"/>
      <c r="R7697" s="26"/>
      <c r="S7697" s="26"/>
      <c r="T7697" s="26"/>
    </row>
    <row r="7698" spans="14:20">
      <c r="N7698" s="25"/>
      <c r="O7698" s="26"/>
      <c r="P7698" s="26"/>
      <c r="Q7698" s="26"/>
      <c r="R7698" s="26"/>
      <c r="S7698" s="26"/>
      <c r="T7698" s="26"/>
    </row>
    <row r="7699" spans="14:20">
      <c r="N7699" s="25"/>
      <c r="O7699" s="26"/>
      <c r="P7699" s="26"/>
      <c r="Q7699" s="26"/>
      <c r="R7699" s="26"/>
      <c r="S7699" s="26"/>
      <c r="T7699" s="26"/>
    </row>
    <row r="7700" spans="14:20">
      <c r="N7700" s="25"/>
      <c r="O7700" s="26"/>
      <c r="P7700" s="26"/>
      <c r="Q7700" s="26"/>
      <c r="R7700" s="26"/>
      <c r="S7700" s="26"/>
      <c r="T7700" s="26"/>
    </row>
    <row r="7701" spans="14:20">
      <c r="N7701" s="25"/>
      <c r="O7701" s="26"/>
      <c r="P7701" s="26"/>
      <c r="Q7701" s="26"/>
      <c r="R7701" s="26"/>
      <c r="S7701" s="26"/>
      <c r="T7701" s="26"/>
    </row>
    <row r="7702" spans="14:20">
      <c r="N7702" s="25"/>
      <c r="O7702" s="26"/>
      <c r="P7702" s="26"/>
      <c r="Q7702" s="26"/>
      <c r="R7702" s="26"/>
      <c r="S7702" s="26"/>
      <c r="T7702" s="26"/>
    </row>
    <row r="7703" spans="14:20">
      <c r="N7703" s="25"/>
      <c r="O7703" s="26"/>
      <c r="P7703" s="26"/>
      <c r="Q7703" s="26"/>
      <c r="R7703" s="26"/>
      <c r="S7703" s="26"/>
      <c r="T7703" s="26"/>
    </row>
    <row r="7704" spans="14:20">
      <c r="N7704" s="25"/>
      <c r="O7704" s="26"/>
      <c r="P7704" s="26"/>
      <c r="Q7704" s="26"/>
      <c r="R7704" s="26"/>
      <c r="S7704" s="26"/>
      <c r="T7704" s="26"/>
    </row>
    <row r="7705" spans="14:20">
      <c r="N7705" s="25"/>
      <c r="O7705" s="26"/>
      <c r="P7705" s="26"/>
      <c r="Q7705" s="26"/>
      <c r="R7705" s="26"/>
      <c r="S7705" s="26"/>
      <c r="T7705" s="26"/>
    </row>
    <row r="7706" spans="14:20">
      <c r="N7706" s="25"/>
      <c r="O7706" s="26"/>
      <c r="P7706" s="26"/>
      <c r="Q7706" s="26"/>
      <c r="R7706" s="26"/>
      <c r="S7706" s="26"/>
      <c r="T7706" s="26"/>
    </row>
    <row r="7707" spans="14:20">
      <c r="N7707" s="25"/>
      <c r="O7707" s="26"/>
      <c r="P7707" s="26"/>
      <c r="Q7707" s="26"/>
      <c r="R7707" s="26"/>
      <c r="S7707" s="26"/>
      <c r="T7707" s="26"/>
    </row>
    <row r="7708" spans="14:20">
      <c r="N7708" s="25"/>
      <c r="O7708" s="26"/>
      <c r="P7708" s="26"/>
      <c r="Q7708" s="26"/>
      <c r="R7708" s="26"/>
      <c r="S7708" s="26"/>
      <c r="T7708" s="26"/>
    </row>
    <row r="7709" spans="14:20">
      <c r="N7709" s="25"/>
      <c r="O7709" s="26"/>
      <c r="P7709" s="26"/>
      <c r="Q7709" s="26"/>
      <c r="R7709" s="26"/>
      <c r="S7709" s="26"/>
      <c r="T7709" s="26"/>
    </row>
    <row r="7710" spans="14:20">
      <c r="N7710" s="25"/>
      <c r="O7710" s="26"/>
      <c r="P7710" s="26"/>
      <c r="Q7710" s="26"/>
      <c r="R7710" s="26"/>
      <c r="S7710" s="26"/>
      <c r="T7710" s="26"/>
    </row>
    <row r="7711" spans="14:20">
      <c r="N7711" s="25"/>
      <c r="O7711" s="26"/>
      <c r="P7711" s="26"/>
      <c r="Q7711" s="26"/>
      <c r="R7711" s="26"/>
      <c r="S7711" s="26"/>
      <c r="T7711" s="26"/>
    </row>
    <row r="7712" spans="14:20">
      <c r="N7712" s="25"/>
      <c r="O7712" s="26"/>
      <c r="P7712" s="26"/>
      <c r="Q7712" s="26"/>
      <c r="R7712" s="26"/>
      <c r="S7712" s="26"/>
      <c r="T7712" s="26"/>
    </row>
    <row r="7713" spans="14:20">
      <c r="N7713" s="25"/>
      <c r="O7713" s="26"/>
      <c r="P7713" s="26"/>
      <c r="Q7713" s="26"/>
      <c r="R7713" s="26"/>
      <c r="S7713" s="26"/>
      <c r="T7713" s="26"/>
    </row>
    <row r="7714" spans="14:20">
      <c r="N7714" s="25"/>
      <c r="O7714" s="26"/>
      <c r="P7714" s="26"/>
      <c r="Q7714" s="26"/>
      <c r="R7714" s="26"/>
      <c r="S7714" s="26"/>
      <c r="T7714" s="26"/>
    </row>
    <row r="7715" spans="14:20">
      <c r="N7715" s="25"/>
      <c r="O7715" s="26"/>
      <c r="P7715" s="26"/>
      <c r="Q7715" s="26"/>
      <c r="R7715" s="26"/>
      <c r="S7715" s="26"/>
      <c r="T7715" s="26"/>
    </row>
    <row r="7716" spans="14:20">
      <c r="N7716" s="25"/>
      <c r="O7716" s="26"/>
      <c r="P7716" s="26"/>
      <c r="Q7716" s="26"/>
      <c r="R7716" s="26"/>
      <c r="S7716" s="26"/>
      <c r="T7716" s="26"/>
    </row>
    <row r="7717" spans="14:20">
      <c r="N7717" s="25"/>
      <c r="O7717" s="26"/>
      <c r="P7717" s="26"/>
      <c r="Q7717" s="26"/>
      <c r="R7717" s="26"/>
      <c r="S7717" s="26"/>
      <c r="T7717" s="26"/>
    </row>
    <row r="7718" spans="14:20">
      <c r="N7718" s="25"/>
      <c r="O7718" s="26"/>
      <c r="P7718" s="26"/>
      <c r="Q7718" s="26"/>
      <c r="R7718" s="26"/>
      <c r="S7718" s="26"/>
      <c r="T7718" s="26"/>
    </row>
    <row r="7719" spans="14:20">
      <c r="N7719" s="25"/>
      <c r="O7719" s="26"/>
      <c r="P7719" s="26"/>
      <c r="Q7719" s="26"/>
      <c r="R7719" s="26"/>
      <c r="S7719" s="26"/>
      <c r="T7719" s="26"/>
    </row>
    <row r="7720" spans="14:20">
      <c r="N7720" s="25"/>
      <c r="O7720" s="26"/>
      <c r="P7720" s="26"/>
      <c r="Q7720" s="26"/>
      <c r="R7720" s="26"/>
      <c r="S7720" s="26"/>
      <c r="T7720" s="26"/>
    </row>
    <row r="7721" spans="14:20">
      <c r="N7721" s="25"/>
      <c r="O7721" s="26"/>
      <c r="P7721" s="26"/>
      <c r="Q7721" s="26"/>
      <c r="R7721" s="26"/>
      <c r="S7721" s="26"/>
      <c r="T7721" s="26"/>
    </row>
    <row r="7722" spans="14:20">
      <c r="N7722" s="25"/>
      <c r="O7722" s="26"/>
      <c r="P7722" s="26"/>
      <c r="Q7722" s="26"/>
      <c r="R7722" s="26"/>
      <c r="S7722" s="26"/>
      <c r="T7722" s="26"/>
    </row>
    <row r="7723" spans="14:20">
      <c r="N7723" s="25"/>
      <c r="O7723" s="26"/>
      <c r="P7723" s="26"/>
      <c r="Q7723" s="26"/>
      <c r="R7723" s="26"/>
      <c r="S7723" s="26"/>
      <c r="T7723" s="26"/>
    </row>
    <row r="7724" spans="14:20">
      <c r="N7724" s="25"/>
      <c r="O7724" s="26"/>
      <c r="P7724" s="26"/>
      <c r="Q7724" s="26"/>
      <c r="R7724" s="26"/>
      <c r="S7724" s="26"/>
      <c r="T7724" s="26"/>
    </row>
    <row r="7725" spans="14:20">
      <c r="N7725" s="25"/>
      <c r="O7725" s="26"/>
      <c r="P7725" s="26"/>
      <c r="Q7725" s="26"/>
      <c r="R7725" s="26"/>
      <c r="S7725" s="26"/>
      <c r="T7725" s="26"/>
    </row>
    <row r="7726" spans="14:20">
      <c r="N7726" s="25"/>
      <c r="O7726" s="26"/>
      <c r="P7726" s="26"/>
      <c r="Q7726" s="26"/>
      <c r="R7726" s="26"/>
      <c r="S7726" s="26"/>
      <c r="T7726" s="26"/>
    </row>
    <row r="7727" spans="14:20">
      <c r="N7727" s="25"/>
      <c r="O7727" s="26"/>
      <c r="P7727" s="26"/>
      <c r="Q7727" s="26"/>
      <c r="R7727" s="26"/>
      <c r="S7727" s="26"/>
      <c r="T7727" s="26"/>
    </row>
    <row r="7728" spans="14:20">
      <c r="N7728" s="25"/>
      <c r="O7728" s="26"/>
      <c r="P7728" s="26"/>
      <c r="Q7728" s="26"/>
      <c r="R7728" s="26"/>
      <c r="S7728" s="26"/>
      <c r="T7728" s="26"/>
    </row>
    <row r="7729" spans="14:20">
      <c r="N7729" s="25"/>
      <c r="O7729" s="26"/>
      <c r="P7729" s="26"/>
      <c r="Q7729" s="26"/>
      <c r="R7729" s="26"/>
      <c r="S7729" s="26"/>
      <c r="T7729" s="26"/>
    </row>
    <row r="7730" spans="14:20">
      <c r="N7730" s="25"/>
      <c r="O7730" s="26"/>
      <c r="P7730" s="26"/>
      <c r="Q7730" s="26"/>
      <c r="R7730" s="26"/>
      <c r="S7730" s="26"/>
      <c r="T7730" s="26"/>
    </row>
    <row r="7731" spans="14:20">
      <c r="N7731" s="25"/>
      <c r="O7731" s="26"/>
      <c r="P7731" s="26"/>
      <c r="Q7731" s="26"/>
      <c r="R7731" s="26"/>
      <c r="S7731" s="26"/>
      <c r="T7731" s="26"/>
    </row>
    <row r="7732" spans="14:20">
      <c r="N7732" s="25"/>
      <c r="O7732" s="26"/>
      <c r="P7732" s="26"/>
      <c r="Q7732" s="26"/>
      <c r="R7732" s="26"/>
      <c r="S7732" s="26"/>
      <c r="T7732" s="26"/>
    </row>
    <row r="7733" spans="14:20">
      <c r="N7733" s="25"/>
      <c r="O7733" s="26"/>
      <c r="P7733" s="26"/>
      <c r="Q7733" s="26"/>
      <c r="R7733" s="26"/>
      <c r="S7733" s="26"/>
      <c r="T7733" s="26"/>
    </row>
    <row r="7734" spans="14:20">
      <c r="N7734" s="25"/>
      <c r="O7734" s="26"/>
      <c r="P7734" s="26"/>
      <c r="Q7734" s="26"/>
      <c r="R7734" s="26"/>
      <c r="S7734" s="26"/>
      <c r="T7734" s="26"/>
    </row>
    <row r="7735" spans="14:20">
      <c r="N7735" s="25"/>
      <c r="O7735" s="26"/>
      <c r="P7735" s="26"/>
      <c r="Q7735" s="26"/>
      <c r="R7735" s="26"/>
      <c r="S7735" s="26"/>
      <c r="T7735" s="26"/>
    </row>
    <row r="7736" spans="14:20">
      <c r="N7736" s="25"/>
      <c r="O7736" s="26"/>
      <c r="P7736" s="26"/>
      <c r="Q7736" s="26"/>
      <c r="R7736" s="26"/>
      <c r="S7736" s="26"/>
      <c r="T7736" s="26"/>
    </row>
    <row r="7737" spans="14:20">
      <c r="N7737" s="25"/>
      <c r="O7737" s="26"/>
      <c r="P7737" s="26"/>
      <c r="Q7737" s="26"/>
      <c r="R7737" s="26"/>
      <c r="S7737" s="26"/>
      <c r="T7737" s="26"/>
    </row>
    <row r="7738" spans="14:20">
      <c r="N7738" s="25"/>
      <c r="O7738" s="26"/>
      <c r="P7738" s="26"/>
      <c r="Q7738" s="26"/>
      <c r="R7738" s="26"/>
      <c r="S7738" s="26"/>
      <c r="T7738" s="26"/>
    </row>
    <row r="7739" spans="14:20">
      <c r="N7739" s="25"/>
      <c r="O7739" s="26"/>
      <c r="P7739" s="26"/>
      <c r="Q7739" s="26"/>
      <c r="R7739" s="26"/>
      <c r="S7739" s="26"/>
      <c r="T7739" s="26"/>
    </row>
    <row r="7740" spans="14:20">
      <c r="N7740" s="25"/>
      <c r="O7740" s="26"/>
      <c r="P7740" s="26"/>
      <c r="Q7740" s="26"/>
      <c r="R7740" s="26"/>
      <c r="S7740" s="26"/>
      <c r="T7740" s="26"/>
    </row>
    <row r="7741" spans="14:20">
      <c r="N7741" s="25"/>
      <c r="O7741" s="26"/>
      <c r="P7741" s="26"/>
      <c r="Q7741" s="26"/>
      <c r="R7741" s="26"/>
      <c r="S7741" s="26"/>
      <c r="T7741" s="26"/>
    </row>
    <row r="7742" spans="14:20">
      <c r="N7742" s="25"/>
      <c r="O7742" s="26"/>
      <c r="P7742" s="26"/>
      <c r="Q7742" s="26"/>
      <c r="R7742" s="26"/>
      <c r="S7742" s="26"/>
      <c r="T7742" s="26"/>
    </row>
    <row r="7743" spans="14:20">
      <c r="N7743" s="25"/>
      <c r="O7743" s="26"/>
      <c r="P7743" s="26"/>
      <c r="Q7743" s="26"/>
      <c r="R7743" s="26"/>
      <c r="S7743" s="26"/>
      <c r="T7743" s="26"/>
    </row>
    <row r="7744" spans="14:20">
      <c r="N7744" s="25"/>
      <c r="O7744" s="26"/>
      <c r="P7744" s="26"/>
      <c r="Q7744" s="26"/>
      <c r="R7744" s="26"/>
      <c r="S7744" s="26"/>
      <c r="T7744" s="26"/>
    </row>
    <row r="7745" spans="14:20">
      <c r="N7745" s="25"/>
      <c r="O7745" s="26"/>
      <c r="P7745" s="26"/>
      <c r="Q7745" s="26"/>
      <c r="R7745" s="26"/>
      <c r="S7745" s="26"/>
      <c r="T7745" s="26"/>
    </row>
    <row r="7746" spans="14:20">
      <c r="N7746" s="25"/>
      <c r="O7746" s="26"/>
      <c r="P7746" s="26"/>
      <c r="Q7746" s="26"/>
      <c r="R7746" s="26"/>
      <c r="S7746" s="26"/>
      <c r="T7746" s="26"/>
    </row>
    <row r="7747" spans="14:20">
      <c r="N7747" s="25"/>
      <c r="O7747" s="26"/>
      <c r="P7747" s="26"/>
      <c r="Q7747" s="26"/>
      <c r="R7747" s="26"/>
      <c r="S7747" s="26"/>
      <c r="T7747" s="26"/>
    </row>
    <row r="7748" spans="14:20">
      <c r="N7748" s="25"/>
      <c r="O7748" s="26"/>
      <c r="P7748" s="26"/>
      <c r="Q7748" s="26"/>
      <c r="R7748" s="26"/>
      <c r="S7748" s="26"/>
      <c r="T7748" s="26"/>
    </row>
    <row r="7749" spans="14:20">
      <c r="N7749" s="25"/>
      <c r="O7749" s="26"/>
      <c r="P7749" s="26"/>
      <c r="Q7749" s="26"/>
      <c r="R7749" s="26"/>
      <c r="S7749" s="26"/>
      <c r="T7749" s="26"/>
    </row>
    <row r="7750" spans="14:20">
      <c r="N7750" s="25"/>
      <c r="O7750" s="26"/>
      <c r="P7750" s="26"/>
      <c r="Q7750" s="26"/>
      <c r="R7750" s="26"/>
      <c r="S7750" s="26"/>
      <c r="T7750" s="26"/>
    </row>
    <row r="7751" spans="14:20">
      <c r="N7751" s="25"/>
      <c r="O7751" s="26"/>
      <c r="P7751" s="26"/>
      <c r="Q7751" s="26"/>
      <c r="R7751" s="26"/>
      <c r="S7751" s="26"/>
      <c r="T7751" s="26"/>
    </row>
    <row r="7752" spans="14:20">
      <c r="N7752" s="25"/>
      <c r="O7752" s="26"/>
      <c r="P7752" s="26"/>
      <c r="Q7752" s="26"/>
      <c r="R7752" s="26"/>
      <c r="S7752" s="26"/>
      <c r="T7752" s="26"/>
    </row>
    <row r="7753" spans="14:20">
      <c r="N7753" s="25"/>
      <c r="O7753" s="26"/>
      <c r="P7753" s="26"/>
      <c r="Q7753" s="26"/>
      <c r="R7753" s="26"/>
      <c r="S7753" s="26"/>
      <c r="T7753" s="26"/>
    </row>
    <row r="7754" spans="14:20">
      <c r="N7754" s="25"/>
      <c r="O7754" s="26"/>
      <c r="P7754" s="26"/>
      <c r="Q7754" s="26"/>
      <c r="R7754" s="26"/>
      <c r="S7754" s="26"/>
      <c r="T7754" s="26"/>
    </row>
    <row r="7755" spans="14:20">
      <c r="N7755" s="25"/>
      <c r="O7755" s="26"/>
      <c r="P7755" s="26"/>
      <c r="Q7755" s="26"/>
      <c r="R7755" s="26"/>
      <c r="S7755" s="26"/>
      <c r="T7755" s="26"/>
    </row>
    <row r="7756" spans="14:20">
      <c r="N7756" s="25"/>
      <c r="O7756" s="26"/>
      <c r="P7756" s="26"/>
      <c r="Q7756" s="26"/>
      <c r="R7756" s="26"/>
      <c r="S7756" s="26"/>
      <c r="T7756" s="26"/>
    </row>
    <row r="7757" spans="14:20">
      <c r="N7757" s="25"/>
      <c r="O7757" s="26"/>
      <c r="P7757" s="26"/>
      <c r="Q7757" s="26"/>
      <c r="R7757" s="26"/>
      <c r="S7757" s="26"/>
      <c r="T7757" s="26"/>
    </row>
    <row r="7758" spans="14:20">
      <c r="N7758" s="25"/>
      <c r="O7758" s="26"/>
      <c r="P7758" s="26"/>
      <c r="Q7758" s="26"/>
      <c r="R7758" s="26"/>
      <c r="S7758" s="26"/>
      <c r="T7758" s="26"/>
    </row>
    <row r="7759" spans="14:20">
      <c r="N7759" s="25"/>
      <c r="O7759" s="26"/>
      <c r="P7759" s="26"/>
      <c r="Q7759" s="26"/>
      <c r="R7759" s="26"/>
      <c r="S7759" s="26"/>
      <c r="T7759" s="26"/>
    </row>
    <row r="7760" spans="14:20">
      <c r="N7760" s="25"/>
      <c r="O7760" s="26"/>
      <c r="P7760" s="26"/>
      <c r="Q7760" s="26"/>
      <c r="R7760" s="26"/>
      <c r="S7760" s="26"/>
      <c r="T7760" s="26"/>
    </row>
    <row r="7761" spans="14:20">
      <c r="N7761" s="25"/>
      <c r="O7761" s="26"/>
      <c r="P7761" s="26"/>
      <c r="Q7761" s="26"/>
      <c r="R7761" s="26"/>
      <c r="S7761" s="26"/>
      <c r="T7761" s="26"/>
    </row>
    <row r="7762" spans="14:20">
      <c r="N7762" s="25"/>
      <c r="O7762" s="26"/>
      <c r="P7762" s="26"/>
      <c r="Q7762" s="26"/>
      <c r="R7762" s="26"/>
      <c r="S7762" s="26"/>
      <c r="T7762" s="26"/>
    </row>
    <row r="7763" spans="14:20">
      <c r="N7763" s="25"/>
      <c r="O7763" s="26"/>
      <c r="P7763" s="26"/>
      <c r="Q7763" s="26"/>
      <c r="R7763" s="26"/>
      <c r="S7763" s="26"/>
      <c r="T7763" s="26"/>
    </row>
    <row r="7764" spans="14:20">
      <c r="N7764" s="25"/>
      <c r="O7764" s="26"/>
      <c r="P7764" s="26"/>
      <c r="Q7764" s="26"/>
      <c r="R7764" s="26"/>
      <c r="S7764" s="26"/>
      <c r="T7764" s="26"/>
    </row>
    <row r="7765" spans="14:20">
      <c r="N7765" s="25"/>
      <c r="O7765" s="26"/>
      <c r="P7765" s="26"/>
      <c r="Q7765" s="26"/>
      <c r="R7765" s="26"/>
      <c r="S7765" s="26"/>
      <c r="T7765" s="26"/>
    </row>
    <row r="7766" spans="14:20">
      <c r="N7766" s="25"/>
      <c r="O7766" s="26"/>
      <c r="P7766" s="26"/>
      <c r="Q7766" s="26"/>
      <c r="R7766" s="26"/>
      <c r="S7766" s="26"/>
      <c r="T7766" s="26"/>
    </row>
    <row r="7767" spans="14:20">
      <c r="N7767" s="25"/>
      <c r="O7767" s="26"/>
      <c r="P7767" s="26"/>
      <c r="Q7767" s="26"/>
      <c r="R7767" s="26"/>
      <c r="S7767" s="26"/>
      <c r="T7767" s="26"/>
    </row>
    <row r="7768" spans="14:20">
      <c r="N7768" s="25"/>
      <c r="O7768" s="26"/>
      <c r="P7768" s="26"/>
      <c r="Q7768" s="26"/>
      <c r="R7768" s="26"/>
      <c r="S7768" s="26"/>
      <c r="T7768" s="26"/>
    </row>
    <row r="7769" spans="14:20">
      <c r="N7769" s="25"/>
      <c r="O7769" s="26"/>
      <c r="P7769" s="26"/>
      <c r="Q7769" s="26"/>
      <c r="R7769" s="26"/>
      <c r="S7769" s="26"/>
      <c r="T7769" s="26"/>
    </row>
    <row r="7770" spans="14:20">
      <c r="N7770" s="25"/>
      <c r="O7770" s="26"/>
      <c r="P7770" s="26"/>
      <c r="Q7770" s="26"/>
      <c r="R7770" s="26"/>
      <c r="S7770" s="26"/>
      <c r="T7770" s="26"/>
    </row>
    <row r="7771" spans="14:20">
      <c r="N7771" s="25"/>
      <c r="O7771" s="26"/>
      <c r="P7771" s="26"/>
      <c r="Q7771" s="26"/>
      <c r="R7771" s="26"/>
      <c r="S7771" s="26"/>
      <c r="T7771" s="26"/>
    </row>
    <row r="7772" spans="14:20">
      <c r="N7772" s="25"/>
      <c r="O7772" s="26"/>
      <c r="P7772" s="26"/>
      <c r="Q7772" s="26"/>
      <c r="R7772" s="26"/>
      <c r="S7772" s="26"/>
      <c r="T7772" s="26"/>
    </row>
    <row r="7773" spans="14:20">
      <c r="N7773" s="25"/>
      <c r="O7773" s="26"/>
      <c r="P7773" s="26"/>
      <c r="Q7773" s="26"/>
      <c r="R7773" s="26"/>
      <c r="S7773" s="26"/>
      <c r="T7773" s="26"/>
    </row>
    <row r="7774" spans="14:20">
      <c r="N7774" s="25"/>
      <c r="O7774" s="26"/>
      <c r="P7774" s="26"/>
      <c r="Q7774" s="26"/>
      <c r="R7774" s="26"/>
      <c r="S7774" s="26"/>
      <c r="T7774" s="26"/>
    </row>
    <row r="7775" spans="14:20">
      <c r="N7775" s="25"/>
      <c r="O7775" s="26"/>
      <c r="P7775" s="26"/>
      <c r="Q7775" s="26"/>
      <c r="R7775" s="26"/>
      <c r="S7775" s="26"/>
      <c r="T7775" s="26"/>
    </row>
    <row r="7776" spans="14:20">
      <c r="N7776" s="25"/>
      <c r="O7776" s="26"/>
      <c r="P7776" s="26"/>
      <c r="Q7776" s="26"/>
      <c r="R7776" s="26"/>
      <c r="S7776" s="26"/>
      <c r="T7776" s="26"/>
    </row>
    <row r="7777" spans="14:20">
      <c r="N7777" s="25"/>
      <c r="O7777" s="26"/>
      <c r="P7777" s="26"/>
      <c r="Q7777" s="26"/>
      <c r="R7777" s="26"/>
      <c r="S7777" s="26"/>
      <c r="T7777" s="26"/>
    </row>
    <row r="7778" spans="14:20">
      <c r="N7778" s="25"/>
      <c r="O7778" s="26"/>
      <c r="P7778" s="26"/>
      <c r="Q7778" s="26"/>
      <c r="R7778" s="26"/>
      <c r="S7778" s="26"/>
      <c r="T7778" s="26"/>
    </row>
    <row r="7779" spans="14:20">
      <c r="N7779" s="25"/>
      <c r="O7779" s="26"/>
      <c r="P7779" s="26"/>
      <c r="Q7779" s="26"/>
      <c r="R7779" s="26"/>
      <c r="S7779" s="26"/>
      <c r="T7779" s="26"/>
    </row>
    <row r="7780" spans="14:20">
      <c r="N7780" s="25"/>
      <c r="O7780" s="26"/>
      <c r="P7780" s="26"/>
      <c r="Q7780" s="26"/>
      <c r="R7780" s="26"/>
      <c r="S7780" s="26"/>
      <c r="T7780" s="26"/>
    </row>
    <row r="7781" spans="14:20">
      <c r="N7781" s="25"/>
      <c r="O7781" s="26"/>
      <c r="P7781" s="26"/>
      <c r="Q7781" s="26"/>
      <c r="R7781" s="26"/>
      <c r="S7781" s="26"/>
      <c r="T7781" s="26"/>
    </row>
    <row r="7782" spans="14:20">
      <c r="N7782" s="25"/>
      <c r="O7782" s="26"/>
      <c r="P7782" s="26"/>
      <c r="Q7782" s="26"/>
      <c r="R7782" s="26"/>
      <c r="S7782" s="26"/>
      <c r="T7782" s="26"/>
    </row>
    <row r="7783" spans="14:20">
      <c r="N7783" s="25"/>
      <c r="O7783" s="26"/>
      <c r="P7783" s="26"/>
      <c r="Q7783" s="26"/>
      <c r="R7783" s="26"/>
      <c r="S7783" s="26"/>
      <c r="T7783" s="26"/>
    </row>
    <row r="7784" spans="14:20">
      <c r="N7784" s="25"/>
      <c r="O7784" s="26"/>
      <c r="P7784" s="26"/>
      <c r="Q7784" s="26"/>
      <c r="R7784" s="26"/>
      <c r="S7784" s="26"/>
      <c r="T7784" s="26"/>
    </row>
    <row r="7785" spans="14:20">
      <c r="N7785" s="25"/>
      <c r="O7785" s="26"/>
      <c r="P7785" s="26"/>
      <c r="Q7785" s="26"/>
      <c r="R7785" s="26"/>
      <c r="S7785" s="26"/>
      <c r="T7785" s="26"/>
    </row>
    <row r="7786" spans="14:20">
      <c r="N7786" s="25"/>
      <c r="O7786" s="26"/>
      <c r="P7786" s="26"/>
      <c r="Q7786" s="26"/>
      <c r="R7786" s="26"/>
      <c r="S7786" s="26"/>
      <c r="T7786" s="26"/>
    </row>
    <row r="7787" spans="14:20">
      <c r="N7787" s="25"/>
      <c r="O7787" s="26"/>
      <c r="P7787" s="26"/>
      <c r="Q7787" s="26"/>
      <c r="R7787" s="26"/>
      <c r="S7787" s="26"/>
      <c r="T7787" s="26"/>
    </row>
    <row r="7788" spans="14:20">
      <c r="N7788" s="25"/>
      <c r="O7788" s="26"/>
      <c r="P7788" s="26"/>
      <c r="Q7788" s="26"/>
      <c r="R7788" s="26"/>
      <c r="S7788" s="26"/>
      <c r="T7788" s="26"/>
    </row>
    <row r="7789" spans="14:20">
      <c r="N7789" s="25"/>
      <c r="O7789" s="26"/>
      <c r="P7789" s="26"/>
      <c r="Q7789" s="26"/>
      <c r="R7789" s="26"/>
      <c r="S7789" s="26"/>
      <c r="T7789" s="26"/>
    </row>
    <row r="7790" spans="14:20">
      <c r="N7790" s="25"/>
      <c r="O7790" s="26"/>
      <c r="P7790" s="26"/>
      <c r="Q7790" s="26"/>
      <c r="R7790" s="26"/>
      <c r="S7790" s="26"/>
      <c r="T7790" s="26"/>
    </row>
    <row r="7791" spans="14:20">
      <c r="N7791" s="25"/>
      <c r="O7791" s="26"/>
      <c r="P7791" s="26"/>
      <c r="Q7791" s="26"/>
      <c r="R7791" s="26"/>
      <c r="S7791" s="26"/>
      <c r="T7791" s="26"/>
    </row>
    <row r="7792" spans="14:20">
      <c r="N7792" s="25"/>
      <c r="O7792" s="26"/>
      <c r="P7792" s="26"/>
      <c r="Q7792" s="26"/>
      <c r="R7792" s="26"/>
      <c r="S7792" s="26"/>
      <c r="T7792" s="26"/>
    </row>
    <row r="7793" spans="14:20">
      <c r="N7793" s="25"/>
      <c r="O7793" s="26"/>
      <c r="P7793" s="26"/>
      <c r="Q7793" s="26"/>
      <c r="R7793" s="26"/>
      <c r="S7793" s="26"/>
      <c r="T7793" s="26"/>
    </row>
    <row r="7794" spans="14:20">
      <c r="N7794" s="25"/>
      <c r="O7794" s="26"/>
      <c r="P7794" s="26"/>
      <c r="Q7794" s="26"/>
      <c r="R7794" s="26"/>
      <c r="S7794" s="26"/>
      <c r="T7794" s="26"/>
    </row>
    <row r="7795" spans="14:20">
      <c r="N7795" s="25"/>
      <c r="O7795" s="26"/>
      <c r="P7795" s="26"/>
      <c r="Q7795" s="26"/>
      <c r="R7795" s="26"/>
      <c r="S7795" s="26"/>
      <c r="T7795" s="26"/>
    </row>
    <row r="7796" spans="14:20">
      <c r="N7796" s="25"/>
      <c r="O7796" s="26"/>
      <c r="P7796" s="26"/>
      <c r="Q7796" s="26"/>
      <c r="R7796" s="26"/>
      <c r="S7796" s="26"/>
      <c r="T7796" s="26"/>
    </row>
    <row r="7797" spans="14:20">
      <c r="N7797" s="25"/>
      <c r="O7797" s="26"/>
      <c r="P7797" s="26"/>
      <c r="Q7797" s="26"/>
      <c r="R7797" s="26"/>
      <c r="S7797" s="26"/>
      <c r="T7797" s="26"/>
    </row>
    <row r="7798" spans="14:20">
      <c r="N7798" s="25"/>
      <c r="O7798" s="26"/>
      <c r="P7798" s="26"/>
      <c r="Q7798" s="26"/>
      <c r="R7798" s="26"/>
      <c r="S7798" s="26"/>
      <c r="T7798" s="26"/>
    </row>
    <row r="7799" spans="14:20">
      <c r="N7799" s="25"/>
      <c r="O7799" s="26"/>
      <c r="P7799" s="26"/>
      <c r="Q7799" s="26"/>
      <c r="R7799" s="26"/>
      <c r="S7799" s="26"/>
      <c r="T7799" s="26"/>
    </row>
    <row r="7800" spans="14:20">
      <c r="N7800" s="25"/>
      <c r="O7800" s="26"/>
      <c r="P7800" s="26"/>
      <c r="Q7800" s="26"/>
      <c r="R7800" s="26"/>
      <c r="S7800" s="26"/>
      <c r="T7800" s="26"/>
    </row>
    <row r="7801" spans="14:20">
      <c r="N7801" s="25"/>
      <c r="O7801" s="26"/>
      <c r="P7801" s="26"/>
      <c r="Q7801" s="26"/>
      <c r="R7801" s="26"/>
      <c r="S7801" s="26"/>
      <c r="T7801" s="26"/>
    </row>
    <row r="7802" spans="14:20">
      <c r="N7802" s="25"/>
      <c r="O7802" s="26"/>
      <c r="P7802" s="26"/>
      <c r="Q7802" s="26"/>
      <c r="R7802" s="26"/>
      <c r="S7802" s="26"/>
      <c r="T7802" s="26"/>
    </row>
    <row r="7803" spans="14:20">
      <c r="N7803" s="25"/>
      <c r="O7803" s="26"/>
      <c r="P7803" s="26"/>
      <c r="Q7803" s="26"/>
      <c r="R7803" s="26"/>
      <c r="S7803" s="26"/>
      <c r="T7803" s="26"/>
    </row>
    <row r="7804" spans="14:20">
      <c r="N7804" s="25"/>
      <c r="O7804" s="26"/>
      <c r="P7804" s="26"/>
      <c r="Q7804" s="26"/>
      <c r="R7804" s="26"/>
      <c r="S7804" s="26"/>
      <c r="T7804" s="26"/>
    </row>
    <row r="7805" spans="14:20">
      <c r="N7805" s="25"/>
      <c r="O7805" s="26"/>
      <c r="P7805" s="26"/>
      <c r="Q7805" s="26"/>
      <c r="R7805" s="26"/>
      <c r="S7805" s="26"/>
      <c r="T7805" s="26"/>
    </row>
    <row r="7806" spans="14:20">
      <c r="N7806" s="25"/>
      <c r="O7806" s="26"/>
      <c r="P7806" s="26"/>
      <c r="Q7806" s="26"/>
      <c r="R7806" s="26"/>
      <c r="S7806" s="26"/>
      <c r="T7806" s="26"/>
    </row>
    <row r="7807" spans="14:20">
      <c r="N7807" s="25"/>
      <c r="O7807" s="26"/>
      <c r="P7807" s="26"/>
      <c r="Q7807" s="26"/>
      <c r="R7807" s="26"/>
      <c r="S7807" s="26"/>
      <c r="T7807" s="26"/>
    </row>
    <row r="7808" spans="14:20">
      <c r="N7808" s="25"/>
      <c r="O7808" s="26"/>
      <c r="P7808" s="26"/>
      <c r="Q7808" s="26"/>
      <c r="R7808" s="26"/>
      <c r="S7808" s="26"/>
      <c r="T7808" s="26"/>
    </row>
    <row r="7809" spans="14:20">
      <c r="N7809" s="25"/>
      <c r="O7809" s="26"/>
      <c r="P7809" s="26"/>
      <c r="Q7809" s="26"/>
      <c r="R7809" s="26"/>
      <c r="S7809" s="26"/>
      <c r="T7809" s="26"/>
    </row>
    <row r="7810" spans="14:20">
      <c r="N7810" s="25"/>
      <c r="O7810" s="26"/>
      <c r="P7810" s="26"/>
      <c r="Q7810" s="26"/>
      <c r="R7810" s="26"/>
      <c r="S7810" s="26"/>
      <c r="T7810" s="26"/>
    </row>
    <row r="7811" spans="14:20">
      <c r="N7811" s="25"/>
      <c r="O7811" s="26"/>
      <c r="P7811" s="26"/>
      <c r="Q7811" s="26"/>
      <c r="R7811" s="26"/>
      <c r="S7811" s="26"/>
      <c r="T7811" s="26"/>
    </row>
    <row r="7812" spans="14:20">
      <c r="N7812" s="25"/>
      <c r="O7812" s="26"/>
      <c r="P7812" s="26"/>
      <c r="Q7812" s="26"/>
      <c r="R7812" s="26"/>
      <c r="S7812" s="26"/>
      <c r="T7812" s="26"/>
    </row>
    <row r="7813" spans="14:20">
      <c r="N7813" s="25"/>
      <c r="O7813" s="26"/>
      <c r="P7813" s="26"/>
      <c r="Q7813" s="26"/>
      <c r="R7813" s="26"/>
      <c r="S7813" s="26"/>
      <c r="T7813" s="26"/>
    </row>
    <row r="7814" spans="14:20">
      <c r="N7814" s="25"/>
      <c r="O7814" s="26"/>
      <c r="P7814" s="26"/>
      <c r="Q7814" s="26"/>
      <c r="R7814" s="26"/>
      <c r="S7814" s="26"/>
      <c r="T7814" s="26"/>
    </row>
    <row r="7815" spans="14:20">
      <c r="N7815" s="25"/>
      <c r="O7815" s="26"/>
      <c r="P7815" s="26"/>
      <c r="Q7815" s="26"/>
      <c r="R7815" s="26"/>
      <c r="S7815" s="26"/>
      <c r="T7815" s="26"/>
    </row>
    <row r="7816" spans="14:20">
      <c r="N7816" s="25"/>
      <c r="O7816" s="26"/>
      <c r="P7816" s="26"/>
      <c r="Q7816" s="26"/>
      <c r="R7816" s="26"/>
      <c r="S7816" s="26"/>
      <c r="T7816" s="26"/>
    </row>
    <row r="7817" spans="14:20">
      <c r="N7817" s="25"/>
      <c r="O7817" s="26"/>
      <c r="P7817" s="26"/>
      <c r="Q7817" s="26"/>
      <c r="R7817" s="26"/>
      <c r="S7817" s="26"/>
      <c r="T7817" s="26"/>
    </row>
    <row r="7818" spans="14:20">
      <c r="N7818" s="25"/>
      <c r="O7818" s="26"/>
      <c r="P7818" s="26"/>
      <c r="Q7818" s="26"/>
      <c r="R7818" s="26"/>
      <c r="S7818" s="26"/>
      <c r="T7818" s="26"/>
    </row>
    <row r="7819" spans="14:20">
      <c r="N7819" s="25"/>
      <c r="O7819" s="26"/>
      <c r="P7819" s="26"/>
      <c r="Q7819" s="26"/>
      <c r="R7819" s="26"/>
      <c r="S7819" s="26"/>
      <c r="T7819" s="26"/>
    </row>
    <row r="7820" spans="14:20">
      <c r="N7820" s="25"/>
      <c r="O7820" s="26"/>
      <c r="P7820" s="26"/>
      <c r="Q7820" s="26"/>
      <c r="R7820" s="26"/>
      <c r="S7820" s="26"/>
      <c r="T7820" s="26"/>
    </row>
    <row r="7821" spans="14:20">
      <c r="N7821" s="25"/>
      <c r="O7821" s="26"/>
      <c r="P7821" s="26"/>
      <c r="Q7821" s="26"/>
      <c r="R7821" s="26"/>
      <c r="S7821" s="26"/>
      <c r="T7821" s="26"/>
    </row>
    <row r="7822" spans="14:20">
      <c r="N7822" s="25"/>
      <c r="O7822" s="26"/>
      <c r="P7822" s="26"/>
      <c r="Q7822" s="26"/>
      <c r="R7822" s="26"/>
      <c r="S7822" s="26"/>
      <c r="T7822" s="26"/>
    </row>
    <row r="7823" spans="14:20">
      <c r="N7823" s="25"/>
      <c r="O7823" s="26"/>
      <c r="P7823" s="26"/>
      <c r="Q7823" s="26"/>
      <c r="R7823" s="26"/>
      <c r="S7823" s="26"/>
      <c r="T7823" s="26"/>
    </row>
    <row r="7824" spans="14:20">
      <c r="N7824" s="25"/>
      <c r="O7824" s="26"/>
      <c r="P7824" s="26"/>
      <c r="Q7824" s="26"/>
      <c r="R7824" s="26"/>
      <c r="S7824" s="26"/>
      <c r="T7824" s="26"/>
    </row>
    <row r="7825" spans="14:20">
      <c r="N7825" s="25"/>
      <c r="O7825" s="26"/>
      <c r="P7825" s="26"/>
      <c r="Q7825" s="26"/>
      <c r="R7825" s="26"/>
      <c r="S7825" s="26"/>
      <c r="T7825" s="26"/>
    </row>
    <row r="7826" spans="14:20">
      <c r="N7826" s="25"/>
      <c r="O7826" s="26"/>
      <c r="P7826" s="26"/>
      <c r="Q7826" s="26"/>
      <c r="R7826" s="26"/>
      <c r="S7826" s="26"/>
      <c r="T7826" s="26"/>
    </row>
    <row r="7827" spans="14:20">
      <c r="N7827" s="25"/>
      <c r="O7827" s="26"/>
      <c r="P7827" s="26"/>
      <c r="Q7827" s="26"/>
      <c r="R7827" s="26"/>
      <c r="S7827" s="26"/>
      <c r="T7827" s="26"/>
    </row>
    <row r="7828" spans="14:20">
      <c r="N7828" s="25"/>
      <c r="O7828" s="26"/>
      <c r="P7828" s="26"/>
      <c r="Q7828" s="26"/>
      <c r="R7828" s="26"/>
      <c r="S7828" s="26"/>
      <c r="T7828" s="26"/>
    </row>
    <row r="7829" spans="14:20">
      <c r="N7829" s="25"/>
      <c r="O7829" s="26"/>
      <c r="P7829" s="26"/>
      <c r="Q7829" s="26"/>
      <c r="R7829" s="26"/>
      <c r="S7829" s="26"/>
      <c r="T7829" s="26"/>
    </row>
    <row r="7830" spans="14:20">
      <c r="N7830" s="25"/>
      <c r="O7830" s="26"/>
      <c r="P7830" s="26"/>
      <c r="Q7830" s="26"/>
      <c r="R7830" s="26"/>
      <c r="S7830" s="26"/>
      <c r="T7830" s="26"/>
    </row>
    <row r="7831" spans="14:20">
      <c r="N7831" s="25"/>
      <c r="O7831" s="26"/>
      <c r="P7831" s="26"/>
      <c r="Q7831" s="26"/>
      <c r="R7831" s="26"/>
      <c r="S7831" s="26"/>
      <c r="T7831" s="26"/>
    </row>
    <row r="7832" spans="14:20">
      <c r="N7832" s="25"/>
      <c r="O7832" s="26"/>
      <c r="P7832" s="26"/>
      <c r="Q7832" s="26"/>
      <c r="R7832" s="26"/>
      <c r="S7832" s="26"/>
      <c r="T7832" s="26"/>
    </row>
    <row r="7833" spans="14:20">
      <c r="N7833" s="25"/>
      <c r="O7833" s="26"/>
      <c r="P7833" s="26"/>
      <c r="Q7833" s="26"/>
      <c r="R7833" s="26"/>
      <c r="S7833" s="26"/>
      <c r="T7833" s="26"/>
    </row>
    <row r="7834" spans="14:20">
      <c r="N7834" s="25"/>
      <c r="O7834" s="26"/>
      <c r="P7834" s="26"/>
      <c r="Q7834" s="26"/>
      <c r="R7834" s="26"/>
      <c r="S7834" s="26"/>
      <c r="T7834" s="26"/>
    </row>
    <row r="7835" spans="14:20">
      <c r="N7835" s="25"/>
      <c r="O7835" s="26"/>
      <c r="P7835" s="26"/>
      <c r="Q7835" s="26"/>
      <c r="R7835" s="26"/>
      <c r="S7835" s="26"/>
      <c r="T7835" s="26"/>
    </row>
    <row r="7836" spans="14:20">
      <c r="N7836" s="25"/>
      <c r="O7836" s="26"/>
      <c r="P7836" s="26"/>
      <c r="Q7836" s="26"/>
      <c r="R7836" s="26"/>
      <c r="S7836" s="26"/>
      <c r="T7836" s="26"/>
    </row>
    <row r="7837" spans="14:20">
      <c r="N7837" s="25"/>
      <c r="O7837" s="26"/>
      <c r="P7837" s="26"/>
      <c r="Q7837" s="26"/>
      <c r="R7837" s="26"/>
      <c r="S7837" s="26"/>
      <c r="T7837" s="26"/>
    </row>
    <row r="7838" spans="14:20">
      <c r="N7838" s="25"/>
      <c r="O7838" s="26"/>
      <c r="P7838" s="26"/>
      <c r="Q7838" s="26"/>
      <c r="R7838" s="26"/>
      <c r="S7838" s="26"/>
      <c r="T7838" s="26"/>
    </row>
    <row r="7839" spans="14:20">
      <c r="N7839" s="25"/>
      <c r="O7839" s="26"/>
      <c r="P7839" s="26"/>
      <c r="Q7839" s="26"/>
      <c r="R7839" s="26"/>
      <c r="S7839" s="26"/>
      <c r="T7839" s="26"/>
    </row>
    <row r="7840" spans="14:20">
      <c r="N7840" s="25"/>
      <c r="O7840" s="26"/>
      <c r="P7840" s="26"/>
      <c r="Q7840" s="26"/>
      <c r="R7840" s="26"/>
      <c r="S7840" s="26"/>
      <c r="T7840" s="26"/>
    </row>
    <row r="7841" spans="14:20">
      <c r="N7841" s="25"/>
      <c r="O7841" s="26"/>
      <c r="P7841" s="26"/>
      <c r="Q7841" s="26"/>
      <c r="R7841" s="26"/>
      <c r="S7841" s="26"/>
      <c r="T7841" s="26"/>
    </row>
    <row r="7842" spans="14:20">
      <c r="N7842" s="25"/>
      <c r="O7842" s="26"/>
      <c r="P7842" s="26"/>
      <c r="Q7842" s="26"/>
      <c r="R7842" s="26"/>
      <c r="S7842" s="26"/>
      <c r="T7842" s="26"/>
    </row>
    <row r="7843" spans="14:20">
      <c r="N7843" s="25"/>
      <c r="O7843" s="26"/>
      <c r="P7843" s="26"/>
      <c r="Q7843" s="26"/>
      <c r="R7843" s="26"/>
      <c r="S7843" s="26"/>
      <c r="T7843" s="26"/>
    </row>
    <row r="7844" spans="14:20">
      <c r="N7844" s="25"/>
      <c r="O7844" s="26"/>
      <c r="P7844" s="26"/>
      <c r="Q7844" s="26"/>
      <c r="R7844" s="26"/>
      <c r="S7844" s="26"/>
      <c r="T7844" s="26"/>
    </row>
    <row r="7845" spans="14:20">
      <c r="N7845" s="25"/>
      <c r="O7845" s="26"/>
      <c r="P7845" s="26"/>
      <c r="Q7845" s="26"/>
      <c r="R7845" s="26"/>
      <c r="S7845" s="26"/>
      <c r="T7845" s="26"/>
    </row>
    <row r="7846" spans="14:20">
      <c r="N7846" s="25"/>
      <c r="O7846" s="26"/>
      <c r="P7846" s="26"/>
      <c r="Q7846" s="26"/>
      <c r="R7846" s="26"/>
      <c r="S7846" s="26"/>
      <c r="T7846" s="26"/>
    </row>
    <row r="7847" spans="14:20">
      <c r="N7847" s="25"/>
      <c r="O7847" s="26"/>
      <c r="P7847" s="26"/>
      <c r="Q7847" s="26"/>
      <c r="R7847" s="26"/>
      <c r="S7847" s="26"/>
      <c r="T7847" s="26"/>
    </row>
    <row r="7848" spans="14:20">
      <c r="N7848" s="25"/>
      <c r="O7848" s="26"/>
      <c r="P7848" s="26"/>
      <c r="Q7848" s="26"/>
      <c r="R7848" s="26"/>
      <c r="S7848" s="26"/>
      <c r="T7848" s="26"/>
    </row>
    <row r="7849" spans="14:20">
      <c r="N7849" s="25"/>
      <c r="O7849" s="26"/>
      <c r="P7849" s="26"/>
      <c r="Q7849" s="26"/>
      <c r="R7849" s="26"/>
      <c r="S7849" s="26"/>
      <c r="T7849" s="26"/>
    </row>
    <row r="7850" spans="14:20">
      <c r="N7850" s="25"/>
      <c r="O7850" s="26"/>
      <c r="P7850" s="26"/>
      <c r="Q7850" s="26"/>
      <c r="R7850" s="26"/>
      <c r="S7850" s="26"/>
      <c r="T7850" s="26"/>
    </row>
    <row r="7851" spans="14:20">
      <c r="N7851" s="25"/>
      <c r="O7851" s="26"/>
      <c r="P7851" s="26"/>
      <c r="Q7851" s="26"/>
      <c r="R7851" s="26"/>
      <c r="S7851" s="26"/>
      <c r="T7851" s="26"/>
    </row>
    <row r="7852" spans="14:20">
      <c r="N7852" s="25"/>
      <c r="O7852" s="26"/>
      <c r="P7852" s="26"/>
      <c r="Q7852" s="26"/>
      <c r="R7852" s="26"/>
      <c r="S7852" s="26"/>
      <c r="T7852" s="26"/>
    </row>
    <row r="7853" spans="14:20">
      <c r="N7853" s="25"/>
      <c r="O7853" s="26"/>
      <c r="P7853" s="26"/>
      <c r="Q7853" s="26"/>
      <c r="R7853" s="26"/>
      <c r="S7853" s="26"/>
      <c r="T7853" s="26"/>
    </row>
    <row r="7854" spans="14:20">
      <c r="N7854" s="25"/>
      <c r="O7854" s="26"/>
      <c r="P7854" s="26"/>
      <c r="Q7854" s="26"/>
      <c r="R7854" s="26"/>
      <c r="S7854" s="26"/>
      <c r="T7854" s="26"/>
    </row>
    <row r="7855" spans="14:20">
      <c r="N7855" s="25"/>
      <c r="O7855" s="26"/>
      <c r="P7855" s="26"/>
      <c r="Q7855" s="26"/>
      <c r="R7855" s="26"/>
      <c r="S7855" s="26"/>
      <c r="T7855" s="26"/>
    </row>
    <row r="7856" spans="14:20">
      <c r="N7856" s="25"/>
      <c r="O7856" s="26"/>
      <c r="P7856" s="26"/>
      <c r="Q7856" s="26"/>
      <c r="R7856" s="26"/>
      <c r="S7856" s="26"/>
      <c r="T7856" s="26"/>
    </row>
    <row r="7857" spans="14:20">
      <c r="N7857" s="25"/>
      <c r="O7857" s="26"/>
      <c r="P7857" s="26"/>
      <c r="Q7857" s="26"/>
      <c r="R7857" s="26"/>
      <c r="S7857" s="26"/>
      <c r="T7857" s="26"/>
    </row>
    <row r="7858" spans="14:20">
      <c r="N7858" s="25"/>
      <c r="O7858" s="26"/>
      <c r="P7858" s="26"/>
      <c r="Q7858" s="26"/>
      <c r="R7858" s="26"/>
      <c r="S7858" s="26"/>
      <c r="T7858" s="26"/>
    </row>
    <row r="7859" spans="14:20">
      <c r="N7859" s="25"/>
      <c r="O7859" s="26"/>
      <c r="P7859" s="26"/>
      <c r="Q7859" s="26"/>
      <c r="R7859" s="26"/>
      <c r="S7859" s="26"/>
      <c r="T7859" s="26"/>
    </row>
    <row r="7860" spans="14:20">
      <c r="N7860" s="25"/>
      <c r="O7860" s="26"/>
      <c r="P7860" s="26"/>
      <c r="Q7860" s="26"/>
      <c r="R7860" s="26"/>
      <c r="S7860" s="26"/>
      <c r="T7860" s="26"/>
    </row>
    <row r="7861" spans="14:20">
      <c r="N7861" s="25"/>
      <c r="O7861" s="26"/>
      <c r="P7861" s="26"/>
      <c r="Q7861" s="26"/>
      <c r="R7861" s="26"/>
      <c r="S7861" s="26"/>
      <c r="T7861" s="26"/>
    </row>
    <row r="7862" spans="14:20">
      <c r="N7862" s="25"/>
      <c r="O7862" s="26"/>
      <c r="P7862" s="26"/>
      <c r="Q7862" s="26"/>
      <c r="R7862" s="26"/>
      <c r="S7862" s="26"/>
      <c r="T7862" s="26"/>
    </row>
    <row r="7863" spans="14:20">
      <c r="N7863" s="25"/>
      <c r="O7863" s="26"/>
      <c r="P7863" s="26"/>
      <c r="Q7863" s="26"/>
      <c r="R7863" s="26"/>
      <c r="S7863" s="26"/>
      <c r="T7863" s="26"/>
    </row>
    <row r="7864" spans="14:20">
      <c r="N7864" s="25"/>
      <c r="O7864" s="26"/>
      <c r="P7864" s="26"/>
      <c r="Q7864" s="26"/>
      <c r="R7864" s="26"/>
      <c r="S7864" s="26"/>
      <c r="T7864" s="26"/>
    </row>
    <row r="7865" spans="14:20">
      <c r="N7865" s="25"/>
      <c r="O7865" s="26"/>
      <c r="P7865" s="26"/>
      <c r="Q7865" s="26"/>
      <c r="R7865" s="26"/>
      <c r="S7865" s="26"/>
      <c r="T7865" s="26"/>
    </row>
    <row r="7866" spans="14:20">
      <c r="N7866" s="25"/>
      <c r="O7866" s="26"/>
      <c r="P7866" s="26"/>
      <c r="Q7866" s="26"/>
      <c r="R7866" s="26"/>
      <c r="S7866" s="26"/>
      <c r="T7866" s="26"/>
    </row>
    <row r="7867" spans="14:20">
      <c r="N7867" s="25"/>
      <c r="O7867" s="26"/>
      <c r="P7867" s="26"/>
      <c r="Q7867" s="26"/>
      <c r="R7867" s="26"/>
      <c r="S7867" s="26"/>
      <c r="T7867" s="26"/>
    </row>
    <row r="7868" spans="14:20">
      <c r="N7868" s="25"/>
      <c r="O7868" s="26"/>
      <c r="P7868" s="26"/>
      <c r="Q7868" s="26"/>
      <c r="R7868" s="26"/>
      <c r="S7868" s="26"/>
      <c r="T7868" s="26"/>
    </row>
    <row r="7869" spans="14:20">
      <c r="N7869" s="25"/>
      <c r="O7869" s="26"/>
      <c r="P7869" s="26"/>
      <c r="Q7869" s="26"/>
      <c r="R7869" s="26"/>
      <c r="S7869" s="26"/>
      <c r="T7869" s="26"/>
    </row>
    <row r="7870" spans="14:20">
      <c r="N7870" s="25"/>
      <c r="O7870" s="26"/>
      <c r="P7870" s="26"/>
      <c r="Q7870" s="26"/>
      <c r="R7870" s="26"/>
      <c r="S7870" s="26"/>
      <c r="T7870" s="26"/>
    </row>
    <row r="7871" spans="14:20">
      <c r="N7871" s="25"/>
      <c r="O7871" s="26"/>
      <c r="P7871" s="26"/>
      <c r="Q7871" s="26"/>
      <c r="R7871" s="26"/>
      <c r="S7871" s="26"/>
      <c r="T7871" s="26"/>
    </row>
    <row r="7872" spans="14:20">
      <c r="N7872" s="25"/>
      <c r="O7872" s="26"/>
      <c r="P7872" s="26"/>
      <c r="Q7872" s="26"/>
      <c r="R7872" s="26"/>
      <c r="S7872" s="26"/>
      <c r="T7872" s="26"/>
    </row>
    <row r="7873" spans="14:20">
      <c r="N7873" s="25"/>
      <c r="O7873" s="26"/>
      <c r="P7873" s="26"/>
      <c r="Q7873" s="26"/>
      <c r="R7873" s="26"/>
      <c r="S7873" s="26"/>
      <c r="T7873" s="26"/>
    </row>
    <row r="7874" spans="14:20">
      <c r="N7874" s="25"/>
      <c r="O7874" s="26"/>
      <c r="P7874" s="26"/>
      <c r="Q7874" s="26"/>
      <c r="R7874" s="26"/>
      <c r="S7874" s="26"/>
      <c r="T7874" s="26"/>
    </row>
    <row r="7875" spans="14:20">
      <c r="N7875" s="25"/>
      <c r="O7875" s="26"/>
      <c r="P7875" s="26"/>
      <c r="Q7875" s="26"/>
      <c r="R7875" s="26"/>
      <c r="S7875" s="26"/>
      <c r="T7875" s="26"/>
    </row>
    <row r="7876" spans="14:20">
      <c r="N7876" s="25"/>
      <c r="O7876" s="26"/>
      <c r="P7876" s="26"/>
      <c r="Q7876" s="26"/>
      <c r="R7876" s="26"/>
      <c r="S7876" s="26"/>
      <c r="T7876" s="26"/>
    </row>
    <row r="7877" spans="14:20">
      <c r="N7877" s="25"/>
      <c r="O7877" s="26"/>
      <c r="P7877" s="26"/>
      <c r="Q7877" s="26"/>
      <c r="R7877" s="26"/>
      <c r="S7877" s="26"/>
      <c r="T7877" s="26"/>
    </row>
    <row r="7878" spans="14:20">
      <c r="N7878" s="25"/>
      <c r="O7878" s="26"/>
      <c r="P7878" s="26"/>
      <c r="Q7878" s="26"/>
      <c r="R7878" s="26"/>
      <c r="S7878" s="26"/>
      <c r="T7878" s="26"/>
    </row>
    <row r="7879" spans="14:20">
      <c r="N7879" s="25"/>
      <c r="O7879" s="26"/>
      <c r="P7879" s="26"/>
      <c r="Q7879" s="26"/>
      <c r="R7879" s="26"/>
      <c r="S7879" s="26"/>
      <c r="T7879" s="26"/>
    </row>
    <row r="7880" spans="14:20">
      <c r="N7880" s="25"/>
      <c r="O7880" s="26"/>
      <c r="P7880" s="26"/>
      <c r="Q7880" s="26"/>
      <c r="R7880" s="26"/>
      <c r="S7880" s="26"/>
      <c r="T7880" s="26"/>
    </row>
    <row r="7881" spans="14:20">
      <c r="N7881" s="25"/>
      <c r="O7881" s="26"/>
      <c r="P7881" s="26"/>
      <c r="Q7881" s="26"/>
      <c r="R7881" s="26"/>
      <c r="S7881" s="26"/>
      <c r="T7881" s="26"/>
    </row>
    <row r="7882" spans="14:20">
      <c r="N7882" s="25"/>
      <c r="O7882" s="26"/>
      <c r="P7882" s="26"/>
      <c r="Q7882" s="26"/>
      <c r="R7882" s="26"/>
      <c r="S7882" s="26"/>
      <c r="T7882" s="26"/>
    </row>
    <row r="7883" spans="14:20">
      <c r="N7883" s="25"/>
      <c r="O7883" s="26"/>
      <c r="P7883" s="26"/>
      <c r="Q7883" s="26"/>
      <c r="R7883" s="26"/>
      <c r="S7883" s="26"/>
      <c r="T7883" s="26"/>
    </row>
    <row r="7884" spans="14:20">
      <c r="N7884" s="25"/>
      <c r="O7884" s="26"/>
      <c r="P7884" s="26"/>
      <c r="Q7884" s="26"/>
      <c r="R7884" s="26"/>
      <c r="S7884" s="26"/>
      <c r="T7884" s="26"/>
    </row>
    <row r="7885" spans="14:20">
      <c r="N7885" s="25"/>
      <c r="O7885" s="26"/>
      <c r="P7885" s="26"/>
      <c r="Q7885" s="26"/>
      <c r="R7885" s="26"/>
      <c r="S7885" s="26"/>
      <c r="T7885" s="26"/>
    </row>
    <row r="7886" spans="14:20">
      <c r="N7886" s="25"/>
      <c r="O7886" s="26"/>
      <c r="P7886" s="26"/>
      <c r="Q7886" s="26"/>
      <c r="R7886" s="26"/>
      <c r="S7886" s="26"/>
      <c r="T7886" s="26"/>
    </row>
    <row r="7887" spans="14:20">
      <c r="N7887" s="25"/>
      <c r="O7887" s="26"/>
      <c r="P7887" s="26"/>
      <c r="Q7887" s="26"/>
      <c r="R7887" s="26"/>
      <c r="S7887" s="26"/>
      <c r="T7887" s="26"/>
    </row>
    <row r="7888" spans="14:20">
      <c r="N7888" s="25"/>
      <c r="O7888" s="26"/>
      <c r="P7888" s="26"/>
      <c r="Q7888" s="26"/>
      <c r="R7888" s="26"/>
      <c r="S7888" s="26"/>
      <c r="T7888" s="26"/>
    </row>
    <row r="7889" spans="14:20">
      <c r="N7889" s="25"/>
      <c r="O7889" s="26"/>
      <c r="P7889" s="26"/>
      <c r="Q7889" s="26"/>
      <c r="R7889" s="26"/>
      <c r="S7889" s="26"/>
      <c r="T7889" s="26"/>
    </row>
    <row r="7890" spans="14:20">
      <c r="N7890" s="25"/>
      <c r="O7890" s="26"/>
      <c r="P7890" s="26"/>
      <c r="Q7890" s="26"/>
      <c r="R7890" s="26"/>
      <c r="S7890" s="26"/>
      <c r="T7890" s="26"/>
    </row>
    <row r="7891" spans="14:20">
      <c r="N7891" s="25"/>
      <c r="O7891" s="26"/>
      <c r="P7891" s="26"/>
      <c r="Q7891" s="26"/>
      <c r="R7891" s="26"/>
      <c r="S7891" s="26"/>
      <c r="T7891" s="26"/>
    </row>
    <row r="7892" spans="14:20">
      <c r="N7892" s="25"/>
      <c r="O7892" s="26"/>
      <c r="P7892" s="26"/>
      <c r="Q7892" s="26"/>
      <c r="R7892" s="26"/>
      <c r="S7892" s="26"/>
      <c r="T7892" s="26"/>
    </row>
    <row r="7893" spans="14:20">
      <c r="N7893" s="25"/>
      <c r="O7893" s="26"/>
      <c r="P7893" s="26"/>
      <c r="Q7893" s="26"/>
      <c r="R7893" s="26"/>
      <c r="S7893" s="26"/>
      <c r="T7893" s="26"/>
    </row>
    <row r="7894" spans="14:20">
      <c r="N7894" s="25"/>
      <c r="O7894" s="26"/>
      <c r="P7894" s="26"/>
      <c r="Q7894" s="26"/>
      <c r="R7894" s="26"/>
      <c r="S7894" s="26"/>
      <c r="T7894" s="26"/>
    </row>
    <row r="7895" spans="14:20">
      <c r="N7895" s="25"/>
      <c r="O7895" s="26"/>
      <c r="P7895" s="26"/>
      <c r="Q7895" s="26"/>
      <c r="R7895" s="26"/>
      <c r="S7895" s="26"/>
      <c r="T7895" s="26"/>
    </row>
    <row r="7896" spans="14:20">
      <c r="N7896" s="25"/>
      <c r="O7896" s="26"/>
      <c r="P7896" s="26"/>
      <c r="Q7896" s="26"/>
      <c r="R7896" s="26"/>
      <c r="S7896" s="26"/>
      <c r="T7896" s="26"/>
    </row>
    <row r="7897" spans="14:20">
      <c r="N7897" s="25"/>
      <c r="O7897" s="26"/>
      <c r="P7897" s="26"/>
      <c r="Q7897" s="26"/>
      <c r="R7897" s="26"/>
      <c r="S7897" s="26"/>
      <c r="T7897" s="26"/>
    </row>
    <row r="7898" spans="14:20">
      <c r="N7898" s="25"/>
      <c r="O7898" s="26"/>
      <c r="P7898" s="26"/>
      <c r="Q7898" s="26"/>
      <c r="R7898" s="26"/>
      <c r="S7898" s="26"/>
      <c r="T7898" s="26"/>
    </row>
    <row r="7899" spans="14:20">
      <c r="N7899" s="25"/>
      <c r="O7899" s="26"/>
      <c r="P7899" s="26"/>
      <c r="Q7899" s="26"/>
      <c r="R7899" s="26"/>
      <c r="S7899" s="26"/>
      <c r="T7899" s="26"/>
    </row>
    <row r="7900" spans="14:20">
      <c r="N7900" s="25"/>
      <c r="O7900" s="26"/>
      <c r="P7900" s="26"/>
      <c r="Q7900" s="26"/>
      <c r="R7900" s="26"/>
      <c r="S7900" s="26"/>
      <c r="T7900" s="26"/>
    </row>
    <row r="7901" spans="14:20">
      <c r="N7901" s="25"/>
      <c r="O7901" s="26"/>
      <c r="P7901" s="26"/>
      <c r="Q7901" s="26"/>
      <c r="R7901" s="26"/>
      <c r="S7901" s="26"/>
      <c r="T7901" s="26"/>
    </row>
    <row r="7902" spans="14:20">
      <c r="N7902" s="25"/>
      <c r="O7902" s="26"/>
      <c r="P7902" s="26"/>
      <c r="Q7902" s="26"/>
      <c r="R7902" s="26"/>
      <c r="S7902" s="26"/>
      <c r="T7902" s="26"/>
    </row>
    <row r="7903" spans="14:20">
      <c r="N7903" s="25"/>
      <c r="O7903" s="26"/>
      <c r="P7903" s="26"/>
      <c r="Q7903" s="26"/>
      <c r="R7903" s="26"/>
      <c r="S7903" s="26"/>
      <c r="T7903" s="26"/>
    </row>
    <row r="7904" spans="14:20">
      <c r="N7904" s="25"/>
      <c r="O7904" s="26"/>
      <c r="P7904" s="26"/>
      <c r="Q7904" s="26"/>
      <c r="R7904" s="26"/>
      <c r="S7904" s="26"/>
      <c r="T7904" s="26"/>
    </row>
    <row r="7905" spans="14:20">
      <c r="N7905" s="25"/>
      <c r="O7905" s="26"/>
      <c r="P7905" s="26"/>
      <c r="Q7905" s="26"/>
      <c r="R7905" s="26"/>
      <c r="S7905" s="26"/>
      <c r="T7905" s="26"/>
    </row>
    <row r="7906" spans="14:20">
      <c r="N7906" s="25"/>
      <c r="O7906" s="26"/>
      <c r="P7906" s="26"/>
      <c r="Q7906" s="26"/>
      <c r="R7906" s="26"/>
      <c r="S7906" s="26"/>
      <c r="T7906" s="26"/>
    </row>
    <row r="7907" spans="14:20">
      <c r="N7907" s="25"/>
      <c r="O7907" s="26"/>
      <c r="P7907" s="26"/>
      <c r="Q7907" s="26"/>
      <c r="R7907" s="26"/>
      <c r="S7907" s="26"/>
      <c r="T7907" s="26"/>
    </row>
    <row r="7908" spans="14:20">
      <c r="N7908" s="25"/>
      <c r="O7908" s="26"/>
      <c r="P7908" s="26"/>
      <c r="Q7908" s="26"/>
      <c r="R7908" s="26"/>
      <c r="S7908" s="26"/>
      <c r="T7908" s="26"/>
    </row>
    <row r="7909" spans="14:20">
      <c r="N7909" s="25"/>
      <c r="O7909" s="26"/>
      <c r="P7909" s="26"/>
      <c r="Q7909" s="26"/>
      <c r="R7909" s="26"/>
      <c r="S7909" s="26"/>
      <c r="T7909" s="26"/>
    </row>
    <row r="7910" spans="14:20">
      <c r="N7910" s="25"/>
      <c r="O7910" s="26"/>
      <c r="P7910" s="26"/>
      <c r="Q7910" s="26"/>
      <c r="R7910" s="26"/>
      <c r="S7910" s="26"/>
      <c r="T7910" s="26"/>
    </row>
    <row r="7911" spans="14:20">
      <c r="N7911" s="25"/>
      <c r="O7911" s="26"/>
      <c r="P7911" s="26"/>
      <c r="Q7911" s="26"/>
      <c r="R7911" s="26"/>
      <c r="S7911" s="26"/>
      <c r="T7911" s="26"/>
    </row>
    <row r="7912" spans="14:20">
      <c r="N7912" s="25"/>
      <c r="O7912" s="26"/>
      <c r="P7912" s="26"/>
      <c r="Q7912" s="26"/>
      <c r="R7912" s="26"/>
      <c r="S7912" s="26"/>
      <c r="T7912" s="26"/>
    </row>
    <row r="7913" spans="14:20">
      <c r="N7913" s="25"/>
      <c r="O7913" s="26"/>
      <c r="P7913" s="26"/>
      <c r="Q7913" s="26"/>
      <c r="R7913" s="26"/>
      <c r="S7913" s="26"/>
      <c r="T7913" s="26"/>
    </row>
    <row r="7914" spans="14:20">
      <c r="N7914" s="25"/>
      <c r="O7914" s="26"/>
      <c r="P7914" s="26"/>
      <c r="Q7914" s="26"/>
      <c r="R7914" s="26"/>
      <c r="S7914" s="26"/>
      <c r="T7914" s="26"/>
    </row>
    <row r="7915" spans="14:20">
      <c r="N7915" s="25"/>
      <c r="O7915" s="26"/>
      <c r="P7915" s="26"/>
      <c r="Q7915" s="26"/>
      <c r="R7915" s="26"/>
      <c r="S7915" s="26"/>
      <c r="T7915" s="26"/>
    </row>
    <row r="7916" spans="14:20">
      <c r="N7916" s="25"/>
      <c r="O7916" s="26"/>
      <c r="P7916" s="26"/>
      <c r="Q7916" s="26"/>
      <c r="R7916" s="26"/>
      <c r="S7916" s="26"/>
      <c r="T7916" s="26"/>
    </row>
    <row r="7917" spans="14:20">
      <c r="N7917" s="25"/>
      <c r="O7917" s="26"/>
      <c r="P7917" s="26"/>
      <c r="Q7917" s="26"/>
      <c r="R7917" s="26"/>
      <c r="S7917" s="26"/>
      <c r="T7917" s="26"/>
    </row>
    <row r="7918" spans="14:20">
      <c r="N7918" s="25"/>
      <c r="O7918" s="26"/>
      <c r="P7918" s="26"/>
      <c r="Q7918" s="26"/>
      <c r="R7918" s="26"/>
      <c r="S7918" s="26"/>
      <c r="T7918" s="26"/>
    </row>
    <row r="7919" spans="14:20">
      <c r="N7919" s="25"/>
      <c r="O7919" s="26"/>
      <c r="P7919" s="26"/>
      <c r="Q7919" s="26"/>
      <c r="R7919" s="26"/>
      <c r="S7919" s="26"/>
      <c r="T7919" s="26"/>
    </row>
    <row r="7920" spans="14:20">
      <c r="N7920" s="25"/>
      <c r="O7920" s="26"/>
      <c r="P7920" s="26"/>
      <c r="Q7920" s="26"/>
      <c r="R7920" s="26"/>
      <c r="S7920" s="26"/>
      <c r="T7920" s="26"/>
    </row>
    <row r="7921" spans="14:20">
      <c r="N7921" s="25"/>
      <c r="O7921" s="26"/>
      <c r="P7921" s="26"/>
      <c r="Q7921" s="26"/>
      <c r="R7921" s="26"/>
      <c r="S7921" s="26"/>
      <c r="T7921" s="26"/>
    </row>
    <row r="7922" spans="14:20">
      <c r="N7922" s="25"/>
      <c r="O7922" s="26"/>
      <c r="P7922" s="26"/>
      <c r="Q7922" s="26"/>
      <c r="R7922" s="26"/>
      <c r="S7922" s="26"/>
      <c r="T7922" s="26"/>
    </row>
    <row r="7923" spans="14:20">
      <c r="N7923" s="25"/>
      <c r="O7923" s="26"/>
      <c r="P7923" s="26"/>
      <c r="Q7923" s="26"/>
      <c r="R7923" s="26"/>
      <c r="S7923" s="26"/>
      <c r="T7923" s="26"/>
    </row>
    <row r="7924" spans="14:20">
      <c r="N7924" s="25"/>
      <c r="O7924" s="26"/>
      <c r="P7924" s="26"/>
      <c r="Q7924" s="26"/>
      <c r="R7924" s="26"/>
      <c r="S7924" s="26"/>
      <c r="T7924" s="26"/>
    </row>
    <row r="7925" spans="14:20">
      <c r="N7925" s="25"/>
      <c r="O7925" s="26"/>
      <c r="P7925" s="26"/>
      <c r="Q7925" s="26"/>
      <c r="R7925" s="26"/>
      <c r="S7925" s="26"/>
      <c r="T7925" s="26"/>
    </row>
    <row r="7926" spans="14:20">
      <c r="N7926" s="25"/>
      <c r="O7926" s="26"/>
      <c r="P7926" s="26"/>
      <c r="Q7926" s="26"/>
      <c r="R7926" s="26"/>
      <c r="S7926" s="26"/>
      <c r="T7926" s="26"/>
    </row>
    <row r="7927" spans="14:20">
      <c r="N7927" s="25"/>
      <c r="O7927" s="26"/>
      <c r="P7927" s="26"/>
      <c r="Q7927" s="26"/>
      <c r="R7927" s="26"/>
      <c r="S7927" s="26"/>
      <c r="T7927" s="26"/>
    </row>
    <row r="7928" spans="14:20">
      <c r="N7928" s="25"/>
      <c r="O7928" s="26"/>
      <c r="P7928" s="26"/>
      <c r="Q7928" s="26"/>
      <c r="R7928" s="26"/>
      <c r="S7928" s="26"/>
      <c r="T7928" s="26"/>
    </row>
    <row r="7929" spans="14:20">
      <c r="N7929" s="25"/>
      <c r="O7929" s="26"/>
      <c r="P7929" s="26"/>
      <c r="Q7929" s="26"/>
      <c r="R7929" s="26"/>
      <c r="S7929" s="26"/>
      <c r="T7929" s="26"/>
    </row>
    <row r="7930" spans="14:20">
      <c r="N7930" s="25"/>
      <c r="O7930" s="26"/>
      <c r="P7930" s="26"/>
      <c r="Q7930" s="26"/>
      <c r="R7930" s="26"/>
      <c r="S7930" s="26"/>
      <c r="T7930" s="26"/>
    </row>
    <row r="7931" spans="14:20">
      <c r="N7931" s="25"/>
      <c r="O7931" s="26"/>
      <c r="P7931" s="26"/>
      <c r="Q7931" s="26"/>
      <c r="R7931" s="26"/>
      <c r="S7931" s="26"/>
      <c r="T7931" s="26"/>
    </row>
    <row r="7932" spans="14:20">
      <c r="N7932" s="25"/>
      <c r="O7932" s="26"/>
      <c r="P7932" s="26"/>
      <c r="Q7932" s="26"/>
      <c r="R7932" s="26"/>
      <c r="S7932" s="26"/>
      <c r="T7932" s="26"/>
    </row>
    <row r="7933" spans="14:20">
      <c r="N7933" s="25"/>
      <c r="O7933" s="26"/>
      <c r="P7933" s="26"/>
      <c r="Q7933" s="26"/>
      <c r="R7933" s="26"/>
      <c r="S7933" s="26"/>
      <c r="T7933" s="26"/>
    </row>
    <row r="7934" spans="14:20">
      <c r="N7934" s="25"/>
      <c r="O7934" s="26"/>
      <c r="P7934" s="26"/>
      <c r="Q7934" s="26"/>
      <c r="R7934" s="26"/>
      <c r="S7934" s="26"/>
      <c r="T7934" s="26"/>
    </row>
    <row r="7935" spans="14:20">
      <c r="N7935" s="25"/>
      <c r="O7935" s="26"/>
      <c r="P7935" s="26"/>
      <c r="Q7935" s="26"/>
      <c r="R7935" s="26"/>
      <c r="S7935" s="26"/>
      <c r="T7935" s="26"/>
    </row>
    <row r="7936" spans="14:20">
      <c r="N7936" s="25"/>
      <c r="O7936" s="26"/>
      <c r="P7936" s="26"/>
      <c r="Q7936" s="26"/>
      <c r="R7936" s="26"/>
      <c r="S7936" s="26"/>
      <c r="T7936" s="26"/>
    </row>
    <row r="7937" spans="14:20">
      <c r="N7937" s="25"/>
      <c r="O7937" s="26"/>
      <c r="P7937" s="26"/>
      <c r="Q7937" s="26"/>
      <c r="R7937" s="26"/>
      <c r="S7937" s="26"/>
      <c r="T7937" s="26"/>
    </row>
    <row r="7938" spans="14:20">
      <c r="N7938" s="25"/>
      <c r="O7938" s="26"/>
      <c r="P7938" s="26"/>
      <c r="Q7938" s="26"/>
      <c r="R7938" s="26"/>
      <c r="S7938" s="26"/>
      <c r="T7938" s="26"/>
    </row>
    <row r="7939" spans="14:20">
      <c r="N7939" s="25"/>
      <c r="O7939" s="26"/>
      <c r="P7939" s="26"/>
      <c r="Q7939" s="26"/>
      <c r="R7939" s="26"/>
      <c r="S7939" s="26"/>
      <c r="T7939" s="26"/>
    </row>
    <row r="7940" spans="14:20">
      <c r="N7940" s="25"/>
      <c r="O7940" s="26"/>
      <c r="P7940" s="26"/>
      <c r="Q7940" s="26"/>
      <c r="R7940" s="26"/>
      <c r="S7940" s="26"/>
      <c r="T7940" s="26"/>
    </row>
    <row r="7941" spans="14:20">
      <c r="N7941" s="25"/>
      <c r="O7941" s="26"/>
      <c r="P7941" s="26"/>
      <c r="Q7941" s="26"/>
      <c r="R7941" s="26"/>
      <c r="S7941" s="26"/>
      <c r="T7941" s="26"/>
    </row>
    <row r="7942" spans="14:20">
      <c r="N7942" s="25"/>
      <c r="O7942" s="26"/>
      <c r="P7942" s="26"/>
      <c r="Q7942" s="26"/>
      <c r="R7942" s="26"/>
      <c r="S7942" s="26"/>
      <c r="T7942" s="26"/>
    </row>
    <row r="7943" spans="14:20">
      <c r="N7943" s="25"/>
      <c r="O7943" s="26"/>
      <c r="P7943" s="26"/>
      <c r="Q7943" s="26"/>
      <c r="R7943" s="26"/>
      <c r="S7943" s="26"/>
      <c r="T7943" s="26"/>
    </row>
    <row r="7944" spans="14:20">
      <c r="N7944" s="25"/>
      <c r="O7944" s="26"/>
      <c r="P7944" s="26"/>
      <c r="Q7944" s="26"/>
      <c r="R7944" s="26"/>
      <c r="S7944" s="26"/>
      <c r="T7944" s="26"/>
    </row>
    <row r="7945" spans="14:20">
      <c r="N7945" s="25"/>
      <c r="O7945" s="26"/>
      <c r="P7945" s="26"/>
      <c r="Q7945" s="26"/>
      <c r="R7945" s="26"/>
      <c r="S7945" s="26"/>
      <c r="T7945" s="26"/>
    </row>
    <row r="7946" spans="14:20">
      <c r="N7946" s="25"/>
      <c r="O7946" s="26"/>
      <c r="P7946" s="26"/>
      <c r="Q7946" s="26"/>
      <c r="R7946" s="26"/>
      <c r="S7946" s="26"/>
      <c r="T7946" s="26"/>
    </row>
    <row r="7947" spans="14:20">
      <c r="N7947" s="25"/>
      <c r="O7947" s="26"/>
      <c r="P7947" s="26"/>
      <c r="Q7947" s="26"/>
      <c r="R7947" s="26"/>
      <c r="S7947" s="26"/>
      <c r="T7947" s="26"/>
    </row>
    <row r="7948" spans="14:20">
      <c r="N7948" s="25"/>
      <c r="O7948" s="26"/>
      <c r="P7948" s="26"/>
      <c r="Q7948" s="26"/>
      <c r="R7948" s="26"/>
      <c r="S7948" s="26"/>
      <c r="T7948" s="26"/>
    </row>
    <row r="7949" spans="14:20">
      <c r="N7949" s="25"/>
      <c r="O7949" s="26"/>
      <c r="P7949" s="26"/>
      <c r="Q7949" s="26"/>
      <c r="R7949" s="26"/>
      <c r="S7949" s="26"/>
      <c r="T7949" s="26"/>
    </row>
    <row r="7950" spans="14:20">
      <c r="N7950" s="25"/>
      <c r="O7950" s="26"/>
      <c r="P7950" s="26"/>
      <c r="Q7950" s="26"/>
      <c r="R7950" s="26"/>
      <c r="S7950" s="26"/>
      <c r="T7950" s="26"/>
    </row>
    <row r="7951" spans="14:20">
      <c r="N7951" s="25"/>
      <c r="O7951" s="26"/>
      <c r="P7951" s="26"/>
      <c r="Q7951" s="26"/>
      <c r="R7951" s="26"/>
      <c r="S7951" s="26"/>
      <c r="T7951" s="26"/>
    </row>
    <row r="7952" spans="14:20">
      <c r="N7952" s="25"/>
      <c r="O7952" s="26"/>
      <c r="P7952" s="26"/>
      <c r="Q7952" s="26"/>
      <c r="R7952" s="26"/>
      <c r="S7952" s="26"/>
      <c r="T7952" s="26"/>
    </row>
    <row r="7953" spans="14:20">
      <c r="N7953" s="25"/>
      <c r="O7953" s="26"/>
      <c r="P7953" s="26"/>
      <c r="Q7953" s="26"/>
      <c r="R7953" s="26"/>
      <c r="S7953" s="26"/>
      <c r="T7953" s="26"/>
    </row>
    <row r="7954" spans="14:20">
      <c r="N7954" s="25"/>
      <c r="O7954" s="26"/>
      <c r="P7954" s="26"/>
      <c r="Q7954" s="26"/>
      <c r="R7954" s="26"/>
      <c r="S7954" s="26"/>
      <c r="T7954" s="26"/>
    </row>
    <row r="7955" spans="14:20">
      <c r="N7955" s="25"/>
      <c r="O7955" s="26"/>
      <c r="P7955" s="26"/>
      <c r="Q7955" s="26"/>
      <c r="R7955" s="26"/>
      <c r="S7955" s="26"/>
      <c r="T7955" s="26"/>
    </row>
    <row r="7956" spans="14:20">
      <c r="N7956" s="25"/>
      <c r="O7956" s="26"/>
      <c r="P7956" s="26"/>
      <c r="Q7956" s="26"/>
      <c r="R7956" s="26"/>
      <c r="S7956" s="26"/>
      <c r="T7956" s="26"/>
    </row>
    <row r="7957" spans="14:20">
      <c r="N7957" s="25"/>
      <c r="O7957" s="26"/>
      <c r="P7957" s="26"/>
      <c r="Q7957" s="26"/>
      <c r="R7957" s="26"/>
      <c r="S7957" s="26"/>
      <c r="T7957" s="26"/>
    </row>
    <row r="7958" spans="14:20">
      <c r="N7958" s="25"/>
      <c r="O7958" s="26"/>
      <c r="P7958" s="26"/>
      <c r="Q7958" s="26"/>
      <c r="R7958" s="26"/>
      <c r="S7958" s="26"/>
      <c r="T7958" s="26"/>
    </row>
    <row r="7959" spans="14:20">
      <c r="N7959" s="25"/>
      <c r="O7959" s="26"/>
      <c r="P7959" s="26"/>
      <c r="Q7959" s="26"/>
      <c r="R7959" s="26"/>
      <c r="S7959" s="26"/>
      <c r="T7959" s="26"/>
    </row>
    <row r="7960" spans="14:20">
      <c r="N7960" s="25"/>
      <c r="O7960" s="26"/>
      <c r="P7960" s="26"/>
      <c r="Q7960" s="26"/>
      <c r="R7960" s="26"/>
      <c r="S7960" s="26"/>
      <c r="T7960" s="26"/>
    </row>
    <row r="7961" spans="14:20">
      <c r="N7961" s="25"/>
      <c r="O7961" s="26"/>
      <c r="P7961" s="26"/>
      <c r="Q7961" s="26"/>
      <c r="R7961" s="26"/>
      <c r="S7961" s="26"/>
      <c r="T7961" s="26"/>
    </row>
    <row r="7962" spans="14:20">
      <c r="N7962" s="25"/>
      <c r="O7962" s="26"/>
      <c r="P7962" s="26"/>
      <c r="Q7962" s="26"/>
      <c r="R7962" s="26"/>
      <c r="S7962" s="26"/>
      <c r="T7962" s="26"/>
    </row>
    <row r="7963" spans="14:20">
      <c r="N7963" s="25"/>
      <c r="O7963" s="26"/>
      <c r="P7963" s="26"/>
      <c r="Q7963" s="26"/>
      <c r="R7963" s="26"/>
      <c r="S7963" s="26"/>
      <c r="T7963" s="26"/>
    </row>
    <row r="7964" spans="14:20">
      <c r="N7964" s="25"/>
      <c r="O7964" s="26"/>
      <c r="P7964" s="26"/>
      <c r="Q7964" s="26"/>
      <c r="R7964" s="26"/>
      <c r="S7964" s="26"/>
      <c r="T7964" s="26"/>
    </row>
    <row r="7965" spans="14:20">
      <c r="N7965" s="25"/>
      <c r="O7965" s="26"/>
      <c r="P7965" s="26"/>
      <c r="Q7965" s="26"/>
      <c r="R7965" s="26"/>
      <c r="S7965" s="26"/>
      <c r="T7965" s="26"/>
    </row>
    <row r="7966" spans="14:20">
      <c r="N7966" s="25"/>
      <c r="O7966" s="26"/>
      <c r="P7966" s="26"/>
      <c r="Q7966" s="26"/>
      <c r="R7966" s="26"/>
      <c r="S7966" s="26"/>
      <c r="T7966" s="26"/>
    </row>
    <row r="7967" spans="14:20">
      <c r="N7967" s="25"/>
      <c r="O7967" s="26"/>
      <c r="P7967" s="26"/>
      <c r="Q7967" s="26"/>
      <c r="R7967" s="26"/>
      <c r="S7967" s="26"/>
      <c r="T7967" s="26"/>
    </row>
    <row r="7968" spans="14:20">
      <c r="N7968" s="25"/>
      <c r="O7968" s="26"/>
      <c r="P7968" s="26"/>
      <c r="Q7968" s="26"/>
      <c r="R7968" s="26"/>
      <c r="S7968" s="26"/>
      <c r="T7968" s="26"/>
    </row>
    <row r="7969" spans="14:20">
      <c r="N7969" s="25"/>
      <c r="O7969" s="26"/>
      <c r="P7969" s="26"/>
      <c r="Q7969" s="26"/>
      <c r="R7969" s="26"/>
      <c r="S7969" s="26"/>
      <c r="T7969" s="26"/>
    </row>
    <row r="7970" spans="14:20">
      <c r="N7970" s="25"/>
      <c r="O7970" s="26"/>
      <c r="P7970" s="26"/>
      <c r="Q7970" s="26"/>
      <c r="R7970" s="26"/>
      <c r="S7970" s="26"/>
      <c r="T7970" s="26"/>
    </row>
    <row r="7971" spans="14:20">
      <c r="N7971" s="25"/>
      <c r="O7971" s="26"/>
      <c r="P7971" s="26"/>
      <c r="Q7971" s="26"/>
      <c r="R7971" s="26"/>
      <c r="S7971" s="26"/>
      <c r="T7971" s="26"/>
    </row>
    <row r="7972" spans="14:20">
      <c r="N7972" s="25"/>
      <c r="O7972" s="26"/>
      <c r="P7972" s="26"/>
      <c r="Q7972" s="26"/>
      <c r="R7972" s="26"/>
      <c r="S7972" s="26"/>
      <c r="T7972" s="26"/>
    </row>
    <row r="7973" spans="14:20">
      <c r="N7973" s="25"/>
      <c r="O7973" s="26"/>
      <c r="P7973" s="26"/>
      <c r="Q7973" s="26"/>
      <c r="R7973" s="26"/>
      <c r="S7973" s="26"/>
      <c r="T7973" s="26"/>
    </row>
    <row r="7974" spans="14:20">
      <c r="N7974" s="25"/>
      <c r="O7974" s="26"/>
      <c r="P7974" s="26"/>
      <c r="Q7974" s="26"/>
      <c r="R7974" s="26"/>
      <c r="S7974" s="26"/>
      <c r="T7974" s="26"/>
    </row>
    <row r="7975" spans="14:20">
      <c r="N7975" s="25"/>
      <c r="O7975" s="26"/>
      <c r="P7975" s="26"/>
      <c r="Q7975" s="26"/>
      <c r="R7975" s="26"/>
      <c r="S7975" s="26"/>
      <c r="T7975" s="26"/>
    </row>
    <row r="7976" spans="14:20">
      <c r="N7976" s="25"/>
      <c r="O7976" s="26"/>
      <c r="P7976" s="26"/>
      <c r="Q7976" s="26"/>
      <c r="R7976" s="26"/>
      <c r="S7976" s="26"/>
      <c r="T7976" s="26"/>
    </row>
    <row r="7977" spans="14:20">
      <c r="N7977" s="25"/>
      <c r="O7977" s="26"/>
      <c r="P7977" s="26"/>
      <c r="Q7977" s="26"/>
      <c r="R7977" s="26"/>
      <c r="S7977" s="26"/>
      <c r="T7977" s="26"/>
    </row>
    <row r="7978" spans="14:20">
      <c r="N7978" s="25"/>
      <c r="O7978" s="26"/>
      <c r="P7978" s="26"/>
      <c r="Q7978" s="26"/>
      <c r="R7978" s="26"/>
      <c r="S7978" s="26"/>
      <c r="T7978" s="26"/>
    </row>
    <row r="7979" spans="14:20">
      <c r="N7979" s="25"/>
      <c r="O7979" s="26"/>
      <c r="P7979" s="26"/>
      <c r="Q7979" s="26"/>
      <c r="R7979" s="26"/>
      <c r="S7979" s="26"/>
      <c r="T7979" s="26"/>
    </row>
    <row r="7980" spans="14:20">
      <c r="N7980" s="25"/>
      <c r="O7980" s="26"/>
      <c r="P7980" s="26"/>
      <c r="Q7980" s="26"/>
      <c r="R7980" s="26"/>
      <c r="S7980" s="26"/>
      <c r="T7980" s="26"/>
    </row>
    <row r="7981" spans="14:20">
      <c r="N7981" s="25"/>
      <c r="O7981" s="26"/>
      <c r="P7981" s="26"/>
      <c r="Q7981" s="26"/>
      <c r="R7981" s="26"/>
      <c r="S7981" s="26"/>
      <c r="T7981" s="26"/>
    </row>
    <row r="7982" spans="14:20">
      <c r="N7982" s="25"/>
      <c r="O7982" s="26"/>
      <c r="P7982" s="26"/>
      <c r="Q7982" s="26"/>
      <c r="R7982" s="26"/>
      <c r="S7982" s="26"/>
      <c r="T7982" s="26"/>
    </row>
    <row r="7983" spans="14:20">
      <c r="N7983" s="25"/>
      <c r="O7983" s="26"/>
      <c r="P7983" s="26"/>
      <c r="Q7983" s="26"/>
      <c r="R7983" s="26"/>
      <c r="S7983" s="26"/>
      <c r="T7983" s="26"/>
    </row>
    <row r="7984" spans="14:20">
      <c r="N7984" s="25"/>
      <c r="O7984" s="26"/>
      <c r="P7984" s="26"/>
      <c r="Q7984" s="26"/>
      <c r="R7984" s="26"/>
      <c r="S7984" s="26"/>
      <c r="T7984" s="26"/>
    </row>
    <row r="7985" spans="14:20">
      <c r="N7985" s="25"/>
      <c r="O7985" s="26"/>
      <c r="P7985" s="26"/>
      <c r="Q7985" s="26"/>
      <c r="R7985" s="26"/>
      <c r="S7985" s="26"/>
      <c r="T7985" s="26"/>
    </row>
    <row r="7986" spans="14:20">
      <c r="N7986" s="25"/>
      <c r="O7986" s="26"/>
      <c r="P7986" s="26"/>
      <c r="Q7986" s="26"/>
      <c r="R7986" s="26"/>
      <c r="S7986" s="26"/>
      <c r="T7986" s="26"/>
    </row>
    <row r="7987" spans="14:20">
      <c r="N7987" s="25"/>
      <c r="O7987" s="26"/>
      <c r="P7987" s="26"/>
      <c r="Q7987" s="26"/>
      <c r="R7987" s="26"/>
      <c r="S7987" s="26"/>
      <c r="T7987" s="26"/>
    </row>
    <row r="7988" spans="14:20">
      <c r="N7988" s="25"/>
      <c r="O7988" s="26"/>
      <c r="P7988" s="26"/>
      <c r="Q7988" s="26"/>
      <c r="R7988" s="26"/>
      <c r="S7988" s="26"/>
      <c r="T7988" s="26"/>
    </row>
    <row r="7989" spans="14:20">
      <c r="N7989" s="25"/>
      <c r="O7989" s="26"/>
      <c r="P7989" s="26"/>
      <c r="Q7989" s="26"/>
      <c r="R7989" s="26"/>
      <c r="S7989" s="26"/>
      <c r="T7989" s="26"/>
    </row>
    <row r="7990" spans="14:20">
      <c r="N7990" s="25"/>
      <c r="O7990" s="26"/>
      <c r="P7990" s="26"/>
      <c r="Q7990" s="26"/>
      <c r="R7990" s="26"/>
      <c r="S7990" s="26"/>
      <c r="T7990" s="26"/>
    </row>
    <row r="7991" spans="14:20">
      <c r="N7991" s="25"/>
      <c r="O7991" s="26"/>
      <c r="P7991" s="26"/>
      <c r="Q7991" s="26"/>
      <c r="R7991" s="26"/>
      <c r="S7991" s="26"/>
      <c r="T7991" s="26"/>
    </row>
    <row r="7992" spans="14:20">
      <c r="N7992" s="25"/>
      <c r="O7992" s="26"/>
      <c r="P7992" s="26"/>
      <c r="Q7992" s="26"/>
      <c r="R7992" s="26"/>
      <c r="S7992" s="26"/>
      <c r="T7992" s="26"/>
    </row>
    <row r="7993" spans="14:20">
      <c r="N7993" s="25"/>
      <c r="O7993" s="26"/>
      <c r="P7993" s="26"/>
      <c r="Q7993" s="26"/>
      <c r="R7993" s="26"/>
      <c r="S7993" s="26"/>
      <c r="T7993" s="26"/>
    </row>
    <row r="7994" spans="14:20">
      <c r="N7994" s="25"/>
      <c r="O7994" s="26"/>
      <c r="P7994" s="26"/>
      <c r="Q7994" s="26"/>
      <c r="R7994" s="26"/>
      <c r="S7994" s="26"/>
      <c r="T7994" s="26"/>
    </row>
    <row r="7995" spans="14:20">
      <c r="N7995" s="25"/>
      <c r="O7995" s="26"/>
      <c r="P7995" s="26"/>
      <c r="Q7995" s="26"/>
      <c r="R7995" s="26"/>
      <c r="S7995" s="26"/>
      <c r="T7995" s="26"/>
    </row>
    <row r="7996" spans="14:20">
      <c r="N7996" s="25"/>
      <c r="O7996" s="26"/>
      <c r="P7996" s="26"/>
      <c r="Q7996" s="26"/>
      <c r="R7996" s="26"/>
      <c r="S7996" s="26"/>
      <c r="T7996" s="26"/>
    </row>
    <row r="7997" spans="14:20">
      <c r="N7997" s="25"/>
      <c r="O7997" s="26"/>
      <c r="P7997" s="26"/>
      <c r="Q7997" s="26"/>
      <c r="R7997" s="26"/>
      <c r="S7997" s="26"/>
      <c r="T7997" s="26"/>
    </row>
    <row r="7998" spans="14:20">
      <c r="N7998" s="25"/>
      <c r="O7998" s="26"/>
      <c r="P7998" s="26"/>
      <c r="Q7998" s="26"/>
      <c r="R7998" s="26"/>
      <c r="S7998" s="26"/>
      <c r="T7998" s="26"/>
    </row>
    <row r="7999" spans="14:20">
      <c r="N7999" s="25"/>
      <c r="O7999" s="26"/>
      <c r="P7999" s="26"/>
      <c r="Q7999" s="26"/>
      <c r="R7999" s="26"/>
      <c r="S7999" s="26"/>
      <c r="T7999" s="26"/>
    </row>
    <row r="8000" spans="14:20">
      <c r="N8000" s="25"/>
      <c r="O8000" s="26"/>
      <c r="P8000" s="26"/>
      <c r="Q8000" s="26"/>
      <c r="R8000" s="26"/>
      <c r="S8000" s="26"/>
      <c r="T8000" s="26"/>
    </row>
    <row r="8001" spans="14:20">
      <c r="N8001" s="25"/>
      <c r="O8001" s="26"/>
      <c r="P8001" s="26"/>
      <c r="Q8001" s="26"/>
      <c r="R8001" s="26"/>
      <c r="S8001" s="26"/>
      <c r="T8001" s="26"/>
    </row>
    <row r="8002" spans="14:20">
      <c r="N8002" s="25"/>
      <c r="O8002" s="26"/>
      <c r="P8002" s="26"/>
      <c r="Q8002" s="26"/>
      <c r="R8002" s="26"/>
      <c r="S8002" s="26"/>
      <c r="T8002" s="26"/>
    </row>
    <row r="8003" spans="14:20">
      <c r="N8003" s="25"/>
      <c r="O8003" s="26"/>
      <c r="P8003" s="26"/>
      <c r="Q8003" s="26"/>
      <c r="R8003" s="26"/>
      <c r="S8003" s="26"/>
      <c r="T8003" s="26"/>
    </row>
    <row r="8004" spans="14:20">
      <c r="N8004" s="25"/>
      <c r="O8004" s="26"/>
      <c r="P8004" s="26"/>
      <c r="Q8004" s="26"/>
      <c r="R8004" s="26"/>
      <c r="S8004" s="26"/>
      <c r="T8004" s="26"/>
    </row>
    <row r="8005" spans="14:20">
      <c r="N8005" s="25"/>
      <c r="O8005" s="26"/>
      <c r="P8005" s="26"/>
      <c r="Q8005" s="26"/>
      <c r="R8005" s="26"/>
      <c r="S8005" s="26"/>
      <c r="T8005" s="26"/>
    </row>
    <row r="8006" spans="14:20">
      <c r="N8006" s="25"/>
      <c r="O8006" s="26"/>
      <c r="P8006" s="26"/>
      <c r="Q8006" s="26"/>
      <c r="R8006" s="26"/>
      <c r="S8006" s="26"/>
      <c r="T8006" s="26"/>
    </row>
    <row r="8007" spans="14:20">
      <c r="N8007" s="25"/>
      <c r="O8007" s="26"/>
      <c r="P8007" s="26"/>
      <c r="Q8007" s="26"/>
      <c r="R8007" s="26"/>
      <c r="S8007" s="26"/>
      <c r="T8007" s="26"/>
    </row>
    <row r="8008" spans="14:20">
      <c r="N8008" s="25"/>
      <c r="O8008" s="26"/>
      <c r="P8008" s="26"/>
      <c r="Q8008" s="26"/>
      <c r="R8008" s="26"/>
      <c r="S8008" s="26"/>
      <c r="T8008" s="26"/>
    </row>
    <row r="8009" spans="14:20">
      <c r="N8009" s="25"/>
      <c r="O8009" s="26"/>
      <c r="P8009" s="26"/>
      <c r="Q8009" s="26"/>
      <c r="R8009" s="26"/>
      <c r="S8009" s="26"/>
      <c r="T8009" s="26"/>
    </row>
    <row r="8010" spans="14:20">
      <c r="N8010" s="25"/>
      <c r="O8010" s="26"/>
      <c r="P8010" s="26"/>
      <c r="Q8010" s="26"/>
      <c r="R8010" s="26"/>
      <c r="S8010" s="26"/>
      <c r="T8010" s="26"/>
    </row>
    <row r="8011" spans="14:20">
      <c r="N8011" s="25"/>
      <c r="O8011" s="26"/>
      <c r="P8011" s="26"/>
      <c r="Q8011" s="26"/>
      <c r="R8011" s="26"/>
      <c r="S8011" s="26"/>
      <c r="T8011" s="26"/>
    </row>
    <row r="8012" spans="14:20">
      <c r="N8012" s="25"/>
      <c r="O8012" s="26"/>
      <c r="P8012" s="26"/>
      <c r="Q8012" s="26"/>
      <c r="R8012" s="26"/>
      <c r="S8012" s="26"/>
      <c r="T8012" s="26"/>
    </row>
    <row r="8013" spans="14:20">
      <c r="N8013" s="25"/>
      <c r="O8013" s="26"/>
      <c r="P8013" s="26"/>
      <c r="Q8013" s="26"/>
      <c r="R8013" s="26"/>
      <c r="S8013" s="26"/>
      <c r="T8013" s="26"/>
    </row>
    <row r="8014" spans="14:20">
      <c r="N8014" s="25"/>
      <c r="O8014" s="26"/>
      <c r="P8014" s="26"/>
      <c r="Q8014" s="26"/>
      <c r="R8014" s="26"/>
      <c r="S8014" s="26"/>
      <c r="T8014" s="26"/>
    </row>
    <row r="8015" spans="14:20">
      <c r="N8015" s="25"/>
      <c r="O8015" s="26"/>
      <c r="P8015" s="26"/>
      <c r="Q8015" s="26"/>
      <c r="R8015" s="26"/>
      <c r="S8015" s="26"/>
      <c r="T8015" s="26"/>
    </row>
    <row r="8016" spans="14:20">
      <c r="N8016" s="25"/>
      <c r="O8016" s="26"/>
      <c r="P8016" s="26"/>
      <c r="Q8016" s="26"/>
      <c r="R8016" s="26"/>
      <c r="S8016" s="26"/>
      <c r="T8016" s="26"/>
    </row>
    <row r="8017" spans="14:20">
      <c r="N8017" s="25"/>
      <c r="O8017" s="26"/>
      <c r="P8017" s="26"/>
      <c r="Q8017" s="26"/>
      <c r="R8017" s="26"/>
      <c r="S8017" s="26"/>
      <c r="T8017" s="26"/>
    </row>
    <row r="8018" spans="14:20">
      <c r="N8018" s="25"/>
      <c r="O8018" s="26"/>
      <c r="P8018" s="26"/>
      <c r="Q8018" s="26"/>
      <c r="R8018" s="26"/>
      <c r="S8018" s="26"/>
      <c r="T8018" s="26"/>
    </row>
    <row r="8019" spans="14:20">
      <c r="N8019" s="25"/>
      <c r="O8019" s="26"/>
      <c r="P8019" s="26"/>
      <c r="Q8019" s="26"/>
      <c r="R8019" s="26"/>
      <c r="S8019" s="26"/>
      <c r="T8019" s="26"/>
    </row>
    <row r="8020" spans="14:20">
      <c r="N8020" s="25"/>
      <c r="O8020" s="26"/>
      <c r="P8020" s="26"/>
      <c r="Q8020" s="26"/>
      <c r="R8020" s="26"/>
      <c r="S8020" s="26"/>
      <c r="T8020" s="26"/>
    </row>
    <row r="8021" spans="14:20">
      <c r="N8021" s="25"/>
      <c r="O8021" s="26"/>
      <c r="P8021" s="26"/>
      <c r="Q8021" s="26"/>
      <c r="R8021" s="26"/>
      <c r="S8021" s="26"/>
      <c r="T8021" s="26"/>
    </row>
    <row r="8022" spans="14:20">
      <c r="N8022" s="25"/>
      <c r="O8022" s="26"/>
      <c r="P8022" s="26"/>
      <c r="Q8022" s="26"/>
      <c r="R8022" s="26"/>
      <c r="S8022" s="26"/>
      <c r="T8022" s="26"/>
    </row>
    <row r="8023" spans="14:20">
      <c r="N8023" s="25"/>
      <c r="O8023" s="26"/>
      <c r="P8023" s="26"/>
      <c r="Q8023" s="26"/>
      <c r="R8023" s="26"/>
      <c r="S8023" s="26"/>
      <c r="T8023" s="26"/>
    </row>
    <row r="8024" spans="14:20">
      <c r="N8024" s="25"/>
      <c r="O8024" s="26"/>
      <c r="P8024" s="26"/>
      <c r="Q8024" s="26"/>
      <c r="R8024" s="26"/>
      <c r="S8024" s="26"/>
      <c r="T8024" s="26"/>
    </row>
    <row r="8025" spans="14:20">
      <c r="N8025" s="25"/>
      <c r="O8025" s="26"/>
      <c r="P8025" s="26"/>
      <c r="Q8025" s="26"/>
      <c r="R8025" s="26"/>
      <c r="S8025" s="26"/>
      <c r="T8025" s="26"/>
    </row>
    <row r="8026" spans="14:20">
      <c r="N8026" s="25"/>
      <c r="O8026" s="26"/>
      <c r="P8026" s="26"/>
      <c r="Q8026" s="26"/>
      <c r="R8026" s="26"/>
      <c r="S8026" s="26"/>
      <c r="T8026" s="26"/>
    </row>
    <row r="8027" spans="14:20">
      <c r="N8027" s="25"/>
      <c r="O8027" s="26"/>
      <c r="P8027" s="26"/>
      <c r="Q8027" s="26"/>
      <c r="R8027" s="26"/>
      <c r="S8027" s="26"/>
      <c r="T8027" s="26"/>
    </row>
    <row r="8028" spans="14:20">
      <c r="N8028" s="25"/>
      <c r="O8028" s="26"/>
      <c r="P8028" s="26"/>
      <c r="Q8028" s="26"/>
      <c r="R8028" s="26"/>
      <c r="S8028" s="26"/>
      <c r="T8028" s="26"/>
    </row>
    <row r="8029" spans="14:20">
      <c r="N8029" s="25"/>
      <c r="O8029" s="26"/>
      <c r="P8029" s="26"/>
      <c r="Q8029" s="26"/>
      <c r="R8029" s="26"/>
      <c r="S8029" s="26"/>
      <c r="T8029" s="26"/>
    </row>
    <row r="8030" spans="14:20">
      <c r="N8030" s="25"/>
      <c r="O8030" s="26"/>
      <c r="P8030" s="26"/>
      <c r="Q8030" s="26"/>
      <c r="R8030" s="26"/>
      <c r="S8030" s="26"/>
      <c r="T8030" s="26"/>
    </row>
    <row r="8031" spans="14:20">
      <c r="N8031" s="25"/>
      <c r="O8031" s="26"/>
      <c r="P8031" s="26"/>
      <c r="Q8031" s="26"/>
      <c r="R8031" s="26"/>
      <c r="S8031" s="26"/>
      <c r="T8031" s="26"/>
    </row>
    <row r="8032" spans="14:20">
      <c r="N8032" s="25"/>
      <c r="O8032" s="26"/>
      <c r="P8032" s="26"/>
      <c r="Q8032" s="26"/>
      <c r="R8032" s="26"/>
      <c r="S8032" s="26"/>
      <c r="T8032" s="26"/>
    </row>
    <row r="8033" spans="14:20">
      <c r="N8033" s="25"/>
      <c r="O8033" s="26"/>
      <c r="P8033" s="26"/>
      <c r="Q8033" s="26"/>
      <c r="R8033" s="26"/>
      <c r="S8033" s="26"/>
      <c r="T8033" s="26"/>
    </row>
    <row r="8034" spans="14:20">
      <c r="N8034" s="25"/>
      <c r="O8034" s="26"/>
      <c r="P8034" s="26"/>
      <c r="Q8034" s="26"/>
      <c r="R8034" s="26"/>
      <c r="S8034" s="26"/>
      <c r="T8034" s="26"/>
    </row>
    <row r="8035" spans="14:20">
      <c r="N8035" s="25"/>
      <c r="O8035" s="26"/>
      <c r="P8035" s="26"/>
      <c r="Q8035" s="26"/>
      <c r="R8035" s="26"/>
      <c r="S8035" s="26"/>
      <c r="T8035" s="26"/>
    </row>
    <row r="8036" spans="14:20">
      <c r="N8036" s="25"/>
      <c r="O8036" s="26"/>
      <c r="P8036" s="26"/>
      <c r="Q8036" s="26"/>
      <c r="R8036" s="26"/>
      <c r="S8036" s="26"/>
      <c r="T8036" s="26"/>
    </row>
    <row r="8037" spans="14:20">
      <c r="N8037" s="25"/>
      <c r="O8037" s="26"/>
      <c r="P8037" s="26"/>
      <c r="Q8037" s="26"/>
      <c r="R8037" s="26"/>
      <c r="S8037" s="26"/>
      <c r="T8037" s="26"/>
    </row>
    <row r="8038" spans="14:20">
      <c r="N8038" s="25"/>
      <c r="O8038" s="26"/>
      <c r="P8038" s="26"/>
      <c r="Q8038" s="26"/>
      <c r="R8038" s="26"/>
      <c r="S8038" s="26"/>
      <c r="T8038" s="26"/>
    </row>
    <row r="8039" spans="14:20">
      <c r="N8039" s="25"/>
      <c r="O8039" s="26"/>
      <c r="P8039" s="26"/>
      <c r="Q8039" s="26"/>
      <c r="R8039" s="26"/>
      <c r="S8039" s="26"/>
      <c r="T8039" s="26"/>
    </row>
    <row r="8040" spans="14:20">
      <c r="N8040" s="25"/>
      <c r="O8040" s="26"/>
      <c r="P8040" s="26"/>
      <c r="Q8040" s="26"/>
      <c r="R8040" s="26"/>
      <c r="S8040" s="26"/>
      <c r="T8040" s="26"/>
    </row>
    <row r="8041" spans="14:20">
      <c r="N8041" s="25"/>
      <c r="O8041" s="26"/>
      <c r="P8041" s="26"/>
      <c r="Q8041" s="26"/>
      <c r="R8041" s="26"/>
      <c r="S8041" s="26"/>
      <c r="T8041" s="26"/>
    </row>
    <row r="8042" spans="14:20">
      <c r="N8042" s="25"/>
      <c r="O8042" s="26"/>
      <c r="P8042" s="26"/>
      <c r="Q8042" s="26"/>
      <c r="R8042" s="26"/>
      <c r="S8042" s="26"/>
      <c r="T8042" s="26"/>
    </row>
    <row r="8043" spans="14:20">
      <c r="N8043" s="25"/>
      <c r="O8043" s="26"/>
      <c r="P8043" s="26"/>
      <c r="Q8043" s="26"/>
      <c r="R8043" s="26"/>
      <c r="S8043" s="26"/>
      <c r="T8043" s="26"/>
    </row>
    <row r="8044" spans="14:20">
      <c r="N8044" s="25"/>
      <c r="O8044" s="26"/>
      <c r="P8044" s="26"/>
      <c r="Q8044" s="26"/>
      <c r="R8044" s="26"/>
      <c r="S8044" s="26"/>
      <c r="T8044" s="26"/>
    </row>
    <row r="8045" spans="14:20">
      <c r="N8045" s="25"/>
      <c r="O8045" s="26"/>
      <c r="P8045" s="26"/>
      <c r="Q8045" s="26"/>
      <c r="R8045" s="26"/>
      <c r="S8045" s="26"/>
      <c r="T8045" s="26"/>
    </row>
    <row r="8046" spans="14:20">
      <c r="N8046" s="25"/>
      <c r="O8046" s="26"/>
      <c r="P8046" s="26"/>
      <c r="Q8046" s="26"/>
      <c r="R8046" s="26"/>
      <c r="S8046" s="26"/>
      <c r="T8046" s="26"/>
    </row>
    <row r="8047" spans="14:20">
      <c r="N8047" s="25"/>
      <c r="O8047" s="26"/>
      <c r="P8047" s="26"/>
      <c r="Q8047" s="26"/>
      <c r="R8047" s="26"/>
      <c r="S8047" s="26"/>
      <c r="T8047" s="26"/>
    </row>
    <row r="8048" spans="14:20">
      <c r="N8048" s="25"/>
      <c r="O8048" s="26"/>
      <c r="P8048" s="26"/>
      <c r="Q8048" s="26"/>
      <c r="R8048" s="26"/>
      <c r="S8048" s="26"/>
      <c r="T8048" s="26"/>
    </row>
    <row r="8049" spans="14:20">
      <c r="N8049" s="25"/>
      <c r="O8049" s="26"/>
      <c r="P8049" s="26"/>
      <c r="Q8049" s="26"/>
      <c r="R8049" s="26"/>
      <c r="S8049" s="26"/>
      <c r="T8049" s="26"/>
    </row>
    <row r="8050" spans="14:20">
      <c r="N8050" s="25"/>
      <c r="O8050" s="26"/>
      <c r="P8050" s="26"/>
      <c r="Q8050" s="26"/>
      <c r="R8050" s="26"/>
      <c r="S8050" s="26"/>
      <c r="T8050" s="26"/>
    </row>
    <row r="8051" spans="14:20">
      <c r="N8051" s="25"/>
      <c r="O8051" s="26"/>
      <c r="P8051" s="26"/>
      <c r="Q8051" s="26"/>
      <c r="R8051" s="26"/>
      <c r="S8051" s="26"/>
      <c r="T8051" s="26"/>
    </row>
    <row r="8052" spans="14:20">
      <c r="N8052" s="25"/>
      <c r="O8052" s="26"/>
      <c r="P8052" s="26"/>
      <c r="Q8052" s="26"/>
      <c r="R8052" s="26"/>
      <c r="S8052" s="26"/>
      <c r="T8052" s="26"/>
    </row>
    <row r="8053" spans="14:20">
      <c r="N8053" s="25"/>
      <c r="O8053" s="26"/>
      <c r="P8053" s="26"/>
      <c r="Q8053" s="26"/>
      <c r="R8053" s="26"/>
      <c r="S8053" s="26"/>
      <c r="T8053" s="26"/>
    </row>
    <row r="8054" spans="14:20">
      <c r="N8054" s="25"/>
      <c r="O8054" s="26"/>
      <c r="P8054" s="26"/>
      <c r="Q8054" s="26"/>
      <c r="R8054" s="26"/>
      <c r="S8054" s="26"/>
      <c r="T8054" s="26"/>
    </row>
    <row r="8055" spans="14:20">
      <c r="N8055" s="25"/>
      <c r="O8055" s="26"/>
      <c r="P8055" s="26"/>
      <c r="Q8055" s="26"/>
      <c r="R8055" s="26"/>
      <c r="S8055" s="26"/>
      <c r="T8055" s="26"/>
    </row>
    <row r="8056" spans="14:20">
      <c r="N8056" s="25"/>
      <c r="O8056" s="26"/>
      <c r="P8056" s="26"/>
      <c r="Q8056" s="26"/>
      <c r="R8056" s="26"/>
      <c r="S8056" s="26"/>
      <c r="T8056" s="26"/>
    </row>
    <row r="8057" spans="14:20">
      <c r="N8057" s="25"/>
      <c r="O8057" s="26"/>
      <c r="P8057" s="26"/>
      <c r="Q8057" s="26"/>
      <c r="R8057" s="26"/>
      <c r="S8057" s="26"/>
      <c r="T8057" s="26"/>
    </row>
    <row r="8058" spans="14:20">
      <c r="N8058" s="25"/>
      <c r="O8058" s="26"/>
      <c r="P8058" s="26"/>
      <c r="Q8058" s="26"/>
      <c r="R8058" s="26"/>
      <c r="S8058" s="26"/>
      <c r="T8058" s="26"/>
    </row>
    <row r="8059" spans="14:20">
      <c r="N8059" s="25"/>
      <c r="O8059" s="26"/>
      <c r="P8059" s="26"/>
      <c r="Q8059" s="26"/>
      <c r="R8059" s="26"/>
      <c r="S8059" s="26"/>
      <c r="T8059" s="26"/>
    </row>
    <row r="8060" spans="14:20">
      <c r="N8060" s="25"/>
      <c r="O8060" s="26"/>
      <c r="P8060" s="26"/>
      <c r="Q8060" s="26"/>
      <c r="R8060" s="26"/>
      <c r="S8060" s="26"/>
      <c r="T8060" s="26"/>
    </row>
    <row r="8061" spans="14:20">
      <c r="N8061" s="25"/>
      <c r="O8061" s="26"/>
      <c r="P8061" s="26"/>
      <c r="Q8061" s="26"/>
      <c r="R8061" s="26"/>
      <c r="S8061" s="26"/>
      <c r="T8061" s="26"/>
    </row>
    <row r="8062" spans="14:20">
      <c r="N8062" s="25"/>
      <c r="O8062" s="26"/>
      <c r="P8062" s="26"/>
      <c r="Q8062" s="26"/>
      <c r="R8062" s="26"/>
      <c r="S8062" s="26"/>
      <c r="T8062" s="26"/>
    </row>
    <row r="8063" spans="14:20">
      <c r="N8063" s="25"/>
      <c r="O8063" s="26"/>
      <c r="P8063" s="26"/>
      <c r="Q8063" s="26"/>
      <c r="R8063" s="26"/>
      <c r="S8063" s="26"/>
      <c r="T8063" s="26"/>
    </row>
    <row r="8064" spans="14:20">
      <c r="N8064" s="25"/>
      <c r="O8064" s="26"/>
      <c r="P8064" s="26"/>
      <c r="Q8064" s="26"/>
      <c r="R8064" s="26"/>
      <c r="S8064" s="26"/>
      <c r="T8064" s="26"/>
    </row>
    <row r="8065" spans="14:20">
      <c r="N8065" s="25"/>
      <c r="O8065" s="26"/>
      <c r="P8065" s="26"/>
      <c r="Q8065" s="26"/>
      <c r="R8065" s="26"/>
      <c r="S8065" s="26"/>
      <c r="T8065" s="26"/>
    </row>
    <row r="8066" spans="14:20">
      <c r="N8066" s="25"/>
      <c r="O8066" s="26"/>
      <c r="P8066" s="26"/>
      <c r="Q8066" s="26"/>
      <c r="R8066" s="26"/>
      <c r="S8066" s="26"/>
      <c r="T8066" s="26"/>
    </row>
    <row r="8067" spans="14:20">
      <c r="N8067" s="25"/>
      <c r="O8067" s="26"/>
      <c r="P8067" s="26"/>
      <c r="Q8067" s="26"/>
      <c r="R8067" s="26"/>
      <c r="S8067" s="26"/>
      <c r="T8067" s="26"/>
    </row>
    <row r="8068" spans="14:20">
      <c r="N8068" s="25"/>
      <c r="O8068" s="26"/>
      <c r="P8068" s="26"/>
      <c r="Q8068" s="26"/>
      <c r="R8068" s="26"/>
      <c r="S8068" s="26"/>
      <c r="T8068" s="26"/>
    </row>
    <row r="8069" spans="14:20">
      <c r="N8069" s="25"/>
      <c r="O8069" s="26"/>
      <c r="P8069" s="26"/>
      <c r="Q8069" s="26"/>
      <c r="R8069" s="26"/>
      <c r="S8069" s="26"/>
      <c r="T8069" s="26"/>
    </row>
    <row r="8070" spans="14:20">
      <c r="N8070" s="25"/>
      <c r="O8070" s="26"/>
      <c r="P8070" s="26"/>
      <c r="Q8070" s="26"/>
      <c r="R8070" s="26"/>
      <c r="S8070" s="26"/>
      <c r="T8070" s="26"/>
    </row>
    <row r="8071" spans="14:20">
      <c r="N8071" s="25"/>
      <c r="O8071" s="26"/>
      <c r="P8071" s="26"/>
      <c r="Q8071" s="26"/>
      <c r="R8071" s="26"/>
      <c r="S8071" s="26"/>
      <c r="T8071" s="26"/>
    </row>
    <row r="8072" spans="14:20">
      <c r="N8072" s="25"/>
      <c r="O8072" s="26"/>
      <c r="P8072" s="26"/>
      <c r="Q8072" s="26"/>
      <c r="R8072" s="26"/>
      <c r="S8072" s="26"/>
      <c r="T8072" s="26"/>
    </row>
    <row r="8073" spans="14:20">
      <c r="N8073" s="25"/>
      <c r="O8073" s="26"/>
      <c r="P8073" s="26"/>
      <c r="Q8073" s="26"/>
      <c r="R8073" s="26"/>
      <c r="S8073" s="26"/>
      <c r="T8073" s="26"/>
    </row>
    <row r="8074" spans="14:20">
      <c r="N8074" s="25"/>
      <c r="O8074" s="26"/>
      <c r="P8074" s="26"/>
      <c r="Q8074" s="26"/>
      <c r="R8074" s="26"/>
      <c r="S8074" s="26"/>
      <c r="T8074" s="26"/>
    </row>
    <row r="8075" spans="14:20">
      <c r="N8075" s="25"/>
      <c r="O8075" s="26"/>
      <c r="P8075" s="26"/>
      <c r="Q8075" s="26"/>
      <c r="R8075" s="26"/>
      <c r="S8075" s="26"/>
      <c r="T8075" s="26"/>
    </row>
    <row r="8076" spans="14:20">
      <c r="N8076" s="25"/>
      <c r="O8076" s="26"/>
      <c r="P8076" s="26"/>
      <c r="Q8076" s="26"/>
      <c r="R8076" s="26"/>
      <c r="S8076" s="26"/>
      <c r="T8076" s="26"/>
    </row>
    <row r="8077" spans="14:20">
      <c r="N8077" s="25"/>
      <c r="O8077" s="26"/>
      <c r="P8077" s="26"/>
      <c r="Q8077" s="26"/>
      <c r="R8077" s="26"/>
      <c r="S8077" s="26"/>
      <c r="T8077" s="26"/>
    </row>
    <row r="8078" spans="14:20">
      <c r="N8078" s="25"/>
      <c r="O8078" s="26"/>
      <c r="P8078" s="26"/>
      <c r="Q8078" s="26"/>
      <c r="R8078" s="26"/>
      <c r="S8078" s="26"/>
      <c r="T8078" s="26"/>
    </row>
    <row r="8079" spans="14:20">
      <c r="N8079" s="25"/>
      <c r="O8079" s="26"/>
      <c r="P8079" s="26"/>
      <c r="Q8079" s="26"/>
      <c r="R8079" s="26"/>
      <c r="S8079" s="26"/>
      <c r="T8079" s="26"/>
    </row>
    <row r="8080" spans="14:20">
      <c r="N8080" s="25"/>
      <c r="O8080" s="26"/>
      <c r="P8080" s="26"/>
      <c r="Q8080" s="26"/>
      <c r="R8080" s="26"/>
      <c r="S8080" s="26"/>
      <c r="T8080" s="26"/>
    </row>
    <row r="8081" spans="14:20">
      <c r="N8081" s="25"/>
      <c r="O8081" s="26"/>
      <c r="P8081" s="26"/>
      <c r="Q8081" s="26"/>
      <c r="R8081" s="26"/>
      <c r="S8081" s="26"/>
      <c r="T8081" s="26"/>
    </row>
    <row r="8082" spans="14:20">
      <c r="N8082" s="25"/>
      <c r="O8082" s="26"/>
      <c r="P8082" s="26"/>
      <c r="Q8082" s="26"/>
      <c r="R8082" s="26"/>
      <c r="S8082" s="26"/>
      <c r="T8082" s="26"/>
    </row>
    <row r="8083" spans="14:20">
      <c r="N8083" s="25"/>
      <c r="O8083" s="26"/>
      <c r="P8083" s="26"/>
      <c r="Q8083" s="26"/>
      <c r="R8083" s="26"/>
      <c r="S8083" s="26"/>
      <c r="T8083" s="26"/>
    </row>
    <row r="8084" spans="14:20">
      <c r="N8084" s="25"/>
      <c r="O8084" s="26"/>
      <c r="P8084" s="26"/>
      <c r="Q8084" s="26"/>
      <c r="R8084" s="26"/>
      <c r="S8084" s="26"/>
      <c r="T8084" s="26"/>
    </row>
    <row r="8085" spans="14:20">
      <c r="N8085" s="25"/>
      <c r="O8085" s="26"/>
      <c r="P8085" s="26"/>
      <c r="Q8085" s="26"/>
      <c r="R8085" s="26"/>
      <c r="S8085" s="26"/>
      <c r="T8085" s="26"/>
    </row>
    <row r="8086" spans="14:20">
      <c r="N8086" s="25"/>
      <c r="O8086" s="26"/>
      <c r="P8086" s="26"/>
      <c r="Q8086" s="26"/>
      <c r="R8086" s="26"/>
      <c r="S8086" s="26"/>
      <c r="T8086" s="26"/>
    </row>
    <row r="8087" spans="14:20">
      <c r="N8087" s="25"/>
      <c r="O8087" s="26"/>
      <c r="P8087" s="26"/>
      <c r="Q8087" s="26"/>
      <c r="R8087" s="26"/>
      <c r="S8087" s="26"/>
      <c r="T8087" s="26"/>
    </row>
    <row r="8088" spans="14:20">
      <c r="N8088" s="25"/>
      <c r="O8088" s="26"/>
      <c r="P8088" s="26"/>
      <c r="Q8088" s="26"/>
      <c r="R8088" s="26"/>
      <c r="S8088" s="26"/>
      <c r="T8088" s="26"/>
    </row>
    <row r="8089" spans="14:20">
      <c r="N8089" s="25"/>
      <c r="O8089" s="26"/>
      <c r="P8089" s="26"/>
      <c r="Q8089" s="26"/>
      <c r="R8089" s="26"/>
      <c r="S8089" s="26"/>
      <c r="T8089" s="26"/>
    </row>
    <row r="8090" spans="14:20">
      <c r="N8090" s="25"/>
      <c r="O8090" s="26"/>
      <c r="P8090" s="26"/>
      <c r="Q8090" s="26"/>
      <c r="R8090" s="26"/>
      <c r="S8090" s="26"/>
      <c r="T8090" s="26"/>
    </row>
    <row r="8091" spans="14:20">
      <c r="N8091" s="25"/>
      <c r="O8091" s="26"/>
      <c r="P8091" s="26"/>
      <c r="Q8091" s="26"/>
      <c r="R8091" s="26"/>
      <c r="S8091" s="26"/>
      <c r="T8091" s="26"/>
    </row>
    <row r="8092" spans="14:20">
      <c r="N8092" s="25"/>
      <c r="O8092" s="26"/>
      <c r="P8092" s="26"/>
      <c r="Q8092" s="26"/>
      <c r="R8092" s="26"/>
      <c r="S8092" s="26"/>
      <c r="T8092" s="26"/>
    </row>
    <row r="8093" spans="14:20">
      <c r="N8093" s="25"/>
      <c r="O8093" s="26"/>
      <c r="P8093" s="26"/>
      <c r="Q8093" s="26"/>
      <c r="R8093" s="26"/>
      <c r="S8093" s="26"/>
      <c r="T8093" s="26"/>
    </row>
    <row r="8094" spans="14:20">
      <c r="N8094" s="25"/>
      <c r="O8094" s="26"/>
      <c r="P8094" s="26"/>
      <c r="Q8094" s="26"/>
      <c r="R8094" s="26"/>
      <c r="S8094" s="26"/>
      <c r="T8094" s="26"/>
    </row>
    <row r="8095" spans="14:20">
      <c r="N8095" s="25"/>
      <c r="O8095" s="26"/>
      <c r="P8095" s="26"/>
      <c r="Q8095" s="26"/>
      <c r="R8095" s="26"/>
      <c r="S8095" s="26"/>
      <c r="T8095" s="26"/>
    </row>
    <row r="8096" spans="14:20">
      <c r="N8096" s="25"/>
      <c r="O8096" s="26"/>
      <c r="P8096" s="26"/>
      <c r="Q8096" s="26"/>
      <c r="R8096" s="26"/>
      <c r="S8096" s="26"/>
      <c r="T8096" s="26"/>
    </row>
    <row r="8097" spans="14:20">
      <c r="N8097" s="25"/>
      <c r="O8097" s="26"/>
      <c r="P8097" s="26"/>
      <c r="Q8097" s="26"/>
      <c r="R8097" s="26"/>
      <c r="S8097" s="26"/>
      <c r="T8097" s="26"/>
    </row>
    <row r="8098" spans="14:20">
      <c r="N8098" s="25"/>
      <c r="O8098" s="26"/>
      <c r="P8098" s="26"/>
      <c r="Q8098" s="26"/>
      <c r="R8098" s="26"/>
      <c r="S8098" s="26"/>
      <c r="T8098" s="26"/>
    </row>
    <row r="8099" spans="14:20">
      <c r="N8099" s="25"/>
      <c r="O8099" s="26"/>
      <c r="P8099" s="26"/>
      <c r="Q8099" s="26"/>
      <c r="R8099" s="26"/>
      <c r="S8099" s="26"/>
      <c r="T8099" s="26"/>
    </row>
    <row r="8100" spans="14:20">
      <c r="N8100" s="25"/>
      <c r="O8100" s="26"/>
      <c r="P8100" s="26"/>
      <c r="Q8100" s="26"/>
      <c r="R8100" s="26"/>
      <c r="S8100" s="26"/>
      <c r="T8100" s="26"/>
    </row>
    <row r="8101" spans="14:20">
      <c r="N8101" s="25"/>
      <c r="O8101" s="26"/>
      <c r="P8101" s="26"/>
      <c r="Q8101" s="26"/>
      <c r="R8101" s="26"/>
      <c r="S8101" s="26"/>
      <c r="T8101" s="26"/>
    </row>
    <row r="8102" spans="14:20">
      <c r="N8102" s="25"/>
      <c r="O8102" s="26"/>
      <c r="P8102" s="26"/>
      <c r="Q8102" s="26"/>
      <c r="R8102" s="26"/>
      <c r="S8102" s="26"/>
      <c r="T8102" s="26"/>
    </row>
    <row r="8103" spans="14:20">
      <c r="N8103" s="25"/>
      <c r="O8103" s="26"/>
      <c r="P8103" s="26"/>
      <c r="Q8103" s="26"/>
      <c r="R8103" s="26"/>
      <c r="S8103" s="26"/>
      <c r="T8103" s="26"/>
    </row>
    <row r="8104" spans="14:20">
      <c r="N8104" s="25"/>
      <c r="O8104" s="26"/>
      <c r="P8104" s="26"/>
      <c r="Q8104" s="26"/>
      <c r="R8104" s="26"/>
      <c r="S8104" s="26"/>
      <c r="T8104" s="26"/>
    </row>
    <row r="8105" spans="14:20">
      <c r="N8105" s="25"/>
      <c r="O8105" s="26"/>
      <c r="P8105" s="26"/>
      <c r="Q8105" s="26"/>
      <c r="R8105" s="26"/>
      <c r="S8105" s="26"/>
      <c r="T8105" s="26"/>
    </row>
    <row r="8106" spans="14:20">
      <c r="N8106" s="25"/>
      <c r="O8106" s="26"/>
      <c r="P8106" s="26"/>
      <c r="Q8106" s="26"/>
      <c r="R8106" s="26"/>
      <c r="S8106" s="26"/>
      <c r="T8106" s="26"/>
    </row>
    <row r="8107" spans="14:20">
      <c r="N8107" s="25"/>
      <c r="O8107" s="26"/>
      <c r="P8107" s="26"/>
      <c r="Q8107" s="26"/>
      <c r="R8107" s="26"/>
      <c r="S8107" s="26"/>
      <c r="T8107" s="26"/>
    </row>
    <row r="8108" spans="14:20">
      <c r="N8108" s="25"/>
      <c r="O8108" s="26"/>
      <c r="P8108" s="26"/>
      <c r="Q8108" s="26"/>
      <c r="R8108" s="26"/>
      <c r="S8108" s="26"/>
      <c r="T8108" s="26"/>
    </row>
    <row r="8109" spans="14:20">
      <c r="N8109" s="25"/>
      <c r="O8109" s="26"/>
      <c r="P8109" s="26"/>
      <c r="Q8109" s="26"/>
      <c r="R8109" s="26"/>
      <c r="S8109" s="26"/>
      <c r="T8109" s="26"/>
    </row>
    <row r="8110" spans="14:20">
      <c r="N8110" s="25"/>
      <c r="O8110" s="26"/>
      <c r="P8110" s="26"/>
      <c r="Q8110" s="26"/>
      <c r="R8110" s="26"/>
      <c r="S8110" s="26"/>
      <c r="T8110" s="26"/>
    </row>
    <row r="8111" spans="14:20">
      <c r="N8111" s="25"/>
      <c r="O8111" s="26"/>
      <c r="P8111" s="26"/>
      <c r="Q8111" s="26"/>
      <c r="R8111" s="26"/>
      <c r="S8111" s="26"/>
      <c r="T8111" s="26"/>
    </row>
    <row r="8112" spans="14:20">
      <c r="N8112" s="25"/>
      <c r="O8112" s="26"/>
      <c r="P8112" s="26"/>
      <c r="Q8112" s="26"/>
      <c r="R8112" s="26"/>
      <c r="S8112" s="26"/>
      <c r="T8112" s="26"/>
    </row>
    <row r="8113" spans="14:20">
      <c r="N8113" s="25"/>
      <c r="O8113" s="26"/>
      <c r="P8113" s="26"/>
      <c r="Q8113" s="26"/>
      <c r="R8113" s="26"/>
      <c r="S8113" s="26"/>
      <c r="T8113" s="26"/>
    </row>
    <row r="8114" spans="14:20">
      <c r="N8114" s="25"/>
      <c r="O8114" s="26"/>
      <c r="P8114" s="26"/>
      <c r="Q8114" s="26"/>
      <c r="R8114" s="26"/>
      <c r="S8114" s="26"/>
      <c r="T8114" s="26"/>
    </row>
    <row r="8115" spans="14:20">
      <c r="N8115" s="25"/>
      <c r="O8115" s="26"/>
      <c r="P8115" s="26"/>
      <c r="Q8115" s="26"/>
      <c r="R8115" s="26"/>
      <c r="S8115" s="26"/>
      <c r="T8115" s="26"/>
    </row>
    <row r="8116" spans="14:20">
      <c r="N8116" s="25"/>
      <c r="O8116" s="26"/>
      <c r="P8116" s="26"/>
      <c r="Q8116" s="26"/>
      <c r="R8116" s="26"/>
      <c r="S8116" s="26"/>
      <c r="T8116" s="26"/>
    </row>
    <row r="8117" spans="14:20">
      <c r="N8117" s="25"/>
      <c r="O8117" s="26"/>
      <c r="P8117" s="26"/>
      <c r="Q8117" s="26"/>
      <c r="R8117" s="26"/>
      <c r="S8117" s="26"/>
      <c r="T8117" s="26"/>
    </row>
    <row r="8118" spans="14:20">
      <c r="N8118" s="25"/>
      <c r="O8118" s="26"/>
      <c r="P8118" s="26"/>
      <c r="Q8118" s="26"/>
      <c r="R8118" s="26"/>
      <c r="S8118" s="26"/>
      <c r="T8118" s="26"/>
    </row>
    <row r="8119" spans="14:20">
      <c r="N8119" s="25"/>
      <c r="O8119" s="26"/>
      <c r="P8119" s="26"/>
      <c r="Q8119" s="26"/>
      <c r="R8119" s="26"/>
      <c r="S8119" s="26"/>
      <c r="T8119" s="26"/>
    </row>
    <row r="8120" spans="14:20">
      <c r="N8120" s="25"/>
      <c r="O8120" s="26"/>
      <c r="P8120" s="26"/>
      <c r="Q8120" s="26"/>
      <c r="R8120" s="26"/>
      <c r="S8120" s="26"/>
      <c r="T8120" s="26"/>
    </row>
    <row r="8121" spans="14:20">
      <c r="N8121" s="25"/>
      <c r="O8121" s="26"/>
      <c r="P8121" s="26"/>
      <c r="Q8121" s="26"/>
      <c r="R8121" s="26"/>
      <c r="S8121" s="26"/>
      <c r="T8121" s="26"/>
    </row>
    <row r="8122" spans="14:20">
      <c r="N8122" s="25"/>
      <c r="O8122" s="26"/>
      <c r="P8122" s="26"/>
      <c r="Q8122" s="26"/>
      <c r="R8122" s="26"/>
      <c r="S8122" s="26"/>
      <c r="T8122" s="26"/>
    </row>
    <row r="8123" spans="14:20">
      <c r="N8123" s="25"/>
      <c r="O8123" s="26"/>
      <c r="P8123" s="26"/>
      <c r="Q8123" s="26"/>
      <c r="R8123" s="26"/>
      <c r="S8123" s="26"/>
      <c r="T8123" s="26"/>
    </row>
    <row r="8124" spans="14:20">
      <c r="N8124" s="25"/>
      <c r="O8124" s="26"/>
      <c r="P8124" s="26"/>
      <c r="Q8124" s="26"/>
      <c r="R8124" s="26"/>
      <c r="S8124" s="26"/>
      <c r="T8124" s="26"/>
    </row>
    <row r="8125" spans="14:20">
      <c r="N8125" s="25"/>
      <c r="O8125" s="26"/>
      <c r="P8125" s="26"/>
      <c r="Q8125" s="26"/>
      <c r="R8125" s="26"/>
      <c r="S8125" s="26"/>
      <c r="T8125" s="26"/>
    </row>
    <row r="8126" spans="14:20">
      <c r="N8126" s="25"/>
      <c r="O8126" s="26"/>
      <c r="P8126" s="26"/>
      <c r="Q8126" s="26"/>
      <c r="R8126" s="26"/>
      <c r="S8126" s="26"/>
      <c r="T8126" s="26"/>
    </row>
    <row r="8127" spans="14:20">
      <c r="N8127" s="25"/>
      <c r="O8127" s="26"/>
      <c r="P8127" s="26"/>
      <c r="Q8127" s="26"/>
      <c r="R8127" s="26"/>
      <c r="S8127" s="26"/>
      <c r="T8127" s="26"/>
    </row>
    <row r="8128" spans="14:20">
      <c r="N8128" s="25"/>
      <c r="O8128" s="26"/>
      <c r="P8128" s="26"/>
      <c r="Q8128" s="26"/>
      <c r="R8128" s="26"/>
      <c r="S8128" s="26"/>
      <c r="T8128" s="26"/>
    </row>
    <row r="8129" spans="14:20">
      <c r="N8129" s="25"/>
      <c r="O8129" s="26"/>
      <c r="P8129" s="26"/>
      <c r="Q8129" s="26"/>
      <c r="R8129" s="26"/>
      <c r="S8129" s="26"/>
      <c r="T8129" s="26"/>
    </row>
    <row r="8130" spans="14:20">
      <c r="N8130" s="25"/>
      <c r="O8130" s="26"/>
      <c r="P8130" s="26"/>
      <c r="Q8130" s="26"/>
      <c r="R8130" s="26"/>
      <c r="S8130" s="26"/>
      <c r="T8130" s="26"/>
    </row>
    <row r="8131" spans="14:20">
      <c r="N8131" s="25"/>
      <c r="O8131" s="26"/>
      <c r="P8131" s="26"/>
      <c r="Q8131" s="26"/>
      <c r="R8131" s="26"/>
      <c r="S8131" s="26"/>
      <c r="T8131" s="26"/>
    </row>
    <row r="8132" spans="14:20">
      <c r="N8132" s="25"/>
      <c r="O8132" s="26"/>
      <c r="P8132" s="26"/>
      <c r="Q8132" s="26"/>
      <c r="R8132" s="26"/>
      <c r="S8132" s="26"/>
      <c r="T8132" s="26"/>
    </row>
    <row r="8133" spans="14:20">
      <c r="N8133" s="25"/>
      <c r="O8133" s="26"/>
      <c r="P8133" s="26"/>
      <c r="Q8133" s="26"/>
      <c r="R8133" s="26"/>
      <c r="S8133" s="26"/>
      <c r="T8133" s="26"/>
    </row>
    <row r="8134" spans="14:20">
      <c r="N8134" s="25"/>
      <c r="O8134" s="26"/>
      <c r="P8134" s="26"/>
      <c r="Q8134" s="26"/>
      <c r="R8134" s="26"/>
      <c r="S8134" s="26"/>
      <c r="T8134" s="26"/>
    </row>
    <row r="8135" spans="14:20">
      <c r="N8135" s="25"/>
      <c r="O8135" s="26"/>
      <c r="P8135" s="26"/>
      <c r="Q8135" s="26"/>
      <c r="R8135" s="26"/>
      <c r="S8135" s="26"/>
      <c r="T8135" s="26"/>
    </row>
    <row r="8136" spans="14:20">
      <c r="N8136" s="25"/>
      <c r="O8136" s="26"/>
      <c r="P8136" s="26"/>
      <c r="Q8136" s="26"/>
      <c r="R8136" s="26"/>
      <c r="S8136" s="26"/>
      <c r="T8136" s="26"/>
    </row>
    <row r="8137" spans="14:20">
      <c r="N8137" s="25"/>
      <c r="O8137" s="26"/>
      <c r="P8137" s="26"/>
      <c r="Q8137" s="26"/>
      <c r="R8137" s="26"/>
      <c r="S8137" s="26"/>
      <c r="T8137" s="26"/>
    </row>
    <row r="8138" spans="14:20">
      <c r="N8138" s="25"/>
      <c r="O8138" s="26"/>
      <c r="P8138" s="26"/>
      <c r="Q8138" s="26"/>
      <c r="R8138" s="26"/>
      <c r="S8138" s="26"/>
      <c r="T8138" s="26"/>
    </row>
    <row r="8139" spans="14:20">
      <c r="N8139" s="25"/>
      <c r="O8139" s="26"/>
      <c r="P8139" s="26"/>
      <c r="Q8139" s="26"/>
      <c r="R8139" s="26"/>
      <c r="S8139" s="26"/>
      <c r="T8139" s="26"/>
    </row>
    <row r="8140" spans="14:20">
      <c r="N8140" s="25"/>
      <c r="O8140" s="26"/>
      <c r="P8140" s="26"/>
      <c r="Q8140" s="26"/>
      <c r="R8140" s="26"/>
      <c r="S8140" s="26"/>
      <c r="T8140" s="26"/>
    </row>
    <row r="8141" spans="14:20">
      <c r="N8141" s="25"/>
      <c r="O8141" s="26"/>
      <c r="P8141" s="26"/>
      <c r="Q8141" s="26"/>
      <c r="R8141" s="26"/>
      <c r="S8141" s="26"/>
      <c r="T8141" s="26"/>
    </row>
    <row r="8142" spans="14:20">
      <c r="N8142" s="25"/>
      <c r="O8142" s="26"/>
      <c r="P8142" s="26"/>
      <c r="Q8142" s="26"/>
      <c r="R8142" s="26"/>
      <c r="S8142" s="26"/>
      <c r="T8142" s="26"/>
    </row>
    <row r="8143" spans="14:20">
      <c r="N8143" s="25"/>
      <c r="O8143" s="26"/>
      <c r="P8143" s="26"/>
      <c r="Q8143" s="26"/>
      <c r="R8143" s="26"/>
      <c r="S8143" s="26"/>
      <c r="T8143" s="26"/>
    </row>
    <row r="8144" spans="14:20">
      <c r="N8144" s="25"/>
      <c r="O8144" s="26"/>
      <c r="P8144" s="26"/>
      <c r="Q8144" s="26"/>
      <c r="R8144" s="26"/>
      <c r="S8144" s="26"/>
      <c r="T8144" s="26"/>
    </row>
    <row r="8145" spans="14:20">
      <c r="N8145" s="25"/>
      <c r="O8145" s="26"/>
      <c r="P8145" s="26"/>
      <c r="Q8145" s="26"/>
      <c r="R8145" s="26"/>
      <c r="S8145" s="26"/>
      <c r="T8145" s="26"/>
    </row>
    <row r="8146" spans="14:20">
      <c r="N8146" s="25"/>
      <c r="O8146" s="26"/>
      <c r="P8146" s="26"/>
      <c r="Q8146" s="26"/>
      <c r="R8146" s="26"/>
      <c r="S8146" s="26"/>
      <c r="T8146" s="26"/>
    </row>
    <row r="8147" spans="14:20">
      <c r="N8147" s="25"/>
      <c r="O8147" s="26"/>
      <c r="P8147" s="26"/>
      <c r="Q8147" s="26"/>
      <c r="R8147" s="26"/>
      <c r="S8147" s="26"/>
      <c r="T8147" s="26"/>
    </row>
    <row r="8148" spans="14:20">
      <c r="N8148" s="25"/>
      <c r="O8148" s="26"/>
      <c r="P8148" s="26"/>
      <c r="Q8148" s="26"/>
      <c r="R8148" s="26"/>
      <c r="S8148" s="26"/>
      <c r="T8148" s="26"/>
    </row>
    <row r="8149" spans="14:20">
      <c r="N8149" s="25"/>
      <c r="O8149" s="26"/>
      <c r="P8149" s="26"/>
      <c r="Q8149" s="26"/>
      <c r="R8149" s="26"/>
      <c r="S8149" s="26"/>
      <c r="T8149" s="26"/>
    </row>
    <row r="8150" spans="14:20">
      <c r="N8150" s="25"/>
      <c r="O8150" s="26"/>
      <c r="P8150" s="26"/>
      <c r="Q8150" s="26"/>
      <c r="R8150" s="26"/>
      <c r="S8150" s="26"/>
      <c r="T8150" s="26"/>
    </row>
    <row r="8151" spans="14:20">
      <c r="N8151" s="25"/>
      <c r="O8151" s="26"/>
      <c r="P8151" s="26"/>
      <c r="Q8151" s="26"/>
      <c r="R8151" s="26"/>
      <c r="S8151" s="26"/>
      <c r="T8151" s="26"/>
    </row>
    <row r="8152" spans="14:20">
      <c r="N8152" s="25"/>
      <c r="O8152" s="26"/>
      <c r="P8152" s="26"/>
      <c r="Q8152" s="26"/>
      <c r="R8152" s="26"/>
      <c r="S8152" s="26"/>
      <c r="T8152" s="26"/>
    </row>
    <row r="8153" spans="14:20">
      <c r="N8153" s="25"/>
      <c r="O8153" s="26"/>
      <c r="P8153" s="26"/>
      <c r="Q8153" s="26"/>
      <c r="R8153" s="26"/>
      <c r="S8153" s="26"/>
      <c r="T8153" s="26"/>
    </row>
    <row r="8154" spans="14:20">
      <c r="N8154" s="25"/>
      <c r="O8154" s="26"/>
      <c r="P8154" s="26"/>
      <c r="Q8154" s="26"/>
      <c r="R8154" s="26"/>
      <c r="S8154" s="26"/>
      <c r="T8154" s="26"/>
    </row>
    <row r="8155" spans="14:20">
      <c r="N8155" s="25"/>
      <c r="O8155" s="26"/>
      <c r="P8155" s="26"/>
      <c r="Q8155" s="26"/>
      <c r="R8155" s="26"/>
      <c r="S8155" s="26"/>
      <c r="T8155" s="26"/>
    </row>
    <row r="8156" spans="14:20">
      <c r="N8156" s="25"/>
      <c r="O8156" s="26"/>
      <c r="P8156" s="26"/>
      <c r="Q8156" s="26"/>
      <c r="R8156" s="26"/>
      <c r="S8156" s="26"/>
      <c r="T8156" s="26"/>
    </row>
    <row r="8157" spans="14:20">
      <c r="N8157" s="25"/>
      <c r="O8157" s="26"/>
      <c r="P8157" s="26"/>
      <c r="Q8157" s="26"/>
      <c r="R8157" s="26"/>
      <c r="S8157" s="26"/>
      <c r="T8157" s="26"/>
    </row>
    <row r="8158" spans="14:20">
      <c r="N8158" s="25"/>
      <c r="O8158" s="26"/>
      <c r="P8158" s="26"/>
      <c r="Q8158" s="26"/>
      <c r="R8158" s="26"/>
      <c r="S8158" s="26"/>
      <c r="T8158" s="26"/>
    </row>
    <row r="8159" spans="14:20">
      <c r="N8159" s="25"/>
      <c r="O8159" s="26"/>
      <c r="P8159" s="26"/>
      <c r="Q8159" s="26"/>
      <c r="R8159" s="26"/>
      <c r="S8159" s="26"/>
      <c r="T8159" s="26"/>
    </row>
    <row r="8160" spans="14:20">
      <c r="N8160" s="25"/>
      <c r="O8160" s="26"/>
      <c r="P8160" s="26"/>
      <c r="Q8160" s="26"/>
      <c r="R8160" s="26"/>
      <c r="S8160" s="26"/>
      <c r="T8160" s="26"/>
    </row>
    <row r="8161" spans="14:20">
      <c r="N8161" s="25"/>
      <c r="O8161" s="26"/>
      <c r="P8161" s="26"/>
      <c r="Q8161" s="26"/>
      <c r="R8161" s="26"/>
      <c r="S8161" s="26"/>
      <c r="T8161" s="26"/>
    </row>
    <row r="8162" spans="14:20">
      <c r="N8162" s="25"/>
      <c r="O8162" s="26"/>
      <c r="P8162" s="26"/>
      <c r="Q8162" s="26"/>
      <c r="R8162" s="26"/>
      <c r="S8162" s="26"/>
      <c r="T8162" s="26"/>
    </row>
    <row r="8163" spans="14:20">
      <c r="N8163" s="25"/>
      <c r="O8163" s="26"/>
      <c r="P8163" s="26"/>
      <c r="Q8163" s="26"/>
      <c r="R8163" s="26"/>
      <c r="S8163" s="26"/>
      <c r="T8163" s="26"/>
    </row>
    <row r="8164" spans="14:20">
      <c r="N8164" s="25"/>
      <c r="O8164" s="26"/>
      <c r="P8164" s="26"/>
      <c r="Q8164" s="26"/>
      <c r="R8164" s="26"/>
      <c r="S8164" s="26"/>
      <c r="T8164" s="26"/>
    </row>
    <row r="8165" spans="14:20">
      <c r="N8165" s="25"/>
      <c r="O8165" s="26"/>
      <c r="P8165" s="26"/>
      <c r="Q8165" s="26"/>
      <c r="R8165" s="26"/>
      <c r="S8165" s="26"/>
      <c r="T8165" s="26"/>
    </row>
    <row r="8166" spans="14:20">
      <c r="N8166" s="25"/>
      <c r="O8166" s="26"/>
      <c r="P8166" s="26"/>
      <c r="Q8166" s="26"/>
      <c r="R8166" s="26"/>
      <c r="S8166" s="26"/>
      <c r="T8166" s="26"/>
    </row>
    <row r="8167" spans="14:20">
      <c r="N8167" s="25"/>
      <c r="O8167" s="26"/>
      <c r="P8167" s="26"/>
      <c r="Q8167" s="26"/>
      <c r="R8167" s="26"/>
      <c r="S8167" s="26"/>
      <c r="T8167" s="26"/>
    </row>
    <row r="8168" spans="14:20">
      <c r="N8168" s="25"/>
      <c r="O8168" s="26"/>
      <c r="P8168" s="26"/>
      <c r="Q8168" s="26"/>
      <c r="R8168" s="26"/>
      <c r="S8168" s="26"/>
      <c r="T8168" s="26"/>
    </row>
    <row r="8169" spans="14:20">
      <c r="N8169" s="25"/>
      <c r="O8169" s="26"/>
      <c r="P8169" s="26"/>
      <c r="Q8169" s="26"/>
      <c r="R8169" s="26"/>
      <c r="S8169" s="26"/>
      <c r="T8169" s="26"/>
    </row>
    <row r="8170" spans="14:20">
      <c r="N8170" s="25"/>
      <c r="O8170" s="26"/>
      <c r="P8170" s="26"/>
      <c r="Q8170" s="26"/>
      <c r="R8170" s="26"/>
      <c r="S8170" s="26"/>
      <c r="T8170" s="26"/>
    </row>
    <row r="8171" spans="14:20">
      <c r="N8171" s="25"/>
      <c r="O8171" s="26"/>
      <c r="P8171" s="26"/>
      <c r="Q8171" s="26"/>
      <c r="R8171" s="26"/>
      <c r="S8171" s="26"/>
      <c r="T8171" s="26"/>
    </row>
    <row r="8172" spans="14:20">
      <c r="N8172" s="25"/>
      <c r="O8172" s="26"/>
      <c r="P8172" s="26"/>
      <c r="Q8172" s="26"/>
      <c r="R8172" s="26"/>
      <c r="S8172" s="26"/>
      <c r="T8172" s="26"/>
    </row>
    <row r="8173" spans="14:20">
      <c r="N8173" s="25"/>
      <c r="O8173" s="26"/>
      <c r="P8173" s="26"/>
      <c r="Q8173" s="26"/>
      <c r="R8173" s="26"/>
      <c r="S8173" s="26"/>
      <c r="T8173" s="26"/>
    </row>
    <row r="8174" spans="14:20">
      <c r="N8174" s="25"/>
      <c r="O8174" s="26"/>
      <c r="P8174" s="26"/>
      <c r="Q8174" s="26"/>
      <c r="R8174" s="26"/>
      <c r="S8174" s="26"/>
      <c r="T8174" s="26"/>
    </row>
    <row r="8175" spans="14:20">
      <c r="N8175" s="25"/>
      <c r="O8175" s="26"/>
      <c r="P8175" s="26"/>
      <c r="Q8175" s="26"/>
      <c r="R8175" s="26"/>
      <c r="S8175" s="26"/>
      <c r="T8175" s="26"/>
    </row>
    <row r="8176" spans="14:20">
      <c r="N8176" s="25"/>
      <c r="O8176" s="26"/>
      <c r="P8176" s="26"/>
      <c r="Q8176" s="26"/>
      <c r="R8176" s="26"/>
      <c r="S8176" s="26"/>
      <c r="T8176" s="26"/>
    </row>
    <row r="8177" spans="14:20">
      <c r="N8177" s="25"/>
      <c r="O8177" s="26"/>
      <c r="P8177" s="26"/>
      <c r="Q8177" s="26"/>
      <c r="R8177" s="26"/>
      <c r="S8177" s="26"/>
      <c r="T8177" s="26"/>
    </row>
    <row r="8178" spans="14:20">
      <c r="N8178" s="25"/>
      <c r="O8178" s="26"/>
      <c r="P8178" s="26"/>
      <c r="Q8178" s="26"/>
      <c r="R8178" s="26"/>
      <c r="S8178" s="26"/>
      <c r="T8178" s="26"/>
    </row>
    <row r="8179" spans="14:20">
      <c r="N8179" s="25"/>
      <c r="O8179" s="26"/>
      <c r="P8179" s="26"/>
      <c r="Q8179" s="26"/>
      <c r="R8179" s="26"/>
      <c r="S8179" s="26"/>
      <c r="T8179" s="26"/>
    </row>
    <row r="8180" spans="14:20">
      <c r="N8180" s="25"/>
      <c r="O8180" s="26"/>
      <c r="P8180" s="26"/>
      <c r="Q8180" s="26"/>
      <c r="R8180" s="26"/>
      <c r="S8180" s="26"/>
      <c r="T8180" s="26"/>
    </row>
    <row r="8181" spans="14:20">
      <c r="N8181" s="25"/>
      <c r="O8181" s="26"/>
      <c r="P8181" s="26"/>
      <c r="Q8181" s="26"/>
      <c r="R8181" s="26"/>
      <c r="S8181" s="26"/>
      <c r="T8181" s="26"/>
    </row>
    <row r="8182" spans="14:20">
      <c r="N8182" s="25"/>
      <c r="O8182" s="26"/>
      <c r="P8182" s="26"/>
      <c r="Q8182" s="26"/>
      <c r="R8182" s="26"/>
      <c r="S8182" s="26"/>
      <c r="T8182" s="26"/>
    </row>
    <row r="8183" spans="14:20">
      <c r="N8183" s="25"/>
      <c r="O8183" s="26"/>
      <c r="P8183" s="26"/>
      <c r="Q8183" s="26"/>
      <c r="R8183" s="26"/>
      <c r="S8183" s="26"/>
      <c r="T8183" s="26"/>
    </row>
    <row r="8184" spans="14:20">
      <c r="N8184" s="25"/>
      <c r="O8184" s="26"/>
      <c r="P8184" s="26"/>
      <c r="Q8184" s="26"/>
      <c r="R8184" s="26"/>
      <c r="S8184" s="26"/>
      <c r="T8184" s="26"/>
    </row>
    <row r="8185" spans="14:20">
      <c r="N8185" s="25"/>
      <c r="O8185" s="26"/>
      <c r="P8185" s="26"/>
      <c r="Q8185" s="26"/>
      <c r="R8185" s="26"/>
      <c r="S8185" s="26"/>
      <c r="T8185" s="26"/>
    </row>
    <row r="8186" spans="14:20">
      <c r="N8186" s="25"/>
      <c r="O8186" s="26"/>
      <c r="P8186" s="26"/>
      <c r="Q8186" s="26"/>
      <c r="R8186" s="26"/>
      <c r="S8186" s="26"/>
      <c r="T8186" s="26"/>
    </row>
    <row r="8187" spans="14:20">
      <c r="N8187" s="25"/>
      <c r="O8187" s="26"/>
      <c r="P8187" s="26"/>
      <c r="Q8187" s="26"/>
      <c r="R8187" s="26"/>
      <c r="S8187" s="26"/>
      <c r="T8187" s="26"/>
    </row>
    <row r="8188" spans="14:20">
      <c r="N8188" s="25"/>
      <c r="O8188" s="26"/>
      <c r="P8188" s="26"/>
      <c r="Q8188" s="26"/>
      <c r="R8188" s="26"/>
      <c r="S8188" s="26"/>
      <c r="T8188" s="26"/>
    </row>
    <row r="8189" spans="14:20">
      <c r="N8189" s="25"/>
      <c r="O8189" s="26"/>
      <c r="P8189" s="26"/>
      <c r="Q8189" s="26"/>
      <c r="R8189" s="26"/>
      <c r="S8189" s="26"/>
      <c r="T8189" s="26"/>
    </row>
    <row r="8190" spans="14:20">
      <c r="N8190" s="25"/>
      <c r="O8190" s="26"/>
      <c r="P8190" s="26"/>
      <c r="Q8190" s="26"/>
      <c r="R8190" s="26"/>
      <c r="S8190" s="26"/>
      <c r="T8190" s="26"/>
    </row>
    <row r="8191" spans="14:20">
      <c r="N8191" s="25"/>
      <c r="O8191" s="26"/>
      <c r="P8191" s="26"/>
      <c r="Q8191" s="26"/>
      <c r="R8191" s="26"/>
      <c r="S8191" s="26"/>
      <c r="T8191" s="26"/>
    </row>
    <row r="8192" spans="14:20">
      <c r="N8192" s="25"/>
      <c r="O8192" s="26"/>
      <c r="P8192" s="26"/>
      <c r="Q8192" s="26"/>
      <c r="R8192" s="26"/>
      <c r="S8192" s="26"/>
      <c r="T8192" s="26"/>
    </row>
    <row r="8193" spans="14:20">
      <c r="N8193" s="25"/>
      <c r="O8193" s="26"/>
      <c r="P8193" s="26"/>
      <c r="Q8193" s="26"/>
      <c r="R8193" s="26"/>
      <c r="S8193" s="26"/>
      <c r="T8193" s="26"/>
    </row>
    <row r="8194" spans="14:20">
      <c r="N8194" s="25"/>
      <c r="O8194" s="26"/>
      <c r="P8194" s="26"/>
      <c r="Q8194" s="26"/>
      <c r="R8194" s="26"/>
      <c r="S8194" s="26"/>
      <c r="T8194" s="26"/>
    </row>
    <row r="8195" spans="14:20">
      <c r="N8195" s="25"/>
      <c r="O8195" s="26"/>
      <c r="P8195" s="26"/>
      <c r="Q8195" s="26"/>
      <c r="R8195" s="26"/>
      <c r="S8195" s="26"/>
      <c r="T8195" s="26"/>
    </row>
    <row r="8196" spans="14:20">
      <c r="N8196" s="25"/>
      <c r="O8196" s="26"/>
      <c r="P8196" s="26"/>
      <c r="Q8196" s="26"/>
      <c r="R8196" s="26"/>
      <c r="S8196" s="26"/>
      <c r="T8196" s="26"/>
    </row>
    <row r="8197" spans="14:20">
      <c r="N8197" s="25"/>
      <c r="O8197" s="26"/>
      <c r="P8197" s="26"/>
      <c r="Q8197" s="26"/>
      <c r="R8197" s="26"/>
      <c r="S8197" s="26"/>
      <c r="T8197" s="26"/>
    </row>
    <row r="8198" spans="14:20">
      <c r="N8198" s="25"/>
      <c r="O8198" s="26"/>
      <c r="P8198" s="26"/>
      <c r="Q8198" s="26"/>
      <c r="R8198" s="26"/>
      <c r="S8198" s="26"/>
      <c r="T8198" s="26"/>
    </row>
    <row r="8199" spans="14:20">
      <c r="N8199" s="25"/>
      <c r="O8199" s="26"/>
      <c r="P8199" s="26"/>
      <c r="Q8199" s="26"/>
      <c r="R8199" s="26"/>
      <c r="S8199" s="26"/>
      <c r="T8199" s="26"/>
    </row>
    <row r="8200" spans="14:20">
      <c r="N8200" s="25"/>
      <c r="O8200" s="26"/>
      <c r="P8200" s="26"/>
      <c r="Q8200" s="26"/>
      <c r="R8200" s="26"/>
      <c r="S8200" s="26"/>
      <c r="T8200" s="26"/>
    </row>
    <row r="8201" spans="14:20">
      <c r="N8201" s="25"/>
      <c r="O8201" s="26"/>
      <c r="P8201" s="26"/>
      <c r="Q8201" s="26"/>
      <c r="R8201" s="26"/>
      <c r="S8201" s="26"/>
      <c r="T8201" s="26"/>
    </row>
    <row r="8202" spans="14:20">
      <c r="N8202" s="25"/>
      <c r="O8202" s="26"/>
      <c r="P8202" s="26"/>
      <c r="Q8202" s="26"/>
      <c r="R8202" s="26"/>
      <c r="S8202" s="26"/>
      <c r="T8202" s="26"/>
    </row>
    <row r="8203" spans="14:20">
      <c r="N8203" s="25"/>
      <c r="O8203" s="26"/>
      <c r="P8203" s="26"/>
      <c r="Q8203" s="26"/>
      <c r="R8203" s="26"/>
      <c r="S8203" s="26"/>
      <c r="T8203" s="26"/>
    </row>
    <row r="8204" spans="14:20">
      <c r="N8204" s="25"/>
      <c r="O8204" s="26"/>
      <c r="P8204" s="26"/>
      <c r="Q8204" s="26"/>
      <c r="R8204" s="26"/>
      <c r="S8204" s="26"/>
      <c r="T8204" s="26"/>
    </row>
    <row r="8205" spans="14:20">
      <c r="N8205" s="25"/>
      <c r="O8205" s="26"/>
      <c r="P8205" s="26"/>
      <c r="Q8205" s="26"/>
      <c r="R8205" s="26"/>
      <c r="S8205" s="26"/>
      <c r="T8205" s="26"/>
    </row>
    <row r="8206" spans="14:20">
      <c r="N8206" s="25"/>
      <c r="O8206" s="26"/>
      <c r="P8206" s="26"/>
      <c r="Q8206" s="26"/>
      <c r="R8206" s="26"/>
      <c r="S8206" s="26"/>
      <c r="T8206" s="26"/>
    </row>
    <row r="8207" spans="14:20">
      <c r="N8207" s="25"/>
      <c r="O8207" s="26"/>
      <c r="P8207" s="26"/>
      <c r="Q8207" s="26"/>
      <c r="R8207" s="26"/>
      <c r="S8207" s="26"/>
      <c r="T8207" s="26"/>
    </row>
    <row r="8208" spans="14:20">
      <c r="N8208" s="25"/>
      <c r="O8208" s="26"/>
      <c r="P8208" s="26"/>
      <c r="Q8208" s="26"/>
      <c r="R8208" s="26"/>
      <c r="S8208" s="26"/>
      <c r="T8208" s="26"/>
    </row>
    <row r="8209" spans="14:20">
      <c r="N8209" s="25"/>
      <c r="O8209" s="26"/>
      <c r="P8209" s="26"/>
      <c r="Q8209" s="26"/>
      <c r="R8209" s="26"/>
      <c r="S8209" s="26"/>
      <c r="T8209" s="26"/>
    </row>
    <row r="8210" spans="14:20">
      <c r="N8210" s="25"/>
      <c r="O8210" s="26"/>
      <c r="P8210" s="26"/>
      <c r="Q8210" s="26"/>
      <c r="R8210" s="26"/>
      <c r="S8210" s="26"/>
      <c r="T8210" s="26"/>
    </row>
    <row r="8211" spans="14:20">
      <c r="N8211" s="25"/>
      <c r="O8211" s="26"/>
      <c r="P8211" s="26"/>
      <c r="Q8211" s="26"/>
      <c r="R8211" s="26"/>
      <c r="S8211" s="26"/>
      <c r="T8211" s="26"/>
    </row>
    <row r="8212" spans="14:20">
      <c r="N8212" s="25"/>
      <c r="O8212" s="26"/>
      <c r="P8212" s="26"/>
      <c r="Q8212" s="26"/>
      <c r="R8212" s="26"/>
      <c r="S8212" s="26"/>
      <c r="T8212" s="26"/>
    </row>
    <row r="8213" spans="14:20">
      <c r="N8213" s="25"/>
      <c r="O8213" s="26"/>
      <c r="P8213" s="26"/>
      <c r="Q8213" s="26"/>
      <c r="R8213" s="26"/>
      <c r="S8213" s="26"/>
      <c r="T8213" s="26"/>
    </row>
    <row r="8214" spans="14:20">
      <c r="N8214" s="25"/>
      <c r="O8214" s="26"/>
      <c r="P8214" s="26"/>
      <c r="Q8214" s="26"/>
      <c r="R8214" s="26"/>
      <c r="S8214" s="26"/>
      <c r="T8214" s="26"/>
    </row>
    <row r="8215" spans="14:20">
      <c r="N8215" s="25"/>
      <c r="O8215" s="26"/>
      <c r="P8215" s="26"/>
      <c r="Q8215" s="26"/>
      <c r="R8215" s="26"/>
      <c r="S8215" s="26"/>
      <c r="T8215" s="26"/>
    </row>
    <row r="8216" spans="14:20">
      <c r="N8216" s="25"/>
      <c r="O8216" s="26"/>
      <c r="P8216" s="26"/>
      <c r="Q8216" s="26"/>
      <c r="R8216" s="26"/>
      <c r="S8216" s="26"/>
      <c r="T8216" s="26"/>
    </row>
    <row r="8217" spans="14:20">
      <c r="N8217" s="25"/>
      <c r="O8217" s="26"/>
      <c r="P8217" s="26"/>
      <c r="Q8217" s="26"/>
      <c r="R8217" s="26"/>
      <c r="S8217" s="26"/>
      <c r="T8217" s="26"/>
    </row>
    <row r="8218" spans="14:20">
      <c r="N8218" s="25"/>
      <c r="O8218" s="26"/>
      <c r="P8218" s="26"/>
      <c r="Q8218" s="26"/>
      <c r="R8218" s="26"/>
      <c r="S8218" s="26"/>
      <c r="T8218" s="26"/>
    </row>
    <row r="8219" spans="14:20">
      <c r="N8219" s="25"/>
      <c r="O8219" s="26"/>
      <c r="P8219" s="26"/>
      <c r="Q8219" s="26"/>
      <c r="R8219" s="26"/>
      <c r="S8219" s="26"/>
      <c r="T8219" s="26"/>
    </row>
    <row r="8220" spans="14:20">
      <c r="N8220" s="25"/>
      <c r="O8220" s="26"/>
      <c r="P8220" s="26"/>
      <c r="Q8220" s="26"/>
      <c r="R8220" s="26"/>
      <c r="S8220" s="26"/>
      <c r="T8220" s="26"/>
    </row>
    <row r="8221" spans="14:20">
      <c r="N8221" s="25"/>
      <c r="O8221" s="26"/>
      <c r="P8221" s="26"/>
      <c r="Q8221" s="26"/>
      <c r="R8221" s="26"/>
      <c r="S8221" s="26"/>
      <c r="T8221" s="26"/>
    </row>
    <row r="8222" spans="14:20">
      <c r="N8222" s="25"/>
      <c r="O8222" s="26"/>
      <c r="P8222" s="26"/>
      <c r="Q8222" s="26"/>
      <c r="R8222" s="26"/>
      <c r="S8222" s="26"/>
      <c r="T8222" s="26"/>
    </row>
    <row r="8223" spans="14:20">
      <c r="N8223" s="25"/>
      <c r="O8223" s="26"/>
      <c r="P8223" s="26"/>
      <c r="Q8223" s="26"/>
      <c r="R8223" s="26"/>
      <c r="S8223" s="26"/>
      <c r="T8223" s="26"/>
    </row>
    <row r="8224" spans="14:20">
      <c r="N8224" s="25"/>
      <c r="O8224" s="26"/>
      <c r="P8224" s="26"/>
      <c r="Q8224" s="26"/>
      <c r="R8224" s="26"/>
      <c r="S8224" s="26"/>
      <c r="T8224" s="26"/>
    </row>
    <row r="8225" spans="14:20">
      <c r="N8225" s="25"/>
      <c r="O8225" s="26"/>
      <c r="P8225" s="26"/>
      <c r="Q8225" s="26"/>
      <c r="R8225" s="26"/>
      <c r="S8225" s="26"/>
      <c r="T8225" s="26"/>
    </row>
    <row r="8226" spans="14:20">
      <c r="N8226" s="25"/>
      <c r="O8226" s="26"/>
      <c r="P8226" s="26"/>
      <c r="Q8226" s="26"/>
      <c r="R8226" s="26"/>
      <c r="S8226" s="26"/>
      <c r="T8226" s="26"/>
    </row>
    <row r="8227" spans="14:20">
      <c r="N8227" s="25"/>
      <c r="O8227" s="26"/>
      <c r="P8227" s="26"/>
      <c r="Q8227" s="26"/>
      <c r="R8227" s="26"/>
      <c r="S8227" s="26"/>
      <c r="T8227" s="26"/>
    </row>
    <row r="8228" spans="14:20">
      <c r="N8228" s="25"/>
      <c r="O8228" s="26"/>
      <c r="P8228" s="26"/>
      <c r="Q8228" s="26"/>
      <c r="R8228" s="26"/>
      <c r="S8228" s="26"/>
      <c r="T8228" s="26"/>
    </row>
    <row r="8229" spans="14:20">
      <c r="N8229" s="25"/>
      <c r="O8229" s="26"/>
      <c r="P8229" s="26"/>
      <c r="Q8229" s="26"/>
      <c r="R8229" s="26"/>
      <c r="S8229" s="26"/>
      <c r="T8229" s="26"/>
    </row>
    <row r="8230" spans="14:20">
      <c r="N8230" s="25"/>
      <c r="O8230" s="26"/>
      <c r="P8230" s="26"/>
      <c r="Q8230" s="26"/>
      <c r="R8230" s="26"/>
      <c r="S8230" s="26"/>
      <c r="T8230" s="26"/>
    </row>
    <row r="8231" spans="14:20">
      <c r="N8231" s="25"/>
      <c r="O8231" s="26"/>
      <c r="P8231" s="26"/>
      <c r="Q8231" s="26"/>
      <c r="R8231" s="26"/>
      <c r="S8231" s="26"/>
      <c r="T8231" s="26"/>
    </row>
    <row r="8232" spans="14:20">
      <c r="N8232" s="25"/>
      <c r="O8232" s="26"/>
      <c r="P8232" s="26"/>
      <c r="Q8232" s="26"/>
      <c r="R8232" s="26"/>
      <c r="S8232" s="26"/>
      <c r="T8232" s="26"/>
    </row>
    <row r="8233" spans="14:20">
      <c r="N8233" s="25"/>
      <c r="O8233" s="26"/>
      <c r="P8233" s="26"/>
      <c r="Q8233" s="26"/>
      <c r="R8233" s="26"/>
      <c r="S8233" s="26"/>
      <c r="T8233" s="26"/>
    </row>
    <row r="8234" spans="14:20">
      <c r="N8234" s="25"/>
      <c r="O8234" s="26"/>
      <c r="P8234" s="26"/>
      <c r="Q8234" s="26"/>
      <c r="R8234" s="26"/>
      <c r="S8234" s="26"/>
      <c r="T8234" s="26"/>
    </row>
    <row r="8235" spans="14:20">
      <c r="N8235" s="25"/>
      <c r="O8235" s="26"/>
      <c r="P8235" s="26"/>
      <c r="Q8235" s="26"/>
      <c r="R8235" s="26"/>
      <c r="S8235" s="26"/>
      <c r="T8235" s="26"/>
    </row>
    <row r="8236" spans="14:20">
      <c r="N8236" s="25"/>
      <c r="O8236" s="26"/>
      <c r="P8236" s="26"/>
      <c r="Q8236" s="26"/>
      <c r="R8236" s="26"/>
      <c r="S8236" s="26"/>
      <c r="T8236" s="26"/>
    </row>
    <row r="8237" spans="14:20">
      <c r="N8237" s="25"/>
      <c r="O8237" s="26"/>
      <c r="P8237" s="26"/>
      <c r="Q8237" s="26"/>
      <c r="R8237" s="26"/>
      <c r="S8237" s="26"/>
      <c r="T8237" s="26"/>
    </row>
    <row r="8238" spans="14:20">
      <c r="N8238" s="25"/>
      <c r="O8238" s="26"/>
      <c r="P8238" s="26"/>
      <c r="Q8238" s="26"/>
      <c r="R8238" s="26"/>
      <c r="S8238" s="26"/>
      <c r="T8238" s="26"/>
    </row>
    <row r="8239" spans="14:20">
      <c r="N8239" s="25"/>
      <c r="O8239" s="26"/>
      <c r="P8239" s="26"/>
      <c r="Q8239" s="26"/>
      <c r="R8239" s="26"/>
      <c r="S8239" s="26"/>
      <c r="T8239" s="26"/>
    </row>
    <row r="8240" spans="14:20">
      <c r="N8240" s="25"/>
      <c r="O8240" s="26"/>
      <c r="P8240" s="26"/>
      <c r="Q8240" s="26"/>
      <c r="R8240" s="26"/>
      <c r="S8240" s="26"/>
      <c r="T8240" s="26"/>
    </row>
    <row r="8241" spans="14:20">
      <c r="N8241" s="25"/>
      <c r="O8241" s="26"/>
      <c r="P8241" s="26"/>
      <c r="Q8241" s="26"/>
      <c r="R8241" s="26"/>
      <c r="S8241" s="26"/>
      <c r="T8241" s="26"/>
    </row>
    <row r="8242" spans="14:20">
      <c r="N8242" s="25"/>
      <c r="O8242" s="26"/>
      <c r="P8242" s="26"/>
      <c r="Q8242" s="26"/>
      <c r="R8242" s="26"/>
      <c r="S8242" s="26"/>
      <c r="T8242" s="26"/>
    </row>
    <row r="8243" spans="14:20">
      <c r="N8243" s="25"/>
      <c r="O8243" s="26"/>
      <c r="P8243" s="26"/>
      <c r="Q8243" s="26"/>
      <c r="R8243" s="26"/>
      <c r="S8243" s="26"/>
      <c r="T8243" s="26"/>
    </row>
    <row r="8244" spans="14:20">
      <c r="N8244" s="25"/>
      <c r="O8244" s="26"/>
      <c r="P8244" s="26"/>
      <c r="Q8244" s="26"/>
      <c r="R8244" s="26"/>
      <c r="S8244" s="26"/>
      <c r="T8244" s="26"/>
    </row>
    <row r="8245" spans="14:20">
      <c r="N8245" s="25"/>
      <c r="O8245" s="26"/>
      <c r="P8245" s="26"/>
      <c r="Q8245" s="26"/>
      <c r="R8245" s="26"/>
      <c r="S8245" s="26"/>
      <c r="T8245" s="26"/>
    </row>
    <row r="8246" spans="14:20">
      <c r="N8246" s="25"/>
      <c r="O8246" s="26"/>
      <c r="P8246" s="26"/>
      <c r="Q8246" s="26"/>
      <c r="R8246" s="26"/>
      <c r="S8246" s="26"/>
      <c r="T8246" s="26"/>
    </row>
    <row r="8247" spans="14:20">
      <c r="N8247" s="25"/>
      <c r="O8247" s="26"/>
      <c r="P8247" s="26"/>
      <c r="Q8247" s="26"/>
      <c r="R8247" s="26"/>
      <c r="S8247" s="26"/>
      <c r="T8247" s="26"/>
    </row>
    <row r="8248" spans="14:20">
      <c r="N8248" s="25"/>
      <c r="O8248" s="26"/>
      <c r="P8248" s="26"/>
      <c r="Q8248" s="26"/>
      <c r="R8248" s="26"/>
      <c r="S8248" s="26"/>
      <c r="T8248" s="26"/>
    </row>
    <row r="8249" spans="14:20">
      <c r="N8249" s="25"/>
      <c r="O8249" s="26"/>
      <c r="P8249" s="26"/>
      <c r="Q8249" s="26"/>
      <c r="R8249" s="26"/>
      <c r="S8249" s="26"/>
      <c r="T8249" s="26"/>
    </row>
    <row r="8250" spans="14:20">
      <c r="N8250" s="25"/>
      <c r="O8250" s="26"/>
      <c r="P8250" s="26"/>
      <c r="Q8250" s="26"/>
      <c r="R8250" s="26"/>
      <c r="S8250" s="26"/>
      <c r="T8250" s="26"/>
    </row>
    <row r="8251" spans="14:20">
      <c r="N8251" s="25"/>
      <c r="O8251" s="26"/>
      <c r="P8251" s="26"/>
      <c r="Q8251" s="26"/>
      <c r="R8251" s="26"/>
      <c r="S8251" s="26"/>
      <c r="T8251" s="26"/>
    </row>
    <row r="8252" spans="14:20">
      <c r="N8252" s="25"/>
      <c r="O8252" s="26"/>
      <c r="P8252" s="26"/>
      <c r="Q8252" s="26"/>
      <c r="R8252" s="26"/>
      <c r="S8252" s="26"/>
      <c r="T8252" s="26"/>
    </row>
    <row r="8253" spans="14:20">
      <c r="N8253" s="25"/>
      <c r="O8253" s="26"/>
      <c r="P8253" s="26"/>
      <c r="Q8253" s="26"/>
      <c r="R8253" s="26"/>
      <c r="S8253" s="26"/>
      <c r="T8253" s="26"/>
    </row>
    <row r="8254" spans="14:20">
      <c r="N8254" s="25"/>
      <c r="O8254" s="26"/>
      <c r="P8254" s="26"/>
      <c r="Q8254" s="26"/>
      <c r="R8254" s="26"/>
      <c r="S8254" s="26"/>
      <c r="T8254" s="26"/>
    </row>
    <row r="8255" spans="14:20">
      <c r="N8255" s="25"/>
      <c r="O8255" s="26"/>
      <c r="P8255" s="26"/>
      <c r="Q8255" s="26"/>
      <c r="R8255" s="26"/>
      <c r="S8255" s="26"/>
      <c r="T8255" s="26"/>
    </row>
    <row r="8256" spans="14:20">
      <c r="N8256" s="25"/>
      <c r="O8256" s="26"/>
      <c r="P8256" s="26"/>
      <c r="Q8256" s="26"/>
      <c r="R8256" s="26"/>
      <c r="S8256" s="26"/>
      <c r="T8256" s="26"/>
    </row>
    <row r="8257" spans="14:20">
      <c r="N8257" s="25"/>
      <c r="O8257" s="26"/>
      <c r="P8257" s="26"/>
      <c r="Q8257" s="26"/>
      <c r="R8257" s="26"/>
      <c r="S8257" s="26"/>
      <c r="T8257" s="26"/>
    </row>
    <row r="8258" spans="14:20">
      <c r="N8258" s="25"/>
      <c r="O8258" s="26"/>
      <c r="P8258" s="26"/>
      <c r="Q8258" s="26"/>
      <c r="R8258" s="26"/>
      <c r="S8258" s="26"/>
      <c r="T8258" s="26"/>
    </row>
    <row r="8259" spans="14:20">
      <c r="N8259" s="25"/>
      <c r="O8259" s="26"/>
      <c r="P8259" s="26"/>
      <c r="Q8259" s="26"/>
      <c r="R8259" s="26"/>
      <c r="S8259" s="26"/>
      <c r="T8259" s="26"/>
    </row>
    <row r="8260" spans="14:20">
      <c r="N8260" s="25"/>
      <c r="O8260" s="26"/>
      <c r="P8260" s="26"/>
      <c r="Q8260" s="26"/>
      <c r="R8260" s="26"/>
      <c r="S8260" s="26"/>
      <c r="T8260" s="26"/>
    </row>
    <row r="8261" spans="14:20">
      <c r="N8261" s="25"/>
      <c r="O8261" s="26"/>
      <c r="P8261" s="26"/>
      <c r="Q8261" s="26"/>
      <c r="R8261" s="26"/>
      <c r="S8261" s="26"/>
      <c r="T8261" s="26"/>
    </row>
    <row r="8262" spans="14:20">
      <c r="N8262" s="25"/>
      <c r="O8262" s="26"/>
      <c r="P8262" s="26"/>
      <c r="Q8262" s="26"/>
      <c r="R8262" s="26"/>
      <c r="S8262" s="26"/>
      <c r="T8262" s="26"/>
    </row>
    <row r="8263" spans="14:20">
      <c r="N8263" s="25"/>
      <c r="O8263" s="26"/>
      <c r="P8263" s="26"/>
      <c r="Q8263" s="26"/>
      <c r="R8263" s="26"/>
      <c r="S8263" s="26"/>
      <c r="T8263" s="26"/>
    </row>
    <row r="8264" spans="14:20">
      <c r="N8264" s="25"/>
      <c r="O8264" s="26"/>
      <c r="P8264" s="26"/>
      <c r="Q8264" s="26"/>
      <c r="R8264" s="26"/>
      <c r="S8264" s="26"/>
      <c r="T8264" s="26"/>
    </row>
    <row r="8265" spans="14:20">
      <c r="N8265" s="25"/>
      <c r="O8265" s="26"/>
      <c r="P8265" s="26"/>
      <c r="Q8265" s="26"/>
      <c r="R8265" s="26"/>
      <c r="S8265" s="26"/>
      <c r="T8265" s="26"/>
    </row>
    <row r="8266" spans="14:20">
      <c r="N8266" s="25"/>
      <c r="O8266" s="26"/>
      <c r="P8266" s="26"/>
      <c r="Q8266" s="26"/>
      <c r="R8266" s="26"/>
      <c r="S8266" s="26"/>
      <c r="T8266" s="26"/>
    </row>
    <row r="8267" spans="14:20">
      <c r="N8267" s="25"/>
      <c r="O8267" s="26"/>
      <c r="P8267" s="26"/>
      <c r="Q8267" s="26"/>
      <c r="R8267" s="26"/>
      <c r="S8267" s="26"/>
      <c r="T8267" s="26"/>
    </row>
    <row r="8268" spans="14:20">
      <c r="N8268" s="25"/>
      <c r="O8268" s="26"/>
      <c r="P8268" s="26"/>
      <c r="Q8268" s="26"/>
      <c r="R8268" s="26"/>
      <c r="S8268" s="26"/>
      <c r="T8268" s="26"/>
    </row>
    <row r="8269" spans="14:20">
      <c r="N8269" s="25"/>
      <c r="O8269" s="26"/>
      <c r="P8269" s="26"/>
      <c r="Q8269" s="26"/>
      <c r="R8269" s="26"/>
      <c r="S8269" s="26"/>
      <c r="T8269" s="26"/>
    </row>
    <row r="8270" spans="14:20">
      <c r="N8270" s="25"/>
      <c r="O8270" s="26"/>
      <c r="P8270" s="26"/>
      <c r="Q8270" s="26"/>
      <c r="R8270" s="26"/>
      <c r="S8270" s="26"/>
      <c r="T8270" s="26"/>
    </row>
    <row r="8271" spans="14:20">
      <c r="N8271" s="25"/>
      <c r="O8271" s="26"/>
      <c r="P8271" s="26"/>
      <c r="Q8271" s="26"/>
      <c r="R8271" s="26"/>
      <c r="S8271" s="26"/>
      <c r="T8271" s="26"/>
    </row>
    <row r="8272" spans="14:20">
      <c r="N8272" s="25"/>
      <c r="O8272" s="26"/>
      <c r="P8272" s="26"/>
      <c r="Q8272" s="26"/>
      <c r="R8272" s="26"/>
      <c r="S8272" s="26"/>
      <c r="T8272" s="26"/>
    </row>
    <row r="8273" spans="14:20">
      <c r="N8273" s="25"/>
      <c r="O8273" s="26"/>
      <c r="P8273" s="26"/>
      <c r="Q8273" s="26"/>
      <c r="R8273" s="26"/>
      <c r="S8273" s="26"/>
      <c r="T8273" s="26"/>
    </row>
    <row r="8274" spans="14:20">
      <c r="N8274" s="25"/>
      <c r="O8274" s="26"/>
      <c r="P8274" s="26"/>
      <c r="Q8274" s="26"/>
      <c r="R8274" s="26"/>
      <c r="S8274" s="26"/>
      <c r="T8274" s="26"/>
    </row>
    <row r="8275" spans="14:20">
      <c r="N8275" s="25"/>
      <c r="O8275" s="26"/>
      <c r="P8275" s="26"/>
      <c r="Q8275" s="26"/>
      <c r="R8275" s="26"/>
      <c r="S8275" s="26"/>
      <c r="T8275" s="26"/>
    </row>
    <row r="8276" spans="14:20">
      <c r="N8276" s="25"/>
      <c r="O8276" s="26"/>
      <c r="P8276" s="26"/>
      <c r="Q8276" s="26"/>
      <c r="R8276" s="26"/>
      <c r="S8276" s="26"/>
      <c r="T8276" s="26"/>
    </row>
    <row r="8277" spans="14:20">
      <c r="N8277" s="25"/>
      <c r="O8277" s="26"/>
      <c r="P8277" s="26"/>
      <c r="Q8277" s="26"/>
      <c r="R8277" s="26"/>
      <c r="S8277" s="26"/>
      <c r="T8277" s="26"/>
    </row>
    <row r="8278" spans="14:20">
      <c r="N8278" s="25"/>
      <c r="O8278" s="26"/>
      <c r="P8278" s="26"/>
      <c r="Q8278" s="26"/>
      <c r="R8278" s="26"/>
      <c r="S8278" s="26"/>
      <c r="T8278" s="26"/>
    </row>
    <row r="8279" spans="14:20">
      <c r="N8279" s="25"/>
      <c r="O8279" s="26"/>
      <c r="P8279" s="26"/>
      <c r="Q8279" s="26"/>
      <c r="R8279" s="26"/>
      <c r="S8279" s="26"/>
      <c r="T8279" s="26"/>
    </row>
    <row r="8280" spans="14:20">
      <c r="N8280" s="25"/>
      <c r="O8280" s="26"/>
      <c r="P8280" s="26"/>
      <c r="Q8280" s="26"/>
      <c r="R8280" s="26"/>
      <c r="S8280" s="26"/>
      <c r="T8280" s="26"/>
    </row>
    <row r="8281" spans="14:20">
      <c r="N8281" s="25"/>
      <c r="O8281" s="26"/>
      <c r="P8281" s="26"/>
      <c r="Q8281" s="26"/>
      <c r="R8281" s="26"/>
      <c r="S8281" s="26"/>
      <c r="T8281" s="26"/>
    </row>
    <row r="8282" spans="14:20">
      <c r="N8282" s="25"/>
      <c r="O8282" s="26"/>
      <c r="P8282" s="26"/>
      <c r="Q8282" s="26"/>
      <c r="R8282" s="26"/>
      <c r="S8282" s="26"/>
      <c r="T8282" s="26"/>
    </row>
    <row r="8283" spans="14:20">
      <c r="N8283" s="25"/>
      <c r="O8283" s="26"/>
      <c r="P8283" s="26"/>
      <c r="Q8283" s="26"/>
      <c r="R8283" s="26"/>
      <c r="S8283" s="26"/>
      <c r="T8283" s="26"/>
    </row>
    <row r="8284" spans="14:20">
      <c r="N8284" s="25"/>
      <c r="O8284" s="26"/>
      <c r="P8284" s="26"/>
      <c r="Q8284" s="26"/>
      <c r="R8284" s="26"/>
      <c r="S8284" s="26"/>
      <c r="T8284" s="26"/>
    </row>
    <row r="8285" spans="14:20">
      <c r="N8285" s="25"/>
      <c r="O8285" s="26"/>
      <c r="P8285" s="26"/>
      <c r="Q8285" s="26"/>
      <c r="R8285" s="26"/>
      <c r="S8285" s="26"/>
      <c r="T8285" s="26"/>
    </row>
    <row r="8286" spans="14:20">
      <c r="N8286" s="25"/>
      <c r="O8286" s="26"/>
      <c r="P8286" s="26"/>
      <c r="Q8286" s="26"/>
      <c r="R8286" s="26"/>
      <c r="S8286" s="26"/>
      <c r="T8286" s="26"/>
    </row>
    <row r="8287" spans="14:20">
      <c r="N8287" s="25"/>
      <c r="O8287" s="26"/>
      <c r="P8287" s="26"/>
      <c r="Q8287" s="26"/>
      <c r="R8287" s="26"/>
      <c r="S8287" s="26"/>
      <c r="T8287" s="26"/>
    </row>
    <row r="8288" spans="14:20">
      <c r="N8288" s="25"/>
      <c r="O8288" s="26"/>
      <c r="P8288" s="26"/>
      <c r="Q8288" s="26"/>
      <c r="R8288" s="26"/>
      <c r="S8288" s="26"/>
      <c r="T8288" s="26"/>
    </row>
    <row r="8289" spans="14:20">
      <c r="N8289" s="25"/>
      <c r="O8289" s="26"/>
      <c r="P8289" s="26"/>
      <c r="Q8289" s="26"/>
      <c r="R8289" s="26"/>
      <c r="S8289" s="26"/>
      <c r="T8289" s="26"/>
    </row>
    <row r="8290" spans="14:20">
      <c r="N8290" s="25"/>
      <c r="O8290" s="26"/>
      <c r="P8290" s="26"/>
      <c r="Q8290" s="26"/>
      <c r="R8290" s="26"/>
      <c r="S8290" s="26"/>
      <c r="T8290" s="26"/>
    </row>
    <row r="8291" spans="14:20">
      <c r="N8291" s="25"/>
      <c r="O8291" s="26"/>
      <c r="P8291" s="26"/>
      <c r="Q8291" s="26"/>
      <c r="R8291" s="26"/>
      <c r="S8291" s="26"/>
      <c r="T8291" s="26"/>
    </row>
    <row r="8292" spans="14:20">
      <c r="N8292" s="25"/>
      <c r="O8292" s="26"/>
      <c r="P8292" s="26"/>
      <c r="Q8292" s="26"/>
      <c r="R8292" s="26"/>
      <c r="S8292" s="26"/>
      <c r="T8292" s="26"/>
    </row>
    <row r="8293" spans="14:20">
      <c r="N8293" s="25"/>
      <c r="O8293" s="26"/>
      <c r="P8293" s="26"/>
      <c r="Q8293" s="26"/>
      <c r="R8293" s="26"/>
      <c r="S8293" s="26"/>
      <c r="T8293" s="26"/>
    </row>
    <row r="8294" spans="14:20">
      <c r="N8294" s="25"/>
      <c r="O8294" s="26"/>
      <c r="P8294" s="26"/>
      <c r="Q8294" s="26"/>
      <c r="R8294" s="26"/>
      <c r="S8294" s="26"/>
      <c r="T8294" s="26"/>
    </row>
    <row r="8295" spans="14:20">
      <c r="N8295" s="25"/>
      <c r="O8295" s="26"/>
      <c r="P8295" s="26"/>
      <c r="Q8295" s="26"/>
      <c r="R8295" s="26"/>
      <c r="S8295" s="26"/>
      <c r="T8295" s="26"/>
    </row>
    <row r="8296" spans="14:20">
      <c r="N8296" s="25"/>
      <c r="O8296" s="26"/>
      <c r="P8296" s="26"/>
      <c r="Q8296" s="26"/>
      <c r="R8296" s="26"/>
      <c r="S8296" s="26"/>
      <c r="T8296" s="26"/>
    </row>
    <row r="8297" spans="14:20">
      <c r="N8297" s="25"/>
      <c r="O8297" s="26"/>
      <c r="P8297" s="26"/>
      <c r="Q8297" s="26"/>
      <c r="R8297" s="26"/>
      <c r="S8297" s="26"/>
      <c r="T8297" s="26"/>
    </row>
    <row r="8298" spans="14:20">
      <c r="N8298" s="25"/>
      <c r="O8298" s="26"/>
      <c r="P8298" s="26"/>
      <c r="Q8298" s="26"/>
      <c r="R8298" s="26"/>
      <c r="S8298" s="26"/>
      <c r="T8298" s="26"/>
    </row>
    <row r="8299" spans="14:20">
      <c r="N8299" s="25"/>
      <c r="O8299" s="26"/>
      <c r="P8299" s="26"/>
      <c r="Q8299" s="26"/>
      <c r="R8299" s="26"/>
      <c r="S8299" s="26"/>
      <c r="T8299" s="26"/>
    </row>
    <row r="8300" spans="14:20">
      <c r="N8300" s="25"/>
      <c r="O8300" s="26"/>
      <c r="P8300" s="26"/>
      <c r="Q8300" s="26"/>
      <c r="R8300" s="26"/>
      <c r="S8300" s="26"/>
      <c r="T8300" s="26"/>
    </row>
    <row r="8301" spans="14:20">
      <c r="N8301" s="25"/>
      <c r="O8301" s="26"/>
      <c r="P8301" s="26"/>
      <c r="Q8301" s="26"/>
      <c r="R8301" s="26"/>
      <c r="S8301" s="26"/>
      <c r="T8301" s="26"/>
    </row>
    <row r="8302" spans="14:20">
      <c r="N8302" s="25"/>
      <c r="O8302" s="26"/>
      <c r="P8302" s="26"/>
      <c r="Q8302" s="26"/>
      <c r="R8302" s="26"/>
      <c r="S8302" s="26"/>
      <c r="T8302" s="26"/>
    </row>
    <row r="8303" spans="14:20">
      <c r="N8303" s="25"/>
      <c r="O8303" s="26"/>
      <c r="P8303" s="26"/>
      <c r="Q8303" s="26"/>
      <c r="R8303" s="26"/>
      <c r="S8303" s="26"/>
      <c r="T8303" s="26"/>
    </row>
    <row r="8304" spans="14:20">
      <c r="N8304" s="25"/>
      <c r="O8304" s="26"/>
      <c r="P8304" s="26"/>
      <c r="Q8304" s="26"/>
      <c r="R8304" s="26"/>
      <c r="S8304" s="26"/>
      <c r="T8304" s="26"/>
    </row>
    <row r="8305" spans="14:20">
      <c r="N8305" s="25"/>
      <c r="O8305" s="26"/>
      <c r="P8305" s="26"/>
      <c r="Q8305" s="26"/>
      <c r="R8305" s="26"/>
      <c r="S8305" s="26"/>
      <c r="T8305" s="26"/>
    </row>
    <row r="8306" spans="14:20">
      <c r="N8306" s="25"/>
      <c r="O8306" s="26"/>
      <c r="P8306" s="26"/>
      <c r="Q8306" s="26"/>
      <c r="R8306" s="26"/>
      <c r="S8306" s="26"/>
      <c r="T8306" s="26"/>
    </row>
    <row r="8307" spans="14:20">
      <c r="N8307" s="25"/>
      <c r="O8307" s="26"/>
      <c r="P8307" s="26"/>
      <c r="Q8307" s="26"/>
      <c r="R8307" s="26"/>
      <c r="S8307" s="26"/>
      <c r="T8307" s="26"/>
    </row>
    <row r="8308" spans="14:20">
      <c r="N8308" s="25"/>
      <c r="O8308" s="26"/>
      <c r="P8308" s="26"/>
      <c r="Q8308" s="26"/>
      <c r="R8308" s="26"/>
      <c r="S8308" s="26"/>
      <c r="T8308" s="26"/>
    </row>
    <row r="8309" spans="14:20">
      <c r="N8309" s="25"/>
      <c r="O8309" s="26"/>
      <c r="P8309" s="26"/>
      <c r="Q8309" s="26"/>
      <c r="R8309" s="26"/>
      <c r="S8309" s="26"/>
      <c r="T8309" s="26"/>
    </row>
    <row r="8310" spans="14:20">
      <c r="N8310" s="25"/>
      <c r="O8310" s="26"/>
      <c r="P8310" s="26"/>
      <c r="Q8310" s="26"/>
      <c r="R8310" s="26"/>
      <c r="S8310" s="26"/>
      <c r="T8310" s="26"/>
    </row>
    <row r="8311" spans="14:20">
      <c r="N8311" s="25"/>
      <c r="O8311" s="26"/>
      <c r="P8311" s="26"/>
      <c r="Q8311" s="26"/>
      <c r="R8311" s="26"/>
      <c r="S8311" s="26"/>
      <c r="T8311" s="26"/>
    </row>
    <row r="8312" spans="14:20">
      <c r="N8312" s="25"/>
      <c r="O8312" s="26"/>
      <c r="P8312" s="26"/>
      <c r="Q8312" s="26"/>
      <c r="R8312" s="26"/>
      <c r="S8312" s="26"/>
      <c r="T8312" s="26"/>
    </row>
    <row r="8313" spans="14:20">
      <c r="N8313" s="25"/>
      <c r="O8313" s="26"/>
      <c r="P8313" s="26"/>
      <c r="Q8313" s="26"/>
      <c r="R8313" s="26"/>
      <c r="S8313" s="26"/>
      <c r="T8313" s="26"/>
    </row>
    <row r="8314" spans="14:20">
      <c r="N8314" s="25"/>
      <c r="O8314" s="26"/>
      <c r="P8314" s="26"/>
      <c r="Q8314" s="26"/>
      <c r="R8314" s="26"/>
      <c r="S8314" s="26"/>
      <c r="T8314" s="26"/>
    </row>
    <row r="8315" spans="14:20">
      <c r="N8315" s="25"/>
      <c r="O8315" s="26"/>
      <c r="P8315" s="26"/>
      <c r="Q8315" s="26"/>
      <c r="R8315" s="26"/>
      <c r="S8315" s="26"/>
      <c r="T8315" s="26"/>
    </row>
    <row r="8316" spans="14:20">
      <c r="N8316" s="25"/>
      <c r="O8316" s="26"/>
      <c r="P8316" s="26"/>
      <c r="Q8316" s="26"/>
      <c r="R8316" s="26"/>
      <c r="S8316" s="26"/>
      <c r="T8316" s="26"/>
    </row>
    <row r="8317" spans="14:20">
      <c r="N8317" s="25"/>
      <c r="O8317" s="26"/>
      <c r="P8317" s="26"/>
      <c r="Q8317" s="26"/>
      <c r="R8317" s="26"/>
      <c r="S8317" s="26"/>
      <c r="T8317" s="26"/>
    </row>
    <row r="8318" spans="14:20">
      <c r="N8318" s="25"/>
      <c r="O8318" s="26"/>
      <c r="P8318" s="26"/>
      <c r="Q8318" s="26"/>
      <c r="R8318" s="26"/>
      <c r="S8318" s="26"/>
      <c r="T8318" s="26"/>
    </row>
    <row r="8319" spans="14:20">
      <c r="N8319" s="25"/>
      <c r="O8319" s="26"/>
      <c r="P8319" s="26"/>
      <c r="Q8319" s="26"/>
      <c r="R8319" s="26"/>
      <c r="S8319" s="26"/>
      <c r="T8319" s="26"/>
    </row>
    <row r="8320" spans="14:20">
      <c r="N8320" s="25"/>
      <c r="O8320" s="26"/>
      <c r="P8320" s="26"/>
      <c r="Q8320" s="26"/>
      <c r="R8320" s="26"/>
      <c r="S8320" s="26"/>
      <c r="T8320" s="26"/>
    </row>
    <row r="8321" spans="14:20">
      <c r="N8321" s="25"/>
      <c r="O8321" s="26"/>
      <c r="P8321" s="26"/>
      <c r="Q8321" s="26"/>
      <c r="R8321" s="26"/>
      <c r="S8321" s="26"/>
      <c r="T8321" s="26"/>
    </row>
    <row r="8322" spans="14:20">
      <c r="N8322" s="25"/>
      <c r="O8322" s="26"/>
      <c r="P8322" s="26"/>
      <c r="Q8322" s="26"/>
      <c r="R8322" s="26"/>
      <c r="S8322" s="26"/>
      <c r="T8322" s="26"/>
    </row>
    <row r="8323" spans="14:20">
      <c r="N8323" s="25"/>
      <c r="O8323" s="26"/>
      <c r="P8323" s="26"/>
      <c r="Q8323" s="26"/>
      <c r="R8323" s="26"/>
      <c r="S8323" s="26"/>
      <c r="T8323" s="26"/>
    </row>
    <row r="8324" spans="14:20">
      <c r="N8324" s="25"/>
      <c r="O8324" s="26"/>
      <c r="P8324" s="26"/>
      <c r="Q8324" s="26"/>
      <c r="R8324" s="26"/>
      <c r="S8324" s="26"/>
      <c r="T8324" s="26"/>
    </row>
    <row r="8325" spans="14:20">
      <c r="N8325" s="25"/>
      <c r="O8325" s="26"/>
      <c r="P8325" s="26"/>
      <c r="Q8325" s="26"/>
      <c r="R8325" s="26"/>
      <c r="S8325" s="26"/>
      <c r="T8325" s="26"/>
    </row>
    <row r="8326" spans="14:20">
      <c r="N8326" s="25"/>
      <c r="O8326" s="26"/>
      <c r="P8326" s="26"/>
      <c r="Q8326" s="26"/>
      <c r="R8326" s="26"/>
      <c r="S8326" s="26"/>
      <c r="T8326" s="26"/>
    </row>
    <row r="8327" spans="14:20">
      <c r="N8327" s="25"/>
      <c r="O8327" s="26"/>
      <c r="P8327" s="26"/>
      <c r="Q8327" s="26"/>
      <c r="R8327" s="26"/>
      <c r="S8327" s="26"/>
      <c r="T8327" s="26"/>
    </row>
    <row r="8328" spans="14:20">
      <c r="N8328" s="25"/>
      <c r="O8328" s="26"/>
      <c r="P8328" s="26"/>
      <c r="Q8328" s="26"/>
      <c r="R8328" s="26"/>
      <c r="S8328" s="26"/>
      <c r="T8328" s="26"/>
    </row>
    <row r="8329" spans="14:20">
      <c r="N8329" s="25"/>
      <c r="O8329" s="26"/>
      <c r="P8329" s="26"/>
      <c r="Q8329" s="26"/>
      <c r="R8329" s="26"/>
      <c r="S8329" s="26"/>
      <c r="T8329" s="26"/>
    </row>
    <row r="8330" spans="14:20">
      <c r="N8330" s="25"/>
      <c r="O8330" s="26"/>
      <c r="P8330" s="26"/>
      <c r="Q8330" s="26"/>
      <c r="R8330" s="26"/>
      <c r="S8330" s="26"/>
      <c r="T8330" s="26"/>
    </row>
    <row r="8331" spans="14:20">
      <c r="N8331" s="25"/>
      <c r="O8331" s="26"/>
      <c r="P8331" s="26"/>
      <c r="Q8331" s="26"/>
      <c r="R8331" s="26"/>
      <c r="S8331" s="26"/>
      <c r="T8331" s="26"/>
    </row>
    <row r="8332" spans="14:20">
      <c r="N8332" s="25"/>
      <c r="O8332" s="26"/>
      <c r="P8332" s="26"/>
      <c r="Q8332" s="26"/>
      <c r="R8332" s="26"/>
      <c r="S8332" s="26"/>
      <c r="T8332" s="26"/>
    </row>
    <row r="8333" spans="14:20">
      <c r="N8333" s="25"/>
      <c r="O8333" s="26"/>
      <c r="P8333" s="26"/>
      <c r="Q8333" s="26"/>
      <c r="R8333" s="26"/>
      <c r="S8333" s="26"/>
      <c r="T8333" s="26"/>
    </row>
    <row r="8334" spans="14:20">
      <c r="N8334" s="25"/>
      <c r="O8334" s="26"/>
      <c r="P8334" s="26"/>
      <c r="Q8334" s="26"/>
      <c r="R8334" s="26"/>
      <c r="S8334" s="26"/>
      <c r="T8334" s="26"/>
    </row>
    <row r="8335" spans="14:20">
      <c r="N8335" s="25"/>
      <c r="O8335" s="26"/>
      <c r="P8335" s="26"/>
      <c r="Q8335" s="26"/>
      <c r="R8335" s="26"/>
      <c r="S8335" s="26"/>
      <c r="T8335" s="26"/>
    </row>
    <row r="8336" spans="14:20">
      <c r="N8336" s="25"/>
      <c r="O8336" s="26"/>
      <c r="P8336" s="26"/>
      <c r="Q8336" s="26"/>
      <c r="R8336" s="26"/>
      <c r="S8336" s="26"/>
      <c r="T8336" s="26"/>
    </row>
    <row r="8337" spans="14:20">
      <c r="N8337" s="25"/>
      <c r="O8337" s="26"/>
      <c r="P8337" s="26"/>
      <c r="Q8337" s="26"/>
      <c r="R8337" s="26"/>
      <c r="S8337" s="26"/>
      <c r="T8337" s="26"/>
    </row>
    <row r="8338" spans="14:20">
      <c r="N8338" s="25"/>
      <c r="O8338" s="26"/>
      <c r="P8338" s="26"/>
      <c r="Q8338" s="26"/>
      <c r="R8338" s="26"/>
      <c r="S8338" s="26"/>
      <c r="T8338" s="26"/>
    </row>
    <row r="8339" spans="14:20">
      <c r="N8339" s="25"/>
      <c r="O8339" s="26"/>
      <c r="P8339" s="26"/>
      <c r="Q8339" s="26"/>
      <c r="R8339" s="26"/>
      <c r="S8339" s="26"/>
      <c r="T8339" s="26"/>
    </row>
    <row r="8340" spans="14:20">
      <c r="N8340" s="25"/>
      <c r="O8340" s="26"/>
      <c r="P8340" s="26"/>
      <c r="Q8340" s="26"/>
      <c r="R8340" s="26"/>
      <c r="S8340" s="26"/>
      <c r="T8340" s="26"/>
    </row>
    <row r="8341" spans="14:20">
      <c r="N8341" s="25"/>
      <c r="O8341" s="26"/>
      <c r="P8341" s="26"/>
      <c r="Q8341" s="26"/>
      <c r="R8341" s="26"/>
      <c r="S8341" s="26"/>
      <c r="T8341" s="26"/>
    </row>
    <row r="8342" spans="14:20">
      <c r="N8342" s="25"/>
      <c r="O8342" s="26"/>
      <c r="P8342" s="26"/>
      <c r="Q8342" s="26"/>
      <c r="R8342" s="26"/>
      <c r="S8342" s="26"/>
      <c r="T8342" s="26"/>
    </row>
    <row r="8343" spans="14:20">
      <c r="N8343" s="25"/>
      <c r="O8343" s="26"/>
      <c r="P8343" s="26"/>
      <c r="Q8343" s="26"/>
      <c r="R8343" s="26"/>
      <c r="S8343" s="26"/>
      <c r="T8343" s="26"/>
    </row>
    <row r="8344" spans="14:20">
      <c r="N8344" s="25"/>
      <c r="O8344" s="26"/>
      <c r="P8344" s="26"/>
      <c r="Q8344" s="26"/>
      <c r="R8344" s="26"/>
      <c r="S8344" s="26"/>
      <c r="T8344" s="26"/>
    </row>
    <row r="8345" spans="14:20">
      <c r="N8345" s="25"/>
      <c r="O8345" s="26"/>
      <c r="P8345" s="26"/>
      <c r="Q8345" s="26"/>
      <c r="R8345" s="26"/>
      <c r="S8345" s="26"/>
      <c r="T8345" s="26"/>
    </row>
    <row r="8346" spans="14:20">
      <c r="N8346" s="25"/>
      <c r="O8346" s="26"/>
      <c r="P8346" s="26"/>
      <c r="Q8346" s="26"/>
      <c r="R8346" s="26"/>
      <c r="S8346" s="26"/>
      <c r="T8346" s="26"/>
    </row>
    <row r="8347" spans="14:20">
      <c r="N8347" s="25"/>
      <c r="O8347" s="26"/>
      <c r="P8347" s="26"/>
      <c r="Q8347" s="26"/>
      <c r="R8347" s="26"/>
      <c r="S8347" s="26"/>
      <c r="T8347" s="26"/>
    </row>
    <row r="8348" spans="14:20">
      <c r="N8348" s="25"/>
      <c r="O8348" s="26"/>
      <c r="P8348" s="26"/>
      <c r="Q8348" s="26"/>
      <c r="R8348" s="26"/>
      <c r="S8348" s="26"/>
      <c r="T8348" s="26"/>
    </row>
    <row r="8349" spans="14:20">
      <c r="N8349" s="25"/>
      <c r="O8349" s="26"/>
      <c r="P8349" s="26"/>
      <c r="Q8349" s="26"/>
      <c r="R8349" s="26"/>
      <c r="S8349" s="26"/>
      <c r="T8349" s="26"/>
    </row>
    <row r="8350" spans="14:20">
      <c r="N8350" s="25"/>
      <c r="O8350" s="26"/>
      <c r="P8350" s="26"/>
      <c r="Q8350" s="26"/>
      <c r="R8350" s="26"/>
      <c r="S8350" s="26"/>
      <c r="T8350" s="26"/>
    </row>
    <row r="8351" spans="14:20">
      <c r="N8351" s="25"/>
      <c r="O8351" s="26"/>
      <c r="P8351" s="26"/>
      <c r="Q8351" s="26"/>
      <c r="R8351" s="26"/>
      <c r="S8351" s="26"/>
      <c r="T8351" s="26"/>
    </row>
    <row r="8352" spans="14:20">
      <c r="N8352" s="25"/>
      <c r="O8352" s="26"/>
      <c r="P8352" s="26"/>
      <c r="Q8352" s="26"/>
      <c r="R8352" s="26"/>
      <c r="S8352" s="26"/>
      <c r="T8352" s="26"/>
    </row>
    <row r="8353" spans="14:20">
      <c r="N8353" s="25"/>
      <c r="O8353" s="26"/>
      <c r="P8353" s="26"/>
      <c r="Q8353" s="26"/>
      <c r="R8353" s="26"/>
      <c r="S8353" s="26"/>
      <c r="T8353" s="26"/>
    </row>
    <row r="8354" spans="14:20">
      <c r="N8354" s="25"/>
      <c r="O8354" s="26"/>
      <c r="P8354" s="26"/>
      <c r="Q8354" s="26"/>
      <c r="R8354" s="26"/>
      <c r="S8354" s="26"/>
      <c r="T8354" s="26"/>
    </row>
    <row r="8355" spans="14:20">
      <c r="N8355" s="25"/>
      <c r="O8355" s="26"/>
      <c r="P8355" s="26"/>
      <c r="Q8355" s="26"/>
      <c r="R8355" s="26"/>
      <c r="S8355" s="26"/>
      <c r="T8355" s="26"/>
    </row>
    <row r="8356" spans="14:20">
      <c r="N8356" s="25"/>
      <c r="O8356" s="26"/>
      <c r="P8356" s="26"/>
      <c r="Q8356" s="26"/>
      <c r="R8356" s="26"/>
      <c r="S8356" s="26"/>
      <c r="T8356" s="26"/>
    </row>
    <row r="8357" spans="14:20">
      <c r="N8357" s="25"/>
      <c r="O8357" s="26"/>
      <c r="P8357" s="26"/>
      <c r="Q8357" s="26"/>
      <c r="R8357" s="26"/>
      <c r="S8357" s="26"/>
      <c r="T8357" s="26"/>
    </row>
    <row r="8358" spans="14:20">
      <c r="N8358" s="25"/>
      <c r="O8358" s="26"/>
      <c r="P8358" s="26"/>
      <c r="Q8358" s="26"/>
      <c r="R8358" s="26"/>
      <c r="S8358" s="26"/>
      <c r="T8358" s="26"/>
    </row>
    <row r="8359" spans="14:20">
      <c r="N8359" s="25"/>
      <c r="O8359" s="26"/>
      <c r="P8359" s="26"/>
      <c r="Q8359" s="26"/>
      <c r="R8359" s="26"/>
      <c r="S8359" s="26"/>
      <c r="T8359" s="26"/>
    </row>
    <row r="8360" spans="14:20">
      <c r="N8360" s="25"/>
      <c r="O8360" s="26"/>
      <c r="P8360" s="26"/>
      <c r="Q8360" s="26"/>
      <c r="R8360" s="26"/>
      <c r="S8360" s="26"/>
      <c r="T8360" s="26"/>
    </row>
    <row r="8361" spans="14:20">
      <c r="N8361" s="25"/>
      <c r="O8361" s="26"/>
      <c r="P8361" s="26"/>
      <c r="Q8361" s="26"/>
      <c r="R8361" s="26"/>
      <c r="S8361" s="26"/>
      <c r="T8361" s="26"/>
    </row>
    <row r="8362" spans="14:20">
      <c r="N8362" s="25"/>
      <c r="O8362" s="26"/>
      <c r="P8362" s="26"/>
      <c r="Q8362" s="26"/>
      <c r="R8362" s="26"/>
      <c r="S8362" s="26"/>
      <c r="T8362" s="26"/>
    </row>
    <row r="8363" spans="14:20">
      <c r="N8363" s="25"/>
      <c r="O8363" s="26"/>
      <c r="P8363" s="26"/>
      <c r="Q8363" s="26"/>
      <c r="R8363" s="26"/>
      <c r="S8363" s="26"/>
      <c r="T8363" s="26"/>
    </row>
    <row r="8364" spans="14:20">
      <c r="N8364" s="25"/>
      <c r="O8364" s="26"/>
      <c r="P8364" s="26"/>
      <c r="Q8364" s="26"/>
      <c r="R8364" s="26"/>
      <c r="S8364" s="26"/>
      <c r="T8364" s="26"/>
    </row>
    <row r="8365" spans="14:20">
      <c r="N8365" s="25"/>
      <c r="O8365" s="26"/>
      <c r="P8365" s="26"/>
      <c r="Q8365" s="26"/>
      <c r="R8365" s="26"/>
      <c r="S8365" s="26"/>
      <c r="T8365" s="26"/>
    </row>
    <row r="8366" spans="14:20">
      <c r="N8366" s="25"/>
      <c r="O8366" s="26"/>
      <c r="P8366" s="26"/>
      <c r="Q8366" s="26"/>
      <c r="R8366" s="26"/>
      <c r="S8366" s="26"/>
      <c r="T8366" s="26"/>
    </row>
    <row r="8367" spans="14:20">
      <c r="N8367" s="25"/>
      <c r="O8367" s="26"/>
      <c r="P8367" s="26"/>
      <c r="Q8367" s="26"/>
      <c r="R8367" s="26"/>
      <c r="S8367" s="26"/>
      <c r="T8367" s="26"/>
    </row>
    <row r="8368" spans="14:20">
      <c r="N8368" s="25"/>
      <c r="O8368" s="26"/>
      <c r="P8368" s="26"/>
      <c r="Q8368" s="26"/>
      <c r="R8368" s="26"/>
      <c r="S8368" s="26"/>
      <c r="T8368" s="26"/>
    </row>
    <row r="8369" spans="14:20">
      <c r="N8369" s="25"/>
      <c r="O8369" s="26"/>
      <c r="P8369" s="26"/>
      <c r="Q8369" s="26"/>
      <c r="R8369" s="26"/>
      <c r="S8369" s="26"/>
      <c r="T8369" s="26"/>
    </row>
    <row r="8370" spans="14:20">
      <c r="N8370" s="25"/>
      <c r="O8370" s="26"/>
      <c r="P8370" s="26"/>
      <c r="Q8370" s="26"/>
      <c r="R8370" s="26"/>
      <c r="S8370" s="26"/>
      <c r="T8370" s="26"/>
    </row>
    <row r="8371" spans="14:20">
      <c r="N8371" s="25"/>
      <c r="O8371" s="26"/>
      <c r="P8371" s="26"/>
      <c r="Q8371" s="26"/>
      <c r="R8371" s="26"/>
      <c r="S8371" s="26"/>
      <c r="T8371" s="26"/>
    </row>
    <row r="8372" spans="14:20">
      <c r="N8372" s="25"/>
      <c r="O8372" s="26"/>
      <c r="P8372" s="26"/>
      <c r="Q8372" s="26"/>
      <c r="R8372" s="26"/>
      <c r="S8372" s="26"/>
      <c r="T8372" s="26"/>
    </row>
    <row r="8373" spans="14:20">
      <c r="N8373" s="25"/>
      <c r="O8373" s="26"/>
      <c r="P8373" s="26"/>
      <c r="Q8373" s="26"/>
      <c r="R8373" s="26"/>
      <c r="S8373" s="26"/>
      <c r="T8373" s="26"/>
    </row>
    <row r="8374" spans="14:20">
      <c r="N8374" s="25"/>
      <c r="O8374" s="26"/>
      <c r="P8374" s="26"/>
      <c r="Q8374" s="26"/>
      <c r="R8374" s="26"/>
      <c r="S8374" s="26"/>
      <c r="T8374" s="26"/>
    </row>
    <row r="8375" spans="14:20">
      <c r="N8375" s="25"/>
      <c r="O8375" s="26"/>
      <c r="P8375" s="26"/>
      <c r="Q8375" s="26"/>
      <c r="R8375" s="26"/>
      <c r="S8375" s="26"/>
      <c r="T8375" s="26"/>
    </row>
    <row r="8376" spans="14:20">
      <c r="N8376" s="25"/>
      <c r="O8376" s="26"/>
      <c r="P8376" s="26"/>
      <c r="Q8376" s="26"/>
      <c r="R8376" s="26"/>
      <c r="S8376" s="26"/>
      <c r="T8376" s="26"/>
    </row>
    <row r="8377" spans="14:20">
      <c r="N8377" s="25"/>
      <c r="O8377" s="26"/>
      <c r="P8377" s="26"/>
      <c r="Q8377" s="26"/>
      <c r="R8377" s="26"/>
      <c r="S8377" s="26"/>
      <c r="T8377" s="26"/>
    </row>
    <row r="8378" spans="14:20">
      <c r="N8378" s="25"/>
      <c r="O8378" s="26"/>
      <c r="P8378" s="26"/>
      <c r="Q8378" s="26"/>
      <c r="R8378" s="26"/>
      <c r="S8378" s="26"/>
      <c r="T8378" s="26"/>
    </row>
    <row r="8379" spans="14:20">
      <c r="N8379" s="25"/>
      <c r="O8379" s="26"/>
      <c r="P8379" s="26"/>
      <c r="Q8379" s="26"/>
      <c r="R8379" s="26"/>
      <c r="S8379" s="26"/>
      <c r="T8379" s="26"/>
    </row>
    <row r="8380" spans="14:20">
      <c r="N8380" s="25"/>
      <c r="O8380" s="26"/>
      <c r="P8380" s="26"/>
      <c r="Q8380" s="26"/>
      <c r="R8380" s="26"/>
      <c r="S8380" s="26"/>
      <c r="T8380" s="26"/>
    </row>
    <row r="8381" spans="14:20">
      <c r="N8381" s="25"/>
      <c r="O8381" s="26"/>
      <c r="P8381" s="26"/>
      <c r="Q8381" s="26"/>
      <c r="R8381" s="26"/>
      <c r="S8381" s="26"/>
      <c r="T8381" s="26"/>
    </row>
    <row r="8382" spans="14:20">
      <c r="N8382" s="25"/>
      <c r="O8382" s="26"/>
      <c r="P8382" s="26"/>
      <c r="Q8382" s="26"/>
      <c r="R8382" s="26"/>
      <c r="S8382" s="26"/>
      <c r="T8382" s="26"/>
    </row>
    <row r="8383" spans="14:20">
      <c r="N8383" s="25"/>
      <c r="O8383" s="26"/>
      <c r="P8383" s="26"/>
      <c r="Q8383" s="26"/>
      <c r="R8383" s="26"/>
      <c r="S8383" s="26"/>
      <c r="T8383" s="26"/>
    </row>
    <row r="8384" spans="14:20">
      <c r="N8384" s="25"/>
      <c r="O8384" s="26"/>
      <c r="P8384" s="26"/>
      <c r="Q8384" s="26"/>
      <c r="R8384" s="26"/>
      <c r="S8384" s="26"/>
      <c r="T8384" s="26"/>
    </row>
    <row r="8385" spans="14:20">
      <c r="N8385" s="25"/>
      <c r="O8385" s="26"/>
      <c r="P8385" s="26"/>
      <c r="Q8385" s="26"/>
      <c r="R8385" s="26"/>
      <c r="S8385" s="26"/>
      <c r="T8385" s="26"/>
    </row>
    <row r="8386" spans="14:20">
      <c r="N8386" s="25"/>
      <c r="O8386" s="26"/>
      <c r="P8386" s="26"/>
      <c r="Q8386" s="26"/>
      <c r="R8386" s="26"/>
      <c r="S8386" s="26"/>
      <c r="T8386" s="26"/>
    </row>
    <row r="8387" spans="14:20">
      <c r="N8387" s="25"/>
      <c r="O8387" s="26"/>
      <c r="P8387" s="26"/>
      <c r="Q8387" s="26"/>
      <c r="R8387" s="26"/>
      <c r="S8387" s="26"/>
      <c r="T8387" s="26"/>
    </row>
    <row r="8388" spans="14:20">
      <c r="N8388" s="25"/>
      <c r="O8388" s="26"/>
      <c r="P8388" s="26"/>
      <c r="Q8388" s="26"/>
      <c r="R8388" s="26"/>
      <c r="S8388" s="26"/>
      <c r="T8388" s="26"/>
    </row>
    <row r="8389" spans="14:20">
      <c r="N8389" s="25"/>
      <c r="O8389" s="26"/>
      <c r="P8389" s="26"/>
      <c r="Q8389" s="26"/>
      <c r="R8389" s="26"/>
      <c r="S8389" s="26"/>
      <c r="T8389" s="26"/>
    </row>
    <row r="8390" spans="14:20">
      <c r="N8390" s="25"/>
      <c r="O8390" s="26"/>
      <c r="P8390" s="26"/>
      <c r="Q8390" s="26"/>
      <c r="R8390" s="26"/>
      <c r="S8390" s="26"/>
      <c r="T8390" s="26"/>
    </row>
    <row r="8391" spans="14:20">
      <c r="N8391" s="25"/>
      <c r="O8391" s="26"/>
      <c r="P8391" s="26"/>
      <c r="Q8391" s="26"/>
      <c r="R8391" s="26"/>
      <c r="S8391" s="26"/>
      <c r="T8391" s="26"/>
    </row>
    <row r="8392" spans="14:20">
      <c r="N8392" s="25"/>
      <c r="O8392" s="26"/>
      <c r="P8392" s="26"/>
      <c r="Q8392" s="26"/>
      <c r="R8392" s="26"/>
      <c r="S8392" s="26"/>
      <c r="T8392" s="26"/>
    </row>
    <row r="8393" spans="14:20">
      <c r="N8393" s="25"/>
      <c r="O8393" s="26"/>
      <c r="P8393" s="26"/>
      <c r="Q8393" s="26"/>
      <c r="R8393" s="26"/>
      <c r="S8393" s="26"/>
      <c r="T8393" s="26"/>
    </row>
    <row r="8394" spans="14:20">
      <c r="N8394" s="25"/>
      <c r="O8394" s="26"/>
      <c r="P8394" s="26"/>
      <c r="Q8394" s="26"/>
      <c r="R8394" s="26"/>
      <c r="S8394" s="26"/>
      <c r="T8394" s="26"/>
    </row>
    <row r="8395" spans="14:20">
      <c r="N8395" s="25"/>
      <c r="O8395" s="26"/>
      <c r="P8395" s="26"/>
      <c r="Q8395" s="26"/>
      <c r="R8395" s="26"/>
      <c r="S8395" s="26"/>
      <c r="T8395" s="26"/>
    </row>
    <row r="8396" spans="14:20">
      <c r="N8396" s="25"/>
      <c r="O8396" s="26"/>
      <c r="P8396" s="26"/>
      <c r="Q8396" s="26"/>
      <c r="R8396" s="26"/>
      <c r="S8396" s="26"/>
      <c r="T8396" s="26"/>
    </row>
    <row r="8397" spans="14:20">
      <c r="N8397" s="25"/>
      <c r="O8397" s="26"/>
      <c r="P8397" s="26"/>
      <c r="Q8397" s="26"/>
      <c r="R8397" s="26"/>
      <c r="S8397" s="26"/>
      <c r="T8397" s="26"/>
    </row>
    <row r="8398" spans="14:20">
      <c r="N8398" s="25"/>
      <c r="O8398" s="26"/>
      <c r="P8398" s="26"/>
      <c r="Q8398" s="26"/>
      <c r="R8398" s="26"/>
      <c r="S8398" s="26"/>
      <c r="T8398" s="26"/>
    </row>
    <row r="8399" spans="14:20">
      <c r="N8399" s="25"/>
      <c r="O8399" s="26"/>
      <c r="P8399" s="26"/>
      <c r="Q8399" s="26"/>
      <c r="R8399" s="26"/>
      <c r="S8399" s="26"/>
      <c r="T8399" s="26"/>
    </row>
    <row r="8400" spans="14:20">
      <c r="N8400" s="25"/>
      <c r="O8400" s="26"/>
      <c r="P8400" s="26"/>
      <c r="Q8400" s="26"/>
      <c r="R8400" s="26"/>
      <c r="S8400" s="26"/>
      <c r="T8400" s="26"/>
    </row>
    <row r="8401" spans="14:20">
      <c r="N8401" s="25"/>
      <c r="O8401" s="26"/>
      <c r="P8401" s="26"/>
      <c r="Q8401" s="26"/>
      <c r="R8401" s="26"/>
      <c r="S8401" s="26"/>
      <c r="T8401" s="26"/>
    </row>
    <row r="8402" spans="14:20">
      <c r="N8402" s="25"/>
      <c r="O8402" s="26"/>
      <c r="P8402" s="26"/>
      <c r="Q8402" s="26"/>
      <c r="R8402" s="26"/>
      <c r="S8402" s="26"/>
      <c r="T8402" s="26"/>
    </row>
    <row r="8403" spans="14:20">
      <c r="N8403" s="25"/>
      <c r="O8403" s="26"/>
      <c r="P8403" s="26"/>
      <c r="Q8403" s="26"/>
      <c r="R8403" s="26"/>
      <c r="S8403" s="26"/>
      <c r="T8403" s="26"/>
    </row>
    <row r="8404" spans="14:20">
      <c r="N8404" s="25"/>
      <c r="O8404" s="26"/>
      <c r="P8404" s="26"/>
      <c r="Q8404" s="26"/>
      <c r="R8404" s="26"/>
      <c r="S8404" s="26"/>
      <c r="T8404" s="26"/>
    </row>
    <row r="8405" spans="14:20">
      <c r="N8405" s="25"/>
      <c r="O8405" s="26"/>
      <c r="P8405" s="26"/>
      <c r="Q8405" s="26"/>
      <c r="R8405" s="26"/>
      <c r="S8405" s="26"/>
      <c r="T8405" s="26"/>
    </row>
    <row r="8406" spans="14:20">
      <c r="N8406" s="25"/>
      <c r="O8406" s="26"/>
      <c r="P8406" s="26"/>
      <c r="Q8406" s="26"/>
      <c r="R8406" s="26"/>
      <c r="S8406" s="26"/>
      <c r="T8406" s="26"/>
    </row>
    <row r="8407" spans="14:20">
      <c r="N8407" s="25"/>
      <c r="O8407" s="26"/>
      <c r="P8407" s="26"/>
      <c r="Q8407" s="26"/>
      <c r="R8407" s="26"/>
      <c r="S8407" s="26"/>
      <c r="T8407" s="26"/>
    </row>
    <row r="8408" spans="14:20">
      <c r="N8408" s="25"/>
      <c r="O8408" s="26"/>
      <c r="P8408" s="26"/>
      <c r="Q8408" s="26"/>
      <c r="R8408" s="26"/>
      <c r="S8408" s="26"/>
      <c r="T8408" s="26"/>
    </row>
    <row r="8409" spans="14:20">
      <c r="N8409" s="25"/>
      <c r="O8409" s="26"/>
      <c r="P8409" s="26"/>
      <c r="Q8409" s="26"/>
      <c r="R8409" s="26"/>
      <c r="S8409" s="26"/>
      <c r="T8409" s="26"/>
    </row>
    <row r="8410" spans="14:20">
      <c r="N8410" s="25"/>
      <c r="O8410" s="26"/>
      <c r="P8410" s="26"/>
      <c r="Q8410" s="26"/>
      <c r="R8410" s="26"/>
      <c r="S8410" s="26"/>
      <c r="T8410" s="26"/>
    </row>
    <row r="8411" spans="14:20">
      <c r="N8411" s="25"/>
      <c r="O8411" s="26"/>
      <c r="P8411" s="26"/>
      <c r="Q8411" s="26"/>
      <c r="R8411" s="26"/>
      <c r="S8411" s="26"/>
      <c r="T8411" s="26"/>
    </row>
    <row r="8412" spans="14:20">
      <c r="N8412" s="25"/>
      <c r="O8412" s="26"/>
      <c r="P8412" s="26"/>
      <c r="Q8412" s="26"/>
      <c r="R8412" s="26"/>
      <c r="S8412" s="26"/>
      <c r="T8412" s="26"/>
    </row>
    <row r="8413" spans="14:20">
      <c r="N8413" s="25"/>
      <c r="O8413" s="26"/>
      <c r="P8413" s="26"/>
      <c r="Q8413" s="26"/>
      <c r="R8413" s="26"/>
      <c r="S8413" s="26"/>
      <c r="T8413" s="26"/>
    </row>
    <row r="8414" spans="14:20">
      <c r="N8414" s="25"/>
      <c r="O8414" s="26"/>
      <c r="P8414" s="26"/>
      <c r="Q8414" s="26"/>
      <c r="R8414" s="26"/>
      <c r="S8414" s="26"/>
      <c r="T8414" s="26"/>
    </row>
    <row r="8415" spans="14:20">
      <c r="N8415" s="25"/>
      <c r="O8415" s="26"/>
      <c r="P8415" s="26"/>
      <c r="Q8415" s="26"/>
      <c r="R8415" s="26"/>
      <c r="S8415" s="26"/>
      <c r="T8415" s="26"/>
    </row>
    <row r="8416" spans="14:20">
      <c r="N8416" s="25"/>
      <c r="O8416" s="26"/>
      <c r="P8416" s="26"/>
      <c r="Q8416" s="26"/>
      <c r="R8416" s="26"/>
      <c r="S8416" s="26"/>
      <c r="T8416" s="26"/>
    </row>
    <row r="8417" spans="14:20">
      <c r="N8417" s="25"/>
      <c r="O8417" s="26"/>
      <c r="P8417" s="26"/>
      <c r="Q8417" s="26"/>
      <c r="R8417" s="26"/>
      <c r="S8417" s="26"/>
      <c r="T8417" s="26"/>
    </row>
    <row r="8418" spans="14:20">
      <c r="N8418" s="25"/>
      <c r="O8418" s="26"/>
      <c r="P8418" s="26"/>
      <c r="Q8418" s="26"/>
      <c r="R8418" s="26"/>
      <c r="S8418" s="26"/>
      <c r="T8418" s="26"/>
    </row>
    <row r="8419" spans="14:20">
      <c r="N8419" s="25"/>
      <c r="O8419" s="26"/>
      <c r="P8419" s="26"/>
      <c r="Q8419" s="26"/>
      <c r="R8419" s="26"/>
      <c r="S8419" s="26"/>
      <c r="T8419" s="26"/>
    </row>
    <row r="8420" spans="14:20">
      <c r="N8420" s="25"/>
      <c r="O8420" s="26"/>
      <c r="P8420" s="26"/>
      <c r="Q8420" s="26"/>
      <c r="R8420" s="26"/>
      <c r="S8420" s="26"/>
      <c r="T8420" s="26"/>
    </row>
    <row r="8421" spans="14:20">
      <c r="N8421" s="25"/>
      <c r="O8421" s="26"/>
      <c r="P8421" s="26"/>
      <c r="Q8421" s="26"/>
      <c r="R8421" s="26"/>
      <c r="S8421" s="26"/>
      <c r="T8421" s="26"/>
    </row>
    <row r="8422" spans="14:20">
      <c r="N8422" s="25"/>
      <c r="O8422" s="26"/>
      <c r="P8422" s="26"/>
      <c r="Q8422" s="26"/>
      <c r="R8422" s="26"/>
      <c r="S8422" s="26"/>
      <c r="T8422" s="26"/>
    </row>
    <row r="8423" spans="14:20">
      <c r="N8423" s="25"/>
      <c r="O8423" s="26"/>
      <c r="P8423" s="26"/>
      <c r="Q8423" s="26"/>
      <c r="R8423" s="26"/>
      <c r="S8423" s="26"/>
      <c r="T8423" s="26"/>
    </row>
    <row r="8424" spans="14:20">
      <c r="N8424" s="25"/>
      <c r="O8424" s="26"/>
      <c r="P8424" s="26"/>
      <c r="Q8424" s="26"/>
      <c r="R8424" s="26"/>
      <c r="S8424" s="26"/>
      <c r="T8424" s="26"/>
    </row>
    <row r="8425" spans="14:20">
      <c r="N8425" s="25"/>
      <c r="O8425" s="26"/>
      <c r="P8425" s="26"/>
      <c r="Q8425" s="26"/>
      <c r="R8425" s="26"/>
      <c r="S8425" s="26"/>
      <c r="T8425" s="26"/>
    </row>
    <row r="8426" spans="14:20">
      <c r="N8426" s="25"/>
      <c r="O8426" s="26"/>
      <c r="P8426" s="26"/>
      <c r="Q8426" s="26"/>
      <c r="R8426" s="26"/>
      <c r="S8426" s="26"/>
      <c r="T8426" s="26"/>
    </row>
    <row r="8427" spans="14:20">
      <c r="N8427" s="25"/>
      <c r="O8427" s="26"/>
      <c r="P8427" s="26"/>
      <c r="Q8427" s="26"/>
      <c r="R8427" s="26"/>
      <c r="S8427" s="26"/>
      <c r="T8427" s="26"/>
    </row>
    <row r="8428" spans="14:20">
      <c r="N8428" s="25"/>
      <c r="O8428" s="26"/>
      <c r="P8428" s="26"/>
      <c r="Q8428" s="26"/>
      <c r="R8428" s="26"/>
      <c r="S8428" s="26"/>
      <c r="T8428" s="26"/>
    </row>
    <row r="8429" spans="14:20">
      <c r="N8429" s="25"/>
      <c r="O8429" s="26"/>
      <c r="P8429" s="26"/>
      <c r="Q8429" s="26"/>
      <c r="R8429" s="26"/>
      <c r="S8429" s="26"/>
      <c r="T8429" s="26"/>
    </row>
    <row r="8430" spans="14:20">
      <c r="N8430" s="25"/>
      <c r="O8430" s="26"/>
      <c r="P8430" s="26"/>
      <c r="Q8430" s="26"/>
      <c r="R8430" s="26"/>
      <c r="S8430" s="26"/>
      <c r="T8430" s="26"/>
    </row>
    <row r="8431" spans="14:20">
      <c r="N8431" s="25"/>
      <c r="O8431" s="26"/>
      <c r="P8431" s="26"/>
      <c r="Q8431" s="26"/>
      <c r="R8431" s="26"/>
      <c r="S8431" s="26"/>
      <c r="T8431" s="26"/>
    </row>
    <row r="8432" spans="14:20">
      <c r="N8432" s="25"/>
      <c r="O8432" s="26"/>
      <c r="P8432" s="26"/>
      <c r="Q8432" s="26"/>
      <c r="R8432" s="26"/>
      <c r="S8432" s="26"/>
      <c r="T8432" s="26"/>
    </row>
    <row r="8433" spans="14:20">
      <c r="N8433" s="25"/>
      <c r="O8433" s="26"/>
      <c r="P8433" s="26"/>
      <c r="Q8433" s="26"/>
      <c r="R8433" s="26"/>
      <c r="S8433" s="26"/>
      <c r="T8433" s="26"/>
    </row>
    <row r="8434" spans="14:20">
      <c r="N8434" s="25"/>
      <c r="O8434" s="26"/>
      <c r="P8434" s="26"/>
      <c r="Q8434" s="26"/>
      <c r="R8434" s="26"/>
      <c r="S8434" s="26"/>
      <c r="T8434" s="26"/>
    </row>
    <row r="8435" spans="14:20">
      <c r="N8435" s="25"/>
      <c r="O8435" s="26"/>
      <c r="P8435" s="26"/>
      <c r="Q8435" s="26"/>
      <c r="R8435" s="26"/>
      <c r="S8435" s="26"/>
      <c r="T8435" s="26"/>
    </row>
    <row r="8436" spans="14:20">
      <c r="N8436" s="25"/>
      <c r="O8436" s="26"/>
      <c r="P8436" s="26"/>
      <c r="Q8436" s="26"/>
      <c r="R8436" s="26"/>
      <c r="S8436" s="26"/>
      <c r="T8436" s="26"/>
    </row>
    <row r="8437" spans="14:20">
      <c r="N8437" s="25"/>
      <c r="O8437" s="26"/>
      <c r="P8437" s="26"/>
      <c r="Q8437" s="26"/>
      <c r="R8437" s="26"/>
      <c r="S8437" s="26"/>
      <c r="T8437" s="26"/>
    </row>
    <row r="8438" spans="14:20">
      <c r="N8438" s="25"/>
      <c r="O8438" s="26"/>
      <c r="P8438" s="26"/>
      <c r="Q8438" s="26"/>
      <c r="R8438" s="26"/>
      <c r="S8438" s="26"/>
      <c r="T8438" s="26"/>
    </row>
    <row r="8439" spans="14:20">
      <c r="N8439" s="25"/>
      <c r="O8439" s="26"/>
      <c r="P8439" s="26"/>
      <c r="Q8439" s="26"/>
      <c r="R8439" s="26"/>
      <c r="S8439" s="26"/>
      <c r="T8439" s="26"/>
    </row>
    <row r="8440" spans="14:20">
      <c r="N8440" s="25"/>
      <c r="O8440" s="26"/>
      <c r="P8440" s="26"/>
      <c r="Q8440" s="26"/>
      <c r="R8440" s="26"/>
      <c r="S8440" s="26"/>
      <c r="T8440" s="26"/>
    </row>
    <row r="8441" spans="14:20">
      <c r="N8441" s="25"/>
      <c r="O8441" s="26"/>
      <c r="P8441" s="26"/>
      <c r="Q8441" s="26"/>
      <c r="R8441" s="26"/>
      <c r="S8441" s="26"/>
      <c r="T8441" s="26"/>
    </row>
    <row r="8442" spans="14:20">
      <c r="N8442" s="25"/>
      <c r="O8442" s="26"/>
      <c r="P8442" s="26"/>
      <c r="Q8442" s="26"/>
      <c r="R8442" s="26"/>
      <c r="S8442" s="26"/>
      <c r="T8442" s="26"/>
    </row>
    <row r="8443" spans="14:20">
      <c r="N8443" s="25"/>
      <c r="O8443" s="26"/>
      <c r="P8443" s="26"/>
      <c r="Q8443" s="26"/>
      <c r="R8443" s="26"/>
      <c r="S8443" s="26"/>
      <c r="T8443" s="26"/>
    </row>
    <row r="8444" spans="14:20">
      <c r="N8444" s="25"/>
      <c r="O8444" s="26"/>
      <c r="P8444" s="26"/>
      <c r="Q8444" s="26"/>
      <c r="R8444" s="26"/>
      <c r="S8444" s="26"/>
      <c r="T8444" s="26"/>
    </row>
    <row r="8445" spans="14:20">
      <c r="N8445" s="25"/>
      <c r="O8445" s="26"/>
      <c r="P8445" s="26"/>
      <c r="Q8445" s="26"/>
      <c r="R8445" s="26"/>
      <c r="S8445" s="26"/>
      <c r="T8445" s="26"/>
    </row>
    <row r="8446" spans="14:20">
      <c r="N8446" s="25"/>
      <c r="O8446" s="26"/>
      <c r="P8446" s="26"/>
      <c r="Q8446" s="26"/>
      <c r="R8446" s="26"/>
      <c r="S8446" s="26"/>
      <c r="T8446" s="26"/>
    </row>
    <row r="8447" spans="14:20">
      <c r="N8447" s="25"/>
      <c r="O8447" s="26"/>
      <c r="P8447" s="26"/>
      <c r="Q8447" s="26"/>
      <c r="R8447" s="26"/>
      <c r="S8447" s="26"/>
      <c r="T8447" s="26"/>
    </row>
    <row r="8448" spans="14:20">
      <c r="N8448" s="25"/>
      <c r="O8448" s="26"/>
      <c r="P8448" s="26"/>
      <c r="Q8448" s="26"/>
      <c r="R8448" s="26"/>
      <c r="S8448" s="26"/>
      <c r="T8448" s="26"/>
    </row>
    <row r="8449" spans="14:20">
      <c r="N8449" s="25"/>
      <c r="O8449" s="26"/>
      <c r="P8449" s="26"/>
      <c r="Q8449" s="26"/>
      <c r="R8449" s="26"/>
      <c r="S8449" s="26"/>
      <c r="T8449" s="26"/>
    </row>
    <row r="8450" spans="14:20">
      <c r="N8450" s="25"/>
      <c r="O8450" s="26"/>
      <c r="P8450" s="26"/>
      <c r="Q8450" s="26"/>
      <c r="R8450" s="26"/>
      <c r="S8450" s="26"/>
      <c r="T8450" s="26"/>
    </row>
    <row r="8451" spans="14:20">
      <c r="N8451" s="25"/>
      <c r="O8451" s="26"/>
      <c r="P8451" s="26"/>
      <c r="Q8451" s="26"/>
      <c r="R8451" s="26"/>
      <c r="S8451" s="26"/>
      <c r="T8451" s="26"/>
    </row>
    <row r="8452" spans="14:20">
      <c r="N8452" s="25"/>
      <c r="O8452" s="26"/>
      <c r="P8452" s="26"/>
      <c r="Q8452" s="26"/>
      <c r="R8452" s="26"/>
      <c r="S8452" s="26"/>
      <c r="T8452" s="26"/>
    </row>
    <row r="8453" spans="14:20">
      <c r="N8453" s="25"/>
      <c r="O8453" s="26"/>
      <c r="P8453" s="26"/>
      <c r="Q8453" s="26"/>
      <c r="R8453" s="26"/>
      <c r="S8453" s="26"/>
      <c r="T8453" s="26"/>
    </row>
    <row r="8454" spans="14:20">
      <c r="N8454" s="25"/>
      <c r="O8454" s="26"/>
      <c r="P8454" s="26"/>
      <c r="Q8454" s="26"/>
      <c r="R8454" s="26"/>
      <c r="S8454" s="26"/>
      <c r="T8454" s="26"/>
    </row>
    <row r="8455" spans="14:20">
      <c r="N8455" s="25"/>
      <c r="O8455" s="26"/>
      <c r="P8455" s="26"/>
      <c r="Q8455" s="26"/>
      <c r="R8455" s="26"/>
      <c r="S8455" s="26"/>
      <c r="T8455" s="26"/>
    </row>
    <row r="8456" spans="14:20">
      <c r="N8456" s="25"/>
      <c r="O8456" s="26"/>
      <c r="P8456" s="26"/>
      <c r="Q8456" s="26"/>
      <c r="R8456" s="26"/>
      <c r="S8456" s="26"/>
      <c r="T8456" s="26"/>
    </row>
    <row r="8457" spans="14:20">
      <c r="N8457" s="25"/>
      <c r="O8457" s="26"/>
      <c r="P8457" s="26"/>
      <c r="Q8457" s="26"/>
      <c r="R8457" s="26"/>
      <c r="S8457" s="26"/>
      <c r="T8457" s="26"/>
    </row>
    <row r="8458" spans="14:20">
      <c r="N8458" s="25"/>
      <c r="O8458" s="26"/>
      <c r="P8458" s="26"/>
      <c r="Q8458" s="26"/>
      <c r="R8458" s="26"/>
      <c r="S8458" s="26"/>
      <c r="T8458" s="26"/>
    </row>
    <row r="8459" spans="14:20">
      <c r="N8459" s="25"/>
      <c r="O8459" s="26"/>
      <c r="P8459" s="26"/>
      <c r="Q8459" s="26"/>
      <c r="R8459" s="26"/>
      <c r="S8459" s="26"/>
      <c r="T8459" s="26"/>
    </row>
    <row r="8460" spans="14:20">
      <c r="N8460" s="25"/>
      <c r="O8460" s="26"/>
      <c r="P8460" s="26"/>
      <c r="Q8460" s="26"/>
      <c r="R8460" s="26"/>
      <c r="S8460" s="26"/>
      <c r="T8460" s="26"/>
    </row>
    <row r="8461" spans="14:20">
      <c r="N8461" s="25"/>
      <c r="O8461" s="26"/>
      <c r="P8461" s="26"/>
      <c r="Q8461" s="26"/>
      <c r="R8461" s="26"/>
      <c r="S8461" s="26"/>
      <c r="T8461" s="26"/>
    </row>
    <row r="8462" spans="14:20">
      <c r="N8462" s="25"/>
      <c r="O8462" s="26"/>
      <c r="P8462" s="26"/>
      <c r="Q8462" s="26"/>
      <c r="R8462" s="26"/>
      <c r="S8462" s="26"/>
      <c r="T8462" s="26"/>
    </row>
    <row r="8463" spans="14:20">
      <c r="N8463" s="25"/>
      <c r="O8463" s="26"/>
      <c r="P8463" s="26"/>
      <c r="Q8463" s="26"/>
      <c r="R8463" s="26"/>
      <c r="S8463" s="26"/>
      <c r="T8463" s="26"/>
    </row>
    <row r="8464" spans="14:20">
      <c r="N8464" s="25"/>
      <c r="O8464" s="26"/>
      <c r="P8464" s="26"/>
      <c r="Q8464" s="26"/>
      <c r="R8464" s="26"/>
      <c r="S8464" s="26"/>
      <c r="T8464" s="26"/>
    </row>
    <row r="8465" spans="14:20">
      <c r="N8465" s="25"/>
      <c r="O8465" s="26"/>
      <c r="P8465" s="26"/>
      <c r="Q8465" s="26"/>
      <c r="R8465" s="26"/>
      <c r="S8465" s="26"/>
      <c r="T8465" s="26"/>
    </row>
    <row r="8466" spans="14:20">
      <c r="N8466" s="25"/>
      <c r="O8466" s="26"/>
      <c r="P8466" s="26"/>
      <c r="Q8466" s="26"/>
      <c r="R8466" s="26"/>
      <c r="S8466" s="26"/>
      <c r="T8466" s="26"/>
    </row>
    <row r="8467" spans="14:20">
      <c r="N8467" s="25"/>
      <c r="O8467" s="26"/>
      <c r="P8467" s="26"/>
      <c r="Q8467" s="26"/>
      <c r="R8467" s="26"/>
      <c r="S8467" s="26"/>
      <c r="T8467" s="26"/>
    </row>
    <row r="8468" spans="14:20">
      <c r="N8468" s="25"/>
      <c r="O8468" s="26"/>
      <c r="P8468" s="26"/>
      <c r="Q8468" s="26"/>
      <c r="R8468" s="26"/>
      <c r="S8468" s="26"/>
      <c r="T8468" s="26"/>
    </row>
    <row r="8469" spans="14:20">
      <c r="N8469" s="25"/>
      <c r="O8469" s="26"/>
      <c r="P8469" s="26"/>
      <c r="Q8469" s="26"/>
      <c r="R8469" s="26"/>
      <c r="S8469" s="26"/>
      <c r="T8469" s="26"/>
    </row>
    <row r="8470" spans="14:20">
      <c r="N8470" s="25"/>
      <c r="O8470" s="26"/>
      <c r="P8470" s="26"/>
      <c r="Q8470" s="26"/>
      <c r="R8470" s="26"/>
      <c r="S8470" s="26"/>
      <c r="T8470" s="26"/>
    </row>
    <row r="8471" spans="14:20">
      <c r="N8471" s="25"/>
      <c r="O8471" s="26"/>
      <c r="P8471" s="26"/>
      <c r="Q8471" s="26"/>
      <c r="R8471" s="26"/>
      <c r="S8471" s="26"/>
      <c r="T8471" s="26"/>
    </row>
    <row r="8472" spans="14:20">
      <c r="N8472" s="25"/>
      <c r="O8472" s="26"/>
      <c r="P8472" s="26"/>
      <c r="Q8472" s="26"/>
      <c r="R8472" s="26"/>
      <c r="S8472" s="26"/>
      <c r="T8472" s="26"/>
    </row>
    <row r="8473" spans="14:20">
      <c r="N8473" s="25"/>
      <c r="O8473" s="26"/>
      <c r="P8473" s="26"/>
      <c r="Q8473" s="26"/>
      <c r="R8473" s="26"/>
      <c r="S8473" s="26"/>
      <c r="T8473" s="26"/>
    </row>
    <row r="8474" spans="14:20">
      <c r="N8474" s="25"/>
      <c r="O8474" s="26"/>
      <c r="P8474" s="26"/>
      <c r="Q8474" s="26"/>
      <c r="R8474" s="26"/>
      <c r="S8474" s="26"/>
      <c r="T8474" s="26"/>
    </row>
    <row r="8475" spans="14:20">
      <c r="N8475" s="25"/>
      <c r="O8475" s="26"/>
      <c r="P8475" s="26"/>
      <c r="Q8475" s="26"/>
      <c r="R8475" s="26"/>
      <c r="S8475" s="26"/>
      <c r="T8475" s="26"/>
    </row>
    <row r="8476" spans="14:20">
      <c r="N8476" s="25"/>
      <c r="O8476" s="26"/>
      <c r="P8476" s="26"/>
      <c r="Q8476" s="26"/>
      <c r="R8476" s="26"/>
      <c r="S8476" s="26"/>
      <c r="T8476" s="26"/>
    </row>
    <row r="8477" spans="14:20">
      <c r="N8477" s="25"/>
      <c r="O8477" s="26"/>
      <c r="P8477" s="26"/>
      <c r="Q8477" s="26"/>
      <c r="R8477" s="26"/>
      <c r="S8477" s="26"/>
      <c r="T8477" s="26"/>
    </row>
    <row r="8478" spans="14:20">
      <c r="N8478" s="25"/>
      <c r="O8478" s="26"/>
      <c r="P8478" s="26"/>
      <c r="Q8478" s="26"/>
      <c r="R8478" s="26"/>
      <c r="S8478" s="26"/>
      <c r="T8478" s="26"/>
    </row>
    <row r="8479" spans="14:20">
      <c r="N8479" s="25"/>
      <c r="O8479" s="26"/>
      <c r="P8479" s="26"/>
      <c r="Q8479" s="26"/>
      <c r="R8479" s="26"/>
      <c r="S8479" s="26"/>
      <c r="T8479" s="26"/>
    </row>
    <row r="8480" spans="14:20">
      <c r="N8480" s="25"/>
      <c r="O8480" s="26"/>
      <c r="P8480" s="26"/>
      <c r="Q8480" s="26"/>
      <c r="R8480" s="26"/>
      <c r="S8480" s="26"/>
      <c r="T8480" s="26"/>
    </row>
    <row r="8481" spans="14:20">
      <c r="N8481" s="25"/>
      <c r="O8481" s="26"/>
      <c r="P8481" s="26"/>
      <c r="Q8481" s="26"/>
      <c r="R8481" s="26"/>
      <c r="S8481" s="26"/>
      <c r="T8481" s="26"/>
    </row>
    <row r="8482" spans="14:20">
      <c r="N8482" s="25"/>
      <c r="O8482" s="26"/>
      <c r="P8482" s="26"/>
      <c r="Q8482" s="26"/>
      <c r="R8482" s="26"/>
      <c r="S8482" s="26"/>
      <c r="T8482" s="26"/>
    </row>
    <row r="8483" spans="14:20">
      <c r="N8483" s="25"/>
      <c r="O8483" s="26"/>
      <c r="P8483" s="26"/>
      <c r="Q8483" s="26"/>
      <c r="R8483" s="26"/>
      <c r="S8483" s="26"/>
      <c r="T8483" s="26"/>
    </row>
    <row r="8484" spans="14:20">
      <c r="N8484" s="25"/>
      <c r="O8484" s="26"/>
      <c r="P8484" s="26"/>
      <c r="Q8484" s="26"/>
      <c r="R8484" s="26"/>
      <c r="S8484" s="26"/>
      <c r="T8484" s="26"/>
    </row>
    <row r="8485" spans="14:20">
      <c r="N8485" s="25"/>
      <c r="O8485" s="26"/>
      <c r="P8485" s="26"/>
      <c r="Q8485" s="26"/>
      <c r="R8485" s="26"/>
      <c r="S8485" s="26"/>
      <c r="T8485" s="26"/>
    </row>
    <row r="8486" spans="14:20">
      <c r="N8486" s="25"/>
      <c r="O8486" s="26"/>
      <c r="P8486" s="26"/>
      <c r="Q8486" s="26"/>
      <c r="R8486" s="26"/>
      <c r="S8486" s="26"/>
      <c r="T8486" s="26"/>
    </row>
    <row r="8487" spans="14:20">
      <c r="N8487" s="25"/>
      <c r="O8487" s="26"/>
      <c r="P8487" s="26"/>
      <c r="Q8487" s="26"/>
      <c r="R8487" s="26"/>
      <c r="S8487" s="26"/>
      <c r="T8487" s="26"/>
    </row>
    <row r="8488" spans="14:20">
      <c r="N8488" s="25"/>
      <c r="O8488" s="26"/>
      <c r="P8488" s="26"/>
      <c r="Q8488" s="26"/>
      <c r="R8488" s="26"/>
      <c r="S8488" s="26"/>
      <c r="T8488" s="26"/>
    </row>
    <row r="8489" spans="14:20">
      <c r="N8489" s="25"/>
      <c r="O8489" s="26"/>
      <c r="P8489" s="26"/>
      <c r="Q8489" s="26"/>
      <c r="R8489" s="26"/>
      <c r="S8489" s="26"/>
      <c r="T8489" s="26"/>
    </row>
    <row r="8490" spans="14:20">
      <c r="N8490" s="25"/>
      <c r="O8490" s="26"/>
      <c r="P8490" s="26"/>
      <c r="Q8490" s="26"/>
      <c r="R8490" s="26"/>
      <c r="S8490" s="26"/>
      <c r="T8490" s="26"/>
    </row>
    <row r="8491" spans="14:20">
      <c r="N8491" s="25"/>
      <c r="O8491" s="26"/>
      <c r="P8491" s="26"/>
      <c r="Q8491" s="26"/>
      <c r="R8491" s="26"/>
      <c r="S8491" s="26"/>
      <c r="T8491" s="26"/>
    </row>
    <row r="8492" spans="14:20">
      <c r="N8492" s="25"/>
      <c r="O8492" s="26"/>
      <c r="P8492" s="26"/>
      <c r="Q8492" s="26"/>
      <c r="R8492" s="26"/>
      <c r="S8492" s="26"/>
      <c r="T8492" s="26"/>
    </row>
    <row r="8493" spans="14:20">
      <c r="N8493" s="25"/>
      <c r="O8493" s="26"/>
      <c r="P8493" s="26"/>
      <c r="Q8493" s="26"/>
      <c r="R8493" s="26"/>
      <c r="S8493" s="26"/>
      <c r="T8493" s="26"/>
    </row>
    <row r="8494" spans="14:20">
      <c r="N8494" s="25"/>
      <c r="O8494" s="26"/>
      <c r="P8494" s="26"/>
      <c r="Q8494" s="26"/>
      <c r="R8494" s="26"/>
      <c r="S8494" s="26"/>
      <c r="T8494" s="26"/>
    </row>
    <row r="8495" spans="14:20">
      <c r="N8495" s="25"/>
      <c r="O8495" s="26"/>
      <c r="P8495" s="26"/>
      <c r="Q8495" s="26"/>
      <c r="R8495" s="26"/>
      <c r="S8495" s="26"/>
      <c r="T8495" s="26"/>
    </row>
    <row r="8496" spans="14:20">
      <c r="N8496" s="25"/>
      <c r="O8496" s="26"/>
      <c r="P8496" s="26"/>
      <c r="Q8496" s="26"/>
      <c r="R8496" s="26"/>
      <c r="S8496" s="26"/>
      <c r="T8496" s="26"/>
    </row>
    <row r="8497" spans="14:20">
      <c r="N8497" s="25"/>
      <c r="O8497" s="26"/>
      <c r="P8497" s="26"/>
      <c r="Q8497" s="26"/>
      <c r="R8497" s="26"/>
      <c r="S8497" s="26"/>
      <c r="T8497" s="26"/>
    </row>
    <row r="8498" spans="14:20">
      <c r="N8498" s="25"/>
      <c r="O8498" s="26"/>
      <c r="P8498" s="26"/>
      <c r="Q8498" s="26"/>
      <c r="R8498" s="26"/>
      <c r="S8498" s="26"/>
      <c r="T8498" s="26"/>
    </row>
    <row r="8499" spans="14:20">
      <c r="N8499" s="25"/>
      <c r="O8499" s="26"/>
      <c r="P8499" s="26"/>
      <c r="Q8499" s="26"/>
      <c r="R8499" s="26"/>
      <c r="S8499" s="26"/>
      <c r="T8499" s="26"/>
    </row>
    <row r="8500" spans="14:20">
      <c r="N8500" s="25"/>
      <c r="O8500" s="26"/>
      <c r="P8500" s="26"/>
      <c r="Q8500" s="26"/>
      <c r="R8500" s="26"/>
      <c r="S8500" s="26"/>
      <c r="T8500" s="26"/>
    </row>
    <row r="8501" spans="14:20">
      <c r="N8501" s="25"/>
      <c r="O8501" s="26"/>
      <c r="P8501" s="26"/>
      <c r="Q8501" s="26"/>
      <c r="R8501" s="26"/>
      <c r="S8501" s="26"/>
      <c r="T8501" s="26"/>
    </row>
    <row r="8502" spans="14:20">
      <c r="N8502" s="25"/>
      <c r="O8502" s="26"/>
      <c r="P8502" s="26"/>
      <c r="Q8502" s="26"/>
      <c r="R8502" s="26"/>
      <c r="S8502" s="26"/>
      <c r="T8502" s="26"/>
    </row>
    <row r="8503" spans="14:20">
      <c r="N8503" s="25"/>
      <c r="O8503" s="26"/>
      <c r="P8503" s="26"/>
      <c r="Q8503" s="26"/>
      <c r="R8503" s="26"/>
      <c r="S8503" s="26"/>
      <c r="T8503" s="26"/>
    </row>
    <row r="8504" spans="14:20">
      <c r="N8504" s="25"/>
      <c r="O8504" s="26"/>
      <c r="P8504" s="26"/>
      <c r="Q8504" s="26"/>
      <c r="R8504" s="26"/>
      <c r="S8504" s="26"/>
      <c r="T8504" s="26"/>
    </row>
    <row r="8505" spans="14:20">
      <c r="N8505" s="25"/>
      <c r="O8505" s="26"/>
      <c r="P8505" s="26"/>
      <c r="Q8505" s="26"/>
      <c r="R8505" s="26"/>
      <c r="S8505" s="26"/>
      <c r="T8505" s="26"/>
    </row>
    <row r="8506" spans="14:20">
      <c r="N8506" s="25"/>
      <c r="O8506" s="26"/>
      <c r="P8506" s="26"/>
      <c r="Q8506" s="26"/>
      <c r="R8506" s="26"/>
      <c r="S8506" s="26"/>
      <c r="T8506" s="26"/>
    </row>
    <row r="8507" spans="14:20">
      <c r="N8507" s="25"/>
      <c r="O8507" s="26"/>
      <c r="P8507" s="26"/>
      <c r="Q8507" s="26"/>
      <c r="R8507" s="26"/>
      <c r="S8507" s="26"/>
      <c r="T8507" s="26"/>
    </row>
    <row r="8508" spans="14:20">
      <c r="N8508" s="25"/>
      <c r="O8508" s="26"/>
      <c r="P8508" s="26"/>
      <c r="Q8508" s="26"/>
      <c r="R8508" s="26"/>
      <c r="S8508" s="26"/>
      <c r="T8508" s="26"/>
    </row>
    <row r="8509" spans="14:20">
      <c r="N8509" s="25"/>
      <c r="O8509" s="26"/>
      <c r="P8509" s="26"/>
      <c r="Q8509" s="26"/>
      <c r="R8509" s="26"/>
      <c r="S8509" s="26"/>
      <c r="T8509" s="26"/>
    </row>
    <row r="8510" spans="14:20">
      <c r="N8510" s="25"/>
      <c r="O8510" s="26"/>
      <c r="P8510" s="26"/>
      <c r="Q8510" s="26"/>
      <c r="R8510" s="26"/>
      <c r="S8510" s="26"/>
      <c r="T8510" s="26"/>
    </row>
    <row r="8511" spans="14:20">
      <c r="N8511" s="25"/>
      <c r="O8511" s="26"/>
      <c r="P8511" s="26"/>
      <c r="Q8511" s="26"/>
      <c r="R8511" s="26"/>
      <c r="S8511" s="26"/>
      <c r="T8511" s="26"/>
    </row>
    <row r="8512" spans="14:20">
      <c r="N8512" s="25"/>
      <c r="O8512" s="26"/>
      <c r="P8512" s="26"/>
      <c r="Q8512" s="26"/>
      <c r="R8512" s="26"/>
      <c r="S8512" s="26"/>
      <c r="T8512" s="26"/>
    </row>
    <row r="8513" spans="14:20">
      <c r="N8513" s="25"/>
      <c r="O8513" s="26"/>
      <c r="P8513" s="26"/>
      <c r="Q8513" s="26"/>
      <c r="R8513" s="26"/>
      <c r="S8513" s="26"/>
      <c r="T8513" s="26"/>
    </row>
    <row r="8514" spans="14:20">
      <c r="N8514" s="25"/>
      <c r="O8514" s="26"/>
      <c r="P8514" s="26"/>
      <c r="Q8514" s="26"/>
      <c r="R8514" s="26"/>
      <c r="S8514" s="26"/>
      <c r="T8514" s="26"/>
    </row>
    <row r="8515" spans="14:20">
      <c r="N8515" s="25"/>
      <c r="O8515" s="26"/>
      <c r="P8515" s="26"/>
      <c r="Q8515" s="26"/>
      <c r="R8515" s="26"/>
      <c r="S8515" s="26"/>
      <c r="T8515" s="26"/>
    </row>
    <row r="8516" spans="14:20">
      <c r="N8516" s="25"/>
      <c r="O8516" s="26"/>
      <c r="P8516" s="26"/>
      <c r="Q8516" s="26"/>
      <c r="R8516" s="26"/>
      <c r="S8516" s="26"/>
      <c r="T8516" s="26"/>
    </row>
    <row r="8517" spans="14:20">
      <c r="N8517" s="25"/>
      <c r="O8517" s="26"/>
      <c r="P8517" s="26"/>
      <c r="Q8517" s="26"/>
      <c r="R8517" s="26"/>
      <c r="S8517" s="26"/>
      <c r="T8517" s="26"/>
    </row>
    <row r="8518" spans="14:20">
      <c r="N8518" s="25"/>
      <c r="O8518" s="26"/>
      <c r="P8518" s="26"/>
      <c r="Q8518" s="26"/>
      <c r="R8518" s="26"/>
      <c r="S8518" s="26"/>
      <c r="T8518" s="26"/>
    </row>
    <row r="8519" spans="14:20">
      <c r="N8519" s="25"/>
      <c r="O8519" s="26"/>
      <c r="P8519" s="26"/>
      <c r="Q8519" s="26"/>
      <c r="R8519" s="26"/>
      <c r="S8519" s="26"/>
      <c r="T8519" s="26"/>
    </row>
    <row r="8520" spans="14:20">
      <c r="N8520" s="25"/>
      <c r="O8520" s="26"/>
      <c r="P8520" s="26"/>
      <c r="Q8520" s="26"/>
      <c r="R8520" s="26"/>
      <c r="S8520" s="26"/>
      <c r="T8520" s="26"/>
    </row>
    <row r="8521" spans="14:20">
      <c r="N8521" s="25"/>
      <c r="O8521" s="26"/>
      <c r="P8521" s="26"/>
      <c r="Q8521" s="26"/>
      <c r="R8521" s="26"/>
      <c r="S8521" s="26"/>
      <c r="T8521" s="26"/>
    </row>
    <row r="8522" spans="14:20">
      <c r="N8522" s="25"/>
      <c r="O8522" s="26"/>
      <c r="P8522" s="26"/>
      <c r="Q8522" s="26"/>
      <c r="R8522" s="26"/>
      <c r="S8522" s="26"/>
      <c r="T8522" s="26"/>
    </row>
    <row r="8523" spans="14:20">
      <c r="N8523" s="25"/>
      <c r="O8523" s="26"/>
      <c r="P8523" s="26"/>
      <c r="Q8523" s="26"/>
      <c r="R8523" s="26"/>
      <c r="S8523" s="26"/>
      <c r="T8523" s="26"/>
    </row>
    <row r="8524" spans="14:20">
      <c r="N8524" s="25"/>
      <c r="O8524" s="26"/>
      <c r="P8524" s="26"/>
      <c r="Q8524" s="26"/>
      <c r="R8524" s="26"/>
      <c r="S8524" s="26"/>
      <c r="T8524" s="26"/>
    </row>
    <row r="8525" spans="14:20">
      <c r="N8525" s="25"/>
      <c r="O8525" s="26"/>
      <c r="P8525" s="26"/>
      <c r="Q8525" s="26"/>
      <c r="R8525" s="26"/>
      <c r="S8525" s="26"/>
      <c r="T8525" s="26"/>
    </row>
    <row r="8526" spans="14:20">
      <c r="N8526" s="25"/>
      <c r="O8526" s="26"/>
      <c r="P8526" s="26"/>
      <c r="Q8526" s="26"/>
      <c r="R8526" s="26"/>
      <c r="S8526" s="26"/>
      <c r="T8526" s="26"/>
    </row>
    <row r="8527" spans="14:20">
      <c r="N8527" s="25"/>
      <c r="O8527" s="26"/>
      <c r="P8527" s="26"/>
      <c r="Q8527" s="26"/>
      <c r="R8527" s="26"/>
      <c r="S8527" s="26"/>
      <c r="T8527" s="26"/>
    </row>
    <row r="8528" spans="14:20">
      <c r="N8528" s="25"/>
      <c r="O8528" s="26"/>
      <c r="P8528" s="26"/>
      <c r="Q8528" s="26"/>
      <c r="R8528" s="26"/>
      <c r="S8528" s="26"/>
      <c r="T8528" s="26"/>
    </row>
    <row r="8529" spans="14:20">
      <c r="N8529" s="25"/>
      <c r="O8529" s="26"/>
      <c r="P8529" s="26"/>
      <c r="Q8529" s="26"/>
      <c r="R8529" s="26"/>
      <c r="S8529" s="26"/>
      <c r="T8529" s="26"/>
    </row>
    <row r="8530" spans="14:20">
      <c r="N8530" s="25"/>
      <c r="O8530" s="26"/>
      <c r="P8530" s="26"/>
      <c r="Q8530" s="26"/>
      <c r="R8530" s="26"/>
      <c r="S8530" s="26"/>
      <c r="T8530" s="26"/>
    </row>
    <row r="8531" spans="14:20">
      <c r="N8531" s="25"/>
      <c r="O8531" s="26"/>
      <c r="P8531" s="26"/>
      <c r="Q8531" s="26"/>
      <c r="R8531" s="26"/>
      <c r="S8531" s="26"/>
      <c r="T8531" s="26"/>
    </row>
    <row r="8532" spans="14:20">
      <c r="N8532" s="25"/>
      <c r="O8532" s="26"/>
      <c r="P8532" s="26"/>
      <c r="Q8532" s="26"/>
      <c r="R8532" s="26"/>
      <c r="S8532" s="26"/>
      <c r="T8532" s="26"/>
    </row>
    <row r="8533" spans="14:20">
      <c r="N8533" s="25"/>
      <c r="O8533" s="26"/>
      <c r="P8533" s="26"/>
      <c r="Q8533" s="26"/>
      <c r="R8533" s="26"/>
      <c r="S8533" s="26"/>
      <c r="T8533" s="26"/>
    </row>
    <row r="8534" spans="14:20">
      <c r="N8534" s="25"/>
      <c r="O8534" s="26"/>
      <c r="P8534" s="26"/>
      <c r="Q8534" s="26"/>
      <c r="R8534" s="26"/>
      <c r="S8534" s="26"/>
      <c r="T8534" s="26"/>
    </row>
    <row r="8535" spans="14:20">
      <c r="N8535" s="25"/>
      <c r="O8535" s="26"/>
      <c r="P8535" s="26"/>
      <c r="Q8535" s="26"/>
      <c r="R8535" s="26"/>
      <c r="S8535" s="26"/>
      <c r="T8535" s="26"/>
    </row>
    <row r="8536" spans="14:20">
      <c r="N8536" s="25"/>
      <c r="O8536" s="26"/>
      <c r="P8536" s="26"/>
      <c r="Q8536" s="26"/>
      <c r="R8536" s="26"/>
      <c r="S8536" s="26"/>
      <c r="T8536" s="26"/>
    </row>
    <row r="8537" spans="14:20">
      <c r="N8537" s="25"/>
      <c r="O8537" s="26"/>
      <c r="P8537" s="26"/>
      <c r="Q8537" s="26"/>
      <c r="R8537" s="26"/>
      <c r="S8537" s="26"/>
      <c r="T8537" s="26"/>
    </row>
    <row r="8538" spans="14:20">
      <c r="N8538" s="25"/>
      <c r="O8538" s="26"/>
      <c r="P8538" s="26"/>
      <c r="Q8538" s="26"/>
      <c r="R8538" s="26"/>
      <c r="S8538" s="26"/>
      <c r="T8538" s="26"/>
    </row>
    <row r="8539" spans="14:20">
      <c r="N8539" s="25"/>
      <c r="O8539" s="26"/>
      <c r="P8539" s="26"/>
      <c r="Q8539" s="26"/>
      <c r="R8539" s="26"/>
      <c r="S8539" s="26"/>
      <c r="T8539" s="26"/>
    </row>
    <row r="8540" spans="14:20">
      <c r="N8540" s="25"/>
      <c r="O8540" s="26"/>
      <c r="P8540" s="26"/>
      <c r="Q8540" s="26"/>
      <c r="R8540" s="26"/>
      <c r="S8540" s="26"/>
      <c r="T8540" s="26"/>
    </row>
    <row r="8541" spans="14:20">
      <c r="N8541" s="25"/>
      <c r="O8541" s="26"/>
      <c r="P8541" s="26"/>
      <c r="Q8541" s="26"/>
      <c r="R8541" s="26"/>
      <c r="S8541" s="26"/>
      <c r="T8541" s="26"/>
    </row>
    <row r="8542" spans="14:20">
      <c r="N8542" s="25"/>
      <c r="O8542" s="26"/>
      <c r="P8542" s="26"/>
      <c r="Q8542" s="26"/>
      <c r="R8542" s="26"/>
      <c r="S8542" s="26"/>
      <c r="T8542" s="26"/>
    </row>
    <row r="8543" spans="14:20">
      <c r="N8543" s="25"/>
      <c r="O8543" s="26"/>
      <c r="P8543" s="26"/>
      <c r="Q8543" s="26"/>
      <c r="R8543" s="26"/>
      <c r="S8543" s="26"/>
      <c r="T8543" s="26"/>
    </row>
    <row r="8544" spans="14:20">
      <c r="N8544" s="25"/>
      <c r="O8544" s="26"/>
      <c r="P8544" s="26"/>
      <c r="Q8544" s="26"/>
      <c r="R8544" s="26"/>
      <c r="S8544" s="26"/>
      <c r="T8544" s="26"/>
    </row>
    <row r="8545" spans="14:20">
      <c r="N8545" s="25"/>
      <c r="O8545" s="26"/>
      <c r="P8545" s="26"/>
      <c r="Q8545" s="26"/>
      <c r="R8545" s="26"/>
      <c r="S8545" s="26"/>
      <c r="T8545" s="26"/>
    </row>
    <row r="8546" spans="14:20">
      <c r="N8546" s="25"/>
      <c r="O8546" s="26"/>
      <c r="P8546" s="26"/>
      <c r="Q8546" s="26"/>
      <c r="R8546" s="26"/>
      <c r="S8546" s="26"/>
      <c r="T8546" s="26"/>
    </row>
    <row r="8547" spans="14:20">
      <c r="N8547" s="25"/>
      <c r="O8547" s="26"/>
      <c r="P8547" s="26"/>
      <c r="Q8547" s="26"/>
      <c r="R8547" s="26"/>
      <c r="S8547" s="26"/>
      <c r="T8547" s="26"/>
    </row>
    <row r="8548" spans="14:20">
      <c r="N8548" s="25"/>
      <c r="O8548" s="26"/>
      <c r="P8548" s="26"/>
      <c r="Q8548" s="26"/>
      <c r="R8548" s="26"/>
      <c r="S8548" s="26"/>
      <c r="T8548" s="26"/>
    </row>
    <row r="8549" spans="14:20">
      <c r="N8549" s="25"/>
      <c r="O8549" s="26"/>
      <c r="P8549" s="26"/>
      <c r="Q8549" s="26"/>
      <c r="R8549" s="26"/>
      <c r="S8549" s="26"/>
      <c r="T8549" s="26"/>
    </row>
    <row r="8550" spans="14:20">
      <c r="N8550" s="25"/>
      <c r="O8550" s="26"/>
      <c r="P8550" s="26"/>
      <c r="Q8550" s="26"/>
      <c r="R8550" s="26"/>
      <c r="S8550" s="26"/>
      <c r="T8550" s="26"/>
    </row>
    <row r="8551" spans="14:20">
      <c r="N8551" s="25"/>
      <c r="O8551" s="26"/>
      <c r="P8551" s="26"/>
      <c r="Q8551" s="26"/>
      <c r="R8551" s="26"/>
      <c r="S8551" s="26"/>
      <c r="T8551" s="26"/>
    </row>
    <row r="8552" spans="14:20">
      <c r="N8552" s="25"/>
      <c r="O8552" s="26"/>
      <c r="P8552" s="26"/>
      <c r="Q8552" s="26"/>
      <c r="R8552" s="26"/>
      <c r="S8552" s="26"/>
      <c r="T8552" s="26"/>
    </row>
    <row r="8553" spans="14:20">
      <c r="N8553" s="25"/>
      <c r="O8553" s="26"/>
      <c r="P8553" s="26"/>
      <c r="Q8553" s="26"/>
      <c r="R8553" s="26"/>
      <c r="S8553" s="26"/>
      <c r="T8553" s="26"/>
    </row>
    <row r="8554" spans="14:20">
      <c r="N8554" s="25"/>
      <c r="O8554" s="26"/>
      <c r="P8554" s="26"/>
      <c r="Q8554" s="26"/>
      <c r="R8554" s="26"/>
      <c r="S8554" s="26"/>
      <c r="T8554" s="26"/>
    </row>
    <row r="8555" spans="14:20">
      <c r="N8555" s="25"/>
      <c r="O8555" s="26"/>
      <c r="P8555" s="26"/>
      <c r="Q8555" s="26"/>
      <c r="R8555" s="26"/>
      <c r="S8555" s="26"/>
      <c r="T8555" s="26"/>
    </row>
    <row r="8556" spans="14:20">
      <c r="N8556" s="25"/>
      <c r="O8556" s="26"/>
      <c r="P8556" s="26"/>
      <c r="Q8556" s="26"/>
      <c r="R8556" s="26"/>
      <c r="S8556" s="26"/>
      <c r="T8556" s="26"/>
    </row>
    <row r="8557" spans="14:20">
      <c r="N8557" s="25"/>
      <c r="O8557" s="26"/>
      <c r="P8557" s="26"/>
      <c r="Q8557" s="26"/>
      <c r="R8557" s="26"/>
      <c r="S8557" s="26"/>
      <c r="T8557" s="26"/>
    </row>
    <row r="8558" spans="14:20">
      <c r="N8558" s="25"/>
      <c r="O8558" s="26"/>
      <c r="P8558" s="26"/>
      <c r="Q8558" s="26"/>
      <c r="R8558" s="26"/>
      <c r="S8558" s="26"/>
      <c r="T8558" s="26"/>
    </row>
    <row r="8559" spans="14:20">
      <c r="N8559" s="25"/>
      <c r="O8559" s="26"/>
      <c r="P8559" s="26"/>
      <c r="Q8559" s="26"/>
      <c r="R8559" s="26"/>
      <c r="S8559" s="26"/>
      <c r="T8559" s="26"/>
    </row>
    <row r="8560" spans="14:20">
      <c r="N8560" s="25"/>
      <c r="O8560" s="26"/>
      <c r="P8560" s="26"/>
      <c r="Q8560" s="26"/>
      <c r="R8560" s="26"/>
      <c r="S8560" s="26"/>
      <c r="T8560" s="26"/>
    </row>
    <row r="8561" spans="14:20">
      <c r="N8561" s="25"/>
      <c r="O8561" s="26"/>
      <c r="P8561" s="26"/>
      <c r="Q8561" s="26"/>
      <c r="R8561" s="26"/>
      <c r="S8561" s="26"/>
      <c r="T8561" s="26"/>
    </row>
    <row r="8562" spans="14:20">
      <c r="N8562" s="25"/>
      <c r="O8562" s="26"/>
      <c r="P8562" s="26"/>
      <c r="Q8562" s="26"/>
      <c r="R8562" s="26"/>
      <c r="S8562" s="26"/>
      <c r="T8562" s="26"/>
    </row>
    <row r="8563" spans="14:20">
      <c r="N8563" s="25"/>
      <c r="O8563" s="26"/>
      <c r="P8563" s="26"/>
      <c r="Q8563" s="26"/>
      <c r="R8563" s="26"/>
      <c r="S8563" s="26"/>
      <c r="T8563" s="26"/>
    </row>
    <row r="8564" spans="14:20">
      <c r="N8564" s="25"/>
      <c r="O8564" s="26"/>
      <c r="P8564" s="26"/>
      <c r="Q8564" s="26"/>
      <c r="R8564" s="26"/>
      <c r="S8564" s="26"/>
      <c r="T8564" s="26"/>
    </row>
    <row r="8565" spans="14:20">
      <c r="N8565" s="25"/>
      <c r="O8565" s="26"/>
      <c r="P8565" s="26"/>
      <c r="Q8565" s="26"/>
      <c r="R8565" s="26"/>
      <c r="S8565" s="26"/>
      <c r="T8565" s="26"/>
    </row>
    <row r="8566" spans="14:20">
      <c r="N8566" s="25"/>
      <c r="O8566" s="26"/>
      <c r="P8566" s="26"/>
      <c r="Q8566" s="26"/>
      <c r="R8566" s="26"/>
      <c r="S8566" s="26"/>
      <c r="T8566" s="26"/>
    </row>
    <row r="8567" spans="14:20">
      <c r="N8567" s="25"/>
      <c r="O8567" s="26"/>
      <c r="P8567" s="26"/>
      <c r="Q8567" s="26"/>
      <c r="R8567" s="26"/>
      <c r="S8567" s="26"/>
      <c r="T8567" s="26"/>
    </row>
    <row r="8568" spans="14:20">
      <c r="N8568" s="25"/>
      <c r="O8568" s="26"/>
      <c r="P8568" s="26"/>
      <c r="Q8568" s="26"/>
      <c r="R8568" s="26"/>
      <c r="S8568" s="26"/>
      <c r="T8568" s="26"/>
    </row>
    <row r="8569" spans="14:20">
      <c r="N8569" s="25"/>
      <c r="O8569" s="26"/>
      <c r="P8569" s="26"/>
      <c r="Q8569" s="26"/>
      <c r="R8569" s="26"/>
      <c r="S8569" s="26"/>
      <c r="T8569" s="26"/>
    </row>
    <row r="8570" spans="14:20">
      <c r="N8570" s="25"/>
      <c r="O8570" s="26"/>
      <c r="P8570" s="26"/>
      <c r="Q8570" s="26"/>
      <c r="R8570" s="26"/>
      <c r="S8570" s="26"/>
      <c r="T8570" s="26"/>
    </row>
    <row r="8571" spans="14:20">
      <c r="N8571" s="25"/>
      <c r="O8571" s="26"/>
      <c r="P8571" s="26"/>
      <c r="Q8571" s="26"/>
      <c r="R8571" s="26"/>
      <c r="S8571" s="26"/>
      <c r="T8571" s="26"/>
    </row>
    <row r="8572" spans="14:20">
      <c r="N8572" s="25"/>
      <c r="O8572" s="26"/>
      <c r="P8572" s="26"/>
      <c r="Q8572" s="26"/>
      <c r="R8572" s="26"/>
      <c r="S8572" s="26"/>
      <c r="T8572" s="26"/>
    </row>
    <row r="8573" spans="14:20">
      <c r="N8573" s="25"/>
      <c r="O8573" s="26"/>
      <c r="P8573" s="26"/>
      <c r="Q8573" s="26"/>
      <c r="R8573" s="26"/>
      <c r="S8573" s="26"/>
      <c r="T8573" s="26"/>
    </row>
    <row r="8574" spans="14:20">
      <c r="N8574" s="25"/>
      <c r="O8574" s="26"/>
      <c r="P8574" s="26"/>
      <c r="Q8574" s="26"/>
      <c r="R8574" s="26"/>
      <c r="S8574" s="26"/>
      <c r="T8574" s="26"/>
    </row>
    <row r="8575" spans="14:20">
      <c r="N8575" s="25"/>
      <c r="O8575" s="26"/>
      <c r="P8575" s="26"/>
      <c r="Q8575" s="26"/>
      <c r="R8575" s="26"/>
      <c r="S8575" s="26"/>
      <c r="T8575" s="26"/>
    </row>
    <row r="8576" spans="14:20">
      <c r="N8576" s="25"/>
      <c r="O8576" s="26"/>
      <c r="P8576" s="26"/>
      <c r="Q8576" s="26"/>
      <c r="R8576" s="26"/>
      <c r="S8576" s="26"/>
      <c r="T8576" s="26"/>
    </row>
    <row r="8577" spans="14:20">
      <c r="N8577" s="25"/>
      <c r="O8577" s="26"/>
      <c r="P8577" s="26"/>
      <c r="Q8577" s="26"/>
      <c r="R8577" s="26"/>
      <c r="S8577" s="26"/>
      <c r="T8577" s="26"/>
    </row>
    <row r="8578" spans="14:20">
      <c r="N8578" s="25"/>
      <c r="O8578" s="26"/>
      <c r="P8578" s="26"/>
      <c r="Q8578" s="26"/>
      <c r="R8578" s="26"/>
      <c r="S8578" s="26"/>
      <c r="T8578" s="26"/>
    </row>
    <row r="8579" spans="14:20">
      <c r="N8579" s="25"/>
      <c r="O8579" s="26"/>
      <c r="P8579" s="26"/>
      <c r="Q8579" s="26"/>
      <c r="R8579" s="26"/>
      <c r="S8579" s="26"/>
      <c r="T8579" s="26"/>
    </row>
    <row r="8580" spans="14:20">
      <c r="N8580" s="25"/>
      <c r="O8580" s="26"/>
      <c r="P8580" s="26"/>
      <c r="Q8580" s="26"/>
      <c r="R8580" s="26"/>
      <c r="S8580" s="26"/>
      <c r="T8580" s="26"/>
    </row>
    <row r="8581" spans="14:20">
      <c r="N8581" s="25"/>
      <c r="O8581" s="26"/>
      <c r="P8581" s="26"/>
      <c r="Q8581" s="26"/>
      <c r="R8581" s="26"/>
      <c r="S8581" s="26"/>
      <c r="T8581" s="26"/>
    </row>
    <row r="8582" spans="14:20">
      <c r="N8582" s="25"/>
      <c r="O8582" s="26"/>
      <c r="P8582" s="26"/>
      <c r="Q8582" s="26"/>
      <c r="R8582" s="26"/>
      <c r="S8582" s="26"/>
      <c r="T8582" s="26"/>
    </row>
    <row r="8583" spans="14:20">
      <c r="N8583" s="25"/>
      <c r="O8583" s="26"/>
      <c r="P8583" s="26"/>
      <c r="Q8583" s="26"/>
      <c r="R8583" s="26"/>
      <c r="S8583" s="26"/>
      <c r="T8583" s="26"/>
    </row>
    <row r="8584" spans="14:20">
      <c r="N8584" s="25"/>
      <c r="O8584" s="26"/>
      <c r="P8584" s="26"/>
      <c r="Q8584" s="26"/>
      <c r="R8584" s="26"/>
      <c r="S8584" s="26"/>
      <c r="T8584" s="26"/>
    </row>
    <row r="8585" spans="14:20">
      <c r="N8585" s="25"/>
      <c r="O8585" s="26"/>
      <c r="P8585" s="26"/>
      <c r="Q8585" s="26"/>
      <c r="R8585" s="26"/>
      <c r="S8585" s="26"/>
      <c r="T8585" s="26"/>
    </row>
    <row r="8586" spans="14:20">
      <c r="N8586" s="25"/>
      <c r="O8586" s="26"/>
      <c r="P8586" s="26"/>
      <c r="Q8586" s="26"/>
      <c r="R8586" s="26"/>
      <c r="S8586" s="26"/>
      <c r="T8586" s="26"/>
    </row>
    <row r="8587" spans="14:20">
      <c r="N8587" s="25"/>
      <c r="O8587" s="26"/>
      <c r="P8587" s="26"/>
      <c r="Q8587" s="26"/>
      <c r="R8587" s="26"/>
      <c r="S8587" s="26"/>
      <c r="T8587" s="26"/>
    </row>
    <row r="8588" spans="14:20">
      <c r="N8588" s="25"/>
      <c r="O8588" s="26"/>
      <c r="P8588" s="26"/>
      <c r="Q8588" s="26"/>
      <c r="R8588" s="26"/>
      <c r="S8588" s="26"/>
      <c r="T8588" s="26"/>
    </row>
    <row r="8589" spans="14:20">
      <c r="N8589" s="25"/>
      <c r="O8589" s="26"/>
      <c r="P8589" s="26"/>
      <c r="Q8589" s="26"/>
      <c r="R8589" s="26"/>
      <c r="S8589" s="26"/>
      <c r="T8589" s="26"/>
    </row>
    <row r="8590" spans="14:20">
      <c r="N8590" s="25"/>
      <c r="O8590" s="26"/>
      <c r="P8590" s="26"/>
      <c r="Q8590" s="26"/>
      <c r="R8590" s="26"/>
      <c r="S8590" s="26"/>
      <c r="T8590" s="26"/>
    </row>
    <row r="8591" spans="14:20">
      <c r="N8591" s="25"/>
      <c r="O8591" s="26"/>
      <c r="P8591" s="26"/>
      <c r="Q8591" s="26"/>
      <c r="R8591" s="26"/>
      <c r="S8591" s="26"/>
      <c r="T8591" s="26"/>
    </row>
    <row r="8592" spans="14:20">
      <c r="N8592" s="25"/>
      <c r="O8592" s="26"/>
      <c r="P8592" s="26"/>
      <c r="Q8592" s="26"/>
      <c r="R8592" s="26"/>
      <c r="S8592" s="26"/>
      <c r="T8592" s="26"/>
    </row>
    <row r="8593" spans="14:20">
      <c r="N8593" s="25"/>
      <c r="O8593" s="26"/>
      <c r="P8593" s="26"/>
      <c r="Q8593" s="26"/>
      <c r="R8593" s="26"/>
      <c r="S8593" s="26"/>
      <c r="T8593" s="26"/>
    </row>
    <row r="8594" spans="14:20">
      <c r="N8594" s="25"/>
      <c r="O8594" s="26"/>
      <c r="P8594" s="26"/>
      <c r="Q8594" s="26"/>
      <c r="R8594" s="26"/>
      <c r="S8594" s="26"/>
      <c r="T8594" s="26"/>
    </row>
    <row r="8595" spans="14:20">
      <c r="N8595" s="25"/>
      <c r="O8595" s="26"/>
      <c r="P8595" s="26"/>
      <c r="Q8595" s="26"/>
      <c r="R8595" s="26"/>
      <c r="S8595" s="26"/>
      <c r="T8595" s="26"/>
    </row>
    <row r="8596" spans="14:20">
      <c r="N8596" s="25"/>
      <c r="O8596" s="26"/>
      <c r="P8596" s="26"/>
      <c r="Q8596" s="26"/>
      <c r="R8596" s="26"/>
      <c r="S8596" s="26"/>
      <c r="T8596" s="26"/>
    </row>
    <row r="8597" spans="14:20">
      <c r="N8597" s="25"/>
      <c r="O8597" s="26"/>
      <c r="P8597" s="26"/>
      <c r="Q8597" s="26"/>
      <c r="R8597" s="26"/>
      <c r="S8597" s="26"/>
      <c r="T8597" s="26"/>
    </row>
    <row r="8598" spans="14:20">
      <c r="N8598" s="25"/>
      <c r="O8598" s="26"/>
      <c r="P8598" s="26"/>
      <c r="Q8598" s="26"/>
      <c r="R8598" s="26"/>
      <c r="S8598" s="26"/>
      <c r="T8598" s="26"/>
    </row>
    <row r="8599" spans="14:20">
      <c r="N8599" s="25"/>
      <c r="O8599" s="26"/>
      <c r="P8599" s="26"/>
      <c r="Q8599" s="26"/>
      <c r="R8599" s="26"/>
      <c r="S8599" s="26"/>
      <c r="T8599" s="26"/>
    </row>
    <row r="8600" spans="14:20">
      <c r="N8600" s="25"/>
      <c r="O8600" s="26"/>
      <c r="P8600" s="26"/>
      <c r="Q8600" s="26"/>
      <c r="R8600" s="26"/>
      <c r="S8600" s="26"/>
      <c r="T8600" s="26"/>
    </row>
    <row r="8601" spans="14:20">
      <c r="N8601" s="25"/>
      <c r="O8601" s="26"/>
      <c r="P8601" s="26"/>
      <c r="Q8601" s="26"/>
      <c r="R8601" s="26"/>
      <c r="S8601" s="26"/>
      <c r="T8601" s="26"/>
    </row>
    <row r="8602" spans="14:20">
      <c r="N8602" s="25"/>
      <c r="O8602" s="26"/>
      <c r="P8602" s="26"/>
      <c r="Q8602" s="26"/>
      <c r="R8602" s="26"/>
      <c r="S8602" s="26"/>
      <c r="T8602" s="26"/>
    </row>
    <row r="8603" spans="14:20">
      <c r="N8603" s="25"/>
      <c r="O8603" s="26"/>
      <c r="P8603" s="26"/>
      <c r="Q8603" s="26"/>
      <c r="R8603" s="26"/>
      <c r="S8603" s="26"/>
      <c r="T8603" s="26"/>
    </row>
    <row r="8604" spans="14:20">
      <c r="N8604" s="25"/>
      <c r="O8604" s="26"/>
      <c r="P8604" s="26"/>
      <c r="Q8604" s="26"/>
      <c r="R8604" s="26"/>
      <c r="S8604" s="26"/>
      <c r="T8604" s="26"/>
    </row>
    <row r="8605" spans="14:20">
      <c r="N8605" s="25"/>
      <c r="O8605" s="26"/>
      <c r="P8605" s="26"/>
      <c r="Q8605" s="26"/>
      <c r="R8605" s="26"/>
      <c r="S8605" s="26"/>
      <c r="T8605" s="26"/>
    </row>
    <row r="8606" spans="14:20">
      <c r="N8606" s="25"/>
      <c r="O8606" s="26"/>
      <c r="P8606" s="26"/>
      <c r="Q8606" s="26"/>
      <c r="R8606" s="26"/>
      <c r="S8606" s="26"/>
      <c r="T8606" s="26"/>
    </row>
    <row r="8607" spans="14:20">
      <c r="N8607" s="25"/>
      <c r="O8607" s="26"/>
      <c r="P8607" s="26"/>
      <c r="Q8607" s="26"/>
      <c r="R8607" s="26"/>
      <c r="S8607" s="26"/>
      <c r="T8607" s="26"/>
    </row>
    <row r="8608" spans="14:20">
      <c r="N8608" s="25"/>
      <c r="O8608" s="26"/>
      <c r="P8608" s="26"/>
      <c r="Q8608" s="26"/>
      <c r="R8608" s="26"/>
      <c r="S8608" s="26"/>
      <c r="T8608" s="26"/>
    </row>
    <row r="8609" spans="14:20">
      <c r="N8609" s="25"/>
      <c r="O8609" s="26"/>
      <c r="P8609" s="26"/>
      <c r="Q8609" s="26"/>
      <c r="R8609" s="26"/>
      <c r="S8609" s="26"/>
      <c r="T8609" s="26"/>
    </row>
    <row r="8610" spans="14:20">
      <c r="N8610" s="25"/>
      <c r="O8610" s="26"/>
      <c r="P8610" s="26"/>
      <c r="Q8610" s="26"/>
      <c r="R8610" s="26"/>
      <c r="S8610" s="26"/>
      <c r="T8610" s="26"/>
    </row>
    <row r="8611" spans="14:20">
      <c r="N8611" s="25"/>
      <c r="O8611" s="26"/>
      <c r="P8611" s="26"/>
      <c r="Q8611" s="26"/>
      <c r="R8611" s="26"/>
      <c r="S8611" s="26"/>
      <c r="T8611" s="26"/>
    </row>
    <row r="8612" spans="14:20">
      <c r="N8612" s="25"/>
      <c r="O8612" s="26"/>
      <c r="P8612" s="26"/>
      <c r="Q8612" s="26"/>
      <c r="R8612" s="26"/>
      <c r="S8612" s="26"/>
      <c r="T8612" s="26"/>
    </row>
    <row r="8613" spans="14:20">
      <c r="N8613" s="25"/>
      <c r="O8613" s="26"/>
      <c r="P8613" s="26"/>
      <c r="Q8613" s="26"/>
      <c r="R8613" s="26"/>
      <c r="S8613" s="26"/>
      <c r="T8613" s="26"/>
    </row>
    <row r="8614" spans="14:20">
      <c r="N8614" s="25"/>
      <c r="O8614" s="26"/>
      <c r="P8614" s="26"/>
      <c r="Q8614" s="26"/>
      <c r="R8614" s="26"/>
      <c r="S8614" s="26"/>
      <c r="T8614" s="26"/>
    </row>
    <row r="8615" spans="14:20">
      <c r="N8615" s="25"/>
      <c r="O8615" s="26"/>
      <c r="P8615" s="26"/>
      <c r="Q8615" s="26"/>
      <c r="R8615" s="26"/>
      <c r="S8615" s="26"/>
      <c r="T8615" s="26"/>
    </row>
    <row r="8616" spans="14:20">
      <c r="N8616" s="25"/>
      <c r="O8616" s="26"/>
      <c r="P8616" s="26"/>
      <c r="Q8616" s="26"/>
      <c r="R8616" s="26"/>
      <c r="S8616" s="26"/>
      <c r="T8616" s="26"/>
    </row>
    <row r="8617" spans="14:20">
      <c r="N8617" s="25"/>
      <c r="O8617" s="26"/>
      <c r="P8617" s="26"/>
      <c r="Q8617" s="26"/>
      <c r="R8617" s="26"/>
      <c r="S8617" s="26"/>
      <c r="T8617" s="26"/>
    </row>
    <row r="8618" spans="14:20">
      <c r="N8618" s="25"/>
      <c r="O8618" s="26"/>
      <c r="P8618" s="26"/>
      <c r="Q8618" s="26"/>
      <c r="R8618" s="26"/>
      <c r="S8618" s="26"/>
      <c r="T8618" s="26"/>
    </row>
    <row r="8619" spans="14:20">
      <c r="N8619" s="25"/>
      <c r="O8619" s="26"/>
      <c r="P8619" s="26"/>
      <c r="Q8619" s="26"/>
      <c r="R8619" s="26"/>
      <c r="S8619" s="26"/>
      <c r="T8619" s="26"/>
    </row>
    <row r="8620" spans="14:20">
      <c r="N8620" s="25"/>
      <c r="O8620" s="26"/>
      <c r="P8620" s="26"/>
      <c r="Q8620" s="26"/>
      <c r="R8620" s="26"/>
      <c r="S8620" s="26"/>
      <c r="T8620" s="26"/>
    </row>
    <row r="8621" spans="14:20">
      <c r="N8621" s="25"/>
      <c r="O8621" s="26"/>
      <c r="P8621" s="26"/>
      <c r="Q8621" s="26"/>
      <c r="R8621" s="26"/>
      <c r="S8621" s="26"/>
      <c r="T8621" s="26"/>
    </row>
    <row r="8622" spans="14:20">
      <c r="N8622" s="25"/>
      <c r="O8622" s="26"/>
      <c r="P8622" s="26"/>
      <c r="Q8622" s="26"/>
      <c r="R8622" s="26"/>
      <c r="S8622" s="26"/>
      <c r="T8622" s="26"/>
    </row>
    <row r="8623" spans="14:20">
      <c r="N8623" s="25"/>
      <c r="O8623" s="26"/>
      <c r="P8623" s="26"/>
      <c r="Q8623" s="26"/>
      <c r="R8623" s="26"/>
      <c r="S8623" s="26"/>
      <c r="T8623" s="26"/>
    </row>
    <row r="8624" spans="14:20">
      <c r="N8624" s="25"/>
      <c r="O8624" s="26"/>
      <c r="P8624" s="26"/>
      <c r="Q8624" s="26"/>
      <c r="R8624" s="26"/>
      <c r="S8624" s="26"/>
      <c r="T8624" s="26"/>
    </row>
    <row r="8625" spans="14:20">
      <c r="N8625" s="25"/>
      <c r="O8625" s="26"/>
      <c r="P8625" s="26"/>
      <c r="Q8625" s="26"/>
      <c r="R8625" s="26"/>
      <c r="S8625" s="26"/>
      <c r="T8625" s="26"/>
    </row>
    <row r="8626" spans="14:20">
      <c r="N8626" s="25"/>
      <c r="O8626" s="26"/>
      <c r="P8626" s="26"/>
      <c r="Q8626" s="26"/>
      <c r="R8626" s="26"/>
      <c r="S8626" s="26"/>
      <c r="T8626" s="26"/>
    </row>
    <row r="8627" spans="14:20">
      <c r="N8627" s="25"/>
      <c r="O8627" s="26"/>
      <c r="P8627" s="26"/>
      <c r="Q8627" s="26"/>
      <c r="R8627" s="26"/>
      <c r="S8627" s="26"/>
      <c r="T8627" s="26"/>
    </row>
    <row r="8628" spans="14:20">
      <c r="N8628" s="25"/>
      <c r="O8628" s="26"/>
      <c r="P8628" s="26"/>
      <c r="Q8628" s="26"/>
      <c r="R8628" s="26"/>
      <c r="S8628" s="26"/>
      <c r="T8628" s="26"/>
    </row>
    <row r="8629" spans="14:20">
      <c r="N8629" s="25"/>
      <c r="O8629" s="26"/>
      <c r="P8629" s="26"/>
      <c r="Q8629" s="26"/>
      <c r="R8629" s="26"/>
      <c r="S8629" s="26"/>
      <c r="T8629" s="26"/>
    </row>
    <row r="8630" spans="14:20">
      <c r="N8630" s="25"/>
      <c r="O8630" s="26"/>
      <c r="P8630" s="26"/>
      <c r="Q8630" s="26"/>
      <c r="R8630" s="26"/>
      <c r="S8630" s="26"/>
      <c r="T8630" s="26"/>
    </row>
    <row r="8631" spans="14:20">
      <c r="N8631" s="25"/>
      <c r="O8631" s="26"/>
      <c r="P8631" s="26"/>
      <c r="Q8631" s="26"/>
      <c r="R8631" s="26"/>
      <c r="S8631" s="26"/>
      <c r="T8631" s="26"/>
    </row>
    <row r="8632" spans="14:20">
      <c r="N8632" s="25"/>
      <c r="O8632" s="26"/>
      <c r="P8632" s="26"/>
      <c r="Q8632" s="26"/>
      <c r="R8632" s="26"/>
      <c r="S8632" s="26"/>
      <c r="T8632" s="26"/>
    </row>
    <row r="8633" spans="14:20">
      <c r="N8633" s="25"/>
      <c r="O8633" s="26"/>
      <c r="P8633" s="26"/>
      <c r="Q8633" s="26"/>
      <c r="R8633" s="26"/>
      <c r="S8633" s="26"/>
      <c r="T8633" s="26"/>
    </row>
    <row r="8634" spans="14:20">
      <c r="N8634" s="25"/>
      <c r="O8634" s="26"/>
      <c r="P8634" s="26"/>
      <c r="Q8634" s="26"/>
      <c r="R8634" s="26"/>
      <c r="S8634" s="26"/>
      <c r="T8634" s="26"/>
    </row>
    <row r="8635" spans="14:20">
      <c r="N8635" s="25"/>
      <c r="O8635" s="26"/>
      <c r="P8635" s="26"/>
      <c r="Q8635" s="26"/>
      <c r="R8635" s="26"/>
      <c r="S8635" s="26"/>
      <c r="T8635" s="26"/>
    </row>
    <row r="8636" spans="14:20">
      <c r="N8636" s="25"/>
      <c r="O8636" s="26"/>
      <c r="P8636" s="26"/>
      <c r="Q8636" s="26"/>
      <c r="R8636" s="26"/>
      <c r="S8636" s="26"/>
      <c r="T8636" s="26"/>
    </row>
    <row r="8637" spans="14:20">
      <c r="N8637" s="25"/>
      <c r="O8637" s="26"/>
      <c r="P8637" s="26"/>
      <c r="Q8637" s="26"/>
      <c r="R8637" s="26"/>
      <c r="S8637" s="26"/>
      <c r="T8637" s="26"/>
    </row>
    <row r="8638" spans="14:20">
      <c r="N8638" s="25"/>
      <c r="O8638" s="26"/>
      <c r="P8638" s="26"/>
      <c r="Q8638" s="26"/>
      <c r="R8638" s="26"/>
      <c r="S8638" s="26"/>
      <c r="T8638" s="26"/>
    </row>
    <row r="8639" spans="14:20">
      <c r="N8639" s="25"/>
      <c r="O8639" s="26"/>
      <c r="P8639" s="26"/>
      <c r="Q8639" s="26"/>
      <c r="R8639" s="26"/>
      <c r="S8639" s="26"/>
      <c r="T8639" s="26"/>
    </row>
    <row r="8640" spans="14:20">
      <c r="N8640" s="25"/>
      <c r="O8640" s="26"/>
      <c r="P8640" s="26"/>
      <c r="Q8640" s="26"/>
      <c r="R8640" s="26"/>
      <c r="S8640" s="26"/>
      <c r="T8640" s="26"/>
    </row>
    <row r="8641" spans="14:20">
      <c r="N8641" s="25"/>
      <c r="O8641" s="26"/>
      <c r="P8641" s="26"/>
      <c r="Q8641" s="26"/>
      <c r="R8641" s="26"/>
      <c r="S8641" s="26"/>
      <c r="T8641" s="26"/>
    </row>
    <row r="8642" spans="14:20">
      <c r="N8642" s="25"/>
      <c r="O8642" s="26"/>
      <c r="P8642" s="26"/>
      <c r="Q8642" s="26"/>
      <c r="R8642" s="26"/>
      <c r="S8642" s="26"/>
      <c r="T8642" s="26"/>
    </row>
    <row r="8643" spans="14:20">
      <c r="N8643" s="25"/>
      <c r="O8643" s="26"/>
      <c r="P8643" s="26"/>
      <c r="Q8643" s="26"/>
      <c r="R8643" s="26"/>
      <c r="S8643" s="26"/>
      <c r="T8643" s="26"/>
    </row>
    <row r="8644" spans="14:20">
      <c r="N8644" s="25"/>
      <c r="O8644" s="26"/>
      <c r="P8644" s="26"/>
      <c r="Q8644" s="26"/>
      <c r="R8644" s="26"/>
      <c r="S8644" s="26"/>
      <c r="T8644" s="26"/>
    </row>
    <row r="8645" spans="14:20">
      <c r="N8645" s="25"/>
      <c r="O8645" s="26"/>
      <c r="P8645" s="26"/>
      <c r="Q8645" s="26"/>
      <c r="R8645" s="26"/>
      <c r="S8645" s="26"/>
      <c r="T8645" s="26"/>
    </row>
    <row r="8646" spans="14:20">
      <c r="N8646" s="25"/>
      <c r="O8646" s="26"/>
      <c r="P8646" s="26"/>
      <c r="Q8646" s="26"/>
      <c r="R8646" s="26"/>
      <c r="S8646" s="26"/>
      <c r="T8646" s="26"/>
    </row>
    <row r="8647" spans="14:20">
      <c r="N8647" s="25"/>
      <c r="O8647" s="26"/>
      <c r="P8647" s="26"/>
      <c r="Q8647" s="26"/>
      <c r="R8647" s="26"/>
      <c r="S8647" s="26"/>
      <c r="T8647" s="26"/>
    </row>
    <row r="8648" spans="14:20">
      <c r="N8648" s="25"/>
      <c r="O8648" s="26"/>
      <c r="P8648" s="26"/>
      <c r="Q8648" s="26"/>
      <c r="R8648" s="26"/>
      <c r="S8648" s="26"/>
      <c r="T8648" s="26"/>
    </row>
    <row r="8649" spans="14:20">
      <c r="N8649" s="25"/>
      <c r="O8649" s="26"/>
      <c r="P8649" s="26"/>
      <c r="Q8649" s="26"/>
      <c r="R8649" s="26"/>
      <c r="S8649" s="26"/>
      <c r="T8649" s="26"/>
    </row>
    <row r="8650" spans="14:20">
      <c r="N8650" s="25"/>
      <c r="O8650" s="26"/>
      <c r="P8650" s="26"/>
      <c r="Q8650" s="26"/>
      <c r="R8650" s="26"/>
      <c r="S8650" s="26"/>
      <c r="T8650" s="26"/>
    </row>
    <row r="8651" spans="14:20">
      <c r="N8651" s="25"/>
      <c r="O8651" s="26"/>
      <c r="P8651" s="26"/>
      <c r="Q8651" s="26"/>
      <c r="R8651" s="26"/>
      <c r="S8651" s="26"/>
      <c r="T8651" s="26"/>
    </row>
    <row r="8652" spans="14:20">
      <c r="N8652" s="25"/>
      <c r="O8652" s="26"/>
      <c r="P8652" s="26"/>
      <c r="Q8652" s="26"/>
      <c r="R8652" s="26"/>
      <c r="S8652" s="26"/>
      <c r="T8652" s="26"/>
    </row>
    <row r="8653" spans="14:20">
      <c r="N8653" s="25"/>
      <c r="O8653" s="26"/>
      <c r="P8653" s="26"/>
      <c r="Q8653" s="26"/>
      <c r="R8653" s="26"/>
      <c r="S8653" s="26"/>
      <c r="T8653" s="26"/>
    </row>
    <row r="8654" spans="14:20">
      <c r="N8654" s="25"/>
      <c r="O8654" s="26"/>
      <c r="P8654" s="26"/>
      <c r="Q8654" s="26"/>
      <c r="R8654" s="26"/>
      <c r="S8654" s="26"/>
      <c r="T8654" s="26"/>
    </row>
    <row r="8655" spans="14:20">
      <c r="N8655" s="25"/>
      <c r="O8655" s="26"/>
      <c r="P8655" s="26"/>
      <c r="Q8655" s="26"/>
      <c r="R8655" s="26"/>
      <c r="S8655" s="26"/>
      <c r="T8655" s="26"/>
    </row>
    <row r="8656" spans="14:20">
      <c r="N8656" s="25"/>
      <c r="O8656" s="26"/>
      <c r="P8656" s="26"/>
      <c r="Q8656" s="26"/>
      <c r="R8656" s="26"/>
      <c r="S8656" s="26"/>
      <c r="T8656" s="26"/>
    </row>
    <row r="8657" spans="14:20">
      <c r="N8657" s="25"/>
      <c r="O8657" s="26"/>
      <c r="P8657" s="26"/>
      <c r="Q8657" s="26"/>
      <c r="R8657" s="26"/>
      <c r="S8657" s="26"/>
      <c r="T8657" s="26"/>
    </row>
    <row r="8658" spans="14:20">
      <c r="N8658" s="25"/>
      <c r="O8658" s="26"/>
      <c r="P8658" s="26"/>
      <c r="Q8658" s="26"/>
      <c r="R8658" s="26"/>
      <c r="S8658" s="26"/>
      <c r="T8658" s="26"/>
    </row>
    <row r="8659" spans="14:20">
      <c r="N8659" s="25"/>
      <c r="O8659" s="26"/>
      <c r="P8659" s="26"/>
      <c r="Q8659" s="26"/>
      <c r="R8659" s="26"/>
      <c r="S8659" s="26"/>
      <c r="T8659" s="26"/>
    </row>
    <row r="8660" spans="14:20">
      <c r="N8660" s="25"/>
      <c r="O8660" s="26"/>
      <c r="P8660" s="26"/>
      <c r="Q8660" s="26"/>
      <c r="R8660" s="26"/>
      <c r="S8660" s="26"/>
      <c r="T8660" s="26"/>
    </row>
    <row r="8661" spans="14:20">
      <c r="N8661" s="25"/>
      <c r="O8661" s="26"/>
      <c r="P8661" s="26"/>
      <c r="Q8661" s="26"/>
      <c r="R8661" s="26"/>
      <c r="S8661" s="26"/>
      <c r="T8661" s="26"/>
    </row>
    <row r="8662" spans="14:20">
      <c r="N8662" s="25"/>
      <c r="O8662" s="26"/>
      <c r="P8662" s="26"/>
      <c r="Q8662" s="26"/>
      <c r="R8662" s="26"/>
      <c r="S8662" s="26"/>
      <c r="T8662" s="26"/>
    </row>
    <row r="8663" spans="14:20">
      <c r="N8663" s="25"/>
      <c r="O8663" s="26"/>
      <c r="P8663" s="26"/>
      <c r="Q8663" s="26"/>
      <c r="R8663" s="26"/>
      <c r="S8663" s="26"/>
      <c r="T8663" s="26"/>
    </row>
    <row r="8664" spans="14:20">
      <c r="N8664" s="25"/>
      <c r="O8664" s="26"/>
      <c r="P8664" s="26"/>
      <c r="Q8664" s="26"/>
      <c r="R8664" s="26"/>
      <c r="S8664" s="26"/>
      <c r="T8664" s="26"/>
    </row>
    <row r="8665" spans="14:20">
      <c r="N8665" s="25"/>
      <c r="O8665" s="26"/>
      <c r="P8665" s="26"/>
      <c r="Q8665" s="26"/>
      <c r="R8665" s="26"/>
      <c r="S8665" s="26"/>
      <c r="T8665" s="26"/>
    </row>
    <row r="8666" spans="14:20">
      <c r="N8666" s="25"/>
      <c r="O8666" s="26"/>
      <c r="P8666" s="26"/>
      <c r="Q8666" s="26"/>
      <c r="R8666" s="26"/>
      <c r="S8666" s="26"/>
      <c r="T8666" s="26"/>
    </row>
    <row r="8667" spans="14:20">
      <c r="N8667" s="25"/>
      <c r="O8667" s="26"/>
      <c r="P8667" s="26"/>
      <c r="Q8667" s="26"/>
      <c r="R8667" s="26"/>
      <c r="S8667" s="26"/>
      <c r="T8667" s="26"/>
    </row>
    <row r="8668" spans="14:20">
      <c r="N8668" s="25"/>
      <c r="O8668" s="26"/>
      <c r="P8668" s="26"/>
      <c r="Q8668" s="26"/>
      <c r="R8668" s="26"/>
      <c r="S8668" s="26"/>
      <c r="T8668" s="26"/>
    </row>
    <row r="8669" spans="14:20">
      <c r="N8669" s="25"/>
      <c r="O8669" s="26"/>
      <c r="P8669" s="26"/>
      <c r="Q8669" s="26"/>
      <c r="R8669" s="26"/>
      <c r="S8669" s="26"/>
      <c r="T8669" s="26"/>
    </row>
    <row r="8670" spans="14:20">
      <c r="N8670" s="25"/>
      <c r="O8670" s="26"/>
      <c r="P8670" s="26"/>
      <c r="Q8670" s="26"/>
      <c r="R8670" s="26"/>
      <c r="S8670" s="26"/>
      <c r="T8670" s="26"/>
    </row>
    <row r="8671" spans="14:20">
      <c r="N8671" s="25"/>
      <c r="O8671" s="26"/>
      <c r="P8671" s="26"/>
      <c r="Q8671" s="26"/>
      <c r="R8671" s="26"/>
      <c r="S8671" s="26"/>
      <c r="T8671" s="26"/>
    </row>
    <row r="8672" spans="14:20">
      <c r="N8672" s="25"/>
      <c r="O8672" s="26"/>
      <c r="P8672" s="26"/>
      <c r="Q8672" s="26"/>
      <c r="R8672" s="26"/>
      <c r="S8672" s="26"/>
      <c r="T8672" s="26"/>
    </row>
    <row r="8673" spans="14:20">
      <c r="N8673" s="25"/>
      <c r="O8673" s="26"/>
      <c r="P8673" s="26"/>
      <c r="Q8673" s="26"/>
      <c r="R8673" s="26"/>
      <c r="S8673" s="26"/>
      <c r="T8673" s="26"/>
    </row>
    <row r="8674" spans="14:20">
      <c r="N8674" s="25"/>
      <c r="O8674" s="26"/>
      <c r="P8674" s="26"/>
      <c r="Q8674" s="26"/>
      <c r="R8674" s="26"/>
      <c r="S8674" s="26"/>
      <c r="T8674" s="26"/>
    </row>
    <row r="8675" spans="14:20">
      <c r="N8675" s="25"/>
      <c r="O8675" s="26"/>
      <c r="P8675" s="26"/>
      <c r="Q8675" s="26"/>
      <c r="R8675" s="26"/>
      <c r="S8675" s="26"/>
      <c r="T8675" s="26"/>
    </row>
    <row r="8676" spans="14:20">
      <c r="N8676" s="25"/>
      <c r="O8676" s="26"/>
      <c r="P8676" s="26"/>
      <c r="Q8676" s="26"/>
      <c r="R8676" s="26"/>
      <c r="S8676" s="26"/>
      <c r="T8676" s="26"/>
    </row>
    <row r="8677" spans="14:20">
      <c r="N8677" s="25"/>
      <c r="O8677" s="26"/>
      <c r="P8677" s="26"/>
      <c r="Q8677" s="26"/>
      <c r="R8677" s="26"/>
      <c r="S8677" s="26"/>
      <c r="T8677" s="26"/>
    </row>
    <row r="8678" spans="14:20">
      <c r="N8678" s="25"/>
      <c r="O8678" s="26"/>
      <c r="P8678" s="26"/>
      <c r="Q8678" s="26"/>
      <c r="R8678" s="26"/>
      <c r="S8678" s="26"/>
      <c r="T8678" s="26"/>
    </row>
    <row r="8679" spans="14:20">
      <c r="N8679" s="25"/>
      <c r="O8679" s="26"/>
      <c r="P8679" s="26"/>
      <c r="Q8679" s="26"/>
      <c r="R8679" s="26"/>
      <c r="S8679" s="26"/>
      <c r="T8679" s="26"/>
    </row>
    <row r="8680" spans="14:20">
      <c r="N8680" s="25"/>
      <c r="O8680" s="26"/>
      <c r="P8680" s="26"/>
      <c r="Q8680" s="26"/>
      <c r="R8680" s="26"/>
      <c r="S8680" s="26"/>
      <c r="T8680" s="26"/>
    </row>
    <row r="8681" spans="14:20">
      <c r="N8681" s="25"/>
      <c r="O8681" s="26"/>
      <c r="P8681" s="26"/>
      <c r="Q8681" s="26"/>
      <c r="R8681" s="26"/>
      <c r="S8681" s="26"/>
      <c r="T8681" s="26"/>
    </row>
    <row r="8682" spans="14:20">
      <c r="N8682" s="25"/>
      <c r="O8682" s="26"/>
      <c r="P8682" s="26"/>
      <c r="Q8682" s="26"/>
      <c r="R8682" s="26"/>
      <c r="S8682" s="26"/>
      <c r="T8682" s="26"/>
    </row>
    <row r="8683" spans="14:20">
      <c r="N8683" s="25"/>
      <c r="O8683" s="26"/>
      <c r="P8683" s="26"/>
      <c r="Q8683" s="26"/>
      <c r="R8683" s="26"/>
      <c r="S8683" s="26"/>
      <c r="T8683" s="26"/>
    </row>
    <row r="8684" spans="14:20">
      <c r="N8684" s="25"/>
      <c r="O8684" s="26"/>
      <c r="P8684" s="26"/>
      <c r="Q8684" s="26"/>
      <c r="R8684" s="26"/>
      <c r="S8684" s="26"/>
      <c r="T8684" s="26"/>
    </row>
    <row r="8685" spans="14:20">
      <c r="N8685" s="25"/>
      <c r="O8685" s="26"/>
      <c r="P8685" s="26"/>
      <c r="Q8685" s="26"/>
      <c r="R8685" s="26"/>
      <c r="S8685" s="26"/>
      <c r="T8685" s="26"/>
    </row>
    <row r="8686" spans="14:20">
      <c r="N8686" s="25"/>
      <c r="O8686" s="26"/>
      <c r="P8686" s="26"/>
      <c r="Q8686" s="26"/>
      <c r="R8686" s="26"/>
      <c r="S8686" s="26"/>
      <c r="T8686" s="26"/>
    </row>
    <row r="8687" spans="14:20">
      <c r="N8687" s="25"/>
      <c r="O8687" s="26"/>
      <c r="P8687" s="26"/>
      <c r="Q8687" s="26"/>
      <c r="R8687" s="26"/>
      <c r="S8687" s="26"/>
      <c r="T8687" s="26"/>
    </row>
    <row r="8688" spans="14:20">
      <c r="N8688" s="25"/>
      <c r="O8688" s="26"/>
      <c r="P8688" s="26"/>
      <c r="Q8688" s="26"/>
      <c r="R8688" s="26"/>
      <c r="S8688" s="26"/>
      <c r="T8688" s="26"/>
    </row>
    <row r="8689" spans="14:20">
      <c r="N8689" s="25"/>
      <c r="O8689" s="26"/>
      <c r="P8689" s="26"/>
      <c r="Q8689" s="26"/>
      <c r="R8689" s="26"/>
      <c r="S8689" s="26"/>
      <c r="T8689" s="26"/>
    </row>
    <row r="8690" spans="14:20">
      <c r="N8690" s="25"/>
      <c r="O8690" s="26"/>
      <c r="P8690" s="26"/>
      <c r="Q8690" s="26"/>
      <c r="R8690" s="26"/>
      <c r="S8690" s="26"/>
      <c r="T8690" s="26"/>
    </row>
    <row r="8691" spans="14:20">
      <c r="N8691" s="25"/>
      <c r="O8691" s="26"/>
      <c r="P8691" s="26"/>
      <c r="Q8691" s="26"/>
      <c r="R8691" s="26"/>
      <c r="S8691" s="26"/>
      <c r="T8691" s="26"/>
    </row>
    <row r="8692" spans="14:20">
      <c r="N8692" s="25"/>
      <c r="O8692" s="26"/>
      <c r="P8692" s="26"/>
      <c r="Q8692" s="26"/>
      <c r="R8692" s="26"/>
      <c r="S8692" s="26"/>
      <c r="T8692" s="26"/>
    </row>
    <row r="8693" spans="14:20">
      <c r="N8693" s="25"/>
      <c r="O8693" s="26"/>
      <c r="P8693" s="26"/>
      <c r="Q8693" s="26"/>
      <c r="R8693" s="26"/>
      <c r="S8693" s="26"/>
      <c r="T8693" s="26"/>
    </row>
    <row r="8694" spans="14:20">
      <c r="N8694" s="25"/>
      <c r="O8694" s="26"/>
      <c r="P8694" s="26"/>
      <c r="Q8694" s="26"/>
      <c r="R8694" s="26"/>
      <c r="S8694" s="26"/>
      <c r="T8694" s="26"/>
    </row>
    <row r="8695" spans="14:20">
      <c r="N8695" s="25"/>
      <c r="O8695" s="26"/>
      <c r="P8695" s="26"/>
      <c r="Q8695" s="26"/>
      <c r="R8695" s="26"/>
      <c r="S8695" s="26"/>
      <c r="T8695" s="26"/>
    </row>
    <row r="8696" spans="14:20">
      <c r="N8696" s="25"/>
      <c r="O8696" s="26"/>
      <c r="P8696" s="26"/>
      <c r="Q8696" s="26"/>
      <c r="R8696" s="26"/>
      <c r="S8696" s="26"/>
      <c r="T8696" s="26"/>
    </row>
    <row r="8697" spans="14:20">
      <c r="N8697" s="25"/>
      <c r="O8697" s="26"/>
      <c r="P8697" s="26"/>
      <c r="Q8697" s="26"/>
      <c r="R8697" s="26"/>
      <c r="S8697" s="26"/>
      <c r="T8697" s="26"/>
    </row>
    <row r="8698" spans="14:20">
      <c r="N8698" s="25"/>
      <c r="O8698" s="26"/>
      <c r="P8698" s="26"/>
      <c r="Q8698" s="26"/>
      <c r="R8698" s="26"/>
      <c r="S8698" s="26"/>
      <c r="T8698" s="26"/>
    </row>
    <row r="8699" spans="14:20">
      <c r="N8699" s="25"/>
      <c r="O8699" s="26"/>
      <c r="P8699" s="26"/>
      <c r="Q8699" s="26"/>
      <c r="R8699" s="26"/>
      <c r="S8699" s="26"/>
      <c r="T8699" s="26"/>
    </row>
    <row r="8700" spans="14:20">
      <c r="N8700" s="25"/>
      <c r="O8700" s="26"/>
      <c r="P8700" s="26"/>
      <c r="Q8700" s="26"/>
      <c r="R8700" s="26"/>
      <c r="S8700" s="26"/>
      <c r="T8700" s="26"/>
    </row>
    <row r="8701" spans="14:20">
      <c r="N8701" s="25"/>
      <c r="O8701" s="26"/>
      <c r="P8701" s="26"/>
      <c r="Q8701" s="26"/>
      <c r="R8701" s="26"/>
      <c r="S8701" s="26"/>
      <c r="T8701" s="26"/>
    </row>
    <row r="8702" spans="14:20">
      <c r="N8702" s="25"/>
      <c r="O8702" s="26"/>
      <c r="P8702" s="26"/>
      <c r="Q8702" s="26"/>
      <c r="R8702" s="26"/>
      <c r="S8702" s="26"/>
      <c r="T8702" s="26"/>
    </row>
    <row r="8703" spans="14:20">
      <c r="N8703" s="25"/>
      <c r="O8703" s="26"/>
      <c r="P8703" s="26"/>
      <c r="Q8703" s="26"/>
      <c r="R8703" s="26"/>
      <c r="S8703" s="26"/>
      <c r="T8703" s="26"/>
    </row>
    <row r="8704" spans="14:20">
      <c r="N8704" s="25"/>
      <c r="O8704" s="26"/>
      <c r="P8704" s="26"/>
      <c r="Q8704" s="26"/>
      <c r="R8704" s="26"/>
      <c r="S8704" s="26"/>
      <c r="T8704" s="26"/>
    </row>
    <row r="8705" spans="14:20">
      <c r="N8705" s="25"/>
      <c r="O8705" s="26"/>
      <c r="P8705" s="26"/>
      <c r="Q8705" s="26"/>
      <c r="R8705" s="26"/>
      <c r="S8705" s="26"/>
      <c r="T8705" s="26"/>
    </row>
    <row r="8706" spans="14:20">
      <c r="N8706" s="25"/>
      <c r="O8706" s="26"/>
      <c r="P8706" s="26"/>
      <c r="Q8706" s="26"/>
      <c r="R8706" s="26"/>
      <c r="S8706" s="26"/>
      <c r="T8706" s="26"/>
    </row>
    <row r="8707" spans="14:20">
      <c r="N8707" s="25"/>
      <c r="O8707" s="26"/>
      <c r="P8707" s="26"/>
      <c r="Q8707" s="26"/>
      <c r="R8707" s="26"/>
      <c r="S8707" s="26"/>
      <c r="T8707" s="26"/>
    </row>
    <row r="8708" spans="14:20">
      <c r="N8708" s="25"/>
      <c r="O8708" s="26"/>
      <c r="P8708" s="26"/>
      <c r="Q8708" s="26"/>
      <c r="R8708" s="26"/>
      <c r="S8708" s="26"/>
      <c r="T8708" s="26"/>
    </row>
    <row r="8709" spans="14:20">
      <c r="N8709" s="25"/>
      <c r="O8709" s="26"/>
      <c r="P8709" s="26"/>
      <c r="Q8709" s="26"/>
      <c r="R8709" s="26"/>
      <c r="S8709" s="26"/>
      <c r="T8709" s="26"/>
    </row>
    <row r="8710" spans="14:20">
      <c r="N8710" s="25"/>
      <c r="O8710" s="26"/>
      <c r="P8710" s="26"/>
      <c r="Q8710" s="26"/>
      <c r="R8710" s="26"/>
      <c r="S8710" s="26"/>
      <c r="T8710" s="26"/>
    </row>
    <row r="8711" spans="14:20">
      <c r="N8711" s="25"/>
      <c r="O8711" s="26"/>
      <c r="P8711" s="26"/>
      <c r="Q8711" s="26"/>
      <c r="R8711" s="26"/>
      <c r="S8711" s="26"/>
      <c r="T8711" s="26"/>
    </row>
    <row r="8712" spans="14:20">
      <c r="N8712" s="25"/>
      <c r="O8712" s="26"/>
      <c r="P8712" s="26"/>
      <c r="Q8712" s="26"/>
      <c r="R8712" s="26"/>
      <c r="S8712" s="26"/>
      <c r="T8712" s="26"/>
    </row>
    <row r="8713" spans="14:20">
      <c r="N8713" s="25"/>
      <c r="O8713" s="26"/>
      <c r="P8713" s="26"/>
      <c r="Q8713" s="26"/>
      <c r="R8713" s="26"/>
      <c r="S8713" s="26"/>
      <c r="T8713" s="26"/>
    </row>
    <row r="8714" spans="14:20">
      <c r="N8714" s="25"/>
      <c r="O8714" s="26"/>
      <c r="P8714" s="26"/>
      <c r="Q8714" s="26"/>
      <c r="R8714" s="26"/>
      <c r="S8714" s="26"/>
      <c r="T8714" s="26"/>
    </row>
    <row r="8715" spans="14:20">
      <c r="N8715" s="25"/>
      <c r="O8715" s="26"/>
      <c r="P8715" s="26"/>
      <c r="Q8715" s="26"/>
      <c r="R8715" s="26"/>
      <c r="S8715" s="26"/>
      <c r="T8715" s="26"/>
    </row>
    <row r="8716" spans="14:20">
      <c r="N8716" s="25"/>
      <c r="O8716" s="26"/>
      <c r="P8716" s="26"/>
      <c r="Q8716" s="26"/>
      <c r="R8716" s="26"/>
      <c r="S8716" s="26"/>
      <c r="T8716" s="26"/>
    </row>
    <row r="8717" spans="14:20">
      <c r="N8717" s="25"/>
      <c r="O8717" s="26"/>
      <c r="P8717" s="26"/>
      <c r="Q8717" s="26"/>
      <c r="R8717" s="26"/>
      <c r="S8717" s="26"/>
      <c r="T8717" s="26"/>
    </row>
    <row r="8718" spans="14:20">
      <c r="N8718" s="25"/>
      <c r="O8718" s="26"/>
      <c r="P8718" s="26"/>
      <c r="Q8718" s="26"/>
      <c r="R8718" s="26"/>
      <c r="S8718" s="26"/>
      <c r="T8718" s="26"/>
    </row>
    <row r="8719" spans="14:20">
      <c r="N8719" s="25"/>
      <c r="O8719" s="26"/>
      <c r="P8719" s="26"/>
      <c r="Q8719" s="26"/>
      <c r="R8719" s="26"/>
      <c r="S8719" s="26"/>
      <c r="T8719" s="26"/>
    </row>
    <row r="8720" spans="14:20">
      <c r="N8720" s="25"/>
      <c r="O8720" s="26"/>
      <c r="P8720" s="26"/>
      <c r="Q8720" s="26"/>
      <c r="R8720" s="26"/>
      <c r="S8720" s="26"/>
      <c r="T8720" s="26"/>
    </row>
    <row r="8721" spans="14:20">
      <c r="N8721" s="25"/>
      <c r="O8721" s="26"/>
      <c r="P8721" s="26"/>
      <c r="Q8721" s="26"/>
      <c r="R8721" s="26"/>
      <c r="S8721" s="26"/>
      <c r="T8721" s="26"/>
    </row>
    <row r="8722" spans="14:20">
      <c r="N8722" s="25"/>
      <c r="O8722" s="26"/>
      <c r="P8722" s="26"/>
      <c r="Q8722" s="26"/>
      <c r="R8722" s="26"/>
      <c r="S8722" s="26"/>
      <c r="T8722" s="26"/>
    </row>
    <row r="8723" spans="14:20">
      <c r="N8723" s="25"/>
      <c r="O8723" s="26"/>
      <c r="P8723" s="26"/>
      <c r="Q8723" s="26"/>
      <c r="R8723" s="26"/>
      <c r="S8723" s="26"/>
      <c r="T8723" s="26"/>
    </row>
    <row r="8724" spans="14:20">
      <c r="N8724" s="25"/>
      <c r="O8724" s="26"/>
      <c r="P8724" s="26"/>
      <c r="Q8724" s="26"/>
      <c r="R8724" s="26"/>
      <c r="S8724" s="26"/>
      <c r="T8724" s="26"/>
    </row>
    <row r="8725" spans="14:20">
      <c r="N8725" s="25"/>
      <c r="O8725" s="26"/>
      <c r="P8725" s="26"/>
      <c r="Q8725" s="26"/>
      <c r="R8725" s="26"/>
      <c r="S8725" s="26"/>
      <c r="T8725" s="26"/>
    </row>
    <row r="8726" spans="14:20">
      <c r="N8726" s="25"/>
      <c r="O8726" s="26"/>
      <c r="P8726" s="26"/>
      <c r="Q8726" s="26"/>
      <c r="R8726" s="26"/>
      <c r="S8726" s="26"/>
      <c r="T8726" s="26"/>
    </row>
    <row r="8727" spans="14:20">
      <c r="N8727" s="25"/>
      <c r="O8727" s="26"/>
      <c r="P8727" s="26"/>
      <c r="Q8727" s="26"/>
      <c r="R8727" s="26"/>
      <c r="S8727" s="26"/>
      <c r="T8727" s="26"/>
    </row>
    <row r="8728" spans="14:20">
      <c r="N8728" s="25"/>
      <c r="O8728" s="26"/>
      <c r="P8728" s="26"/>
      <c r="Q8728" s="26"/>
      <c r="R8728" s="26"/>
      <c r="S8728" s="26"/>
      <c r="T8728" s="26"/>
    </row>
    <row r="8729" spans="14:20">
      <c r="N8729" s="25"/>
      <c r="O8729" s="26"/>
      <c r="P8729" s="26"/>
      <c r="Q8729" s="26"/>
      <c r="R8729" s="26"/>
      <c r="S8729" s="26"/>
      <c r="T8729" s="26"/>
    </row>
    <row r="8730" spans="14:20">
      <c r="N8730" s="25"/>
      <c r="O8730" s="26"/>
      <c r="P8730" s="26"/>
      <c r="Q8730" s="26"/>
      <c r="R8730" s="26"/>
      <c r="S8730" s="26"/>
      <c r="T8730" s="26"/>
    </row>
    <row r="8731" spans="14:20">
      <c r="N8731" s="25"/>
      <c r="O8731" s="26"/>
      <c r="P8731" s="26"/>
      <c r="Q8731" s="26"/>
      <c r="R8731" s="26"/>
      <c r="S8731" s="26"/>
      <c r="T8731" s="26"/>
    </row>
    <row r="8732" spans="14:20">
      <c r="N8732" s="25"/>
      <c r="O8732" s="26"/>
      <c r="P8732" s="26"/>
      <c r="Q8732" s="26"/>
      <c r="R8732" s="26"/>
      <c r="S8732" s="26"/>
      <c r="T8732" s="26"/>
    </row>
    <row r="8733" spans="14:20">
      <c r="N8733" s="25"/>
      <c r="O8733" s="26"/>
      <c r="P8733" s="26"/>
      <c r="Q8733" s="26"/>
      <c r="R8733" s="26"/>
      <c r="S8733" s="26"/>
      <c r="T8733" s="26"/>
    </row>
    <row r="8734" spans="14:20">
      <c r="N8734" s="25"/>
      <c r="O8734" s="26"/>
      <c r="P8734" s="26"/>
      <c r="Q8734" s="26"/>
      <c r="R8734" s="26"/>
      <c r="S8734" s="26"/>
      <c r="T8734" s="26"/>
    </row>
    <row r="8735" spans="14:20">
      <c r="N8735" s="25"/>
      <c r="O8735" s="26"/>
      <c r="P8735" s="26"/>
      <c r="Q8735" s="26"/>
      <c r="R8735" s="26"/>
      <c r="S8735" s="26"/>
      <c r="T8735" s="26"/>
    </row>
    <row r="8736" spans="14:20">
      <c r="N8736" s="25"/>
      <c r="O8736" s="26"/>
      <c r="P8736" s="26"/>
      <c r="Q8736" s="26"/>
      <c r="R8736" s="26"/>
      <c r="S8736" s="26"/>
      <c r="T8736" s="26"/>
    </row>
    <row r="8737" spans="14:20">
      <c r="N8737" s="25"/>
      <c r="O8737" s="26"/>
      <c r="P8737" s="26"/>
      <c r="Q8737" s="26"/>
      <c r="R8737" s="26"/>
      <c r="S8737" s="26"/>
      <c r="T8737" s="26"/>
    </row>
    <row r="8738" spans="14:20">
      <c r="N8738" s="25"/>
      <c r="O8738" s="26"/>
      <c r="P8738" s="26"/>
      <c r="Q8738" s="26"/>
      <c r="R8738" s="26"/>
      <c r="S8738" s="26"/>
      <c r="T8738" s="26"/>
    </row>
    <row r="8739" spans="14:20">
      <c r="N8739" s="25"/>
      <c r="O8739" s="26"/>
      <c r="P8739" s="26"/>
      <c r="Q8739" s="26"/>
      <c r="R8739" s="26"/>
      <c r="S8739" s="26"/>
      <c r="T8739" s="26"/>
    </row>
    <row r="8740" spans="14:20">
      <c r="N8740" s="25"/>
      <c r="O8740" s="26"/>
      <c r="P8740" s="26"/>
      <c r="Q8740" s="26"/>
      <c r="R8740" s="26"/>
      <c r="S8740" s="26"/>
      <c r="T8740" s="26"/>
    </row>
    <row r="8741" spans="14:20">
      <c r="N8741" s="25"/>
      <c r="O8741" s="26"/>
      <c r="P8741" s="26"/>
      <c r="Q8741" s="26"/>
      <c r="R8741" s="26"/>
      <c r="S8741" s="26"/>
      <c r="T8741" s="26"/>
    </row>
    <row r="8742" spans="14:20">
      <c r="N8742" s="25"/>
      <c r="O8742" s="26"/>
      <c r="P8742" s="26"/>
      <c r="Q8742" s="26"/>
      <c r="R8742" s="26"/>
      <c r="S8742" s="26"/>
      <c r="T8742" s="26"/>
    </row>
    <row r="8743" spans="14:20">
      <c r="N8743" s="25"/>
      <c r="O8743" s="26"/>
      <c r="P8743" s="26"/>
      <c r="Q8743" s="26"/>
      <c r="R8743" s="26"/>
      <c r="S8743" s="26"/>
      <c r="T8743" s="26"/>
    </row>
    <row r="8744" spans="14:20">
      <c r="N8744" s="25"/>
      <c r="O8744" s="26"/>
      <c r="P8744" s="26"/>
      <c r="Q8744" s="26"/>
      <c r="R8744" s="26"/>
      <c r="S8744" s="26"/>
      <c r="T8744" s="26"/>
    </row>
    <row r="8745" spans="14:20">
      <c r="N8745" s="25"/>
      <c r="O8745" s="26"/>
      <c r="P8745" s="26"/>
      <c r="Q8745" s="26"/>
      <c r="R8745" s="26"/>
      <c r="S8745" s="26"/>
      <c r="T8745" s="26"/>
    </row>
    <row r="8746" spans="14:20">
      <c r="N8746" s="25"/>
      <c r="O8746" s="26"/>
      <c r="P8746" s="26"/>
      <c r="Q8746" s="26"/>
      <c r="R8746" s="26"/>
      <c r="S8746" s="26"/>
      <c r="T8746" s="26"/>
    </row>
    <row r="8747" spans="14:20">
      <c r="N8747" s="25"/>
      <c r="O8747" s="26"/>
      <c r="P8747" s="26"/>
      <c r="Q8747" s="26"/>
      <c r="R8747" s="26"/>
      <c r="S8747" s="26"/>
      <c r="T8747" s="26"/>
    </row>
    <row r="8748" spans="14:20">
      <c r="N8748" s="25"/>
      <c r="O8748" s="26"/>
      <c r="P8748" s="26"/>
      <c r="Q8748" s="26"/>
      <c r="R8748" s="26"/>
      <c r="S8748" s="26"/>
      <c r="T8748" s="26"/>
    </row>
    <row r="8749" spans="14:20">
      <c r="N8749" s="25"/>
      <c r="O8749" s="26"/>
      <c r="P8749" s="26"/>
      <c r="Q8749" s="26"/>
      <c r="R8749" s="26"/>
      <c r="S8749" s="26"/>
      <c r="T8749" s="26"/>
    </row>
    <row r="8750" spans="14:20">
      <c r="N8750" s="25"/>
      <c r="O8750" s="26"/>
      <c r="P8750" s="26"/>
      <c r="Q8750" s="26"/>
      <c r="R8750" s="26"/>
      <c r="S8750" s="26"/>
      <c r="T8750" s="26"/>
    </row>
    <row r="8751" spans="14:20">
      <c r="N8751" s="25"/>
      <c r="O8751" s="26"/>
      <c r="P8751" s="26"/>
      <c r="Q8751" s="26"/>
      <c r="R8751" s="26"/>
      <c r="S8751" s="26"/>
      <c r="T8751" s="26"/>
    </row>
    <row r="8752" spans="14:20">
      <c r="N8752" s="25"/>
      <c r="O8752" s="26"/>
      <c r="P8752" s="26"/>
      <c r="Q8752" s="26"/>
      <c r="R8752" s="26"/>
      <c r="S8752" s="26"/>
      <c r="T8752" s="26"/>
    </row>
    <row r="8753" spans="14:20">
      <c r="N8753" s="25"/>
      <c r="O8753" s="26"/>
      <c r="P8753" s="26"/>
      <c r="Q8753" s="26"/>
      <c r="R8753" s="26"/>
      <c r="S8753" s="26"/>
      <c r="T8753" s="26"/>
    </row>
    <row r="8754" spans="14:20">
      <c r="N8754" s="25"/>
      <c r="O8754" s="26"/>
      <c r="P8754" s="26"/>
      <c r="Q8754" s="26"/>
      <c r="R8754" s="26"/>
      <c r="S8754" s="26"/>
      <c r="T8754" s="26"/>
    </row>
    <row r="8755" spans="14:20">
      <c r="N8755" s="25"/>
      <c r="O8755" s="26"/>
      <c r="P8755" s="26"/>
      <c r="Q8755" s="26"/>
      <c r="R8755" s="26"/>
      <c r="S8755" s="26"/>
      <c r="T8755" s="26"/>
    </row>
    <row r="8756" spans="14:20">
      <c r="N8756" s="25"/>
      <c r="O8756" s="26"/>
      <c r="P8756" s="26"/>
      <c r="Q8756" s="26"/>
      <c r="R8756" s="26"/>
      <c r="S8756" s="26"/>
      <c r="T8756" s="26"/>
    </row>
    <row r="8757" spans="14:20">
      <c r="N8757" s="25"/>
      <c r="O8757" s="26"/>
      <c r="P8757" s="26"/>
      <c r="Q8757" s="26"/>
      <c r="R8757" s="26"/>
      <c r="S8757" s="26"/>
      <c r="T8757" s="26"/>
    </row>
    <row r="8758" spans="14:20">
      <c r="N8758" s="25"/>
      <c r="O8758" s="26"/>
      <c r="P8758" s="26"/>
      <c r="Q8758" s="26"/>
      <c r="R8758" s="26"/>
      <c r="S8758" s="26"/>
      <c r="T8758" s="26"/>
    </row>
    <row r="8759" spans="14:20">
      <c r="N8759" s="25"/>
      <c r="O8759" s="26"/>
      <c r="P8759" s="26"/>
      <c r="Q8759" s="26"/>
      <c r="R8759" s="26"/>
      <c r="S8759" s="26"/>
      <c r="T8759" s="26"/>
    </row>
    <row r="8760" spans="14:20">
      <c r="N8760" s="25"/>
      <c r="O8760" s="26"/>
      <c r="P8760" s="26"/>
      <c r="Q8760" s="26"/>
      <c r="R8760" s="26"/>
      <c r="S8760" s="26"/>
      <c r="T8760" s="26"/>
    </row>
    <row r="8761" spans="14:20">
      <c r="N8761" s="25"/>
      <c r="O8761" s="26"/>
      <c r="P8761" s="26"/>
      <c r="Q8761" s="26"/>
      <c r="R8761" s="26"/>
      <c r="S8761" s="26"/>
      <c r="T8761" s="26"/>
    </row>
    <row r="8762" spans="14:20">
      <c r="N8762" s="25"/>
      <c r="O8762" s="26"/>
      <c r="P8762" s="26"/>
      <c r="Q8762" s="26"/>
      <c r="R8762" s="26"/>
      <c r="S8762" s="26"/>
      <c r="T8762" s="26"/>
    </row>
    <row r="8763" spans="14:20">
      <c r="N8763" s="25"/>
      <c r="O8763" s="26"/>
      <c r="P8763" s="26"/>
      <c r="Q8763" s="26"/>
      <c r="R8763" s="26"/>
      <c r="S8763" s="26"/>
      <c r="T8763" s="26"/>
    </row>
    <row r="8764" spans="14:20">
      <c r="N8764" s="25"/>
      <c r="O8764" s="26"/>
      <c r="P8764" s="26"/>
      <c r="Q8764" s="26"/>
      <c r="R8764" s="26"/>
      <c r="S8764" s="26"/>
      <c r="T8764" s="26"/>
    </row>
    <row r="8765" spans="14:20">
      <c r="N8765" s="25"/>
      <c r="O8765" s="26"/>
      <c r="P8765" s="26"/>
      <c r="Q8765" s="26"/>
      <c r="R8765" s="26"/>
      <c r="S8765" s="26"/>
      <c r="T8765" s="26"/>
    </row>
    <row r="8766" spans="14:20">
      <c r="N8766" s="25"/>
      <c r="O8766" s="26"/>
      <c r="P8766" s="26"/>
      <c r="Q8766" s="26"/>
      <c r="R8766" s="26"/>
      <c r="S8766" s="26"/>
      <c r="T8766" s="26"/>
    </row>
    <row r="8767" spans="14:20">
      <c r="N8767" s="25"/>
      <c r="O8767" s="26"/>
      <c r="P8767" s="26"/>
      <c r="Q8767" s="26"/>
      <c r="R8767" s="26"/>
      <c r="S8767" s="26"/>
      <c r="T8767" s="26"/>
    </row>
    <row r="8768" spans="14:20">
      <c r="N8768" s="25"/>
      <c r="O8768" s="26"/>
      <c r="P8768" s="26"/>
      <c r="Q8768" s="26"/>
      <c r="R8768" s="26"/>
      <c r="S8768" s="26"/>
      <c r="T8768" s="26"/>
    </row>
    <row r="8769" spans="14:20">
      <c r="N8769" s="25"/>
      <c r="O8769" s="26"/>
      <c r="P8769" s="26"/>
      <c r="Q8769" s="26"/>
      <c r="R8769" s="26"/>
      <c r="S8769" s="26"/>
      <c r="T8769" s="26"/>
    </row>
    <row r="8770" spans="14:20">
      <c r="N8770" s="25"/>
      <c r="O8770" s="26"/>
      <c r="P8770" s="26"/>
      <c r="Q8770" s="26"/>
      <c r="R8770" s="26"/>
      <c r="S8770" s="26"/>
      <c r="T8770" s="26"/>
    </row>
    <row r="8771" spans="14:20">
      <c r="N8771" s="25"/>
      <c r="O8771" s="26"/>
      <c r="P8771" s="26"/>
      <c r="Q8771" s="26"/>
      <c r="R8771" s="26"/>
      <c r="S8771" s="26"/>
      <c r="T8771" s="26"/>
    </row>
    <row r="8772" spans="14:20">
      <c r="N8772" s="25"/>
      <c r="O8772" s="26"/>
      <c r="P8772" s="26"/>
      <c r="Q8772" s="26"/>
      <c r="R8772" s="26"/>
      <c r="S8772" s="26"/>
      <c r="T8772" s="26"/>
    </row>
    <row r="8773" spans="14:20">
      <c r="N8773" s="25"/>
      <c r="O8773" s="26"/>
      <c r="P8773" s="26"/>
      <c r="Q8773" s="26"/>
      <c r="R8773" s="26"/>
      <c r="S8773" s="26"/>
      <c r="T8773" s="26"/>
    </row>
    <row r="8774" spans="14:20">
      <c r="N8774" s="25"/>
      <c r="O8774" s="26"/>
      <c r="P8774" s="26"/>
      <c r="Q8774" s="26"/>
      <c r="R8774" s="26"/>
      <c r="S8774" s="26"/>
      <c r="T8774" s="26"/>
    </row>
    <row r="8775" spans="14:20">
      <c r="N8775" s="25"/>
      <c r="O8775" s="26"/>
      <c r="P8775" s="26"/>
      <c r="Q8775" s="26"/>
      <c r="R8775" s="26"/>
      <c r="S8775" s="26"/>
      <c r="T8775" s="26"/>
    </row>
    <row r="8776" spans="14:20">
      <c r="N8776" s="25"/>
      <c r="O8776" s="26"/>
      <c r="P8776" s="26"/>
      <c r="Q8776" s="26"/>
      <c r="R8776" s="26"/>
      <c r="S8776" s="26"/>
      <c r="T8776" s="26"/>
    </row>
    <row r="8777" spans="14:20">
      <c r="N8777" s="25"/>
      <c r="O8777" s="26"/>
      <c r="P8777" s="26"/>
      <c r="Q8777" s="26"/>
      <c r="R8777" s="26"/>
      <c r="S8777" s="26"/>
      <c r="T8777" s="26"/>
    </row>
    <row r="8778" spans="14:20">
      <c r="N8778" s="25"/>
      <c r="O8778" s="26"/>
      <c r="P8778" s="26"/>
      <c r="Q8778" s="26"/>
      <c r="R8778" s="26"/>
      <c r="S8778" s="26"/>
      <c r="T8778" s="26"/>
    </row>
    <row r="8779" spans="14:20">
      <c r="N8779" s="25"/>
      <c r="O8779" s="26"/>
      <c r="P8779" s="26"/>
      <c r="Q8779" s="26"/>
      <c r="R8779" s="26"/>
      <c r="S8779" s="26"/>
      <c r="T8779" s="26"/>
    </row>
    <row r="8780" spans="14:20">
      <c r="N8780" s="25"/>
      <c r="O8780" s="26"/>
      <c r="P8780" s="26"/>
      <c r="Q8780" s="26"/>
      <c r="R8780" s="26"/>
      <c r="S8780" s="26"/>
      <c r="T8780" s="26"/>
    </row>
    <row r="8781" spans="14:20">
      <c r="N8781" s="25"/>
      <c r="O8781" s="26"/>
      <c r="P8781" s="26"/>
      <c r="Q8781" s="26"/>
      <c r="R8781" s="26"/>
      <c r="S8781" s="26"/>
      <c r="T8781" s="26"/>
    </row>
    <row r="8782" spans="14:20">
      <c r="N8782" s="25"/>
      <c r="O8782" s="26"/>
      <c r="P8782" s="26"/>
      <c r="Q8782" s="26"/>
      <c r="R8782" s="26"/>
      <c r="S8782" s="26"/>
      <c r="T8782" s="26"/>
    </row>
    <row r="8783" spans="14:20">
      <c r="N8783" s="25"/>
      <c r="O8783" s="26"/>
      <c r="P8783" s="26"/>
      <c r="Q8783" s="26"/>
      <c r="R8783" s="26"/>
      <c r="S8783" s="26"/>
      <c r="T8783" s="26"/>
    </row>
    <row r="8784" spans="14:20">
      <c r="N8784" s="25"/>
      <c r="O8784" s="26"/>
      <c r="P8784" s="26"/>
      <c r="Q8784" s="26"/>
      <c r="R8784" s="26"/>
      <c r="S8784" s="26"/>
      <c r="T8784" s="26"/>
    </row>
    <row r="8785" spans="14:20">
      <c r="N8785" s="25"/>
      <c r="O8785" s="26"/>
      <c r="P8785" s="26"/>
      <c r="Q8785" s="26"/>
      <c r="R8785" s="26"/>
      <c r="S8785" s="26"/>
      <c r="T8785" s="26"/>
    </row>
    <row r="8786" spans="14:20">
      <c r="N8786" s="25"/>
      <c r="O8786" s="26"/>
      <c r="P8786" s="26"/>
      <c r="Q8786" s="26"/>
      <c r="R8786" s="26"/>
      <c r="S8786" s="26"/>
      <c r="T8786" s="26"/>
    </row>
    <row r="8787" spans="14:20">
      <c r="N8787" s="25"/>
      <c r="O8787" s="26"/>
      <c r="P8787" s="26"/>
      <c r="Q8787" s="26"/>
      <c r="R8787" s="26"/>
      <c r="S8787" s="26"/>
      <c r="T8787" s="26"/>
    </row>
    <row r="8788" spans="14:20">
      <c r="N8788" s="25"/>
      <c r="O8788" s="26"/>
      <c r="P8788" s="26"/>
      <c r="Q8788" s="26"/>
      <c r="R8788" s="26"/>
      <c r="S8788" s="26"/>
      <c r="T8788" s="26"/>
    </row>
    <row r="8789" spans="14:20">
      <c r="N8789" s="25"/>
      <c r="O8789" s="26"/>
      <c r="P8789" s="26"/>
      <c r="Q8789" s="26"/>
      <c r="R8789" s="26"/>
      <c r="S8789" s="26"/>
      <c r="T8789" s="26"/>
    </row>
    <row r="8790" spans="14:20">
      <c r="N8790" s="25"/>
      <c r="O8790" s="26"/>
      <c r="P8790" s="26"/>
      <c r="Q8790" s="26"/>
      <c r="R8790" s="26"/>
      <c r="S8790" s="26"/>
      <c r="T8790" s="26"/>
    </row>
    <row r="8791" spans="14:20">
      <c r="N8791" s="25"/>
      <c r="O8791" s="26"/>
      <c r="P8791" s="26"/>
      <c r="Q8791" s="26"/>
      <c r="R8791" s="26"/>
      <c r="S8791" s="26"/>
      <c r="T8791" s="26"/>
    </row>
    <row r="8792" spans="14:20">
      <c r="N8792" s="25"/>
      <c r="O8792" s="26"/>
      <c r="P8792" s="26"/>
      <c r="Q8792" s="26"/>
      <c r="R8792" s="26"/>
      <c r="S8792" s="26"/>
      <c r="T8792" s="26"/>
    </row>
    <row r="8793" spans="14:20">
      <c r="N8793" s="25"/>
      <c r="O8793" s="26"/>
      <c r="P8793" s="26"/>
      <c r="Q8793" s="26"/>
      <c r="R8793" s="26"/>
      <c r="S8793" s="26"/>
      <c r="T8793" s="26"/>
    </row>
    <row r="8794" spans="14:20">
      <c r="N8794" s="25"/>
      <c r="O8794" s="26"/>
      <c r="P8794" s="26"/>
      <c r="Q8794" s="26"/>
      <c r="R8794" s="26"/>
      <c r="S8794" s="26"/>
      <c r="T8794" s="26"/>
    </row>
    <row r="8795" spans="14:20">
      <c r="N8795" s="25"/>
      <c r="O8795" s="26"/>
      <c r="P8795" s="26"/>
      <c r="Q8795" s="26"/>
      <c r="R8795" s="26"/>
      <c r="S8795" s="26"/>
      <c r="T8795" s="26"/>
    </row>
    <row r="8796" spans="14:20">
      <c r="N8796" s="25"/>
      <c r="O8796" s="26"/>
      <c r="P8796" s="26"/>
      <c r="Q8796" s="26"/>
      <c r="R8796" s="26"/>
      <c r="S8796" s="26"/>
      <c r="T8796" s="26"/>
    </row>
    <row r="8797" spans="14:20">
      <c r="N8797" s="25"/>
      <c r="O8797" s="26"/>
      <c r="P8797" s="26"/>
      <c r="Q8797" s="26"/>
      <c r="R8797" s="26"/>
      <c r="S8797" s="26"/>
      <c r="T8797" s="26"/>
    </row>
    <row r="8798" spans="14:20">
      <c r="N8798" s="25"/>
      <c r="O8798" s="26"/>
      <c r="P8798" s="26"/>
      <c r="Q8798" s="26"/>
      <c r="R8798" s="26"/>
      <c r="S8798" s="26"/>
      <c r="T8798" s="26"/>
    </row>
    <row r="8799" spans="14:20">
      <c r="N8799" s="25"/>
      <c r="O8799" s="26"/>
      <c r="P8799" s="26"/>
      <c r="Q8799" s="26"/>
      <c r="R8799" s="26"/>
      <c r="S8799" s="26"/>
      <c r="T8799" s="26"/>
    </row>
    <row r="8800" spans="14:20">
      <c r="N8800" s="25"/>
      <c r="O8800" s="26"/>
      <c r="P8800" s="26"/>
      <c r="Q8800" s="26"/>
      <c r="R8800" s="26"/>
      <c r="S8800" s="26"/>
      <c r="T8800" s="26"/>
    </row>
    <row r="8801" spans="14:20">
      <c r="N8801" s="25"/>
      <c r="O8801" s="26"/>
      <c r="P8801" s="26"/>
      <c r="Q8801" s="26"/>
      <c r="R8801" s="26"/>
      <c r="S8801" s="26"/>
      <c r="T8801" s="26"/>
    </row>
    <row r="8802" spans="14:20">
      <c r="N8802" s="25"/>
      <c r="O8802" s="26"/>
      <c r="P8802" s="26"/>
      <c r="Q8802" s="26"/>
      <c r="R8802" s="26"/>
      <c r="S8802" s="26"/>
      <c r="T8802" s="26"/>
    </row>
    <row r="8803" spans="14:20">
      <c r="N8803" s="25"/>
      <c r="O8803" s="26"/>
      <c r="P8803" s="26"/>
      <c r="Q8803" s="26"/>
      <c r="R8803" s="26"/>
      <c r="S8803" s="26"/>
      <c r="T8803" s="26"/>
    </row>
    <row r="8804" spans="14:20">
      <c r="N8804" s="25"/>
      <c r="O8804" s="26"/>
      <c r="P8804" s="26"/>
      <c r="Q8804" s="26"/>
      <c r="R8804" s="26"/>
      <c r="S8804" s="26"/>
      <c r="T8804" s="26"/>
    </row>
    <row r="8805" spans="14:20">
      <c r="N8805" s="25"/>
      <c r="O8805" s="26"/>
      <c r="P8805" s="26"/>
      <c r="Q8805" s="26"/>
      <c r="R8805" s="26"/>
      <c r="S8805" s="26"/>
      <c r="T8805" s="26"/>
    </row>
    <row r="8806" spans="14:20">
      <c r="N8806" s="25"/>
      <c r="O8806" s="26"/>
      <c r="P8806" s="26"/>
      <c r="Q8806" s="26"/>
      <c r="R8806" s="26"/>
      <c r="S8806" s="26"/>
      <c r="T8806" s="26"/>
    </row>
    <row r="8807" spans="14:20">
      <c r="N8807" s="25"/>
      <c r="O8807" s="26"/>
      <c r="P8807" s="26"/>
      <c r="Q8807" s="26"/>
      <c r="R8807" s="26"/>
      <c r="S8807" s="26"/>
      <c r="T8807" s="26"/>
    </row>
    <row r="8808" spans="14:20">
      <c r="N8808" s="25"/>
      <c r="O8808" s="26"/>
      <c r="P8808" s="26"/>
      <c r="Q8808" s="26"/>
      <c r="R8808" s="26"/>
      <c r="S8808" s="26"/>
      <c r="T8808" s="26"/>
    </row>
    <row r="8809" spans="14:20">
      <c r="N8809" s="25"/>
      <c r="O8809" s="26"/>
      <c r="P8809" s="26"/>
      <c r="Q8809" s="26"/>
      <c r="R8809" s="26"/>
      <c r="S8809" s="26"/>
      <c r="T8809" s="26"/>
    </row>
    <row r="8810" spans="14:20">
      <c r="N8810" s="25"/>
      <c r="O8810" s="26"/>
      <c r="P8810" s="26"/>
      <c r="Q8810" s="26"/>
      <c r="R8810" s="26"/>
      <c r="S8810" s="26"/>
      <c r="T8810" s="26"/>
    </row>
    <row r="8811" spans="14:20">
      <c r="N8811" s="25"/>
      <c r="O8811" s="26"/>
      <c r="P8811" s="26"/>
      <c r="Q8811" s="26"/>
      <c r="R8811" s="26"/>
      <c r="S8811" s="26"/>
      <c r="T8811" s="26"/>
    </row>
    <row r="8812" spans="14:20">
      <c r="N8812" s="25"/>
      <c r="O8812" s="26"/>
      <c r="P8812" s="26"/>
      <c r="Q8812" s="26"/>
      <c r="R8812" s="26"/>
      <c r="S8812" s="26"/>
      <c r="T8812" s="26"/>
    </row>
    <row r="8813" spans="14:20">
      <c r="N8813" s="25"/>
      <c r="O8813" s="26"/>
      <c r="P8813" s="26"/>
      <c r="Q8813" s="26"/>
      <c r="R8813" s="26"/>
      <c r="S8813" s="26"/>
      <c r="T8813" s="26"/>
    </row>
    <row r="8814" spans="14:20">
      <c r="N8814" s="25"/>
      <c r="O8814" s="26"/>
      <c r="P8814" s="26"/>
      <c r="Q8814" s="26"/>
      <c r="R8814" s="26"/>
      <c r="S8814" s="26"/>
      <c r="T8814" s="26"/>
    </row>
    <row r="8815" spans="14:20">
      <c r="N8815" s="25"/>
      <c r="O8815" s="26"/>
      <c r="P8815" s="26"/>
      <c r="Q8815" s="26"/>
      <c r="R8815" s="26"/>
      <c r="S8815" s="26"/>
      <c r="T8815" s="26"/>
    </row>
    <row r="8816" spans="14:20">
      <c r="N8816" s="25"/>
      <c r="O8816" s="26"/>
      <c r="P8816" s="26"/>
      <c r="Q8816" s="26"/>
      <c r="R8816" s="26"/>
      <c r="S8816" s="26"/>
      <c r="T8816" s="26"/>
    </row>
    <row r="8817" spans="14:20">
      <c r="N8817" s="25"/>
      <c r="O8817" s="26"/>
      <c r="P8817" s="26"/>
      <c r="Q8817" s="26"/>
      <c r="R8817" s="26"/>
      <c r="S8817" s="26"/>
      <c r="T8817" s="26"/>
    </row>
    <row r="8818" spans="14:20">
      <c r="N8818" s="25"/>
      <c r="O8818" s="26"/>
      <c r="P8818" s="26"/>
      <c r="Q8818" s="26"/>
      <c r="R8818" s="26"/>
      <c r="S8818" s="26"/>
      <c r="T8818" s="26"/>
    </row>
    <row r="8819" spans="14:20">
      <c r="N8819" s="25"/>
      <c r="O8819" s="26"/>
      <c r="P8819" s="26"/>
      <c r="Q8819" s="26"/>
      <c r="R8819" s="26"/>
      <c r="S8819" s="26"/>
      <c r="T8819" s="26"/>
    </row>
    <row r="8820" spans="14:20">
      <c r="N8820" s="25"/>
      <c r="O8820" s="26"/>
      <c r="P8820" s="26"/>
      <c r="Q8820" s="26"/>
      <c r="R8820" s="26"/>
      <c r="S8820" s="26"/>
      <c r="T8820" s="26"/>
    </row>
    <row r="8821" spans="14:20">
      <c r="N8821" s="25"/>
      <c r="O8821" s="26"/>
      <c r="P8821" s="26"/>
      <c r="Q8821" s="26"/>
      <c r="R8821" s="26"/>
      <c r="S8821" s="26"/>
      <c r="T8821" s="26"/>
    </row>
    <row r="8822" spans="14:20">
      <c r="N8822" s="25"/>
      <c r="O8822" s="26"/>
      <c r="P8822" s="26"/>
      <c r="Q8822" s="26"/>
      <c r="R8822" s="26"/>
      <c r="S8822" s="26"/>
      <c r="T8822" s="26"/>
    </row>
    <row r="8823" spans="14:20">
      <c r="N8823" s="25"/>
      <c r="O8823" s="26"/>
      <c r="P8823" s="26"/>
      <c r="Q8823" s="26"/>
      <c r="R8823" s="26"/>
      <c r="S8823" s="26"/>
      <c r="T8823" s="26"/>
    </row>
    <row r="8824" spans="14:20">
      <c r="N8824" s="25"/>
      <c r="O8824" s="26"/>
      <c r="P8824" s="26"/>
      <c r="Q8824" s="26"/>
      <c r="R8824" s="26"/>
      <c r="S8824" s="26"/>
      <c r="T8824" s="26"/>
    </row>
    <row r="8825" spans="14:20">
      <c r="N8825" s="25"/>
      <c r="O8825" s="26"/>
      <c r="P8825" s="26"/>
      <c r="Q8825" s="26"/>
      <c r="R8825" s="26"/>
      <c r="S8825" s="26"/>
      <c r="T8825" s="26"/>
    </row>
    <row r="8826" spans="14:20">
      <c r="N8826" s="25"/>
      <c r="O8826" s="26"/>
      <c r="P8826" s="26"/>
      <c r="Q8826" s="26"/>
      <c r="R8826" s="26"/>
      <c r="S8826" s="26"/>
      <c r="T8826" s="26"/>
    </row>
    <row r="8827" spans="14:20">
      <c r="N8827" s="25"/>
      <c r="O8827" s="26"/>
      <c r="P8827" s="26"/>
      <c r="Q8827" s="26"/>
      <c r="R8827" s="26"/>
      <c r="S8827" s="26"/>
      <c r="T8827" s="26"/>
    </row>
    <row r="8828" spans="14:20">
      <c r="N8828" s="25"/>
      <c r="O8828" s="26"/>
      <c r="P8828" s="26"/>
      <c r="Q8828" s="26"/>
      <c r="R8828" s="26"/>
      <c r="S8828" s="26"/>
      <c r="T8828" s="26"/>
    </row>
    <row r="8829" spans="14:20">
      <c r="N8829" s="25"/>
      <c r="O8829" s="26"/>
      <c r="P8829" s="26"/>
      <c r="Q8829" s="26"/>
      <c r="R8829" s="26"/>
      <c r="S8829" s="26"/>
      <c r="T8829" s="26"/>
    </row>
    <row r="8830" spans="14:20">
      <c r="N8830" s="25"/>
      <c r="O8830" s="26"/>
      <c r="P8830" s="26"/>
      <c r="Q8830" s="26"/>
      <c r="R8830" s="26"/>
      <c r="S8830" s="26"/>
      <c r="T8830" s="26"/>
    </row>
    <row r="8831" spans="14:20">
      <c r="N8831" s="25"/>
      <c r="O8831" s="26"/>
      <c r="P8831" s="26"/>
      <c r="Q8831" s="26"/>
      <c r="R8831" s="26"/>
      <c r="S8831" s="26"/>
      <c r="T8831" s="26"/>
    </row>
    <row r="8832" spans="14:20">
      <c r="N8832" s="25"/>
      <c r="O8832" s="26"/>
      <c r="P8832" s="26"/>
      <c r="Q8832" s="26"/>
      <c r="R8832" s="26"/>
      <c r="S8832" s="26"/>
      <c r="T8832" s="26"/>
    </row>
    <row r="8833" spans="14:20">
      <c r="N8833" s="25"/>
      <c r="O8833" s="26"/>
      <c r="P8833" s="26"/>
      <c r="Q8833" s="26"/>
      <c r="R8833" s="26"/>
      <c r="S8833" s="26"/>
      <c r="T8833" s="26"/>
    </row>
    <row r="8834" spans="14:20">
      <c r="N8834" s="25"/>
      <c r="O8834" s="26"/>
      <c r="P8834" s="26"/>
      <c r="Q8834" s="26"/>
      <c r="R8834" s="26"/>
      <c r="S8834" s="26"/>
      <c r="T8834" s="26"/>
    </row>
    <row r="8835" spans="14:20">
      <c r="N8835" s="25"/>
      <c r="O8835" s="26"/>
      <c r="P8835" s="26"/>
      <c r="Q8835" s="26"/>
      <c r="R8835" s="26"/>
      <c r="S8835" s="26"/>
      <c r="T8835" s="26"/>
    </row>
    <row r="8836" spans="14:20">
      <c r="N8836" s="25"/>
      <c r="O8836" s="26"/>
      <c r="P8836" s="26"/>
      <c r="Q8836" s="26"/>
      <c r="R8836" s="26"/>
      <c r="S8836" s="26"/>
      <c r="T8836" s="26"/>
    </row>
    <row r="8837" spans="14:20">
      <c r="N8837" s="25"/>
      <c r="O8837" s="26"/>
      <c r="P8837" s="26"/>
      <c r="Q8837" s="26"/>
      <c r="R8837" s="26"/>
      <c r="S8837" s="26"/>
      <c r="T8837" s="26"/>
    </row>
    <row r="8838" spans="14:20">
      <c r="N8838" s="25"/>
      <c r="O8838" s="26"/>
      <c r="P8838" s="26"/>
      <c r="Q8838" s="26"/>
      <c r="R8838" s="26"/>
      <c r="S8838" s="26"/>
      <c r="T8838" s="26"/>
    </row>
    <row r="8839" spans="14:20">
      <c r="N8839" s="25"/>
      <c r="O8839" s="26"/>
      <c r="P8839" s="26"/>
      <c r="Q8839" s="26"/>
      <c r="R8839" s="26"/>
      <c r="S8839" s="26"/>
      <c r="T8839" s="26"/>
    </row>
    <row r="8840" spans="14:20">
      <c r="N8840" s="25"/>
      <c r="O8840" s="26"/>
      <c r="P8840" s="26"/>
      <c r="Q8840" s="26"/>
      <c r="R8840" s="26"/>
      <c r="S8840" s="26"/>
      <c r="T8840" s="26"/>
    </row>
    <row r="8841" spans="14:20">
      <c r="N8841" s="25"/>
      <c r="O8841" s="26"/>
      <c r="P8841" s="26"/>
      <c r="Q8841" s="26"/>
      <c r="R8841" s="26"/>
      <c r="S8841" s="26"/>
      <c r="T8841" s="26"/>
    </row>
    <row r="8842" spans="14:20">
      <c r="N8842" s="25"/>
      <c r="O8842" s="26"/>
      <c r="P8842" s="26"/>
      <c r="Q8842" s="26"/>
      <c r="R8842" s="26"/>
      <c r="S8842" s="26"/>
      <c r="T8842" s="26"/>
    </row>
    <row r="8843" spans="14:20">
      <c r="N8843" s="25"/>
      <c r="O8843" s="26"/>
      <c r="P8843" s="26"/>
      <c r="Q8843" s="26"/>
      <c r="R8843" s="26"/>
      <c r="S8843" s="26"/>
      <c r="T8843" s="26"/>
    </row>
    <row r="8844" spans="14:20">
      <c r="N8844" s="25"/>
      <c r="O8844" s="26"/>
      <c r="P8844" s="26"/>
      <c r="Q8844" s="26"/>
      <c r="R8844" s="26"/>
      <c r="S8844" s="26"/>
      <c r="T8844" s="26"/>
    </row>
    <row r="8845" spans="14:20">
      <c r="N8845" s="25"/>
      <c r="O8845" s="26"/>
      <c r="P8845" s="26"/>
      <c r="Q8845" s="26"/>
      <c r="R8845" s="26"/>
      <c r="S8845" s="26"/>
      <c r="T8845" s="26"/>
    </row>
    <row r="8846" spans="14:20">
      <c r="N8846" s="25"/>
      <c r="O8846" s="26"/>
      <c r="P8846" s="26"/>
      <c r="Q8846" s="26"/>
      <c r="R8846" s="26"/>
      <c r="S8846" s="26"/>
      <c r="T8846" s="26"/>
    </row>
    <row r="8847" spans="14:20">
      <c r="N8847" s="25"/>
      <c r="O8847" s="26"/>
      <c r="P8847" s="26"/>
      <c r="Q8847" s="26"/>
      <c r="R8847" s="26"/>
      <c r="S8847" s="26"/>
      <c r="T8847" s="26"/>
    </row>
    <row r="8848" spans="14:20">
      <c r="N8848" s="25"/>
      <c r="O8848" s="26"/>
      <c r="P8848" s="26"/>
      <c r="Q8848" s="26"/>
      <c r="R8848" s="26"/>
      <c r="S8848" s="26"/>
      <c r="T8848" s="26"/>
    </row>
    <row r="8849" spans="14:20">
      <c r="N8849" s="25"/>
      <c r="O8849" s="26"/>
      <c r="P8849" s="26"/>
      <c r="Q8849" s="26"/>
      <c r="R8849" s="26"/>
      <c r="S8849" s="26"/>
      <c r="T8849" s="26"/>
    </row>
    <row r="8850" spans="14:20">
      <c r="N8850" s="25"/>
      <c r="O8850" s="26"/>
      <c r="P8850" s="26"/>
      <c r="Q8850" s="26"/>
      <c r="R8850" s="26"/>
      <c r="S8850" s="26"/>
      <c r="T8850" s="26"/>
    </row>
    <row r="8851" spans="14:20">
      <c r="N8851" s="25"/>
      <c r="O8851" s="26"/>
      <c r="P8851" s="26"/>
      <c r="Q8851" s="26"/>
      <c r="R8851" s="26"/>
      <c r="S8851" s="26"/>
      <c r="T8851" s="26"/>
    </row>
    <row r="8852" spans="14:20">
      <c r="N8852" s="25"/>
      <c r="O8852" s="26"/>
      <c r="P8852" s="26"/>
      <c r="Q8852" s="26"/>
      <c r="R8852" s="26"/>
      <c r="S8852" s="26"/>
      <c r="T8852" s="26"/>
    </row>
    <row r="8853" spans="14:20">
      <c r="N8853" s="25"/>
      <c r="O8853" s="26"/>
      <c r="P8853" s="26"/>
      <c r="Q8853" s="26"/>
      <c r="R8853" s="26"/>
      <c r="S8853" s="26"/>
      <c r="T8853" s="26"/>
    </row>
    <row r="8854" spans="14:20">
      <c r="N8854" s="25"/>
      <c r="O8854" s="26"/>
      <c r="P8854" s="26"/>
      <c r="Q8854" s="26"/>
      <c r="R8854" s="26"/>
      <c r="S8854" s="26"/>
      <c r="T8854" s="26"/>
    </row>
    <row r="8855" spans="14:20">
      <c r="N8855" s="25"/>
      <c r="O8855" s="26"/>
      <c r="P8855" s="26"/>
      <c r="Q8855" s="26"/>
      <c r="R8855" s="26"/>
      <c r="S8855" s="26"/>
      <c r="T8855" s="26"/>
    </row>
    <row r="8856" spans="14:20">
      <c r="N8856" s="25"/>
      <c r="O8856" s="26"/>
      <c r="P8856" s="26"/>
      <c r="Q8856" s="26"/>
      <c r="R8856" s="26"/>
      <c r="S8856" s="26"/>
      <c r="T8856" s="26"/>
    </row>
    <row r="8857" spans="14:20">
      <c r="N8857" s="25"/>
      <c r="O8857" s="26"/>
      <c r="P8857" s="26"/>
      <c r="Q8857" s="26"/>
      <c r="R8857" s="26"/>
      <c r="S8857" s="26"/>
      <c r="T8857" s="26"/>
    </row>
    <row r="8858" spans="14:20">
      <c r="N8858" s="25"/>
      <c r="O8858" s="26"/>
      <c r="P8858" s="26"/>
      <c r="Q8858" s="26"/>
      <c r="R8858" s="26"/>
      <c r="S8858" s="26"/>
      <c r="T8858" s="26"/>
    </row>
    <row r="8859" spans="14:20">
      <c r="N8859" s="25"/>
      <c r="O8859" s="26"/>
      <c r="P8859" s="26"/>
      <c r="Q8859" s="26"/>
      <c r="R8859" s="26"/>
      <c r="S8859" s="26"/>
      <c r="T8859" s="26"/>
    </row>
    <row r="8860" spans="14:20">
      <c r="N8860" s="25"/>
      <c r="O8860" s="26"/>
      <c r="P8860" s="26"/>
      <c r="Q8860" s="26"/>
      <c r="R8860" s="26"/>
      <c r="S8860" s="26"/>
      <c r="T8860" s="26"/>
    </row>
    <row r="8861" spans="14:20">
      <c r="N8861" s="25"/>
      <c r="O8861" s="26"/>
      <c r="P8861" s="26"/>
      <c r="Q8861" s="26"/>
      <c r="R8861" s="26"/>
      <c r="S8861" s="26"/>
      <c r="T8861" s="26"/>
    </row>
    <row r="8862" spans="14:20">
      <c r="N8862" s="25"/>
      <c r="O8862" s="26"/>
      <c r="P8862" s="26"/>
      <c r="Q8862" s="26"/>
      <c r="R8862" s="26"/>
      <c r="S8862" s="26"/>
      <c r="T8862" s="26"/>
    </row>
    <row r="8863" spans="14:20">
      <c r="N8863" s="25"/>
      <c r="O8863" s="26"/>
      <c r="P8863" s="26"/>
      <c r="Q8863" s="26"/>
      <c r="R8863" s="26"/>
      <c r="S8863" s="26"/>
      <c r="T8863" s="26"/>
    </row>
    <row r="8864" spans="14:20">
      <c r="N8864" s="25"/>
      <c r="O8864" s="26"/>
      <c r="P8864" s="26"/>
      <c r="Q8864" s="26"/>
      <c r="R8864" s="26"/>
      <c r="S8864" s="26"/>
      <c r="T8864" s="26"/>
    </row>
    <row r="8865" spans="14:20">
      <c r="N8865" s="25"/>
      <c r="O8865" s="26"/>
      <c r="P8865" s="26"/>
      <c r="Q8865" s="26"/>
      <c r="R8865" s="26"/>
      <c r="S8865" s="26"/>
      <c r="T8865" s="26"/>
    </row>
    <row r="8866" spans="14:20">
      <c r="N8866" s="25"/>
      <c r="O8866" s="26"/>
      <c r="P8866" s="26"/>
      <c r="Q8866" s="26"/>
      <c r="R8866" s="26"/>
      <c r="S8866" s="26"/>
      <c r="T8866" s="26"/>
    </row>
    <row r="8867" spans="14:20">
      <c r="N8867" s="25"/>
      <c r="O8867" s="26"/>
      <c r="P8867" s="26"/>
      <c r="Q8867" s="26"/>
      <c r="R8867" s="26"/>
      <c r="S8867" s="26"/>
      <c r="T8867" s="26"/>
    </row>
    <row r="8868" spans="14:20">
      <c r="N8868" s="25"/>
      <c r="O8868" s="26"/>
      <c r="P8868" s="26"/>
      <c r="Q8868" s="26"/>
      <c r="R8868" s="26"/>
      <c r="S8868" s="26"/>
      <c r="T8868" s="26"/>
    </row>
    <row r="8869" spans="14:20">
      <c r="N8869" s="25"/>
      <c r="O8869" s="26"/>
      <c r="P8869" s="26"/>
      <c r="Q8869" s="26"/>
      <c r="R8869" s="26"/>
      <c r="S8869" s="26"/>
      <c r="T8869" s="26"/>
    </row>
    <row r="8870" spans="14:20">
      <c r="N8870" s="25"/>
      <c r="O8870" s="26"/>
      <c r="P8870" s="26"/>
      <c r="Q8870" s="26"/>
      <c r="R8870" s="26"/>
      <c r="S8870" s="26"/>
      <c r="T8870" s="26"/>
    </row>
    <row r="8871" spans="14:20">
      <c r="N8871" s="25"/>
      <c r="O8871" s="26"/>
      <c r="P8871" s="26"/>
      <c r="Q8871" s="26"/>
      <c r="R8871" s="26"/>
      <c r="S8871" s="26"/>
      <c r="T8871" s="26"/>
    </row>
    <row r="8872" spans="14:20">
      <c r="N8872" s="25"/>
      <c r="O8872" s="26"/>
      <c r="P8872" s="26"/>
      <c r="Q8872" s="26"/>
      <c r="R8872" s="26"/>
      <c r="S8872" s="26"/>
      <c r="T8872" s="26"/>
    </row>
    <row r="8873" spans="14:20">
      <c r="N8873" s="25"/>
      <c r="O8873" s="26"/>
      <c r="P8873" s="26"/>
      <c r="Q8873" s="26"/>
      <c r="R8873" s="26"/>
      <c r="S8873" s="26"/>
      <c r="T8873" s="26"/>
    </row>
    <row r="8874" spans="14:20">
      <c r="N8874" s="25"/>
      <c r="O8874" s="26"/>
      <c r="P8874" s="26"/>
      <c r="Q8874" s="26"/>
      <c r="R8874" s="26"/>
      <c r="S8874" s="26"/>
      <c r="T8874" s="26"/>
    </row>
    <row r="8875" spans="14:20">
      <c r="N8875" s="25"/>
      <c r="O8875" s="26"/>
      <c r="P8875" s="26"/>
      <c r="Q8875" s="26"/>
      <c r="R8875" s="26"/>
      <c r="S8875" s="26"/>
      <c r="T8875" s="26"/>
    </row>
    <row r="8876" spans="14:20">
      <c r="N8876" s="25"/>
      <c r="O8876" s="26"/>
      <c r="P8876" s="26"/>
      <c r="Q8876" s="26"/>
      <c r="R8876" s="26"/>
      <c r="S8876" s="26"/>
      <c r="T8876" s="26"/>
    </row>
    <row r="8877" spans="14:20">
      <c r="N8877" s="25"/>
      <c r="O8877" s="26"/>
      <c r="P8877" s="26"/>
      <c r="Q8877" s="26"/>
      <c r="R8877" s="26"/>
      <c r="S8877" s="26"/>
      <c r="T8877" s="26"/>
    </row>
    <row r="8878" spans="14:20">
      <c r="N8878" s="25"/>
      <c r="O8878" s="26"/>
      <c r="P8878" s="26"/>
      <c r="Q8878" s="26"/>
      <c r="R8878" s="26"/>
      <c r="S8878" s="26"/>
      <c r="T8878" s="26"/>
    </row>
    <row r="8879" spans="14:20">
      <c r="N8879" s="25"/>
      <c r="O8879" s="26"/>
      <c r="P8879" s="26"/>
      <c r="Q8879" s="26"/>
      <c r="R8879" s="26"/>
      <c r="S8879" s="26"/>
      <c r="T8879" s="26"/>
    </row>
    <row r="8880" spans="14:20">
      <c r="N8880" s="25"/>
      <c r="O8880" s="26"/>
      <c r="P8880" s="26"/>
      <c r="Q8880" s="26"/>
      <c r="R8880" s="26"/>
      <c r="S8880" s="26"/>
      <c r="T8880" s="26"/>
    </row>
    <row r="8881" spans="14:20">
      <c r="N8881" s="25"/>
      <c r="O8881" s="26"/>
      <c r="P8881" s="26"/>
      <c r="Q8881" s="26"/>
      <c r="R8881" s="26"/>
      <c r="S8881" s="26"/>
      <c r="T8881" s="26"/>
    </row>
    <row r="8882" spans="14:20">
      <c r="N8882" s="25"/>
      <c r="O8882" s="26"/>
      <c r="P8882" s="26"/>
      <c r="Q8882" s="26"/>
      <c r="R8882" s="26"/>
      <c r="S8882" s="26"/>
      <c r="T8882" s="26"/>
    </row>
    <row r="8883" spans="14:20">
      <c r="N8883" s="25"/>
      <c r="O8883" s="26"/>
      <c r="P8883" s="26"/>
      <c r="Q8883" s="26"/>
      <c r="R8883" s="26"/>
      <c r="S8883" s="26"/>
      <c r="T8883" s="26"/>
    </row>
    <row r="8884" spans="14:20">
      <c r="N8884" s="25"/>
      <c r="O8884" s="26"/>
      <c r="P8884" s="26"/>
      <c r="Q8884" s="26"/>
      <c r="R8884" s="26"/>
      <c r="S8884" s="26"/>
      <c r="T8884" s="26"/>
    </row>
    <row r="8885" spans="14:20">
      <c r="N8885" s="25"/>
      <c r="O8885" s="26"/>
      <c r="P8885" s="26"/>
      <c r="Q8885" s="26"/>
      <c r="R8885" s="26"/>
      <c r="S8885" s="26"/>
      <c r="T8885" s="26"/>
    </row>
    <row r="8886" spans="14:20">
      <c r="N8886" s="25"/>
      <c r="O8886" s="26"/>
      <c r="P8886" s="26"/>
      <c r="Q8886" s="26"/>
      <c r="R8886" s="26"/>
      <c r="S8886" s="26"/>
      <c r="T8886" s="26"/>
    </row>
    <row r="8887" spans="14:20">
      <c r="N8887" s="25"/>
      <c r="O8887" s="26"/>
      <c r="P8887" s="26"/>
      <c r="Q8887" s="26"/>
      <c r="R8887" s="26"/>
      <c r="S8887" s="26"/>
      <c r="T8887" s="26"/>
    </row>
    <row r="8888" spans="14:20">
      <c r="N8888" s="25"/>
      <c r="O8888" s="26"/>
      <c r="P8888" s="26"/>
      <c r="Q8888" s="26"/>
      <c r="R8888" s="26"/>
      <c r="S8888" s="26"/>
      <c r="T8888" s="26"/>
    </row>
    <row r="8889" spans="14:20">
      <c r="N8889" s="25"/>
      <c r="O8889" s="26"/>
      <c r="P8889" s="26"/>
      <c r="Q8889" s="26"/>
      <c r="R8889" s="26"/>
      <c r="S8889" s="26"/>
      <c r="T8889" s="26"/>
    </row>
    <row r="8890" spans="14:20">
      <c r="N8890" s="25"/>
      <c r="O8890" s="26"/>
      <c r="P8890" s="26"/>
      <c r="Q8890" s="26"/>
      <c r="R8890" s="26"/>
      <c r="S8890" s="26"/>
      <c r="T8890" s="26"/>
    </row>
    <row r="8891" spans="14:20">
      <c r="N8891" s="25"/>
      <c r="O8891" s="26"/>
      <c r="P8891" s="26"/>
      <c r="Q8891" s="26"/>
      <c r="R8891" s="26"/>
      <c r="S8891" s="26"/>
      <c r="T8891" s="26"/>
    </row>
    <row r="8892" spans="14:20">
      <c r="N8892" s="25"/>
      <c r="O8892" s="26"/>
      <c r="P8892" s="26"/>
      <c r="Q8892" s="26"/>
      <c r="R8892" s="26"/>
      <c r="S8892" s="26"/>
      <c r="T8892" s="26"/>
    </row>
    <row r="8893" spans="14:20">
      <c r="N8893" s="25"/>
      <c r="O8893" s="26"/>
      <c r="P8893" s="26"/>
      <c r="Q8893" s="26"/>
      <c r="R8893" s="26"/>
      <c r="S8893" s="26"/>
      <c r="T8893" s="26"/>
    </row>
    <row r="8894" spans="14:20">
      <c r="N8894" s="25"/>
      <c r="O8894" s="26"/>
      <c r="P8894" s="26"/>
      <c r="Q8894" s="26"/>
      <c r="R8894" s="26"/>
      <c r="S8894" s="26"/>
      <c r="T8894" s="26"/>
    </row>
    <row r="8895" spans="14:20">
      <c r="N8895" s="25"/>
      <c r="O8895" s="26"/>
      <c r="P8895" s="26"/>
      <c r="Q8895" s="26"/>
      <c r="R8895" s="26"/>
      <c r="S8895" s="26"/>
      <c r="T8895" s="26"/>
    </row>
    <row r="8896" spans="14:20">
      <c r="N8896" s="25"/>
      <c r="O8896" s="26"/>
      <c r="P8896" s="26"/>
      <c r="Q8896" s="26"/>
      <c r="R8896" s="26"/>
      <c r="S8896" s="26"/>
      <c r="T8896" s="26"/>
    </row>
    <row r="8897" spans="14:20">
      <c r="N8897" s="25"/>
      <c r="O8897" s="26"/>
      <c r="P8897" s="26"/>
      <c r="Q8897" s="26"/>
      <c r="R8897" s="26"/>
      <c r="S8897" s="26"/>
      <c r="T8897" s="26"/>
    </row>
    <row r="8898" spans="14:20">
      <c r="N8898" s="25"/>
      <c r="O8898" s="26"/>
      <c r="P8898" s="26"/>
      <c r="Q8898" s="26"/>
      <c r="R8898" s="26"/>
      <c r="S8898" s="26"/>
      <c r="T8898" s="26"/>
    </row>
    <row r="8899" spans="14:20">
      <c r="N8899" s="25"/>
      <c r="O8899" s="26"/>
      <c r="P8899" s="26"/>
      <c r="Q8899" s="26"/>
      <c r="R8899" s="26"/>
      <c r="S8899" s="26"/>
      <c r="T8899" s="26"/>
    </row>
    <row r="8900" spans="14:20">
      <c r="N8900" s="25"/>
      <c r="O8900" s="26"/>
      <c r="P8900" s="26"/>
      <c r="Q8900" s="26"/>
      <c r="R8900" s="26"/>
      <c r="S8900" s="26"/>
      <c r="T8900" s="26"/>
    </row>
    <row r="8901" spans="14:20">
      <c r="N8901" s="25"/>
      <c r="O8901" s="26"/>
      <c r="P8901" s="26"/>
      <c r="Q8901" s="26"/>
      <c r="R8901" s="26"/>
      <c r="S8901" s="26"/>
      <c r="T8901" s="26"/>
    </row>
    <row r="8902" spans="14:20">
      <c r="N8902" s="25"/>
      <c r="O8902" s="26"/>
      <c r="P8902" s="26"/>
      <c r="Q8902" s="26"/>
      <c r="R8902" s="26"/>
      <c r="S8902" s="26"/>
      <c r="T8902" s="26"/>
    </row>
    <row r="8903" spans="14:20">
      <c r="N8903" s="25"/>
      <c r="O8903" s="26"/>
      <c r="P8903" s="26"/>
      <c r="Q8903" s="26"/>
      <c r="R8903" s="26"/>
      <c r="S8903" s="26"/>
      <c r="T8903" s="26"/>
    </row>
    <row r="8904" spans="14:20">
      <c r="N8904" s="25"/>
      <c r="O8904" s="26"/>
      <c r="P8904" s="26"/>
      <c r="Q8904" s="26"/>
      <c r="R8904" s="26"/>
      <c r="S8904" s="26"/>
      <c r="T8904" s="26"/>
    </row>
    <row r="8905" spans="14:20">
      <c r="N8905" s="25"/>
      <c r="O8905" s="26"/>
      <c r="P8905" s="26"/>
      <c r="Q8905" s="26"/>
      <c r="R8905" s="26"/>
      <c r="S8905" s="26"/>
      <c r="T8905" s="26"/>
    </row>
    <row r="8906" spans="14:20">
      <c r="N8906" s="25"/>
      <c r="O8906" s="26"/>
      <c r="P8906" s="26"/>
      <c r="Q8906" s="26"/>
      <c r="R8906" s="26"/>
      <c r="S8906" s="26"/>
      <c r="T8906" s="26"/>
    </row>
    <row r="8907" spans="14:20">
      <c r="N8907" s="25"/>
      <c r="O8907" s="26"/>
      <c r="P8907" s="26"/>
      <c r="Q8907" s="26"/>
      <c r="R8907" s="26"/>
      <c r="S8907" s="26"/>
      <c r="T8907" s="26"/>
    </row>
    <row r="8908" spans="14:20">
      <c r="N8908" s="25"/>
      <c r="O8908" s="26"/>
      <c r="P8908" s="26"/>
      <c r="Q8908" s="26"/>
      <c r="R8908" s="26"/>
      <c r="S8908" s="26"/>
      <c r="T8908" s="26"/>
    </row>
    <row r="8909" spans="14:20">
      <c r="N8909" s="25"/>
      <c r="O8909" s="26"/>
      <c r="P8909" s="26"/>
      <c r="Q8909" s="26"/>
      <c r="R8909" s="26"/>
      <c r="S8909" s="26"/>
      <c r="T8909" s="26"/>
    </row>
    <row r="8910" spans="14:20">
      <c r="N8910" s="25"/>
      <c r="O8910" s="26"/>
      <c r="P8910" s="26"/>
      <c r="Q8910" s="26"/>
      <c r="R8910" s="26"/>
      <c r="S8910" s="26"/>
      <c r="T8910" s="26"/>
    </row>
    <row r="8911" spans="14:20">
      <c r="N8911" s="25"/>
      <c r="O8911" s="26"/>
      <c r="P8911" s="26"/>
      <c r="Q8911" s="26"/>
      <c r="R8911" s="26"/>
      <c r="S8911" s="26"/>
      <c r="T8911" s="26"/>
    </row>
    <row r="8912" spans="14:20">
      <c r="N8912" s="25"/>
      <c r="O8912" s="26"/>
      <c r="P8912" s="26"/>
      <c r="Q8912" s="26"/>
      <c r="R8912" s="26"/>
      <c r="S8912" s="26"/>
      <c r="T8912" s="26"/>
    </row>
    <row r="8913" spans="14:20">
      <c r="N8913" s="25"/>
      <c r="O8913" s="26"/>
      <c r="P8913" s="26"/>
      <c r="Q8913" s="26"/>
      <c r="R8913" s="26"/>
      <c r="S8913" s="26"/>
      <c r="T8913" s="26"/>
    </row>
    <row r="8914" spans="14:20">
      <c r="N8914" s="25"/>
      <c r="O8914" s="26"/>
      <c r="P8914" s="26"/>
      <c r="Q8914" s="26"/>
      <c r="R8914" s="26"/>
      <c r="S8914" s="26"/>
      <c r="T8914" s="26"/>
    </row>
    <row r="8915" spans="14:20">
      <c r="N8915" s="25"/>
      <c r="O8915" s="26"/>
      <c r="P8915" s="26"/>
      <c r="Q8915" s="26"/>
      <c r="R8915" s="26"/>
      <c r="S8915" s="26"/>
      <c r="T8915" s="26"/>
    </row>
    <row r="8916" spans="14:20">
      <c r="N8916" s="25"/>
      <c r="O8916" s="26"/>
      <c r="P8916" s="26"/>
      <c r="Q8916" s="26"/>
      <c r="R8916" s="26"/>
      <c r="S8916" s="26"/>
      <c r="T8916" s="26"/>
    </row>
    <row r="8917" spans="14:20">
      <c r="N8917" s="25"/>
      <c r="O8917" s="26"/>
      <c r="P8917" s="26"/>
      <c r="Q8917" s="26"/>
      <c r="R8917" s="26"/>
      <c r="S8917" s="26"/>
      <c r="T8917" s="26"/>
    </row>
    <row r="8918" spans="14:20">
      <c r="N8918" s="25"/>
      <c r="O8918" s="26"/>
      <c r="P8918" s="26"/>
      <c r="Q8918" s="26"/>
      <c r="R8918" s="26"/>
      <c r="S8918" s="26"/>
      <c r="T8918" s="26"/>
    </row>
    <row r="8919" spans="14:20">
      <c r="N8919" s="25"/>
      <c r="O8919" s="26"/>
      <c r="P8919" s="26"/>
      <c r="Q8919" s="26"/>
      <c r="R8919" s="26"/>
      <c r="S8919" s="26"/>
      <c r="T8919" s="26"/>
    </row>
    <row r="8920" spans="14:20">
      <c r="N8920" s="25"/>
      <c r="O8920" s="26"/>
      <c r="P8920" s="26"/>
      <c r="Q8920" s="26"/>
      <c r="R8920" s="26"/>
      <c r="S8920" s="26"/>
      <c r="T8920" s="26"/>
    </row>
    <row r="8921" spans="14:20">
      <c r="N8921" s="25"/>
      <c r="O8921" s="26"/>
      <c r="P8921" s="26"/>
      <c r="Q8921" s="26"/>
      <c r="R8921" s="26"/>
      <c r="S8921" s="26"/>
      <c r="T8921" s="26"/>
    </row>
    <row r="8922" spans="14:20">
      <c r="N8922" s="25"/>
      <c r="O8922" s="26"/>
      <c r="P8922" s="26"/>
      <c r="Q8922" s="26"/>
      <c r="R8922" s="26"/>
      <c r="S8922" s="26"/>
      <c r="T8922" s="26"/>
    </row>
    <row r="8923" spans="14:20">
      <c r="N8923" s="25"/>
      <c r="O8923" s="26"/>
      <c r="P8923" s="26"/>
      <c r="Q8923" s="26"/>
      <c r="R8923" s="26"/>
      <c r="S8923" s="26"/>
      <c r="T8923" s="26"/>
    </row>
    <row r="8924" spans="14:20">
      <c r="N8924" s="25"/>
      <c r="O8924" s="26"/>
      <c r="P8924" s="26"/>
      <c r="Q8924" s="26"/>
      <c r="R8924" s="26"/>
      <c r="S8924" s="26"/>
      <c r="T8924" s="26"/>
    </row>
    <row r="8925" spans="14:20">
      <c r="N8925" s="25"/>
      <c r="O8925" s="26"/>
      <c r="P8925" s="26"/>
      <c r="Q8925" s="26"/>
      <c r="R8925" s="26"/>
      <c r="S8925" s="26"/>
      <c r="T8925" s="26"/>
    </row>
    <row r="8926" spans="14:20">
      <c r="N8926" s="25"/>
      <c r="O8926" s="26"/>
      <c r="P8926" s="26"/>
      <c r="Q8926" s="26"/>
      <c r="R8926" s="26"/>
      <c r="S8926" s="26"/>
      <c r="T8926" s="26"/>
    </row>
    <row r="8927" spans="14:20">
      <c r="N8927" s="25"/>
      <c r="O8927" s="26"/>
      <c r="P8927" s="26"/>
      <c r="Q8927" s="26"/>
      <c r="R8927" s="26"/>
      <c r="S8927" s="26"/>
      <c r="T8927" s="26"/>
    </row>
    <row r="8928" spans="14:20">
      <c r="N8928" s="25"/>
      <c r="O8928" s="26"/>
      <c r="P8928" s="26"/>
      <c r="Q8928" s="26"/>
      <c r="R8928" s="26"/>
      <c r="S8928" s="26"/>
      <c r="T8928" s="26"/>
    </row>
    <row r="8929" spans="14:20">
      <c r="N8929" s="25"/>
      <c r="O8929" s="26"/>
      <c r="P8929" s="26"/>
      <c r="Q8929" s="26"/>
      <c r="R8929" s="26"/>
      <c r="S8929" s="26"/>
      <c r="T8929" s="26"/>
    </row>
    <row r="8930" spans="14:20">
      <c r="N8930" s="25"/>
      <c r="O8930" s="26"/>
      <c r="P8930" s="26"/>
      <c r="Q8930" s="26"/>
      <c r="R8930" s="26"/>
      <c r="S8930" s="26"/>
      <c r="T8930" s="26"/>
    </row>
    <row r="8931" spans="14:20">
      <c r="N8931" s="25"/>
      <c r="O8931" s="26"/>
      <c r="P8931" s="26"/>
      <c r="Q8931" s="26"/>
      <c r="R8931" s="26"/>
      <c r="S8931" s="26"/>
      <c r="T8931" s="26"/>
    </row>
    <row r="8932" spans="14:20">
      <c r="N8932" s="25"/>
      <c r="O8932" s="26"/>
      <c r="P8932" s="26"/>
      <c r="Q8932" s="26"/>
      <c r="R8932" s="26"/>
      <c r="S8932" s="26"/>
      <c r="T8932" s="26"/>
    </row>
    <row r="8933" spans="14:20">
      <c r="N8933" s="25"/>
      <c r="O8933" s="26"/>
      <c r="P8933" s="26"/>
      <c r="Q8933" s="26"/>
      <c r="R8933" s="26"/>
      <c r="S8933" s="26"/>
      <c r="T8933" s="26"/>
    </row>
    <row r="8934" spans="14:20">
      <c r="N8934" s="25"/>
      <c r="O8934" s="26"/>
      <c r="P8934" s="26"/>
      <c r="Q8934" s="26"/>
      <c r="R8934" s="26"/>
      <c r="S8934" s="26"/>
      <c r="T8934" s="26"/>
    </row>
    <row r="8935" spans="14:20">
      <c r="N8935" s="25"/>
      <c r="O8935" s="26"/>
      <c r="P8935" s="26"/>
      <c r="Q8935" s="26"/>
      <c r="R8935" s="26"/>
      <c r="S8935" s="26"/>
      <c r="T8935" s="26"/>
    </row>
    <row r="8936" spans="14:20">
      <c r="N8936" s="25"/>
      <c r="O8936" s="26"/>
      <c r="P8936" s="26"/>
      <c r="Q8936" s="26"/>
      <c r="R8936" s="26"/>
      <c r="S8936" s="26"/>
      <c r="T8936" s="26"/>
    </row>
    <row r="8937" spans="14:20">
      <c r="N8937" s="25"/>
      <c r="O8937" s="26"/>
      <c r="P8937" s="26"/>
      <c r="Q8937" s="26"/>
      <c r="R8937" s="26"/>
      <c r="S8937" s="26"/>
      <c r="T8937" s="26"/>
    </row>
    <row r="8938" spans="14:20">
      <c r="N8938" s="25"/>
      <c r="O8938" s="26"/>
      <c r="P8938" s="26"/>
      <c r="Q8938" s="26"/>
      <c r="R8938" s="26"/>
      <c r="S8938" s="26"/>
      <c r="T8938" s="26"/>
    </row>
    <row r="8939" spans="14:20">
      <c r="N8939" s="25"/>
      <c r="O8939" s="26"/>
      <c r="P8939" s="26"/>
      <c r="Q8939" s="26"/>
      <c r="R8939" s="26"/>
      <c r="S8939" s="26"/>
      <c r="T8939" s="26"/>
    </row>
    <row r="8940" spans="14:20">
      <c r="N8940" s="25"/>
      <c r="O8940" s="26"/>
      <c r="P8940" s="26"/>
      <c r="Q8940" s="26"/>
      <c r="R8940" s="26"/>
      <c r="S8940" s="26"/>
      <c r="T8940" s="26"/>
    </row>
    <row r="8941" spans="14:20">
      <c r="N8941" s="25"/>
      <c r="O8941" s="26"/>
      <c r="P8941" s="26"/>
      <c r="Q8941" s="26"/>
      <c r="R8941" s="26"/>
      <c r="S8941" s="26"/>
      <c r="T8941" s="26"/>
    </row>
    <row r="8942" spans="14:20">
      <c r="N8942" s="25"/>
      <c r="O8942" s="26"/>
      <c r="P8942" s="26"/>
      <c r="Q8942" s="26"/>
      <c r="R8942" s="26"/>
      <c r="S8942" s="26"/>
      <c r="T8942" s="26"/>
    </row>
    <row r="8943" spans="14:20">
      <c r="N8943" s="25"/>
      <c r="O8943" s="26"/>
      <c r="P8943" s="26"/>
      <c r="Q8943" s="26"/>
      <c r="R8943" s="26"/>
      <c r="S8943" s="26"/>
      <c r="T8943" s="26"/>
    </row>
    <row r="8944" spans="14:20">
      <c r="N8944" s="25"/>
      <c r="O8944" s="26"/>
      <c r="P8944" s="26"/>
      <c r="Q8944" s="26"/>
      <c r="R8944" s="26"/>
      <c r="S8944" s="26"/>
      <c r="T8944" s="26"/>
    </row>
    <row r="8945" spans="14:20">
      <c r="N8945" s="25"/>
      <c r="O8945" s="26"/>
      <c r="P8945" s="26"/>
      <c r="Q8945" s="26"/>
      <c r="R8945" s="26"/>
      <c r="S8945" s="26"/>
      <c r="T8945" s="26"/>
    </row>
    <row r="8946" spans="14:20">
      <c r="N8946" s="25"/>
      <c r="O8946" s="26"/>
      <c r="P8946" s="26"/>
      <c r="Q8946" s="26"/>
      <c r="R8946" s="26"/>
      <c r="S8946" s="26"/>
      <c r="T8946" s="26"/>
    </row>
    <row r="8947" spans="14:20">
      <c r="N8947" s="25"/>
      <c r="O8947" s="26"/>
      <c r="P8947" s="26"/>
      <c r="Q8947" s="26"/>
      <c r="R8947" s="26"/>
      <c r="S8947" s="26"/>
      <c r="T8947" s="26"/>
    </row>
    <row r="8948" spans="14:20">
      <c r="N8948" s="25"/>
      <c r="O8948" s="26"/>
      <c r="P8948" s="26"/>
      <c r="Q8948" s="26"/>
      <c r="R8948" s="26"/>
      <c r="S8948" s="26"/>
      <c r="T8948" s="26"/>
    </row>
    <row r="8949" spans="14:20">
      <c r="N8949" s="25"/>
      <c r="O8949" s="26"/>
      <c r="P8949" s="26"/>
      <c r="Q8949" s="26"/>
      <c r="R8949" s="26"/>
      <c r="S8949" s="26"/>
      <c r="T8949" s="26"/>
    </row>
    <row r="8950" spans="14:20">
      <c r="N8950" s="25"/>
      <c r="O8950" s="26"/>
      <c r="P8950" s="26"/>
      <c r="Q8950" s="26"/>
      <c r="R8950" s="26"/>
      <c r="S8950" s="26"/>
      <c r="T8950" s="26"/>
    </row>
    <row r="8951" spans="14:20">
      <c r="N8951" s="25"/>
      <c r="O8951" s="26"/>
      <c r="P8951" s="26"/>
      <c r="Q8951" s="26"/>
      <c r="R8951" s="26"/>
      <c r="S8951" s="26"/>
      <c r="T8951" s="26"/>
    </row>
    <row r="8952" spans="14:20">
      <c r="N8952" s="25"/>
      <c r="O8952" s="26"/>
      <c r="P8952" s="26"/>
      <c r="Q8952" s="26"/>
      <c r="R8952" s="26"/>
      <c r="S8952" s="26"/>
      <c r="T8952" s="26"/>
    </row>
    <row r="8953" spans="14:20">
      <c r="N8953" s="25"/>
      <c r="O8953" s="26"/>
      <c r="P8953" s="26"/>
      <c r="Q8953" s="26"/>
      <c r="R8953" s="26"/>
      <c r="S8953" s="26"/>
      <c r="T8953" s="26"/>
    </row>
    <row r="8954" spans="14:20">
      <c r="N8954" s="25"/>
      <c r="O8954" s="26"/>
      <c r="P8954" s="26"/>
      <c r="Q8954" s="26"/>
      <c r="R8954" s="26"/>
      <c r="S8954" s="26"/>
      <c r="T8954" s="26"/>
    </row>
    <row r="8955" spans="14:20">
      <c r="N8955" s="25"/>
      <c r="O8955" s="26"/>
      <c r="P8955" s="26"/>
      <c r="Q8955" s="26"/>
      <c r="R8955" s="26"/>
      <c r="S8955" s="26"/>
      <c r="T8955" s="26"/>
    </row>
    <row r="8956" spans="14:20">
      <c r="N8956" s="25"/>
      <c r="O8956" s="26"/>
      <c r="P8956" s="26"/>
      <c r="Q8956" s="26"/>
      <c r="R8956" s="26"/>
      <c r="S8956" s="26"/>
      <c r="T8956" s="26"/>
    </row>
    <row r="8957" spans="14:20">
      <c r="N8957" s="25"/>
      <c r="O8957" s="26"/>
      <c r="P8957" s="26"/>
      <c r="Q8957" s="26"/>
      <c r="R8957" s="26"/>
      <c r="S8957" s="26"/>
      <c r="T8957" s="26"/>
    </row>
    <row r="8958" spans="14:20">
      <c r="N8958" s="25"/>
      <c r="O8958" s="26"/>
      <c r="P8958" s="26"/>
      <c r="Q8958" s="26"/>
      <c r="R8958" s="26"/>
      <c r="S8958" s="26"/>
      <c r="T8958" s="26"/>
    </row>
    <row r="8959" spans="14:20">
      <c r="N8959" s="25"/>
      <c r="O8959" s="26"/>
      <c r="P8959" s="26"/>
      <c r="Q8959" s="26"/>
      <c r="R8959" s="26"/>
      <c r="S8959" s="26"/>
      <c r="T8959" s="26"/>
    </row>
    <row r="8960" spans="14:20">
      <c r="N8960" s="25"/>
      <c r="O8960" s="26"/>
      <c r="P8960" s="26"/>
      <c r="Q8960" s="26"/>
      <c r="R8960" s="26"/>
      <c r="S8960" s="26"/>
      <c r="T8960" s="26"/>
    </row>
    <row r="8961" spans="14:20">
      <c r="N8961" s="25"/>
      <c r="O8961" s="26"/>
      <c r="P8961" s="26"/>
      <c r="Q8961" s="26"/>
      <c r="R8961" s="26"/>
      <c r="S8961" s="26"/>
      <c r="T8961" s="26"/>
    </row>
    <row r="8962" spans="14:20">
      <c r="N8962" s="25"/>
      <c r="O8962" s="26"/>
      <c r="P8962" s="26"/>
      <c r="Q8962" s="26"/>
      <c r="R8962" s="26"/>
      <c r="S8962" s="26"/>
      <c r="T8962" s="26"/>
    </row>
    <row r="8963" spans="14:20">
      <c r="N8963" s="25"/>
      <c r="O8963" s="26"/>
      <c r="P8963" s="26"/>
      <c r="Q8963" s="26"/>
      <c r="R8963" s="26"/>
      <c r="S8963" s="26"/>
      <c r="T8963" s="26"/>
    </row>
    <row r="8964" spans="14:20">
      <c r="N8964" s="25"/>
      <c r="O8964" s="26"/>
      <c r="P8964" s="26"/>
      <c r="Q8964" s="26"/>
      <c r="R8964" s="26"/>
      <c r="S8964" s="26"/>
      <c r="T8964" s="26"/>
    </row>
    <row r="8965" spans="14:20">
      <c r="N8965" s="25"/>
      <c r="O8965" s="26"/>
      <c r="P8965" s="26"/>
      <c r="Q8965" s="26"/>
      <c r="R8965" s="26"/>
      <c r="S8965" s="26"/>
      <c r="T8965" s="26"/>
    </row>
    <row r="8966" spans="14:20">
      <c r="N8966" s="25"/>
      <c r="O8966" s="26"/>
      <c r="P8966" s="26"/>
      <c r="Q8966" s="26"/>
      <c r="R8966" s="26"/>
      <c r="S8966" s="26"/>
      <c r="T8966" s="26"/>
    </row>
    <row r="8967" spans="14:20">
      <c r="N8967" s="25"/>
      <c r="O8967" s="26"/>
      <c r="P8967" s="26"/>
      <c r="Q8967" s="26"/>
      <c r="R8967" s="26"/>
      <c r="S8967" s="26"/>
      <c r="T8967" s="26"/>
    </row>
    <row r="8968" spans="14:20">
      <c r="N8968" s="25"/>
      <c r="O8968" s="26"/>
      <c r="P8968" s="26"/>
      <c r="Q8968" s="26"/>
      <c r="R8968" s="26"/>
      <c r="S8968" s="26"/>
      <c r="T8968" s="26"/>
    </row>
    <row r="8969" spans="14:20">
      <c r="N8969" s="25"/>
      <c r="O8969" s="26"/>
      <c r="P8969" s="26"/>
      <c r="Q8969" s="26"/>
      <c r="R8969" s="26"/>
      <c r="S8969" s="26"/>
      <c r="T8969" s="26"/>
    </row>
    <row r="8970" spans="14:20">
      <c r="N8970" s="25"/>
      <c r="O8970" s="26"/>
      <c r="P8970" s="26"/>
      <c r="Q8970" s="26"/>
      <c r="R8970" s="26"/>
      <c r="S8970" s="26"/>
      <c r="T8970" s="26"/>
    </row>
    <row r="8971" spans="14:20">
      <c r="N8971" s="25"/>
      <c r="O8971" s="26"/>
      <c r="P8971" s="26"/>
      <c r="Q8971" s="26"/>
      <c r="R8971" s="26"/>
      <c r="S8971" s="26"/>
      <c r="T8971" s="26"/>
    </row>
    <row r="8972" spans="14:20">
      <c r="N8972" s="25"/>
      <c r="O8972" s="26"/>
      <c r="P8972" s="26"/>
      <c r="Q8972" s="26"/>
      <c r="R8972" s="26"/>
      <c r="S8972" s="26"/>
      <c r="T8972" s="26"/>
    </row>
    <row r="8973" spans="14:20">
      <c r="N8973" s="25"/>
      <c r="O8973" s="26"/>
      <c r="P8973" s="26"/>
      <c r="Q8973" s="26"/>
      <c r="R8973" s="26"/>
      <c r="S8973" s="26"/>
      <c r="T8973" s="26"/>
    </row>
    <row r="8974" spans="14:20">
      <c r="N8974" s="25"/>
      <c r="O8974" s="26"/>
      <c r="P8974" s="26"/>
      <c r="Q8974" s="26"/>
      <c r="R8974" s="26"/>
      <c r="S8974" s="26"/>
      <c r="T8974" s="26"/>
    </row>
    <row r="8975" spans="14:20">
      <c r="N8975" s="25"/>
      <c r="O8975" s="26"/>
      <c r="P8975" s="26"/>
      <c r="Q8975" s="26"/>
      <c r="R8975" s="26"/>
      <c r="S8975" s="26"/>
      <c r="T8975" s="26"/>
    </row>
    <row r="8976" spans="14:20">
      <c r="N8976" s="25"/>
      <c r="O8976" s="26"/>
      <c r="P8976" s="26"/>
      <c r="Q8976" s="26"/>
      <c r="R8976" s="26"/>
      <c r="S8976" s="26"/>
      <c r="T8976" s="26"/>
    </row>
    <row r="8977" spans="14:20">
      <c r="N8977" s="25"/>
      <c r="O8977" s="26"/>
      <c r="P8977" s="26"/>
      <c r="Q8977" s="26"/>
      <c r="R8977" s="26"/>
      <c r="S8977" s="26"/>
      <c r="T8977" s="26"/>
    </row>
    <row r="8978" spans="14:20">
      <c r="N8978" s="25"/>
      <c r="O8978" s="26"/>
      <c r="P8978" s="26"/>
      <c r="Q8978" s="26"/>
      <c r="R8978" s="26"/>
      <c r="S8978" s="26"/>
      <c r="T8978" s="26"/>
    </row>
    <row r="8979" spans="14:20">
      <c r="N8979" s="25"/>
      <c r="O8979" s="26"/>
      <c r="P8979" s="26"/>
      <c r="Q8979" s="26"/>
      <c r="R8979" s="26"/>
      <c r="S8979" s="26"/>
      <c r="T8979" s="26"/>
    </row>
    <row r="8980" spans="14:20">
      <c r="N8980" s="25"/>
      <c r="O8980" s="26"/>
      <c r="P8980" s="26"/>
      <c r="Q8980" s="26"/>
      <c r="R8980" s="26"/>
      <c r="S8980" s="26"/>
      <c r="T8980" s="26"/>
    </row>
    <row r="8981" spans="14:20">
      <c r="N8981" s="25"/>
      <c r="O8981" s="26"/>
      <c r="P8981" s="26"/>
      <c r="Q8981" s="26"/>
      <c r="R8981" s="26"/>
      <c r="S8981" s="26"/>
      <c r="T8981" s="26"/>
    </row>
    <row r="8982" spans="14:20">
      <c r="N8982" s="25"/>
      <c r="O8982" s="26"/>
      <c r="P8982" s="26"/>
      <c r="Q8982" s="26"/>
      <c r="R8982" s="26"/>
      <c r="S8982" s="26"/>
      <c r="T8982" s="26"/>
    </row>
    <row r="8983" spans="14:20">
      <c r="N8983" s="25"/>
      <c r="O8983" s="26"/>
      <c r="P8983" s="26"/>
      <c r="Q8983" s="26"/>
      <c r="R8983" s="26"/>
      <c r="S8983" s="26"/>
      <c r="T8983" s="26"/>
    </row>
    <row r="8984" spans="14:20">
      <c r="N8984" s="25"/>
      <c r="O8984" s="26"/>
      <c r="P8984" s="26"/>
      <c r="Q8984" s="26"/>
      <c r="R8984" s="26"/>
      <c r="S8984" s="26"/>
      <c r="T8984" s="26"/>
    </row>
    <row r="8985" spans="14:20">
      <c r="N8985" s="25"/>
      <c r="O8985" s="26"/>
      <c r="P8985" s="26"/>
      <c r="Q8985" s="26"/>
      <c r="R8985" s="26"/>
      <c r="S8985" s="26"/>
      <c r="T8985" s="26"/>
    </row>
    <row r="8986" spans="14:20">
      <c r="N8986" s="25"/>
      <c r="O8986" s="26"/>
      <c r="P8986" s="26"/>
      <c r="Q8986" s="26"/>
      <c r="R8986" s="26"/>
      <c r="S8986" s="26"/>
      <c r="T8986" s="26"/>
    </row>
    <row r="8987" spans="14:20">
      <c r="N8987" s="25"/>
      <c r="O8987" s="26"/>
      <c r="P8987" s="26"/>
      <c r="Q8987" s="26"/>
      <c r="R8987" s="26"/>
      <c r="S8987" s="26"/>
      <c r="T8987" s="26"/>
    </row>
    <row r="8988" spans="14:20">
      <c r="N8988" s="25"/>
      <c r="O8988" s="26"/>
      <c r="P8988" s="26"/>
      <c r="Q8988" s="26"/>
      <c r="R8988" s="26"/>
      <c r="S8988" s="26"/>
      <c r="T8988" s="26"/>
    </row>
    <row r="8989" spans="14:20">
      <c r="N8989" s="25"/>
      <c r="O8989" s="26"/>
      <c r="P8989" s="26"/>
      <c r="Q8989" s="26"/>
      <c r="R8989" s="26"/>
      <c r="S8989" s="26"/>
      <c r="T8989" s="26"/>
    </row>
    <row r="8990" spans="14:20">
      <c r="N8990" s="25"/>
      <c r="O8990" s="26"/>
      <c r="P8990" s="26"/>
      <c r="Q8990" s="26"/>
      <c r="R8990" s="26"/>
      <c r="S8990" s="26"/>
      <c r="T8990" s="26"/>
    </row>
    <row r="8991" spans="14:20">
      <c r="N8991" s="25"/>
      <c r="O8991" s="26"/>
      <c r="P8991" s="26"/>
      <c r="Q8991" s="26"/>
      <c r="R8991" s="26"/>
      <c r="S8991" s="26"/>
      <c r="T8991" s="26"/>
    </row>
    <row r="8992" spans="14:20">
      <c r="N8992" s="25"/>
      <c r="O8992" s="26"/>
      <c r="P8992" s="26"/>
      <c r="Q8992" s="26"/>
      <c r="R8992" s="26"/>
      <c r="S8992" s="26"/>
      <c r="T8992" s="26"/>
    </row>
    <row r="8993" spans="14:20">
      <c r="N8993" s="25"/>
      <c r="O8993" s="26"/>
      <c r="P8993" s="26"/>
      <c r="Q8993" s="26"/>
      <c r="R8993" s="26"/>
      <c r="S8993" s="26"/>
      <c r="T8993" s="26"/>
    </row>
    <row r="8994" spans="14:20">
      <c r="N8994" s="25"/>
      <c r="O8994" s="26"/>
      <c r="P8994" s="26"/>
      <c r="Q8994" s="26"/>
      <c r="R8994" s="26"/>
      <c r="S8994" s="26"/>
      <c r="T8994" s="26"/>
    </row>
    <row r="8995" spans="14:20">
      <c r="N8995" s="25"/>
      <c r="O8995" s="26"/>
      <c r="P8995" s="26"/>
      <c r="Q8995" s="26"/>
      <c r="R8995" s="26"/>
      <c r="S8995" s="26"/>
      <c r="T8995" s="26"/>
    </row>
    <row r="8996" spans="14:20">
      <c r="N8996" s="25"/>
      <c r="O8996" s="26"/>
      <c r="P8996" s="26"/>
      <c r="Q8996" s="26"/>
      <c r="R8996" s="26"/>
      <c r="S8996" s="26"/>
      <c r="T8996" s="26"/>
    </row>
    <row r="8997" spans="14:20">
      <c r="N8997" s="25"/>
      <c r="O8997" s="26"/>
      <c r="P8997" s="26"/>
      <c r="Q8997" s="26"/>
      <c r="R8997" s="26"/>
      <c r="S8997" s="26"/>
      <c r="T8997" s="26"/>
    </row>
    <row r="8998" spans="14:20">
      <c r="N8998" s="25"/>
      <c r="O8998" s="26"/>
      <c r="P8998" s="26"/>
      <c r="Q8998" s="26"/>
      <c r="R8998" s="26"/>
      <c r="S8998" s="26"/>
      <c r="T8998" s="26"/>
    </row>
    <row r="8999" spans="14:20">
      <c r="N8999" s="25"/>
      <c r="O8999" s="26"/>
      <c r="P8999" s="26"/>
      <c r="Q8999" s="26"/>
      <c r="R8999" s="26"/>
      <c r="S8999" s="26"/>
      <c r="T8999" s="26"/>
    </row>
    <row r="9000" spans="14:20">
      <c r="N9000" s="25"/>
      <c r="O9000" s="26"/>
      <c r="P9000" s="26"/>
      <c r="Q9000" s="26"/>
      <c r="R9000" s="26"/>
      <c r="S9000" s="26"/>
      <c r="T9000" s="26"/>
    </row>
    <row r="9001" spans="14:20">
      <c r="N9001" s="25"/>
      <c r="O9001" s="26"/>
      <c r="P9001" s="26"/>
      <c r="Q9001" s="26"/>
      <c r="R9001" s="26"/>
      <c r="S9001" s="26"/>
      <c r="T9001" s="26"/>
    </row>
    <row r="9002" spans="14:20">
      <c r="N9002" s="25"/>
      <c r="O9002" s="26"/>
      <c r="P9002" s="26"/>
      <c r="Q9002" s="26"/>
      <c r="R9002" s="26"/>
      <c r="S9002" s="26"/>
      <c r="T9002" s="26"/>
    </row>
    <row r="9003" spans="14:20">
      <c r="N9003" s="25"/>
      <c r="O9003" s="26"/>
      <c r="P9003" s="26"/>
      <c r="Q9003" s="26"/>
      <c r="R9003" s="26"/>
      <c r="S9003" s="26"/>
      <c r="T9003" s="26"/>
    </row>
    <row r="9004" spans="14:20">
      <c r="N9004" s="25"/>
      <c r="O9004" s="26"/>
      <c r="P9004" s="26"/>
      <c r="Q9004" s="26"/>
      <c r="R9004" s="26"/>
      <c r="S9004" s="26"/>
      <c r="T9004" s="26"/>
    </row>
    <row r="9005" spans="14:20">
      <c r="N9005" s="25"/>
      <c r="O9005" s="26"/>
      <c r="P9005" s="26"/>
      <c r="Q9005" s="26"/>
      <c r="R9005" s="26"/>
      <c r="S9005" s="26"/>
      <c r="T9005" s="26"/>
    </row>
    <row r="9006" spans="14:20">
      <c r="N9006" s="25"/>
      <c r="O9006" s="26"/>
      <c r="P9006" s="26"/>
      <c r="Q9006" s="26"/>
      <c r="R9006" s="26"/>
      <c r="S9006" s="26"/>
      <c r="T9006" s="26"/>
    </row>
    <row r="9007" spans="14:20">
      <c r="N9007" s="25"/>
      <c r="O9007" s="26"/>
      <c r="P9007" s="26"/>
      <c r="Q9007" s="26"/>
      <c r="R9007" s="26"/>
      <c r="S9007" s="26"/>
      <c r="T9007" s="26"/>
    </row>
    <row r="9008" spans="14:20">
      <c r="N9008" s="25"/>
      <c r="O9008" s="26"/>
      <c r="P9008" s="26"/>
      <c r="Q9008" s="26"/>
      <c r="R9008" s="26"/>
      <c r="S9008" s="26"/>
      <c r="T9008" s="26"/>
    </row>
    <row r="9009" spans="14:20">
      <c r="N9009" s="25"/>
      <c r="O9009" s="26"/>
      <c r="P9009" s="26"/>
      <c r="Q9009" s="26"/>
      <c r="R9009" s="26"/>
      <c r="S9009" s="26"/>
      <c r="T9009" s="26"/>
    </row>
    <row r="9010" spans="14:20">
      <c r="N9010" s="25"/>
      <c r="O9010" s="26"/>
      <c r="P9010" s="26"/>
      <c r="Q9010" s="26"/>
      <c r="R9010" s="26"/>
      <c r="S9010" s="26"/>
      <c r="T9010" s="26"/>
    </row>
    <row r="9011" spans="14:20">
      <c r="N9011" s="25"/>
      <c r="O9011" s="26"/>
      <c r="P9011" s="26"/>
      <c r="Q9011" s="26"/>
      <c r="R9011" s="26"/>
      <c r="S9011" s="26"/>
      <c r="T9011" s="26"/>
    </row>
    <row r="9012" spans="14:20">
      <c r="N9012" s="25"/>
      <c r="O9012" s="26"/>
      <c r="P9012" s="26"/>
      <c r="Q9012" s="26"/>
      <c r="R9012" s="26"/>
      <c r="S9012" s="26"/>
      <c r="T9012" s="26"/>
    </row>
    <row r="9013" spans="14:20">
      <c r="N9013" s="25"/>
      <c r="O9013" s="26"/>
      <c r="P9013" s="26"/>
      <c r="Q9013" s="26"/>
      <c r="R9013" s="26"/>
      <c r="S9013" s="26"/>
      <c r="T9013" s="26"/>
    </row>
    <row r="9014" spans="14:20">
      <c r="N9014" s="25"/>
      <c r="O9014" s="26"/>
      <c r="P9014" s="26"/>
      <c r="Q9014" s="26"/>
      <c r="R9014" s="26"/>
      <c r="S9014" s="26"/>
      <c r="T9014" s="26"/>
    </row>
    <row r="9015" spans="14:20">
      <c r="N9015" s="25"/>
      <c r="O9015" s="26"/>
      <c r="P9015" s="26"/>
      <c r="Q9015" s="26"/>
      <c r="R9015" s="26"/>
      <c r="S9015" s="26"/>
      <c r="T9015" s="26"/>
    </row>
    <row r="9016" spans="14:20">
      <c r="N9016" s="25"/>
      <c r="O9016" s="26"/>
      <c r="P9016" s="26"/>
      <c r="Q9016" s="26"/>
      <c r="R9016" s="26"/>
      <c r="S9016" s="26"/>
      <c r="T9016" s="26"/>
    </row>
    <row r="9017" spans="14:20">
      <c r="N9017" s="25"/>
      <c r="O9017" s="26"/>
      <c r="P9017" s="26"/>
      <c r="Q9017" s="26"/>
      <c r="R9017" s="26"/>
      <c r="S9017" s="26"/>
      <c r="T9017" s="26"/>
    </row>
    <row r="9018" spans="14:20">
      <c r="N9018" s="25"/>
      <c r="O9018" s="26"/>
      <c r="P9018" s="26"/>
      <c r="Q9018" s="26"/>
      <c r="R9018" s="26"/>
      <c r="S9018" s="26"/>
      <c r="T9018" s="26"/>
    </row>
    <row r="9019" spans="14:20">
      <c r="N9019" s="25"/>
      <c r="O9019" s="26"/>
      <c r="P9019" s="26"/>
      <c r="Q9019" s="26"/>
      <c r="R9019" s="26"/>
      <c r="S9019" s="26"/>
      <c r="T9019" s="26"/>
    </row>
    <row r="9020" spans="14:20">
      <c r="N9020" s="25"/>
      <c r="O9020" s="26"/>
      <c r="P9020" s="26"/>
      <c r="Q9020" s="26"/>
      <c r="R9020" s="26"/>
      <c r="S9020" s="26"/>
      <c r="T9020" s="26"/>
    </row>
    <row r="9021" spans="14:20">
      <c r="N9021" s="25"/>
      <c r="O9021" s="26"/>
      <c r="P9021" s="26"/>
      <c r="Q9021" s="26"/>
      <c r="R9021" s="26"/>
      <c r="S9021" s="26"/>
      <c r="T9021" s="26"/>
    </row>
    <row r="9022" spans="14:20">
      <c r="N9022" s="25"/>
      <c r="O9022" s="26"/>
      <c r="P9022" s="26"/>
      <c r="Q9022" s="26"/>
      <c r="R9022" s="26"/>
      <c r="S9022" s="26"/>
      <c r="T9022" s="26"/>
    </row>
    <row r="9023" spans="14:20">
      <c r="N9023" s="25"/>
      <c r="O9023" s="26"/>
      <c r="P9023" s="26"/>
      <c r="Q9023" s="26"/>
      <c r="R9023" s="26"/>
      <c r="S9023" s="26"/>
      <c r="T9023" s="26"/>
    </row>
    <row r="9024" spans="14:20">
      <c r="N9024" s="25"/>
      <c r="O9024" s="26"/>
      <c r="P9024" s="26"/>
      <c r="Q9024" s="26"/>
      <c r="R9024" s="26"/>
      <c r="S9024" s="26"/>
      <c r="T9024" s="26"/>
    </row>
    <row r="9025" spans="14:20">
      <c r="N9025" s="25"/>
      <c r="O9025" s="26"/>
      <c r="P9025" s="26"/>
      <c r="Q9025" s="26"/>
      <c r="R9025" s="26"/>
      <c r="S9025" s="26"/>
      <c r="T9025" s="26"/>
    </row>
    <row r="9026" spans="14:20">
      <c r="N9026" s="25"/>
      <c r="O9026" s="26"/>
      <c r="P9026" s="26"/>
      <c r="Q9026" s="26"/>
      <c r="R9026" s="26"/>
      <c r="S9026" s="26"/>
      <c r="T9026" s="26"/>
    </row>
    <row r="9027" spans="14:20">
      <c r="N9027" s="25"/>
      <c r="O9027" s="26"/>
      <c r="P9027" s="26"/>
      <c r="Q9027" s="26"/>
      <c r="R9027" s="26"/>
      <c r="S9027" s="26"/>
      <c r="T9027" s="26"/>
    </row>
    <row r="9028" spans="14:20">
      <c r="N9028" s="25"/>
      <c r="O9028" s="26"/>
      <c r="P9028" s="26"/>
      <c r="Q9028" s="26"/>
      <c r="R9028" s="26"/>
      <c r="S9028" s="26"/>
      <c r="T9028" s="26"/>
    </row>
    <row r="9029" spans="14:20">
      <c r="N9029" s="25"/>
      <c r="O9029" s="26"/>
      <c r="P9029" s="26"/>
      <c r="Q9029" s="26"/>
      <c r="R9029" s="26"/>
      <c r="S9029" s="26"/>
      <c r="T9029" s="26"/>
    </row>
    <row r="9030" spans="14:20">
      <c r="N9030" s="25"/>
      <c r="O9030" s="26"/>
      <c r="P9030" s="26"/>
      <c r="Q9030" s="26"/>
      <c r="R9030" s="26"/>
      <c r="S9030" s="26"/>
      <c r="T9030" s="26"/>
    </row>
    <row r="9031" spans="14:20">
      <c r="N9031" s="25"/>
      <c r="O9031" s="26"/>
      <c r="P9031" s="26"/>
      <c r="Q9031" s="26"/>
      <c r="R9031" s="26"/>
      <c r="S9031" s="26"/>
      <c r="T9031" s="26"/>
    </row>
    <row r="9032" spans="14:20">
      <c r="N9032" s="25"/>
      <c r="O9032" s="26"/>
      <c r="P9032" s="26"/>
      <c r="Q9032" s="26"/>
      <c r="R9032" s="26"/>
      <c r="S9032" s="26"/>
      <c r="T9032" s="26"/>
    </row>
    <row r="9033" spans="14:20">
      <c r="N9033" s="25"/>
      <c r="O9033" s="26"/>
      <c r="P9033" s="26"/>
      <c r="Q9033" s="26"/>
      <c r="R9033" s="26"/>
      <c r="S9033" s="26"/>
      <c r="T9033" s="26"/>
    </row>
    <row r="9034" spans="14:20">
      <c r="N9034" s="25"/>
      <c r="O9034" s="26"/>
      <c r="P9034" s="26"/>
      <c r="Q9034" s="26"/>
      <c r="R9034" s="26"/>
      <c r="S9034" s="26"/>
      <c r="T9034" s="26"/>
    </row>
    <row r="9035" spans="14:20">
      <c r="N9035" s="25"/>
      <c r="O9035" s="26"/>
      <c r="P9035" s="26"/>
      <c r="Q9035" s="26"/>
      <c r="R9035" s="26"/>
      <c r="S9035" s="26"/>
      <c r="T9035" s="26"/>
    </row>
    <row r="9036" spans="14:20">
      <c r="N9036" s="25"/>
      <c r="O9036" s="26"/>
      <c r="P9036" s="26"/>
      <c r="Q9036" s="26"/>
      <c r="R9036" s="26"/>
      <c r="S9036" s="26"/>
      <c r="T9036" s="26"/>
    </row>
    <row r="9037" spans="14:20">
      <c r="N9037" s="25"/>
      <c r="O9037" s="26"/>
      <c r="P9037" s="26"/>
      <c r="Q9037" s="26"/>
      <c r="R9037" s="26"/>
      <c r="S9037" s="26"/>
      <c r="T9037" s="26"/>
    </row>
    <row r="9038" spans="14:20">
      <c r="N9038" s="25"/>
      <c r="O9038" s="26"/>
      <c r="P9038" s="26"/>
      <c r="Q9038" s="26"/>
      <c r="R9038" s="26"/>
      <c r="S9038" s="26"/>
      <c r="T9038" s="26"/>
    </row>
    <row r="9039" spans="14:20">
      <c r="N9039" s="25"/>
      <c r="O9039" s="26"/>
      <c r="P9039" s="26"/>
      <c r="Q9039" s="26"/>
      <c r="R9039" s="26"/>
      <c r="S9039" s="26"/>
      <c r="T9039" s="26"/>
    </row>
    <row r="9040" spans="14:20">
      <c r="N9040" s="25"/>
      <c r="O9040" s="26"/>
      <c r="P9040" s="26"/>
      <c r="Q9040" s="26"/>
      <c r="R9040" s="26"/>
      <c r="S9040" s="26"/>
      <c r="T9040" s="26"/>
    </row>
    <row r="9041" spans="14:20">
      <c r="N9041" s="25"/>
      <c r="O9041" s="26"/>
      <c r="P9041" s="26"/>
      <c r="Q9041" s="26"/>
      <c r="R9041" s="26"/>
      <c r="S9041" s="26"/>
      <c r="T9041" s="26"/>
    </row>
    <row r="9042" spans="14:20">
      <c r="N9042" s="25"/>
      <c r="O9042" s="26"/>
      <c r="P9042" s="26"/>
      <c r="Q9042" s="26"/>
      <c r="R9042" s="26"/>
      <c r="S9042" s="26"/>
      <c r="T9042" s="26"/>
    </row>
    <row r="9043" spans="14:20">
      <c r="N9043" s="25"/>
      <c r="O9043" s="26"/>
      <c r="P9043" s="26"/>
      <c r="Q9043" s="26"/>
      <c r="R9043" s="26"/>
      <c r="S9043" s="26"/>
      <c r="T9043" s="26"/>
    </row>
    <row r="9044" spans="14:20">
      <c r="N9044" s="25"/>
      <c r="O9044" s="26"/>
      <c r="P9044" s="26"/>
      <c r="Q9044" s="26"/>
      <c r="R9044" s="26"/>
      <c r="S9044" s="26"/>
      <c r="T9044" s="26"/>
    </row>
    <row r="9045" spans="14:20">
      <c r="N9045" s="25"/>
      <c r="O9045" s="26"/>
      <c r="P9045" s="26"/>
      <c r="Q9045" s="26"/>
      <c r="R9045" s="26"/>
      <c r="S9045" s="26"/>
      <c r="T9045" s="26"/>
    </row>
    <row r="9046" spans="14:20">
      <c r="N9046" s="25"/>
      <c r="O9046" s="26"/>
      <c r="P9046" s="26"/>
      <c r="Q9046" s="26"/>
      <c r="R9046" s="26"/>
      <c r="S9046" s="26"/>
      <c r="T9046" s="26"/>
    </row>
    <row r="9047" spans="14:20">
      <c r="N9047" s="25"/>
      <c r="O9047" s="26"/>
      <c r="P9047" s="26"/>
      <c r="Q9047" s="26"/>
      <c r="R9047" s="26"/>
      <c r="S9047" s="26"/>
      <c r="T9047" s="26"/>
    </row>
    <row r="9048" spans="14:20">
      <c r="N9048" s="25"/>
      <c r="O9048" s="26"/>
      <c r="P9048" s="26"/>
      <c r="Q9048" s="26"/>
      <c r="R9048" s="26"/>
      <c r="S9048" s="26"/>
      <c r="T9048" s="26"/>
    </row>
    <row r="9049" spans="14:20">
      <c r="N9049" s="25"/>
      <c r="O9049" s="26"/>
      <c r="P9049" s="26"/>
      <c r="Q9049" s="26"/>
      <c r="R9049" s="26"/>
      <c r="S9049" s="26"/>
      <c r="T9049" s="26"/>
    </row>
    <row r="9050" spans="14:20">
      <c r="N9050" s="25"/>
      <c r="O9050" s="26"/>
      <c r="P9050" s="26"/>
      <c r="Q9050" s="26"/>
      <c r="R9050" s="26"/>
      <c r="S9050" s="26"/>
      <c r="T9050" s="26"/>
    </row>
    <row r="9051" spans="14:20">
      <c r="N9051" s="25"/>
      <c r="O9051" s="26"/>
      <c r="P9051" s="26"/>
      <c r="Q9051" s="26"/>
      <c r="R9051" s="26"/>
      <c r="S9051" s="26"/>
      <c r="T9051" s="26"/>
    </row>
    <row r="9052" spans="14:20">
      <c r="N9052" s="25"/>
      <c r="O9052" s="26"/>
      <c r="P9052" s="26"/>
      <c r="Q9052" s="26"/>
      <c r="R9052" s="26"/>
      <c r="S9052" s="26"/>
      <c r="T9052" s="26"/>
    </row>
    <row r="9053" spans="14:20">
      <c r="N9053" s="25"/>
      <c r="O9053" s="26"/>
      <c r="P9053" s="26"/>
      <c r="Q9053" s="26"/>
      <c r="R9053" s="26"/>
      <c r="S9053" s="26"/>
      <c r="T9053" s="26"/>
    </row>
    <row r="9054" spans="14:20">
      <c r="N9054" s="25"/>
      <c r="O9054" s="26"/>
      <c r="P9054" s="26"/>
      <c r="Q9054" s="26"/>
      <c r="R9054" s="26"/>
      <c r="S9054" s="26"/>
      <c r="T9054" s="26"/>
    </row>
    <row r="9055" spans="14:20">
      <c r="N9055" s="25"/>
      <c r="O9055" s="26"/>
      <c r="P9055" s="26"/>
      <c r="Q9055" s="26"/>
      <c r="R9055" s="26"/>
      <c r="S9055" s="26"/>
      <c r="T9055" s="26"/>
    </row>
    <row r="9056" spans="14:20">
      <c r="N9056" s="25"/>
      <c r="O9056" s="26"/>
      <c r="P9056" s="26"/>
      <c r="Q9056" s="26"/>
      <c r="R9056" s="26"/>
      <c r="S9056" s="26"/>
      <c r="T9056" s="26"/>
    </row>
    <row r="9057" spans="14:20">
      <c r="N9057" s="25"/>
      <c r="O9057" s="26"/>
      <c r="P9057" s="26"/>
      <c r="Q9057" s="26"/>
      <c r="R9057" s="26"/>
      <c r="S9057" s="26"/>
      <c r="T9057" s="26"/>
    </row>
    <row r="9058" spans="14:20">
      <c r="N9058" s="25"/>
      <c r="O9058" s="26"/>
      <c r="P9058" s="26"/>
      <c r="Q9058" s="26"/>
      <c r="R9058" s="26"/>
      <c r="S9058" s="26"/>
      <c r="T9058" s="26"/>
    </row>
    <row r="9059" spans="14:20">
      <c r="N9059" s="25"/>
      <c r="O9059" s="26"/>
      <c r="P9059" s="26"/>
      <c r="Q9059" s="26"/>
      <c r="R9059" s="26"/>
      <c r="S9059" s="26"/>
      <c r="T9059" s="26"/>
    </row>
    <row r="9060" spans="14:20">
      <c r="N9060" s="25"/>
      <c r="O9060" s="26"/>
      <c r="P9060" s="26"/>
      <c r="Q9060" s="26"/>
      <c r="R9060" s="26"/>
      <c r="S9060" s="26"/>
      <c r="T9060" s="26"/>
    </row>
    <row r="9061" spans="14:20">
      <c r="N9061" s="25"/>
      <c r="O9061" s="26"/>
      <c r="P9061" s="26"/>
      <c r="Q9061" s="26"/>
      <c r="R9061" s="26"/>
      <c r="S9061" s="26"/>
      <c r="T9061" s="26"/>
    </row>
    <row r="9062" spans="14:20">
      <c r="N9062" s="25"/>
      <c r="O9062" s="26"/>
      <c r="P9062" s="26"/>
      <c r="Q9062" s="26"/>
      <c r="R9062" s="26"/>
      <c r="S9062" s="26"/>
      <c r="T9062" s="26"/>
    </row>
    <row r="9063" spans="14:20">
      <c r="N9063" s="25"/>
      <c r="O9063" s="26"/>
      <c r="P9063" s="26"/>
      <c r="Q9063" s="26"/>
      <c r="R9063" s="26"/>
      <c r="S9063" s="26"/>
      <c r="T9063" s="26"/>
    </row>
    <row r="9064" spans="14:20">
      <c r="N9064" s="25"/>
      <c r="O9064" s="26"/>
      <c r="P9064" s="26"/>
      <c r="Q9064" s="26"/>
      <c r="R9064" s="26"/>
      <c r="S9064" s="26"/>
      <c r="T9064" s="26"/>
    </row>
    <row r="9065" spans="14:20">
      <c r="N9065" s="25"/>
      <c r="O9065" s="26"/>
      <c r="P9065" s="26"/>
      <c r="Q9065" s="26"/>
      <c r="R9065" s="26"/>
      <c r="S9065" s="26"/>
      <c r="T9065" s="26"/>
    </row>
    <row r="9066" spans="14:20">
      <c r="N9066" s="25"/>
      <c r="O9066" s="26"/>
      <c r="P9066" s="26"/>
      <c r="Q9066" s="26"/>
      <c r="R9066" s="26"/>
      <c r="S9066" s="26"/>
      <c r="T9066" s="26"/>
    </row>
    <row r="9067" spans="14:20">
      <c r="N9067" s="25"/>
      <c r="O9067" s="26"/>
      <c r="P9067" s="26"/>
      <c r="Q9067" s="26"/>
      <c r="R9067" s="26"/>
      <c r="S9067" s="26"/>
      <c r="T9067" s="26"/>
    </row>
    <row r="9068" spans="14:20">
      <c r="N9068" s="25"/>
      <c r="O9068" s="26"/>
      <c r="P9068" s="26"/>
      <c r="Q9068" s="26"/>
      <c r="R9068" s="26"/>
      <c r="S9068" s="26"/>
      <c r="T9068" s="26"/>
    </row>
    <row r="9069" spans="14:20">
      <c r="N9069" s="25"/>
      <c r="O9069" s="26"/>
      <c r="P9069" s="26"/>
      <c r="Q9069" s="26"/>
      <c r="R9069" s="26"/>
      <c r="S9069" s="26"/>
      <c r="T9069" s="26"/>
    </row>
    <row r="9070" spans="14:20">
      <c r="N9070" s="25"/>
      <c r="O9070" s="26"/>
      <c r="P9070" s="26"/>
      <c r="Q9070" s="26"/>
      <c r="R9070" s="26"/>
      <c r="S9070" s="26"/>
      <c r="T9070" s="26"/>
    </row>
    <row r="9071" spans="14:20">
      <c r="N9071" s="25"/>
      <c r="O9071" s="26"/>
      <c r="P9071" s="26"/>
      <c r="Q9071" s="26"/>
      <c r="R9071" s="26"/>
      <c r="S9071" s="26"/>
      <c r="T9071" s="26"/>
    </row>
    <row r="9072" spans="14:20">
      <c r="N9072" s="25"/>
      <c r="O9072" s="26"/>
      <c r="P9072" s="26"/>
      <c r="Q9072" s="26"/>
      <c r="R9072" s="26"/>
      <c r="S9072" s="26"/>
      <c r="T9072" s="26"/>
    </row>
    <row r="9073" spans="14:20">
      <c r="N9073" s="25"/>
      <c r="O9073" s="26"/>
      <c r="P9073" s="26"/>
      <c r="Q9073" s="26"/>
      <c r="R9073" s="26"/>
      <c r="S9073" s="26"/>
      <c r="T9073" s="26"/>
    </row>
    <row r="9074" spans="14:20">
      <c r="N9074" s="25"/>
      <c r="O9074" s="26"/>
      <c r="P9074" s="26"/>
      <c r="Q9074" s="26"/>
      <c r="R9074" s="26"/>
      <c r="S9074" s="26"/>
      <c r="T9074" s="26"/>
    </row>
    <row r="9075" spans="14:20">
      <c r="N9075" s="25"/>
      <c r="O9075" s="26"/>
      <c r="P9075" s="26"/>
      <c r="Q9075" s="26"/>
      <c r="R9075" s="26"/>
      <c r="S9075" s="26"/>
      <c r="T9075" s="26"/>
    </row>
    <row r="9076" spans="14:20">
      <c r="N9076" s="25"/>
      <c r="O9076" s="26"/>
      <c r="P9076" s="26"/>
      <c r="Q9076" s="26"/>
      <c r="R9076" s="26"/>
      <c r="S9076" s="26"/>
      <c r="T9076" s="26"/>
    </row>
    <row r="9077" spans="14:20">
      <c r="N9077" s="25"/>
      <c r="O9077" s="26"/>
      <c r="P9077" s="26"/>
      <c r="Q9077" s="26"/>
      <c r="R9077" s="26"/>
      <c r="S9077" s="26"/>
      <c r="T9077" s="26"/>
    </row>
    <row r="9078" spans="14:20">
      <c r="N9078" s="25"/>
      <c r="O9078" s="26"/>
      <c r="P9078" s="26"/>
      <c r="Q9078" s="26"/>
      <c r="R9078" s="26"/>
      <c r="S9078" s="26"/>
      <c r="T9078" s="26"/>
    </row>
    <row r="9079" spans="14:20">
      <c r="N9079" s="25"/>
      <c r="O9079" s="26"/>
      <c r="P9079" s="26"/>
      <c r="Q9079" s="26"/>
      <c r="R9079" s="26"/>
      <c r="S9079" s="26"/>
      <c r="T9079" s="26"/>
    </row>
    <row r="9080" spans="14:20">
      <c r="N9080" s="25"/>
      <c r="O9080" s="26"/>
      <c r="P9080" s="26"/>
      <c r="Q9080" s="26"/>
      <c r="R9080" s="26"/>
      <c r="S9080" s="26"/>
      <c r="T9080" s="26"/>
    </row>
    <row r="9081" spans="14:20">
      <c r="N9081" s="25"/>
      <c r="O9081" s="26"/>
      <c r="P9081" s="26"/>
      <c r="Q9081" s="26"/>
      <c r="R9081" s="26"/>
      <c r="S9081" s="26"/>
      <c r="T9081" s="26"/>
    </row>
    <row r="9082" spans="14:20">
      <c r="N9082" s="25"/>
      <c r="O9082" s="26"/>
      <c r="P9082" s="26"/>
      <c r="Q9082" s="26"/>
      <c r="R9082" s="26"/>
      <c r="S9082" s="26"/>
      <c r="T9082" s="26"/>
    </row>
    <row r="9083" spans="14:20">
      <c r="N9083" s="25"/>
      <c r="O9083" s="26"/>
      <c r="P9083" s="26"/>
      <c r="Q9083" s="26"/>
      <c r="R9083" s="26"/>
      <c r="S9083" s="26"/>
      <c r="T9083" s="26"/>
    </row>
    <row r="9084" spans="14:20">
      <c r="N9084" s="25"/>
      <c r="O9084" s="26"/>
      <c r="P9084" s="26"/>
      <c r="Q9084" s="26"/>
      <c r="R9084" s="26"/>
      <c r="S9084" s="26"/>
      <c r="T9084" s="26"/>
    </row>
    <row r="9085" spans="14:20">
      <c r="N9085" s="25"/>
      <c r="O9085" s="26"/>
      <c r="P9085" s="26"/>
      <c r="Q9085" s="26"/>
      <c r="R9085" s="26"/>
      <c r="S9085" s="26"/>
      <c r="T9085" s="26"/>
    </row>
    <row r="9086" spans="14:20">
      <c r="N9086" s="25"/>
      <c r="O9086" s="26"/>
      <c r="P9086" s="26"/>
      <c r="Q9086" s="26"/>
      <c r="R9086" s="26"/>
      <c r="S9086" s="26"/>
      <c r="T9086" s="26"/>
    </row>
    <row r="9087" spans="14:20">
      <c r="N9087" s="25"/>
      <c r="O9087" s="26"/>
      <c r="P9087" s="26"/>
      <c r="Q9087" s="26"/>
      <c r="R9087" s="26"/>
      <c r="S9087" s="26"/>
      <c r="T9087" s="26"/>
    </row>
    <row r="9088" spans="14:20">
      <c r="N9088" s="25"/>
      <c r="O9088" s="26"/>
      <c r="P9088" s="26"/>
      <c r="Q9088" s="26"/>
      <c r="R9088" s="26"/>
      <c r="S9088" s="26"/>
      <c r="T9088" s="26"/>
    </row>
    <row r="9089" spans="14:20">
      <c r="N9089" s="25"/>
      <c r="O9089" s="26"/>
      <c r="P9089" s="26"/>
      <c r="Q9089" s="26"/>
      <c r="R9089" s="26"/>
      <c r="S9089" s="26"/>
      <c r="T9089" s="26"/>
    </row>
    <row r="9090" spans="14:20">
      <c r="N9090" s="25"/>
      <c r="O9090" s="26"/>
      <c r="P9090" s="26"/>
      <c r="Q9090" s="26"/>
      <c r="R9090" s="26"/>
      <c r="S9090" s="26"/>
      <c r="T9090" s="26"/>
    </row>
    <row r="9091" spans="14:20">
      <c r="N9091" s="25"/>
      <c r="O9091" s="26"/>
      <c r="P9091" s="26"/>
      <c r="Q9091" s="26"/>
      <c r="R9091" s="26"/>
      <c r="S9091" s="26"/>
      <c r="T9091" s="26"/>
    </row>
    <row r="9092" spans="14:20">
      <c r="N9092" s="25"/>
      <c r="O9092" s="26"/>
      <c r="P9092" s="26"/>
      <c r="Q9092" s="26"/>
      <c r="R9092" s="26"/>
      <c r="S9092" s="26"/>
      <c r="T9092" s="26"/>
    </row>
    <row r="9093" spans="14:20">
      <c r="N9093" s="25"/>
      <c r="O9093" s="26"/>
      <c r="P9093" s="26"/>
      <c r="Q9093" s="26"/>
      <c r="R9093" s="26"/>
      <c r="S9093" s="26"/>
      <c r="T9093" s="26"/>
    </row>
    <row r="9094" spans="14:20">
      <c r="N9094" s="25"/>
      <c r="O9094" s="26"/>
      <c r="P9094" s="26"/>
      <c r="Q9094" s="26"/>
      <c r="R9094" s="26"/>
      <c r="S9094" s="26"/>
      <c r="T9094" s="26"/>
    </row>
    <row r="9095" spans="14:20">
      <c r="N9095" s="25"/>
      <c r="O9095" s="26"/>
      <c r="P9095" s="26"/>
      <c r="Q9095" s="26"/>
      <c r="R9095" s="26"/>
      <c r="S9095" s="26"/>
      <c r="T9095" s="26"/>
    </row>
    <row r="9096" spans="14:20">
      <c r="N9096" s="25"/>
      <c r="O9096" s="26"/>
      <c r="P9096" s="26"/>
      <c r="Q9096" s="26"/>
      <c r="R9096" s="26"/>
      <c r="S9096" s="26"/>
      <c r="T9096" s="26"/>
    </row>
    <row r="9097" spans="14:20">
      <c r="N9097" s="25"/>
      <c r="O9097" s="26"/>
      <c r="P9097" s="26"/>
      <c r="Q9097" s="26"/>
      <c r="R9097" s="26"/>
      <c r="S9097" s="26"/>
      <c r="T9097" s="26"/>
    </row>
    <row r="9098" spans="14:20">
      <c r="N9098" s="25"/>
      <c r="O9098" s="26"/>
      <c r="P9098" s="26"/>
      <c r="Q9098" s="26"/>
      <c r="R9098" s="26"/>
      <c r="S9098" s="26"/>
      <c r="T9098" s="26"/>
    </row>
    <row r="9099" spans="14:20">
      <c r="N9099" s="25"/>
      <c r="O9099" s="26"/>
      <c r="P9099" s="26"/>
      <c r="Q9099" s="26"/>
      <c r="R9099" s="26"/>
      <c r="S9099" s="26"/>
      <c r="T9099" s="26"/>
    </row>
    <row r="9100" spans="14:20">
      <c r="N9100" s="25"/>
      <c r="O9100" s="26"/>
      <c r="P9100" s="26"/>
      <c r="Q9100" s="26"/>
      <c r="R9100" s="26"/>
      <c r="S9100" s="26"/>
      <c r="T9100" s="26"/>
    </row>
    <row r="9101" spans="14:20">
      <c r="N9101" s="25"/>
      <c r="O9101" s="26"/>
      <c r="P9101" s="26"/>
      <c r="Q9101" s="26"/>
      <c r="R9101" s="26"/>
      <c r="S9101" s="26"/>
      <c r="T9101" s="26"/>
    </row>
    <row r="9102" spans="14:20">
      <c r="N9102" s="25"/>
      <c r="O9102" s="26"/>
      <c r="P9102" s="26"/>
      <c r="Q9102" s="26"/>
      <c r="R9102" s="26"/>
      <c r="S9102" s="26"/>
      <c r="T9102" s="26"/>
    </row>
    <row r="9103" spans="14:20">
      <c r="N9103" s="25"/>
      <c r="O9103" s="26"/>
      <c r="P9103" s="26"/>
      <c r="Q9103" s="26"/>
      <c r="R9103" s="26"/>
      <c r="S9103" s="26"/>
      <c r="T9103" s="26"/>
    </row>
    <row r="9104" spans="14:20">
      <c r="N9104" s="25"/>
      <c r="O9104" s="26"/>
      <c r="P9104" s="26"/>
      <c r="Q9104" s="26"/>
      <c r="R9104" s="26"/>
      <c r="S9104" s="26"/>
      <c r="T9104" s="26"/>
    </row>
    <row r="9105" spans="14:20">
      <c r="N9105" s="25"/>
      <c r="O9105" s="26"/>
      <c r="P9105" s="26"/>
      <c r="Q9105" s="26"/>
      <c r="R9105" s="26"/>
      <c r="S9105" s="26"/>
      <c r="T9105" s="26"/>
    </row>
    <row r="9106" spans="14:20">
      <c r="N9106" s="25"/>
      <c r="O9106" s="26"/>
      <c r="P9106" s="26"/>
      <c r="Q9106" s="26"/>
      <c r="R9106" s="26"/>
      <c r="S9106" s="26"/>
      <c r="T9106" s="26"/>
    </row>
    <row r="9107" spans="14:20">
      <c r="N9107" s="25"/>
      <c r="O9107" s="26"/>
      <c r="P9107" s="26"/>
      <c r="Q9107" s="26"/>
      <c r="R9107" s="26"/>
      <c r="S9107" s="26"/>
      <c r="T9107" s="26"/>
    </row>
    <row r="9108" spans="14:20">
      <c r="N9108" s="25"/>
      <c r="O9108" s="26"/>
      <c r="P9108" s="26"/>
      <c r="Q9108" s="26"/>
      <c r="R9108" s="26"/>
      <c r="S9108" s="26"/>
      <c r="T9108" s="26"/>
    </row>
    <row r="9109" spans="14:20">
      <c r="N9109" s="25"/>
      <c r="O9109" s="26"/>
      <c r="P9109" s="26"/>
      <c r="Q9109" s="26"/>
      <c r="R9109" s="26"/>
      <c r="S9109" s="26"/>
      <c r="T9109" s="26"/>
    </row>
    <row r="9110" spans="14:20">
      <c r="N9110" s="25"/>
      <c r="O9110" s="26"/>
      <c r="P9110" s="26"/>
      <c r="Q9110" s="26"/>
      <c r="R9110" s="26"/>
      <c r="S9110" s="26"/>
      <c r="T9110" s="26"/>
    </row>
    <row r="9111" spans="14:20">
      <c r="N9111" s="25"/>
      <c r="O9111" s="26"/>
      <c r="P9111" s="26"/>
      <c r="Q9111" s="26"/>
      <c r="R9111" s="26"/>
      <c r="S9111" s="26"/>
      <c r="T9111" s="26"/>
    </row>
    <row r="9112" spans="14:20">
      <c r="N9112" s="25"/>
      <c r="O9112" s="26"/>
      <c r="P9112" s="26"/>
      <c r="Q9112" s="26"/>
      <c r="R9112" s="26"/>
      <c r="S9112" s="26"/>
      <c r="T9112" s="26"/>
    </row>
    <row r="9113" spans="14:20">
      <c r="N9113" s="25"/>
      <c r="O9113" s="26"/>
      <c r="P9113" s="26"/>
      <c r="Q9113" s="26"/>
      <c r="R9113" s="26"/>
      <c r="S9113" s="26"/>
      <c r="T9113" s="26"/>
    </row>
    <row r="9114" spans="14:20">
      <c r="N9114" s="25"/>
      <c r="O9114" s="26"/>
      <c r="P9114" s="26"/>
      <c r="Q9114" s="26"/>
      <c r="R9114" s="26"/>
      <c r="S9114" s="26"/>
      <c r="T9114" s="26"/>
    </row>
    <row r="9115" spans="14:20">
      <c r="N9115" s="25"/>
      <c r="O9115" s="26"/>
      <c r="P9115" s="26"/>
      <c r="Q9115" s="26"/>
      <c r="R9115" s="26"/>
      <c r="S9115" s="26"/>
      <c r="T9115" s="26"/>
    </row>
    <row r="9116" spans="14:20">
      <c r="N9116" s="25"/>
      <c r="O9116" s="26"/>
      <c r="P9116" s="26"/>
      <c r="Q9116" s="26"/>
      <c r="R9116" s="26"/>
      <c r="S9116" s="26"/>
      <c r="T9116" s="26"/>
    </row>
    <row r="9117" spans="14:20">
      <c r="N9117" s="25"/>
      <c r="O9117" s="26"/>
      <c r="P9117" s="26"/>
      <c r="Q9117" s="26"/>
      <c r="R9117" s="26"/>
      <c r="S9117" s="26"/>
      <c r="T9117" s="26"/>
    </row>
    <row r="9118" spans="14:20">
      <c r="N9118" s="25"/>
      <c r="O9118" s="26"/>
      <c r="P9118" s="26"/>
      <c r="Q9118" s="26"/>
      <c r="R9118" s="26"/>
      <c r="S9118" s="26"/>
      <c r="T9118" s="26"/>
    </row>
    <row r="9119" spans="14:20">
      <c r="N9119" s="25"/>
      <c r="O9119" s="26"/>
      <c r="P9119" s="26"/>
      <c r="Q9119" s="26"/>
      <c r="R9119" s="26"/>
      <c r="S9119" s="26"/>
      <c r="T9119" s="26"/>
    </row>
    <row r="9120" spans="14:20">
      <c r="N9120" s="25"/>
      <c r="O9120" s="26"/>
      <c r="P9120" s="26"/>
      <c r="Q9120" s="26"/>
      <c r="R9120" s="26"/>
      <c r="S9120" s="26"/>
      <c r="T9120" s="26"/>
    </row>
    <row r="9121" spans="14:20">
      <c r="N9121" s="25"/>
      <c r="O9121" s="26"/>
      <c r="P9121" s="26"/>
      <c r="Q9121" s="26"/>
      <c r="R9121" s="26"/>
      <c r="S9121" s="26"/>
      <c r="T9121" s="26"/>
    </row>
    <row r="9122" spans="14:20">
      <c r="N9122" s="25"/>
      <c r="O9122" s="26"/>
      <c r="P9122" s="26"/>
      <c r="Q9122" s="26"/>
      <c r="R9122" s="26"/>
      <c r="S9122" s="26"/>
      <c r="T9122" s="26"/>
    </row>
    <row r="9123" spans="14:20">
      <c r="N9123" s="25"/>
      <c r="O9123" s="26"/>
      <c r="P9123" s="26"/>
      <c r="Q9123" s="26"/>
      <c r="R9123" s="26"/>
      <c r="S9123" s="26"/>
      <c r="T9123" s="26"/>
    </row>
    <row r="9124" spans="14:20">
      <c r="N9124" s="25"/>
      <c r="O9124" s="26"/>
      <c r="P9124" s="26"/>
      <c r="Q9124" s="26"/>
      <c r="R9124" s="26"/>
      <c r="S9124" s="26"/>
      <c r="T9124" s="26"/>
    </row>
    <row r="9125" spans="14:20">
      <c r="N9125" s="25"/>
      <c r="O9125" s="26"/>
      <c r="P9125" s="26"/>
      <c r="Q9125" s="26"/>
      <c r="R9125" s="26"/>
      <c r="S9125" s="26"/>
      <c r="T9125" s="26"/>
    </row>
    <row r="9126" spans="14:20">
      <c r="N9126" s="25"/>
      <c r="O9126" s="26"/>
      <c r="P9126" s="26"/>
      <c r="Q9126" s="26"/>
      <c r="R9126" s="26"/>
      <c r="S9126" s="26"/>
      <c r="T9126" s="26"/>
    </row>
    <row r="9127" spans="14:20">
      <c r="N9127" s="25"/>
      <c r="O9127" s="26"/>
      <c r="P9127" s="26"/>
      <c r="Q9127" s="26"/>
      <c r="R9127" s="26"/>
      <c r="S9127" s="26"/>
      <c r="T9127" s="26"/>
    </row>
    <row r="9128" spans="14:20">
      <c r="N9128" s="25"/>
      <c r="O9128" s="26"/>
      <c r="P9128" s="26"/>
      <c r="Q9128" s="26"/>
      <c r="R9128" s="26"/>
      <c r="S9128" s="26"/>
      <c r="T9128" s="26"/>
    </row>
    <row r="9129" spans="14:20">
      <c r="N9129" s="25"/>
      <c r="O9129" s="26"/>
      <c r="P9129" s="26"/>
      <c r="Q9129" s="26"/>
      <c r="R9129" s="26"/>
      <c r="S9129" s="26"/>
      <c r="T9129" s="26"/>
    </row>
    <row r="9130" spans="14:20">
      <c r="N9130" s="25"/>
      <c r="O9130" s="26"/>
      <c r="P9130" s="26"/>
      <c r="Q9130" s="26"/>
      <c r="R9130" s="26"/>
      <c r="S9130" s="26"/>
      <c r="T9130" s="26"/>
    </row>
    <row r="9131" spans="14:20">
      <c r="N9131" s="25"/>
      <c r="O9131" s="26"/>
      <c r="P9131" s="26"/>
      <c r="Q9131" s="26"/>
      <c r="R9131" s="26"/>
      <c r="S9131" s="26"/>
      <c r="T9131" s="26"/>
    </row>
    <row r="9132" spans="14:20">
      <c r="N9132" s="25"/>
      <c r="O9132" s="26"/>
      <c r="P9132" s="26"/>
      <c r="Q9132" s="26"/>
      <c r="R9132" s="26"/>
      <c r="S9132" s="26"/>
      <c r="T9132" s="26"/>
    </row>
    <row r="9133" spans="14:20">
      <c r="N9133" s="25"/>
      <c r="O9133" s="26"/>
      <c r="P9133" s="26"/>
      <c r="Q9133" s="26"/>
      <c r="R9133" s="26"/>
      <c r="S9133" s="26"/>
      <c r="T9133" s="26"/>
    </row>
    <row r="9134" spans="14:20">
      <c r="N9134" s="25"/>
      <c r="O9134" s="26"/>
      <c r="P9134" s="26"/>
      <c r="Q9134" s="26"/>
      <c r="R9134" s="26"/>
      <c r="S9134" s="26"/>
      <c r="T9134" s="26"/>
    </row>
    <row r="9135" spans="14:20">
      <c r="N9135" s="25"/>
      <c r="O9135" s="26"/>
      <c r="P9135" s="26"/>
      <c r="Q9135" s="26"/>
      <c r="R9135" s="26"/>
      <c r="S9135" s="26"/>
      <c r="T9135" s="26"/>
    </row>
    <row r="9136" spans="14:20">
      <c r="N9136" s="25"/>
      <c r="O9136" s="26"/>
      <c r="P9136" s="26"/>
      <c r="Q9136" s="26"/>
      <c r="R9136" s="26"/>
      <c r="S9136" s="26"/>
      <c r="T9136" s="26"/>
    </row>
    <row r="9137" spans="14:20">
      <c r="N9137" s="25"/>
      <c r="O9137" s="26"/>
      <c r="P9137" s="26"/>
      <c r="Q9137" s="26"/>
      <c r="R9137" s="26"/>
      <c r="S9137" s="26"/>
      <c r="T9137" s="26"/>
    </row>
    <row r="9138" spans="14:20">
      <c r="N9138" s="25"/>
      <c r="O9138" s="26"/>
      <c r="P9138" s="26"/>
      <c r="Q9138" s="26"/>
      <c r="R9138" s="26"/>
      <c r="S9138" s="26"/>
      <c r="T9138" s="26"/>
    </row>
    <row r="9139" spans="14:20">
      <c r="N9139" s="25"/>
      <c r="O9139" s="26"/>
      <c r="P9139" s="26"/>
      <c r="Q9139" s="26"/>
      <c r="R9139" s="26"/>
      <c r="S9139" s="26"/>
      <c r="T9139" s="26"/>
    </row>
    <row r="9140" spans="14:20">
      <c r="N9140" s="25"/>
      <c r="O9140" s="26"/>
      <c r="P9140" s="26"/>
      <c r="Q9140" s="26"/>
      <c r="R9140" s="26"/>
      <c r="S9140" s="26"/>
      <c r="T9140" s="26"/>
    </row>
    <row r="9141" spans="14:20">
      <c r="N9141" s="25"/>
      <c r="O9141" s="26"/>
      <c r="P9141" s="26"/>
      <c r="Q9141" s="26"/>
      <c r="R9141" s="26"/>
      <c r="S9141" s="26"/>
      <c r="T9141" s="26"/>
    </row>
    <row r="9142" spans="14:20">
      <c r="N9142" s="25"/>
      <c r="O9142" s="26"/>
      <c r="P9142" s="26"/>
      <c r="Q9142" s="26"/>
      <c r="R9142" s="26"/>
      <c r="S9142" s="26"/>
      <c r="T9142" s="26"/>
    </row>
    <row r="9143" spans="14:20">
      <c r="N9143" s="25"/>
      <c r="O9143" s="26"/>
      <c r="P9143" s="26"/>
      <c r="Q9143" s="26"/>
      <c r="R9143" s="26"/>
      <c r="S9143" s="26"/>
      <c r="T9143" s="26"/>
    </row>
    <row r="9144" spans="14:20">
      <c r="N9144" s="25"/>
      <c r="O9144" s="26"/>
      <c r="P9144" s="26"/>
      <c r="Q9144" s="26"/>
      <c r="R9144" s="26"/>
      <c r="S9144" s="26"/>
      <c r="T9144" s="26"/>
    </row>
    <row r="9145" spans="14:20">
      <c r="N9145" s="25"/>
      <c r="O9145" s="26"/>
      <c r="P9145" s="26"/>
      <c r="Q9145" s="26"/>
      <c r="R9145" s="26"/>
      <c r="S9145" s="26"/>
      <c r="T9145" s="26"/>
    </row>
    <row r="9146" spans="14:20">
      <c r="N9146" s="25"/>
      <c r="O9146" s="26"/>
      <c r="P9146" s="26"/>
      <c r="Q9146" s="26"/>
      <c r="R9146" s="26"/>
      <c r="S9146" s="26"/>
      <c r="T9146" s="26"/>
    </row>
    <row r="9147" spans="14:20">
      <c r="N9147" s="25"/>
      <c r="O9147" s="26"/>
      <c r="P9147" s="26"/>
      <c r="Q9147" s="26"/>
      <c r="R9147" s="26"/>
      <c r="S9147" s="26"/>
      <c r="T9147" s="26"/>
    </row>
    <row r="9148" spans="14:20">
      <c r="N9148" s="25"/>
      <c r="O9148" s="26"/>
      <c r="P9148" s="26"/>
      <c r="Q9148" s="26"/>
      <c r="R9148" s="26"/>
      <c r="S9148" s="26"/>
      <c r="T9148" s="26"/>
    </row>
    <row r="9149" spans="14:20">
      <c r="N9149" s="25"/>
      <c r="O9149" s="26"/>
      <c r="P9149" s="26"/>
      <c r="Q9149" s="26"/>
      <c r="R9149" s="26"/>
      <c r="S9149" s="26"/>
      <c r="T9149" s="26"/>
    </row>
    <row r="9150" spans="14:20">
      <c r="N9150" s="25"/>
      <c r="O9150" s="26"/>
      <c r="P9150" s="26"/>
      <c r="Q9150" s="26"/>
      <c r="R9150" s="26"/>
      <c r="S9150" s="26"/>
      <c r="T9150" s="26"/>
    </row>
    <row r="9151" spans="14:20">
      <c r="N9151" s="25"/>
      <c r="O9151" s="26"/>
      <c r="P9151" s="26"/>
      <c r="Q9151" s="26"/>
      <c r="R9151" s="26"/>
      <c r="S9151" s="26"/>
      <c r="T9151" s="26"/>
    </row>
    <row r="9152" spans="14:20">
      <c r="N9152" s="25"/>
      <c r="O9152" s="26"/>
      <c r="P9152" s="26"/>
      <c r="Q9152" s="26"/>
      <c r="R9152" s="26"/>
      <c r="S9152" s="26"/>
      <c r="T9152" s="26"/>
    </row>
    <row r="9153" spans="14:20">
      <c r="N9153" s="25"/>
      <c r="O9153" s="26"/>
      <c r="P9153" s="26"/>
      <c r="Q9153" s="26"/>
      <c r="R9153" s="26"/>
      <c r="S9153" s="26"/>
      <c r="T9153" s="26"/>
    </row>
    <row r="9154" spans="14:20">
      <c r="N9154" s="25"/>
      <c r="O9154" s="26"/>
      <c r="P9154" s="26"/>
      <c r="Q9154" s="26"/>
      <c r="R9154" s="26"/>
      <c r="S9154" s="26"/>
      <c r="T9154" s="26"/>
    </row>
    <row r="9155" spans="14:20">
      <c r="N9155" s="25"/>
      <c r="O9155" s="26"/>
      <c r="P9155" s="26"/>
      <c r="Q9155" s="26"/>
      <c r="R9155" s="26"/>
      <c r="S9155" s="26"/>
      <c r="T9155" s="26"/>
    </row>
    <row r="9156" spans="14:20">
      <c r="N9156" s="25"/>
      <c r="O9156" s="26"/>
      <c r="P9156" s="26"/>
      <c r="Q9156" s="26"/>
      <c r="R9156" s="26"/>
      <c r="S9156" s="26"/>
      <c r="T9156" s="26"/>
    </row>
    <row r="9157" spans="14:20">
      <c r="N9157" s="25"/>
      <c r="O9157" s="26"/>
      <c r="P9157" s="26"/>
      <c r="Q9157" s="26"/>
      <c r="R9157" s="26"/>
      <c r="S9157" s="26"/>
      <c r="T9157" s="26"/>
    </row>
    <row r="9158" spans="14:20">
      <c r="N9158" s="25"/>
      <c r="O9158" s="26"/>
      <c r="P9158" s="26"/>
      <c r="Q9158" s="26"/>
      <c r="R9158" s="26"/>
      <c r="S9158" s="26"/>
      <c r="T9158" s="26"/>
    </row>
    <row r="9159" spans="14:20">
      <c r="N9159" s="25"/>
      <c r="O9159" s="26"/>
      <c r="P9159" s="26"/>
      <c r="Q9159" s="26"/>
      <c r="R9159" s="26"/>
      <c r="S9159" s="26"/>
      <c r="T9159" s="26"/>
    </row>
    <row r="9160" spans="14:20">
      <c r="N9160" s="25"/>
      <c r="O9160" s="26"/>
      <c r="P9160" s="26"/>
      <c r="Q9160" s="26"/>
      <c r="R9160" s="26"/>
      <c r="S9160" s="26"/>
      <c r="T9160" s="26"/>
    </row>
    <row r="9161" spans="14:20">
      <c r="N9161" s="25"/>
      <c r="O9161" s="26"/>
      <c r="P9161" s="26"/>
      <c r="Q9161" s="26"/>
      <c r="R9161" s="26"/>
      <c r="S9161" s="26"/>
      <c r="T9161" s="26"/>
    </row>
    <row r="9162" spans="14:20">
      <c r="N9162" s="25"/>
      <c r="O9162" s="26"/>
      <c r="P9162" s="26"/>
      <c r="Q9162" s="26"/>
      <c r="R9162" s="26"/>
      <c r="S9162" s="26"/>
      <c r="T9162" s="26"/>
    </row>
    <row r="9163" spans="14:20">
      <c r="N9163" s="25"/>
      <c r="O9163" s="26"/>
      <c r="P9163" s="26"/>
      <c r="Q9163" s="26"/>
      <c r="R9163" s="26"/>
      <c r="S9163" s="26"/>
      <c r="T9163" s="26"/>
    </row>
    <row r="9164" spans="14:20">
      <c r="N9164" s="25"/>
      <c r="O9164" s="26"/>
      <c r="P9164" s="26"/>
      <c r="Q9164" s="26"/>
      <c r="R9164" s="26"/>
      <c r="S9164" s="26"/>
      <c r="T9164" s="26"/>
    </row>
    <row r="9165" spans="14:20">
      <c r="N9165" s="25"/>
      <c r="O9165" s="26"/>
      <c r="P9165" s="26"/>
      <c r="Q9165" s="26"/>
      <c r="R9165" s="26"/>
      <c r="S9165" s="26"/>
      <c r="T9165" s="26"/>
    </row>
    <row r="9166" spans="14:20">
      <c r="N9166" s="25"/>
      <c r="O9166" s="26"/>
      <c r="P9166" s="26"/>
      <c r="Q9166" s="26"/>
      <c r="R9166" s="26"/>
      <c r="S9166" s="26"/>
      <c r="T9166" s="26"/>
    </row>
    <row r="9167" spans="14:20">
      <c r="N9167" s="25"/>
      <c r="O9167" s="26"/>
      <c r="P9167" s="26"/>
      <c r="Q9167" s="26"/>
      <c r="R9167" s="26"/>
      <c r="S9167" s="26"/>
      <c r="T9167" s="26"/>
    </row>
    <row r="9168" spans="14:20">
      <c r="N9168" s="25"/>
      <c r="O9168" s="26"/>
      <c r="P9168" s="26"/>
      <c r="Q9168" s="26"/>
      <c r="R9168" s="26"/>
      <c r="S9168" s="26"/>
      <c r="T9168" s="26"/>
    </row>
    <row r="9169" spans="14:20">
      <c r="N9169" s="25"/>
      <c r="O9169" s="26"/>
      <c r="P9169" s="26"/>
      <c r="Q9169" s="26"/>
      <c r="R9169" s="26"/>
      <c r="S9169" s="26"/>
      <c r="T9169" s="26"/>
    </row>
    <row r="9170" spans="14:20">
      <c r="N9170" s="25"/>
      <c r="O9170" s="26"/>
      <c r="P9170" s="26"/>
      <c r="Q9170" s="26"/>
      <c r="R9170" s="26"/>
      <c r="S9170" s="26"/>
      <c r="T9170" s="26"/>
    </row>
    <row r="9171" spans="14:20">
      <c r="N9171" s="25"/>
      <c r="O9171" s="26"/>
      <c r="P9171" s="26"/>
      <c r="Q9171" s="26"/>
      <c r="R9171" s="26"/>
      <c r="S9171" s="26"/>
      <c r="T9171" s="26"/>
    </row>
    <row r="9172" spans="14:20">
      <c r="N9172" s="25"/>
      <c r="O9172" s="26"/>
      <c r="P9172" s="26"/>
      <c r="Q9172" s="26"/>
      <c r="R9172" s="26"/>
      <c r="S9172" s="26"/>
      <c r="T9172" s="26"/>
    </row>
    <row r="9173" spans="14:20">
      <c r="N9173" s="25"/>
      <c r="O9173" s="26"/>
      <c r="P9173" s="26"/>
      <c r="Q9173" s="26"/>
      <c r="R9173" s="26"/>
      <c r="S9173" s="26"/>
      <c r="T9173" s="26"/>
    </row>
    <row r="9174" spans="14:20">
      <c r="N9174" s="25"/>
      <c r="O9174" s="26"/>
      <c r="P9174" s="26"/>
      <c r="Q9174" s="26"/>
      <c r="R9174" s="26"/>
      <c r="S9174" s="26"/>
      <c r="T9174" s="26"/>
    </row>
    <row r="9175" spans="14:20">
      <c r="N9175" s="25"/>
      <c r="O9175" s="26"/>
      <c r="P9175" s="26"/>
      <c r="Q9175" s="26"/>
      <c r="R9175" s="26"/>
      <c r="S9175" s="26"/>
      <c r="T9175" s="26"/>
    </row>
    <row r="9176" spans="14:20">
      <c r="N9176" s="25"/>
      <c r="O9176" s="26"/>
      <c r="P9176" s="26"/>
      <c r="Q9176" s="26"/>
      <c r="R9176" s="26"/>
      <c r="S9176" s="26"/>
      <c r="T9176" s="26"/>
    </row>
    <row r="9177" spans="14:20">
      <c r="N9177" s="25"/>
      <c r="O9177" s="26"/>
      <c r="P9177" s="26"/>
      <c r="Q9177" s="26"/>
      <c r="R9177" s="26"/>
      <c r="S9177" s="26"/>
      <c r="T9177" s="26"/>
    </row>
    <row r="9178" spans="14:20">
      <c r="N9178" s="25"/>
      <c r="O9178" s="26"/>
      <c r="P9178" s="26"/>
      <c r="Q9178" s="26"/>
      <c r="R9178" s="26"/>
      <c r="S9178" s="26"/>
      <c r="T9178" s="26"/>
    </row>
    <row r="9179" spans="14:20">
      <c r="N9179" s="25"/>
      <c r="O9179" s="26"/>
      <c r="P9179" s="26"/>
      <c r="Q9179" s="26"/>
      <c r="R9179" s="26"/>
      <c r="S9179" s="26"/>
      <c r="T9179" s="26"/>
    </row>
    <row r="9180" spans="14:20">
      <c r="N9180" s="25"/>
      <c r="O9180" s="26"/>
      <c r="P9180" s="26"/>
      <c r="Q9180" s="26"/>
      <c r="R9180" s="26"/>
      <c r="S9180" s="26"/>
      <c r="T9180" s="26"/>
    </row>
    <row r="9181" spans="14:20">
      <c r="N9181" s="25"/>
      <c r="O9181" s="26"/>
      <c r="P9181" s="26"/>
      <c r="Q9181" s="26"/>
      <c r="R9181" s="26"/>
      <c r="S9181" s="26"/>
      <c r="T9181" s="26"/>
    </row>
    <row r="9182" spans="14:20">
      <c r="N9182" s="25"/>
      <c r="O9182" s="26"/>
      <c r="P9182" s="26"/>
      <c r="Q9182" s="26"/>
      <c r="R9182" s="26"/>
      <c r="S9182" s="26"/>
      <c r="T9182" s="26"/>
    </row>
    <row r="9183" spans="14:20">
      <c r="N9183" s="25"/>
      <c r="O9183" s="26"/>
      <c r="P9183" s="26"/>
      <c r="Q9183" s="26"/>
      <c r="R9183" s="26"/>
      <c r="S9183" s="26"/>
      <c r="T9183" s="26"/>
    </row>
    <row r="9184" spans="14:20">
      <c r="N9184" s="25"/>
      <c r="O9184" s="26"/>
      <c r="P9184" s="26"/>
      <c r="Q9184" s="26"/>
      <c r="R9184" s="26"/>
      <c r="S9184" s="26"/>
      <c r="T9184" s="26"/>
    </row>
    <row r="9185" spans="14:20">
      <c r="N9185" s="25"/>
      <c r="O9185" s="26"/>
      <c r="P9185" s="26"/>
      <c r="Q9185" s="26"/>
      <c r="R9185" s="26"/>
      <c r="S9185" s="26"/>
      <c r="T9185" s="26"/>
    </row>
    <row r="9186" spans="14:20">
      <c r="N9186" s="25"/>
      <c r="O9186" s="26"/>
      <c r="P9186" s="26"/>
      <c r="Q9186" s="26"/>
      <c r="R9186" s="26"/>
      <c r="S9186" s="26"/>
      <c r="T9186" s="26"/>
    </row>
    <row r="9187" spans="14:20">
      <c r="N9187" s="25"/>
      <c r="O9187" s="26"/>
      <c r="P9187" s="26"/>
      <c r="Q9187" s="26"/>
      <c r="R9187" s="26"/>
      <c r="S9187" s="26"/>
      <c r="T9187" s="26"/>
    </row>
    <row r="9188" spans="14:20">
      <c r="N9188" s="25"/>
      <c r="O9188" s="26"/>
      <c r="P9188" s="26"/>
      <c r="Q9188" s="26"/>
      <c r="R9188" s="26"/>
      <c r="S9188" s="26"/>
      <c r="T9188" s="26"/>
    </row>
    <row r="9189" spans="14:20">
      <c r="N9189" s="25"/>
      <c r="O9189" s="26"/>
      <c r="P9189" s="26"/>
      <c r="Q9189" s="26"/>
      <c r="R9189" s="26"/>
      <c r="S9189" s="26"/>
      <c r="T9189" s="26"/>
    </row>
    <row r="9190" spans="14:20">
      <c r="N9190" s="25"/>
      <c r="O9190" s="26"/>
      <c r="P9190" s="26"/>
      <c r="Q9190" s="26"/>
      <c r="R9190" s="26"/>
      <c r="S9190" s="26"/>
      <c r="T9190" s="26"/>
    </row>
    <row r="9191" spans="14:20">
      <c r="N9191" s="25"/>
      <c r="O9191" s="26"/>
      <c r="P9191" s="26"/>
      <c r="Q9191" s="26"/>
      <c r="R9191" s="26"/>
      <c r="S9191" s="26"/>
      <c r="T9191" s="26"/>
    </row>
    <row r="9192" spans="14:20">
      <c r="N9192" s="25"/>
      <c r="O9192" s="26"/>
      <c r="P9192" s="26"/>
      <c r="Q9192" s="26"/>
      <c r="R9192" s="26"/>
      <c r="S9192" s="26"/>
      <c r="T9192" s="26"/>
    </row>
    <row r="9193" spans="14:20">
      <c r="N9193" s="25"/>
      <c r="O9193" s="26"/>
      <c r="P9193" s="26"/>
      <c r="Q9193" s="26"/>
      <c r="R9193" s="26"/>
      <c r="S9193" s="26"/>
      <c r="T9193" s="26"/>
    </row>
    <row r="9194" spans="14:20">
      <c r="N9194" s="25"/>
      <c r="O9194" s="26"/>
      <c r="P9194" s="26"/>
      <c r="Q9194" s="26"/>
      <c r="R9194" s="26"/>
      <c r="S9194" s="26"/>
      <c r="T9194" s="26"/>
    </row>
    <row r="9195" spans="14:20">
      <c r="N9195" s="25"/>
      <c r="O9195" s="26"/>
      <c r="P9195" s="26"/>
      <c r="Q9195" s="26"/>
      <c r="R9195" s="26"/>
      <c r="S9195" s="26"/>
      <c r="T9195" s="26"/>
    </row>
    <row r="9196" spans="14:20">
      <c r="N9196" s="25"/>
      <c r="O9196" s="26"/>
      <c r="P9196" s="26"/>
      <c r="Q9196" s="26"/>
      <c r="R9196" s="26"/>
      <c r="S9196" s="26"/>
      <c r="T9196" s="26"/>
    </row>
    <row r="9197" spans="14:20">
      <c r="N9197" s="25"/>
      <c r="O9197" s="26"/>
      <c r="P9197" s="26"/>
      <c r="Q9197" s="26"/>
      <c r="R9197" s="26"/>
      <c r="S9197" s="26"/>
      <c r="T9197" s="26"/>
    </row>
    <row r="9198" spans="14:20">
      <c r="N9198" s="25"/>
      <c r="O9198" s="26"/>
      <c r="P9198" s="26"/>
      <c r="Q9198" s="26"/>
      <c r="R9198" s="26"/>
      <c r="S9198" s="26"/>
      <c r="T9198" s="26"/>
    </row>
    <row r="9199" spans="14:20">
      <c r="N9199" s="25"/>
      <c r="O9199" s="26"/>
      <c r="P9199" s="26"/>
      <c r="Q9199" s="26"/>
      <c r="R9199" s="26"/>
      <c r="S9199" s="26"/>
      <c r="T9199" s="26"/>
    </row>
    <row r="9200" spans="14:20">
      <c r="N9200" s="25"/>
      <c r="O9200" s="26"/>
      <c r="P9200" s="26"/>
      <c r="Q9200" s="26"/>
      <c r="R9200" s="26"/>
      <c r="S9200" s="26"/>
      <c r="T9200" s="26"/>
    </row>
    <row r="9201" spans="14:20">
      <c r="N9201" s="25"/>
      <c r="O9201" s="26"/>
      <c r="P9201" s="26"/>
      <c r="Q9201" s="26"/>
      <c r="R9201" s="26"/>
      <c r="S9201" s="26"/>
      <c r="T9201" s="26"/>
    </row>
    <row r="9202" spans="14:20">
      <c r="N9202" s="25"/>
      <c r="O9202" s="26"/>
      <c r="P9202" s="26"/>
      <c r="Q9202" s="26"/>
      <c r="R9202" s="26"/>
      <c r="S9202" s="26"/>
      <c r="T9202" s="26"/>
    </row>
    <row r="9203" spans="14:20">
      <c r="N9203" s="25"/>
      <c r="O9203" s="26"/>
      <c r="P9203" s="26"/>
      <c r="Q9203" s="26"/>
      <c r="R9203" s="26"/>
      <c r="S9203" s="26"/>
      <c r="T9203" s="26"/>
    </row>
    <row r="9204" spans="14:20">
      <c r="N9204" s="25"/>
      <c r="O9204" s="26"/>
      <c r="P9204" s="26"/>
      <c r="Q9204" s="26"/>
      <c r="R9204" s="26"/>
      <c r="S9204" s="26"/>
      <c r="T9204" s="26"/>
    </row>
    <row r="9205" spans="14:20">
      <c r="N9205" s="25"/>
      <c r="O9205" s="26"/>
      <c r="P9205" s="26"/>
      <c r="Q9205" s="26"/>
      <c r="R9205" s="26"/>
      <c r="S9205" s="26"/>
      <c r="T9205" s="26"/>
    </row>
    <row r="9206" spans="14:20">
      <c r="N9206" s="25"/>
      <c r="O9206" s="26"/>
      <c r="P9206" s="26"/>
      <c r="Q9206" s="26"/>
      <c r="R9206" s="26"/>
      <c r="S9206" s="26"/>
      <c r="T9206" s="26"/>
    </row>
    <row r="9207" spans="14:20">
      <c r="N9207" s="25"/>
      <c r="O9207" s="26"/>
      <c r="P9207" s="26"/>
      <c r="Q9207" s="26"/>
      <c r="R9207" s="26"/>
      <c r="S9207" s="26"/>
      <c r="T9207" s="26"/>
    </row>
    <row r="9208" spans="14:20">
      <c r="N9208" s="25"/>
      <c r="O9208" s="26"/>
      <c r="P9208" s="26"/>
      <c r="Q9208" s="26"/>
      <c r="R9208" s="26"/>
      <c r="S9208" s="26"/>
      <c r="T9208" s="26"/>
    </row>
    <row r="9209" spans="14:20">
      <c r="N9209" s="25"/>
      <c r="O9209" s="26"/>
      <c r="P9209" s="26"/>
      <c r="Q9209" s="26"/>
      <c r="R9209" s="26"/>
      <c r="S9209" s="26"/>
      <c r="T9209" s="26"/>
    </row>
    <row r="9210" spans="14:20">
      <c r="N9210" s="25"/>
      <c r="O9210" s="26"/>
      <c r="P9210" s="26"/>
      <c r="Q9210" s="26"/>
      <c r="R9210" s="26"/>
      <c r="S9210" s="26"/>
      <c r="T9210" s="26"/>
    </row>
    <row r="9211" spans="14:20">
      <c r="N9211" s="25"/>
      <c r="O9211" s="26"/>
      <c r="P9211" s="26"/>
      <c r="Q9211" s="26"/>
      <c r="R9211" s="26"/>
      <c r="S9211" s="26"/>
      <c r="T9211" s="26"/>
    </row>
    <row r="9212" spans="14:20">
      <c r="N9212" s="25"/>
      <c r="O9212" s="26"/>
      <c r="P9212" s="26"/>
      <c r="Q9212" s="26"/>
      <c r="R9212" s="26"/>
      <c r="S9212" s="26"/>
      <c r="T9212" s="26"/>
    </row>
    <row r="9213" spans="14:20">
      <c r="N9213" s="25"/>
      <c r="O9213" s="26"/>
      <c r="P9213" s="26"/>
      <c r="Q9213" s="26"/>
      <c r="R9213" s="26"/>
      <c r="S9213" s="26"/>
      <c r="T9213" s="26"/>
    </row>
    <row r="9214" spans="14:20">
      <c r="N9214" s="25"/>
      <c r="O9214" s="26"/>
      <c r="P9214" s="26"/>
      <c r="Q9214" s="26"/>
      <c r="R9214" s="26"/>
      <c r="S9214" s="26"/>
      <c r="T9214" s="26"/>
    </row>
    <row r="9215" spans="14:20">
      <c r="N9215" s="25"/>
      <c r="O9215" s="26"/>
      <c r="P9215" s="26"/>
      <c r="Q9215" s="26"/>
      <c r="R9215" s="26"/>
      <c r="S9215" s="26"/>
      <c r="T9215" s="26"/>
    </row>
    <row r="9216" spans="14:20">
      <c r="N9216" s="25"/>
      <c r="O9216" s="26"/>
      <c r="P9216" s="26"/>
      <c r="Q9216" s="26"/>
      <c r="R9216" s="26"/>
      <c r="S9216" s="26"/>
      <c r="T9216" s="26"/>
    </row>
    <row r="9217" spans="14:20">
      <c r="N9217" s="25"/>
      <c r="O9217" s="26"/>
      <c r="P9217" s="26"/>
      <c r="Q9217" s="26"/>
      <c r="R9217" s="26"/>
      <c r="S9217" s="26"/>
      <c r="T9217" s="26"/>
    </row>
    <row r="9218" spans="14:20">
      <c r="N9218" s="25"/>
      <c r="O9218" s="26"/>
      <c r="P9218" s="26"/>
      <c r="Q9218" s="26"/>
      <c r="R9218" s="26"/>
      <c r="S9218" s="26"/>
      <c r="T9218" s="26"/>
    </row>
    <row r="9219" spans="14:20">
      <c r="N9219" s="25"/>
      <c r="O9219" s="26"/>
      <c r="P9219" s="26"/>
      <c r="Q9219" s="26"/>
      <c r="R9219" s="26"/>
      <c r="S9219" s="26"/>
      <c r="T9219" s="26"/>
    </row>
    <row r="9220" spans="14:20">
      <c r="N9220" s="25"/>
      <c r="O9220" s="26"/>
      <c r="P9220" s="26"/>
      <c r="Q9220" s="26"/>
      <c r="R9220" s="26"/>
      <c r="S9220" s="26"/>
      <c r="T9220" s="26"/>
    </row>
    <row r="9221" spans="14:20">
      <c r="N9221" s="25"/>
      <c r="O9221" s="26"/>
      <c r="P9221" s="26"/>
      <c r="Q9221" s="26"/>
      <c r="R9221" s="26"/>
      <c r="S9221" s="26"/>
      <c r="T9221" s="26"/>
    </row>
    <row r="9222" spans="14:20">
      <c r="N9222" s="25"/>
      <c r="O9222" s="26"/>
      <c r="P9222" s="26"/>
      <c r="Q9222" s="26"/>
      <c r="R9222" s="26"/>
      <c r="S9222" s="26"/>
      <c r="T9222" s="26"/>
    </row>
    <row r="9223" spans="14:20">
      <c r="N9223" s="25"/>
      <c r="O9223" s="26"/>
      <c r="P9223" s="26"/>
      <c r="Q9223" s="26"/>
      <c r="R9223" s="26"/>
      <c r="S9223" s="26"/>
      <c r="T9223" s="26"/>
    </row>
    <row r="9224" spans="14:20">
      <c r="N9224" s="25"/>
      <c r="O9224" s="26"/>
      <c r="P9224" s="26"/>
      <c r="Q9224" s="26"/>
      <c r="R9224" s="26"/>
      <c r="S9224" s="26"/>
      <c r="T9224" s="26"/>
    </row>
    <row r="9225" spans="14:20">
      <c r="N9225" s="25"/>
      <c r="O9225" s="26"/>
      <c r="P9225" s="26"/>
      <c r="Q9225" s="26"/>
      <c r="R9225" s="26"/>
      <c r="S9225" s="26"/>
      <c r="T9225" s="26"/>
    </row>
    <row r="9226" spans="14:20">
      <c r="N9226" s="25"/>
      <c r="O9226" s="26"/>
      <c r="P9226" s="26"/>
      <c r="Q9226" s="26"/>
      <c r="R9226" s="26"/>
      <c r="S9226" s="26"/>
      <c r="T9226" s="26"/>
    </row>
    <row r="9227" spans="14:20">
      <c r="N9227" s="25"/>
      <c r="O9227" s="26"/>
      <c r="P9227" s="26"/>
      <c r="Q9227" s="26"/>
      <c r="R9227" s="26"/>
      <c r="S9227" s="26"/>
      <c r="T9227" s="26"/>
    </row>
    <row r="9228" spans="14:20">
      <c r="N9228" s="25"/>
      <c r="O9228" s="26"/>
      <c r="P9228" s="26"/>
      <c r="Q9228" s="26"/>
      <c r="R9228" s="26"/>
      <c r="S9228" s="26"/>
      <c r="T9228" s="26"/>
    </row>
    <row r="9229" spans="14:20">
      <c r="N9229" s="25"/>
      <c r="O9229" s="26"/>
      <c r="P9229" s="26"/>
      <c r="Q9229" s="26"/>
      <c r="R9229" s="26"/>
      <c r="S9229" s="26"/>
      <c r="T9229" s="26"/>
    </row>
    <row r="9230" spans="14:20">
      <c r="N9230" s="25"/>
      <c r="O9230" s="26"/>
      <c r="P9230" s="26"/>
      <c r="Q9230" s="26"/>
      <c r="R9230" s="26"/>
      <c r="S9230" s="26"/>
      <c r="T9230" s="26"/>
    </row>
    <row r="9231" spans="14:20">
      <c r="N9231" s="25"/>
      <c r="O9231" s="26"/>
      <c r="P9231" s="26"/>
      <c r="Q9231" s="26"/>
      <c r="R9231" s="26"/>
      <c r="S9231" s="26"/>
      <c r="T9231" s="26"/>
    </row>
    <row r="9232" spans="14:20">
      <c r="N9232" s="25"/>
      <c r="O9232" s="26"/>
      <c r="P9232" s="26"/>
      <c r="Q9232" s="26"/>
      <c r="R9232" s="26"/>
      <c r="S9232" s="26"/>
      <c r="T9232" s="26"/>
    </row>
    <row r="9233" spans="14:20">
      <c r="N9233" s="25"/>
      <c r="O9233" s="26"/>
      <c r="P9233" s="26"/>
      <c r="Q9233" s="26"/>
      <c r="R9233" s="26"/>
      <c r="S9233" s="26"/>
      <c r="T9233" s="26"/>
    </row>
    <row r="9234" spans="14:20">
      <c r="N9234" s="25"/>
      <c r="O9234" s="26"/>
      <c r="P9234" s="26"/>
      <c r="Q9234" s="26"/>
      <c r="R9234" s="26"/>
      <c r="S9234" s="26"/>
      <c r="T9234" s="26"/>
    </row>
    <row r="9235" spans="14:20">
      <c r="N9235" s="25"/>
      <c r="O9235" s="26"/>
      <c r="P9235" s="26"/>
      <c r="Q9235" s="26"/>
      <c r="R9235" s="26"/>
      <c r="S9235" s="26"/>
      <c r="T9235" s="26"/>
    </row>
    <row r="9236" spans="14:20">
      <c r="N9236" s="25"/>
      <c r="O9236" s="26"/>
      <c r="P9236" s="26"/>
      <c r="Q9236" s="26"/>
      <c r="R9236" s="26"/>
      <c r="S9236" s="26"/>
      <c r="T9236" s="26"/>
    </row>
    <row r="9237" spans="14:20">
      <c r="N9237" s="25"/>
      <c r="O9237" s="26"/>
      <c r="P9237" s="26"/>
      <c r="Q9237" s="26"/>
      <c r="R9237" s="26"/>
      <c r="S9237" s="26"/>
      <c r="T9237" s="26"/>
    </row>
    <row r="9238" spans="14:20">
      <c r="N9238" s="25"/>
      <c r="O9238" s="26"/>
      <c r="P9238" s="26"/>
      <c r="Q9238" s="26"/>
      <c r="R9238" s="26"/>
      <c r="S9238" s="26"/>
      <c r="T9238" s="26"/>
    </row>
    <row r="9239" spans="14:20">
      <c r="N9239" s="25"/>
      <c r="O9239" s="26"/>
      <c r="P9239" s="26"/>
      <c r="Q9239" s="26"/>
      <c r="R9239" s="26"/>
      <c r="S9239" s="26"/>
      <c r="T9239" s="26"/>
    </row>
    <row r="9240" spans="14:20">
      <c r="N9240" s="25"/>
      <c r="O9240" s="26"/>
      <c r="P9240" s="26"/>
      <c r="Q9240" s="26"/>
      <c r="R9240" s="26"/>
      <c r="S9240" s="26"/>
      <c r="T9240" s="26"/>
    </row>
    <row r="9241" spans="14:20">
      <c r="N9241" s="25"/>
      <c r="O9241" s="26"/>
      <c r="P9241" s="26"/>
      <c r="Q9241" s="26"/>
      <c r="R9241" s="26"/>
      <c r="S9241" s="26"/>
      <c r="T9241" s="26"/>
    </row>
    <row r="9242" spans="14:20">
      <c r="N9242" s="25"/>
      <c r="O9242" s="26"/>
      <c r="P9242" s="26"/>
      <c r="Q9242" s="26"/>
      <c r="R9242" s="26"/>
      <c r="S9242" s="26"/>
      <c r="T9242" s="26"/>
    </row>
    <row r="9243" spans="14:20">
      <c r="N9243" s="25"/>
      <c r="O9243" s="26"/>
      <c r="P9243" s="26"/>
      <c r="Q9243" s="26"/>
      <c r="R9243" s="26"/>
      <c r="S9243" s="26"/>
      <c r="T9243" s="26"/>
    </row>
    <row r="9244" spans="14:20">
      <c r="N9244" s="25"/>
      <c r="O9244" s="26"/>
      <c r="P9244" s="26"/>
      <c r="Q9244" s="26"/>
      <c r="R9244" s="26"/>
      <c r="S9244" s="26"/>
      <c r="T9244" s="26"/>
    </row>
    <row r="9245" spans="14:20">
      <c r="N9245" s="25"/>
      <c r="O9245" s="26"/>
      <c r="P9245" s="26"/>
      <c r="Q9245" s="26"/>
      <c r="R9245" s="26"/>
      <c r="S9245" s="26"/>
      <c r="T9245" s="26"/>
    </row>
    <row r="9246" spans="14:20">
      <c r="N9246" s="25"/>
      <c r="O9246" s="26"/>
      <c r="P9246" s="26"/>
      <c r="Q9246" s="26"/>
      <c r="R9246" s="26"/>
      <c r="S9246" s="26"/>
      <c r="T9246" s="26"/>
    </row>
    <row r="9247" spans="14:20">
      <c r="N9247" s="25"/>
      <c r="O9247" s="26"/>
      <c r="P9247" s="26"/>
      <c r="Q9247" s="26"/>
      <c r="R9247" s="26"/>
      <c r="S9247" s="26"/>
      <c r="T9247" s="26"/>
    </row>
    <row r="9248" spans="14:20">
      <c r="N9248" s="25"/>
      <c r="O9248" s="26"/>
      <c r="P9248" s="26"/>
      <c r="Q9248" s="26"/>
      <c r="R9248" s="26"/>
      <c r="S9248" s="26"/>
      <c r="T9248" s="26"/>
    </row>
    <row r="9249" spans="14:20">
      <c r="N9249" s="25"/>
      <c r="O9249" s="26"/>
      <c r="P9249" s="26"/>
      <c r="Q9249" s="26"/>
      <c r="R9249" s="26"/>
      <c r="S9249" s="26"/>
      <c r="T9249" s="26"/>
    </row>
    <row r="9250" spans="14:20">
      <c r="N9250" s="25"/>
      <c r="O9250" s="26"/>
      <c r="P9250" s="26"/>
      <c r="Q9250" s="26"/>
      <c r="R9250" s="26"/>
      <c r="S9250" s="26"/>
      <c r="T9250" s="26"/>
    </row>
    <row r="9251" spans="14:20">
      <c r="N9251" s="25"/>
      <c r="O9251" s="26"/>
      <c r="P9251" s="26"/>
      <c r="Q9251" s="26"/>
      <c r="R9251" s="26"/>
      <c r="S9251" s="26"/>
      <c r="T9251" s="26"/>
    </row>
    <row r="9252" spans="14:20">
      <c r="N9252" s="25"/>
      <c r="O9252" s="26"/>
      <c r="P9252" s="26"/>
      <c r="Q9252" s="26"/>
      <c r="R9252" s="26"/>
      <c r="S9252" s="26"/>
      <c r="T9252" s="26"/>
    </row>
    <row r="9253" spans="14:20">
      <c r="N9253" s="25"/>
      <c r="O9253" s="26"/>
      <c r="P9253" s="26"/>
      <c r="Q9253" s="26"/>
      <c r="R9253" s="26"/>
      <c r="S9253" s="26"/>
      <c r="T9253" s="26"/>
    </row>
    <row r="9254" spans="14:20">
      <c r="N9254" s="25"/>
      <c r="O9254" s="26"/>
      <c r="P9254" s="26"/>
      <c r="Q9254" s="26"/>
      <c r="R9254" s="26"/>
      <c r="S9254" s="26"/>
      <c r="T9254" s="26"/>
    </row>
    <row r="9255" spans="14:20">
      <c r="N9255" s="25"/>
      <c r="O9255" s="26"/>
      <c r="P9255" s="26"/>
      <c r="Q9255" s="26"/>
      <c r="R9255" s="26"/>
      <c r="S9255" s="26"/>
      <c r="T9255" s="26"/>
    </row>
    <row r="9256" spans="14:20">
      <c r="N9256" s="25"/>
      <c r="O9256" s="26"/>
      <c r="P9256" s="26"/>
      <c r="Q9256" s="26"/>
      <c r="R9256" s="26"/>
      <c r="S9256" s="26"/>
      <c r="T9256" s="26"/>
    </row>
    <row r="9257" spans="14:20">
      <c r="N9257" s="25"/>
      <c r="O9257" s="26"/>
      <c r="P9257" s="26"/>
      <c r="Q9257" s="26"/>
      <c r="R9257" s="26"/>
      <c r="S9257" s="26"/>
      <c r="T9257" s="26"/>
    </row>
    <row r="9258" spans="14:20">
      <c r="N9258" s="25"/>
      <c r="O9258" s="26"/>
      <c r="P9258" s="26"/>
      <c r="Q9258" s="26"/>
      <c r="R9258" s="26"/>
      <c r="S9258" s="26"/>
      <c r="T9258" s="26"/>
    </row>
    <row r="9259" spans="14:20">
      <c r="N9259" s="25"/>
      <c r="O9259" s="26"/>
      <c r="P9259" s="26"/>
      <c r="Q9259" s="26"/>
      <c r="R9259" s="26"/>
      <c r="S9259" s="26"/>
      <c r="T9259" s="26"/>
    </row>
    <row r="9260" spans="14:20">
      <c r="N9260" s="25"/>
      <c r="O9260" s="26"/>
      <c r="P9260" s="26"/>
      <c r="Q9260" s="26"/>
      <c r="R9260" s="26"/>
      <c r="S9260" s="26"/>
      <c r="T9260" s="26"/>
    </row>
    <row r="9261" spans="14:20">
      <c r="N9261" s="25"/>
      <c r="O9261" s="26"/>
      <c r="P9261" s="26"/>
      <c r="Q9261" s="26"/>
      <c r="R9261" s="26"/>
      <c r="S9261" s="26"/>
      <c r="T9261" s="26"/>
    </row>
    <row r="9262" spans="14:20">
      <c r="N9262" s="25"/>
      <c r="O9262" s="26"/>
      <c r="P9262" s="26"/>
      <c r="Q9262" s="26"/>
      <c r="R9262" s="26"/>
      <c r="S9262" s="26"/>
      <c r="T9262" s="26"/>
    </row>
    <row r="9263" spans="14:20">
      <c r="N9263" s="25"/>
      <c r="O9263" s="26"/>
      <c r="P9263" s="26"/>
      <c r="Q9263" s="26"/>
      <c r="R9263" s="26"/>
      <c r="S9263" s="26"/>
      <c r="T9263" s="26"/>
    </row>
    <row r="9264" spans="14:20">
      <c r="N9264" s="25"/>
      <c r="O9264" s="26"/>
      <c r="P9264" s="26"/>
      <c r="Q9264" s="26"/>
      <c r="R9264" s="26"/>
      <c r="S9264" s="26"/>
      <c r="T9264" s="26"/>
    </row>
    <row r="9265" spans="14:20">
      <c r="N9265" s="25"/>
      <c r="O9265" s="26"/>
      <c r="P9265" s="26"/>
      <c r="Q9265" s="26"/>
      <c r="R9265" s="26"/>
      <c r="S9265" s="26"/>
      <c r="T9265" s="26"/>
    </row>
    <row r="9266" spans="14:20">
      <c r="N9266" s="25"/>
      <c r="O9266" s="26"/>
      <c r="P9266" s="26"/>
      <c r="Q9266" s="26"/>
      <c r="R9266" s="26"/>
      <c r="S9266" s="26"/>
      <c r="T9266" s="26"/>
    </row>
    <row r="9267" spans="14:20">
      <c r="N9267" s="25"/>
      <c r="O9267" s="26"/>
      <c r="P9267" s="26"/>
      <c r="Q9267" s="26"/>
      <c r="R9267" s="26"/>
      <c r="S9267" s="26"/>
      <c r="T9267" s="26"/>
    </row>
    <row r="9268" spans="14:20">
      <c r="N9268" s="25"/>
      <c r="O9268" s="26"/>
      <c r="P9268" s="26"/>
      <c r="Q9268" s="26"/>
      <c r="R9268" s="26"/>
      <c r="S9268" s="26"/>
      <c r="T9268" s="26"/>
    </row>
    <row r="9269" spans="14:20">
      <c r="N9269" s="25"/>
      <c r="O9269" s="26"/>
      <c r="P9269" s="26"/>
      <c r="Q9269" s="26"/>
      <c r="R9269" s="26"/>
      <c r="S9269" s="26"/>
      <c r="T9269" s="26"/>
    </row>
    <row r="9270" spans="14:20">
      <c r="N9270" s="25"/>
      <c r="O9270" s="26"/>
      <c r="P9270" s="26"/>
      <c r="Q9270" s="26"/>
      <c r="R9270" s="26"/>
      <c r="S9270" s="26"/>
      <c r="T9270" s="26"/>
    </row>
    <row r="9271" spans="14:20">
      <c r="N9271" s="25"/>
      <c r="O9271" s="26"/>
      <c r="P9271" s="26"/>
      <c r="Q9271" s="26"/>
      <c r="R9271" s="26"/>
      <c r="S9271" s="26"/>
      <c r="T9271" s="26"/>
    </row>
    <row r="9272" spans="14:20">
      <c r="N9272" s="25"/>
      <c r="O9272" s="26"/>
      <c r="P9272" s="26"/>
      <c r="Q9272" s="26"/>
      <c r="R9272" s="26"/>
      <c r="S9272" s="26"/>
      <c r="T9272" s="26"/>
    </row>
    <row r="9273" spans="14:20">
      <c r="N9273" s="25"/>
      <c r="O9273" s="26"/>
      <c r="P9273" s="26"/>
      <c r="Q9273" s="26"/>
      <c r="R9273" s="26"/>
      <c r="S9273" s="26"/>
      <c r="T9273" s="26"/>
    </row>
    <row r="9274" spans="14:20">
      <c r="N9274" s="25"/>
      <c r="O9274" s="26"/>
      <c r="P9274" s="26"/>
      <c r="Q9274" s="26"/>
      <c r="R9274" s="26"/>
      <c r="S9274" s="26"/>
      <c r="T9274" s="26"/>
    </row>
    <row r="9275" spans="14:20">
      <c r="N9275" s="25"/>
      <c r="O9275" s="26"/>
      <c r="P9275" s="26"/>
      <c r="Q9275" s="26"/>
      <c r="R9275" s="26"/>
      <c r="S9275" s="26"/>
      <c r="T9275" s="26"/>
    </row>
    <row r="9276" spans="14:20">
      <c r="N9276" s="25"/>
      <c r="O9276" s="26"/>
      <c r="P9276" s="26"/>
      <c r="Q9276" s="26"/>
      <c r="R9276" s="26"/>
      <c r="S9276" s="26"/>
      <c r="T9276" s="26"/>
    </row>
    <row r="9277" spans="14:20">
      <c r="N9277" s="25"/>
      <c r="O9277" s="26"/>
      <c r="P9277" s="26"/>
      <c r="Q9277" s="26"/>
      <c r="R9277" s="26"/>
      <c r="S9277" s="26"/>
      <c r="T9277" s="26"/>
    </row>
    <row r="9278" spans="14:20">
      <c r="N9278" s="25"/>
      <c r="O9278" s="26"/>
      <c r="P9278" s="26"/>
      <c r="Q9278" s="26"/>
      <c r="R9278" s="26"/>
      <c r="S9278" s="26"/>
      <c r="T9278" s="26"/>
    </row>
    <row r="9279" spans="14:20">
      <c r="N9279" s="25"/>
      <c r="O9279" s="26"/>
      <c r="P9279" s="26"/>
      <c r="Q9279" s="26"/>
      <c r="R9279" s="26"/>
      <c r="S9279" s="26"/>
      <c r="T9279" s="26"/>
    </row>
    <row r="9280" spans="14:20">
      <c r="N9280" s="25"/>
      <c r="O9280" s="26"/>
      <c r="P9280" s="26"/>
      <c r="Q9280" s="26"/>
      <c r="R9280" s="26"/>
      <c r="S9280" s="26"/>
      <c r="T9280" s="26"/>
    </row>
    <row r="9281" spans="14:20">
      <c r="N9281" s="25"/>
      <c r="O9281" s="26"/>
      <c r="P9281" s="26"/>
      <c r="Q9281" s="26"/>
      <c r="R9281" s="26"/>
      <c r="S9281" s="26"/>
      <c r="T9281" s="26"/>
    </row>
    <row r="9282" spans="14:20">
      <c r="N9282" s="25"/>
      <c r="O9282" s="26"/>
      <c r="P9282" s="26"/>
      <c r="Q9282" s="26"/>
      <c r="R9282" s="26"/>
      <c r="S9282" s="26"/>
      <c r="T9282" s="26"/>
    </row>
    <row r="9283" spans="14:20">
      <c r="N9283" s="25"/>
      <c r="O9283" s="26"/>
      <c r="P9283" s="26"/>
      <c r="Q9283" s="26"/>
      <c r="R9283" s="26"/>
      <c r="S9283" s="26"/>
      <c r="T9283" s="26"/>
    </row>
    <row r="9284" spans="14:20">
      <c r="N9284" s="25"/>
      <c r="O9284" s="26"/>
      <c r="P9284" s="26"/>
      <c r="Q9284" s="26"/>
      <c r="R9284" s="26"/>
      <c r="S9284" s="26"/>
      <c r="T9284" s="26"/>
    </row>
    <row r="9285" spans="14:20">
      <c r="N9285" s="25"/>
      <c r="O9285" s="26"/>
      <c r="P9285" s="26"/>
      <c r="Q9285" s="26"/>
      <c r="R9285" s="26"/>
      <c r="S9285" s="26"/>
      <c r="T9285" s="26"/>
    </row>
    <row r="9286" spans="14:20">
      <c r="N9286" s="25"/>
      <c r="O9286" s="26"/>
      <c r="P9286" s="26"/>
      <c r="Q9286" s="26"/>
      <c r="R9286" s="26"/>
      <c r="S9286" s="26"/>
      <c r="T9286" s="26"/>
    </row>
    <row r="9287" spans="14:20">
      <c r="N9287" s="25"/>
      <c r="O9287" s="26"/>
      <c r="P9287" s="26"/>
      <c r="Q9287" s="26"/>
      <c r="R9287" s="26"/>
      <c r="S9287" s="26"/>
      <c r="T9287" s="26"/>
    </row>
    <row r="9288" spans="14:20">
      <c r="N9288" s="25"/>
      <c r="O9288" s="26"/>
      <c r="P9288" s="26"/>
      <c r="Q9288" s="26"/>
      <c r="R9288" s="26"/>
      <c r="S9288" s="26"/>
      <c r="T9288" s="26"/>
    </row>
    <row r="9289" spans="14:20">
      <c r="N9289" s="25"/>
      <c r="O9289" s="26"/>
      <c r="P9289" s="26"/>
      <c r="Q9289" s="26"/>
      <c r="R9289" s="26"/>
      <c r="S9289" s="26"/>
      <c r="T9289" s="26"/>
    </row>
    <row r="9290" spans="14:20">
      <c r="N9290" s="25"/>
      <c r="O9290" s="26"/>
      <c r="P9290" s="26"/>
      <c r="Q9290" s="26"/>
      <c r="R9290" s="26"/>
      <c r="S9290" s="26"/>
      <c r="T9290" s="26"/>
    </row>
    <row r="9291" spans="14:20">
      <c r="N9291" s="25"/>
      <c r="O9291" s="26"/>
      <c r="P9291" s="26"/>
      <c r="Q9291" s="26"/>
      <c r="R9291" s="26"/>
      <c r="S9291" s="26"/>
      <c r="T9291" s="26"/>
    </row>
    <row r="9292" spans="14:20">
      <c r="N9292" s="25"/>
      <c r="O9292" s="26"/>
      <c r="P9292" s="26"/>
      <c r="Q9292" s="26"/>
      <c r="R9292" s="26"/>
      <c r="S9292" s="26"/>
      <c r="T9292" s="26"/>
    </row>
    <row r="9293" spans="14:20">
      <c r="N9293" s="25"/>
      <c r="O9293" s="26"/>
      <c r="P9293" s="26"/>
      <c r="Q9293" s="26"/>
      <c r="R9293" s="26"/>
      <c r="S9293" s="26"/>
      <c r="T9293" s="26"/>
    </row>
    <row r="9294" spans="14:20">
      <c r="N9294" s="25"/>
      <c r="O9294" s="26"/>
      <c r="P9294" s="26"/>
      <c r="Q9294" s="26"/>
      <c r="R9294" s="26"/>
      <c r="S9294" s="26"/>
      <c r="T9294" s="26"/>
    </row>
    <row r="9295" spans="14:20">
      <c r="N9295" s="25"/>
      <c r="O9295" s="26"/>
      <c r="P9295" s="26"/>
      <c r="Q9295" s="26"/>
      <c r="R9295" s="26"/>
      <c r="S9295" s="26"/>
      <c r="T9295" s="26"/>
    </row>
    <row r="9296" spans="14:20">
      <c r="N9296" s="25"/>
      <c r="O9296" s="26"/>
      <c r="P9296" s="26"/>
      <c r="Q9296" s="26"/>
      <c r="R9296" s="26"/>
      <c r="S9296" s="26"/>
      <c r="T9296" s="26"/>
    </row>
    <row r="9297" spans="14:20">
      <c r="N9297" s="25"/>
      <c r="O9297" s="26"/>
      <c r="P9297" s="26"/>
      <c r="Q9297" s="26"/>
      <c r="R9297" s="26"/>
      <c r="S9297" s="26"/>
      <c r="T9297" s="26"/>
    </row>
    <row r="9298" spans="14:20">
      <c r="N9298" s="25"/>
      <c r="O9298" s="26"/>
      <c r="P9298" s="26"/>
      <c r="Q9298" s="26"/>
      <c r="R9298" s="26"/>
      <c r="S9298" s="26"/>
      <c r="T9298" s="26"/>
    </row>
    <row r="9299" spans="14:20">
      <c r="N9299" s="25"/>
      <c r="O9299" s="26"/>
      <c r="P9299" s="26"/>
      <c r="Q9299" s="26"/>
      <c r="R9299" s="26"/>
      <c r="S9299" s="26"/>
      <c r="T9299" s="26"/>
    </row>
    <row r="9300" spans="14:20">
      <c r="N9300" s="25"/>
      <c r="O9300" s="26"/>
      <c r="P9300" s="26"/>
      <c r="Q9300" s="26"/>
      <c r="R9300" s="26"/>
      <c r="S9300" s="26"/>
      <c r="T9300" s="26"/>
    </row>
    <row r="9301" spans="14:20">
      <c r="N9301" s="25"/>
      <c r="O9301" s="26"/>
      <c r="P9301" s="26"/>
      <c r="Q9301" s="26"/>
      <c r="R9301" s="26"/>
      <c r="S9301" s="26"/>
      <c r="T9301" s="26"/>
    </row>
    <row r="9302" spans="14:20">
      <c r="N9302" s="25"/>
      <c r="O9302" s="26"/>
      <c r="P9302" s="26"/>
      <c r="Q9302" s="26"/>
      <c r="R9302" s="26"/>
      <c r="S9302" s="26"/>
      <c r="T9302" s="26"/>
    </row>
    <row r="9303" spans="14:20">
      <c r="N9303" s="25"/>
      <c r="O9303" s="26"/>
      <c r="P9303" s="26"/>
      <c r="Q9303" s="26"/>
      <c r="R9303" s="26"/>
      <c r="S9303" s="26"/>
      <c r="T9303" s="26"/>
    </row>
    <row r="9304" spans="14:20">
      <c r="N9304" s="25"/>
      <c r="O9304" s="26"/>
      <c r="P9304" s="26"/>
      <c r="Q9304" s="26"/>
      <c r="R9304" s="26"/>
      <c r="S9304" s="26"/>
      <c r="T9304" s="26"/>
    </row>
    <row r="9305" spans="14:20">
      <c r="N9305" s="25"/>
      <c r="O9305" s="26"/>
      <c r="P9305" s="26"/>
      <c r="Q9305" s="26"/>
      <c r="R9305" s="26"/>
      <c r="S9305" s="26"/>
      <c r="T9305" s="26"/>
    </row>
    <row r="9306" spans="14:20">
      <c r="N9306" s="25"/>
      <c r="O9306" s="26"/>
      <c r="P9306" s="26"/>
      <c r="Q9306" s="26"/>
      <c r="R9306" s="26"/>
      <c r="S9306" s="26"/>
      <c r="T9306" s="26"/>
    </row>
    <row r="9307" spans="14:20">
      <c r="N9307" s="25"/>
      <c r="O9307" s="26"/>
      <c r="P9307" s="26"/>
      <c r="Q9307" s="26"/>
      <c r="R9307" s="26"/>
      <c r="S9307" s="26"/>
      <c r="T9307" s="26"/>
    </row>
    <row r="9308" spans="14:20">
      <c r="N9308" s="25"/>
      <c r="O9308" s="26"/>
      <c r="P9308" s="26"/>
      <c r="Q9308" s="26"/>
      <c r="R9308" s="26"/>
      <c r="S9308" s="26"/>
      <c r="T9308" s="26"/>
    </row>
    <row r="9309" spans="14:20">
      <c r="N9309" s="25"/>
      <c r="O9309" s="26"/>
      <c r="P9309" s="26"/>
      <c r="Q9309" s="26"/>
      <c r="R9309" s="26"/>
      <c r="S9309" s="26"/>
      <c r="T9309" s="26"/>
    </row>
    <row r="9310" spans="14:20">
      <c r="N9310" s="25"/>
      <c r="O9310" s="26"/>
      <c r="P9310" s="26"/>
      <c r="Q9310" s="26"/>
      <c r="R9310" s="26"/>
      <c r="S9310" s="26"/>
      <c r="T9310" s="26"/>
    </row>
    <row r="9311" spans="14:20">
      <c r="N9311" s="25"/>
      <c r="O9311" s="26"/>
      <c r="P9311" s="26"/>
      <c r="Q9311" s="26"/>
      <c r="R9311" s="26"/>
      <c r="S9311" s="26"/>
      <c r="T9311" s="26"/>
    </row>
    <row r="9312" spans="14:20">
      <c r="N9312" s="25"/>
      <c r="O9312" s="26"/>
      <c r="P9312" s="26"/>
      <c r="Q9312" s="26"/>
      <c r="R9312" s="26"/>
      <c r="S9312" s="26"/>
      <c r="T9312" s="26"/>
    </row>
    <row r="9313" spans="14:20">
      <c r="N9313" s="25"/>
      <c r="O9313" s="26"/>
      <c r="P9313" s="26"/>
      <c r="Q9313" s="26"/>
      <c r="R9313" s="26"/>
      <c r="S9313" s="26"/>
      <c r="T9313" s="26"/>
    </row>
    <row r="9314" spans="14:20">
      <c r="N9314" s="25"/>
      <c r="O9314" s="26"/>
      <c r="P9314" s="26"/>
      <c r="Q9314" s="26"/>
      <c r="R9314" s="26"/>
      <c r="S9314" s="26"/>
      <c r="T9314" s="26"/>
    </row>
    <row r="9315" spans="14:20">
      <c r="N9315" s="25"/>
      <c r="O9315" s="26"/>
      <c r="P9315" s="26"/>
      <c r="Q9315" s="26"/>
      <c r="R9315" s="26"/>
      <c r="S9315" s="26"/>
      <c r="T9315" s="26"/>
    </row>
    <row r="9316" spans="14:20">
      <c r="N9316" s="25"/>
      <c r="O9316" s="26"/>
      <c r="P9316" s="26"/>
      <c r="Q9316" s="26"/>
      <c r="R9316" s="26"/>
      <c r="S9316" s="26"/>
      <c r="T9316" s="26"/>
    </row>
    <row r="9317" spans="14:20">
      <c r="N9317" s="25"/>
      <c r="O9317" s="26"/>
      <c r="P9317" s="26"/>
      <c r="Q9317" s="26"/>
      <c r="R9317" s="26"/>
      <c r="S9317" s="26"/>
      <c r="T9317" s="26"/>
    </row>
    <row r="9318" spans="14:20">
      <c r="N9318" s="25"/>
      <c r="O9318" s="26"/>
      <c r="P9318" s="26"/>
      <c r="Q9318" s="26"/>
      <c r="R9318" s="26"/>
      <c r="S9318" s="26"/>
      <c r="T9318" s="26"/>
    </row>
    <row r="9319" spans="14:20">
      <c r="N9319" s="25"/>
      <c r="O9319" s="26"/>
      <c r="P9319" s="26"/>
      <c r="Q9319" s="26"/>
      <c r="R9319" s="26"/>
      <c r="S9319" s="26"/>
      <c r="T9319" s="26"/>
    </row>
    <row r="9320" spans="14:20">
      <c r="N9320" s="25"/>
      <c r="O9320" s="26"/>
      <c r="P9320" s="26"/>
      <c r="Q9320" s="26"/>
      <c r="R9320" s="26"/>
      <c r="S9320" s="26"/>
      <c r="T9320" s="26"/>
    </row>
    <row r="9321" spans="14:20">
      <c r="N9321" s="25"/>
      <c r="O9321" s="26"/>
      <c r="P9321" s="26"/>
      <c r="Q9321" s="26"/>
      <c r="R9321" s="26"/>
      <c r="S9321" s="26"/>
      <c r="T9321" s="26"/>
    </row>
    <row r="9322" spans="14:20">
      <c r="N9322" s="25"/>
      <c r="O9322" s="26"/>
      <c r="P9322" s="26"/>
      <c r="Q9322" s="26"/>
      <c r="R9322" s="26"/>
      <c r="S9322" s="26"/>
      <c r="T9322" s="26"/>
    </row>
    <row r="9323" spans="14:20">
      <c r="N9323" s="25"/>
      <c r="O9323" s="26"/>
      <c r="P9323" s="26"/>
      <c r="Q9323" s="26"/>
      <c r="R9323" s="26"/>
      <c r="S9323" s="26"/>
      <c r="T9323" s="26"/>
    </row>
    <row r="9324" spans="14:20">
      <c r="N9324" s="25"/>
      <c r="O9324" s="26"/>
      <c r="P9324" s="26"/>
      <c r="Q9324" s="26"/>
      <c r="R9324" s="26"/>
      <c r="S9324" s="26"/>
      <c r="T9324" s="26"/>
    </row>
    <row r="9325" spans="14:20">
      <c r="N9325" s="25"/>
      <c r="O9325" s="26"/>
      <c r="P9325" s="26"/>
      <c r="Q9325" s="26"/>
      <c r="R9325" s="26"/>
      <c r="S9325" s="26"/>
      <c r="T9325" s="26"/>
    </row>
    <row r="9326" spans="14:20">
      <c r="N9326" s="25"/>
      <c r="O9326" s="26"/>
      <c r="P9326" s="26"/>
      <c r="Q9326" s="26"/>
      <c r="R9326" s="26"/>
      <c r="S9326" s="26"/>
      <c r="T9326" s="26"/>
    </row>
    <row r="9327" spans="14:20">
      <c r="N9327" s="25"/>
      <c r="O9327" s="26"/>
      <c r="P9327" s="26"/>
      <c r="Q9327" s="26"/>
      <c r="R9327" s="26"/>
      <c r="S9327" s="26"/>
      <c r="T9327" s="26"/>
    </row>
    <row r="9328" spans="14:20">
      <c r="N9328" s="25"/>
      <c r="O9328" s="26"/>
      <c r="P9328" s="26"/>
      <c r="Q9328" s="26"/>
      <c r="R9328" s="26"/>
      <c r="S9328" s="26"/>
      <c r="T9328" s="26"/>
    </row>
    <row r="9329" spans="14:20">
      <c r="N9329" s="25"/>
      <c r="O9329" s="26"/>
      <c r="P9329" s="26"/>
      <c r="Q9329" s="26"/>
      <c r="R9329" s="26"/>
      <c r="S9329" s="26"/>
      <c r="T9329" s="26"/>
    </row>
    <row r="9330" spans="14:20">
      <c r="N9330" s="25"/>
      <c r="O9330" s="26"/>
      <c r="P9330" s="26"/>
      <c r="Q9330" s="26"/>
      <c r="R9330" s="26"/>
      <c r="S9330" s="26"/>
      <c r="T9330" s="26"/>
    </row>
    <row r="9331" spans="14:20">
      <c r="N9331" s="25"/>
      <c r="O9331" s="26"/>
      <c r="P9331" s="26"/>
      <c r="Q9331" s="26"/>
      <c r="R9331" s="26"/>
      <c r="S9331" s="26"/>
      <c r="T9331" s="26"/>
    </row>
    <row r="9332" spans="14:20">
      <c r="N9332" s="25"/>
      <c r="O9332" s="26"/>
      <c r="P9332" s="26"/>
      <c r="Q9332" s="26"/>
      <c r="R9332" s="26"/>
      <c r="S9332" s="26"/>
      <c r="T9332" s="26"/>
    </row>
    <row r="9333" spans="14:20">
      <c r="N9333" s="25"/>
      <c r="O9333" s="26"/>
      <c r="P9333" s="26"/>
      <c r="Q9333" s="26"/>
      <c r="R9333" s="26"/>
      <c r="S9333" s="26"/>
      <c r="T9333" s="26"/>
    </row>
    <row r="9334" spans="14:20">
      <c r="N9334" s="25"/>
      <c r="O9334" s="26"/>
      <c r="P9334" s="26"/>
      <c r="Q9334" s="26"/>
      <c r="R9334" s="26"/>
      <c r="S9334" s="26"/>
      <c r="T9334" s="26"/>
    </row>
    <row r="9335" spans="14:20">
      <c r="N9335" s="25"/>
      <c r="O9335" s="26"/>
      <c r="P9335" s="26"/>
      <c r="Q9335" s="26"/>
      <c r="R9335" s="26"/>
      <c r="S9335" s="26"/>
      <c r="T9335" s="26"/>
    </row>
    <row r="9336" spans="14:20">
      <c r="N9336" s="25"/>
      <c r="O9336" s="26"/>
      <c r="P9336" s="26"/>
      <c r="Q9336" s="26"/>
      <c r="R9336" s="26"/>
      <c r="S9336" s="26"/>
      <c r="T9336" s="26"/>
    </row>
    <row r="9337" spans="14:20">
      <c r="N9337" s="25"/>
      <c r="O9337" s="26"/>
      <c r="P9337" s="26"/>
      <c r="Q9337" s="26"/>
      <c r="R9337" s="26"/>
      <c r="S9337" s="26"/>
      <c r="T9337" s="26"/>
    </row>
    <row r="9338" spans="14:20">
      <c r="N9338" s="25"/>
      <c r="O9338" s="26"/>
      <c r="P9338" s="26"/>
      <c r="Q9338" s="26"/>
      <c r="R9338" s="26"/>
      <c r="S9338" s="26"/>
      <c r="T9338" s="26"/>
    </row>
    <row r="9339" spans="14:20">
      <c r="N9339" s="25"/>
      <c r="O9339" s="26"/>
      <c r="P9339" s="26"/>
      <c r="Q9339" s="26"/>
      <c r="R9339" s="26"/>
      <c r="S9339" s="26"/>
      <c r="T9339" s="26"/>
    </row>
    <row r="9340" spans="14:20">
      <c r="N9340" s="25"/>
      <c r="O9340" s="26"/>
      <c r="P9340" s="26"/>
      <c r="Q9340" s="26"/>
      <c r="R9340" s="26"/>
      <c r="S9340" s="26"/>
      <c r="T9340" s="26"/>
    </row>
    <row r="9341" spans="14:20">
      <c r="N9341" s="25"/>
      <c r="O9341" s="26"/>
      <c r="P9341" s="26"/>
      <c r="Q9341" s="26"/>
      <c r="R9341" s="26"/>
      <c r="S9341" s="26"/>
      <c r="T9341" s="26"/>
    </row>
    <row r="9342" spans="14:20">
      <c r="N9342" s="25"/>
      <c r="O9342" s="26"/>
      <c r="P9342" s="26"/>
      <c r="Q9342" s="26"/>
      <c r="R9342" s="26"/>
      <c r="S9342" s="26"/>
      <c r="T9342" s="26"/>
    </row>
    <row r="9343" spans="14:20">
      <c r="N9343" s="25"/>
      <c r="O9343" s="26"/>
      <c r="P9343" s="26"/>
      <c r="Q9343" s="26"/>
      <c r="R9343" s="26"/>
      <c r="S9343" s="26"/>
      <c r="T9343" s="26"/>
    </row>
    <row r="9344" spans="14:20">
      <c r="N9344" s="25"/>
      <c r="O9344" s="26"/>
      <c r="P9344" s="26"/>
      <c r="Q9344" s="26"/>
      <c r="R9344" s="26"/>
      <c r="S9344" s="26"/>
      <c r="T9344" s="26"/>
    </row>
    <row r="9345" spans="14:20">
      <c r="N9345" s="25"/>
      <c r="O9345" s="26"/>
      <c r="P9345" s="26"/>
      <c r="Q9345" s="26"/>
      <c r="R9345" s="26"/>
      <c r="S9345" s="26"/>
      <c r="T9345" s="26"/>
    </row>
    <row r="9346" spans="14:20">
      <c r="N9346" s="25"/>
      <c r="O9346" s="26"/>
      <c r="P9346" s="26"/>
      <c r="Q9346" s="26"/>
      <c r="R9346" s="26"/>
      <c r="S9346" s="26"/>
      <c r="T9346" s="26"/>
    </row>
    <row r="9347" spans="14:20">
      <c r="N9347" s="25"/>
      <c r="O9347" s="26"/>
      <c r="P9347" s="26"/>
      <c r="Q9347" s="26"/>
      <c r="R9347" s="26"/>
      <c r="S9347" s="26"/>
      <c r="T9347" s="26"/>
    </row>
    <row r="9348" spans="14:20">
      <c r="N9348" s="25"/>
      <c r="O9348" s="26"/>
      <c r="P9348" s="26"/>
      <c r="Q9348" s="26"/>
      <c r="R9348" s="26"/>
      <c r="S9348" s="26"/>
      <c r="T9348" s="26"/>
    </row>
    <row r="9349" spans="14:20">
      <c r="N9349" s="25"/>
      <c r="O9349" s="26"/>
      <c r="P9349" s="26"/>
      <c r="Q9349" s="26"/>
      <c r="R9349" s="26"/>
      <c r="S9349" s="26"/>
      <c r="T9349" s="26"/>
    </row>
    <row r="9350" spans="14:20">
      <c r="N9350" s="25"/>
      <c r="O9350" s="26"/>
      <c r="P9350" s="26"/>
      <c r="Q9350" s="26"/>
      <c r="R9350" s="26"/>
      <c r="S9350" s="26"/>
      <c r="T9350" s="26"/>
    </row>
    <row r="9351" spans="14:20">
      <c r="N9351" s="25"/>
      <c r="O9351" s="26"/>
      <c r="P9351" s="26"/>
      <c r="Q9351" s="26"/>
      <c r="R9351" s="26"/>
      <c r="S9351" s="26"/>
      <c r="T9351" s="26"/>
    </row>
    <row r="9352" spans="14:20">
      <c r="N9352" s="25"/>
      <c r="O9352" s="26"/>
      <c r="P9352" s="26"/>
      <c r="Q9352" s="26"/>
      <c r="R9352" s="26"/>
      <c r="S9352" s="26"/>
      <c r="T9352" s="26"/>
    </row>
    <row r="9353" spans="14:20">
      <c r="N9353" s="25"/>
      <c r="O9353" s="26"/>
      <c r="P9353" s="26"/>
      <c r="Q9353" s="26"/>
      <c r="R9353" s="26"/>
      <c r="S9353" s="26"/>
      <c r="T9353" s="26"/>
    </row>
    <row r="9354" spans="14:20">
      <c r="N9354" s="25"/>
      <c r="O9354" s="26"/>
      <c r="P9354" s="26"/>
      <c r="Q9354" s="26"/>
      <c r="R9354" s="26"/>
      <c r="S9354" s="26"/>
      <c r="T9354" s="26"/>
    </row>
    <row r="9355" spans="14:20">
      <c r="N9355" s="25"/>
      <c r="O9355" s="26"/>
      <c r="P9355" s="26"/>
      <c r="Q9355" s="26"/>
      <c r="R9355" s="26"/>
      <c r="S9355" s="26"/>
      <c r="T9355" s="26"/>
    </row>
    <row r="9356" spans="14:20">
      <c r="N9356" s="25"/>
      <c r="O9356" s="26"/>
      <c r="P9356" s="26"/>
      <c r="Q9356" s="26"/>
      <c r="R9356" s="26"/>
      <c r="S9356" s="26"/>
      <c r="T9356" s="26"/>
    </row>
    <row r="9357" spans="14:20">
      <c r="N9357" s="25"/>
      <c r="O9357" s="26"/>
      <c r="P9357" s="26"/>
      <c r="Q9357" s="26"/>
      <c r="R9357" s="26"/>
      <c r="S9357" s="26"/>
      <c r="T9357" s="26"/>
    </row>
    <row r="9358" spans="14:20">
      <c r="N9358" s="25"/>
      <c r="O9358" s="26"/>
      <c r="P9358" s="26"/>
      <c r="Q9358" s="26"/>
      <c r="R9358" s="26"/>
      <c r="S9358" s="26"/>
      <c r="T9358" s="26"/>
    </row>
    <row r="9359" spans="14:20">
      <c r="N9359" s="25"/>
      <c r="O9359" s="26"/>
      <c r="P9359" s="26"/>
      <c r="Q9359" s="26"/>
      <c r="R9359" s="26"/>
      <c r="S9359" s="26"/>
      <c r="T9359" s="26"/>
    </row>
    <row r="9360" spans="14:20">
      <c r="N9360" s="25"/>
      <c r="O9360" s="26"/>
      <c r="P9360" s="26"/>
      <c r="Q9360" s="26"/>
      <c r="R9360" s="26"/>
      <c r="S9360" s="26"/>
      <c r="T9360" s="26"/>
    </row>
    <row r="9361" spans="14:20">
      <c r="N9361" s="25"/>
      <c r="O9361" s="26"/>
      <c r="P9361" s="26"/>
      <c r="Q9361" s="26"/>
      <c r="R9361" s="26"/>
      <c r="S9361" s="26"/>
      <c r="T9361" s="26"/>
    </row>
    <row r="9362" spans="14:20">
      <c r="N9362" s="25"/>
      <c r="O9362" s="26"/>
      <c r="P9362" s="26"/>
      <c r="Q9362" s="26"/>
      <c r="R9362" s="26"/>
      <c r="S9362" s="26"/>
      <c r="T9362" s="26"/>
    </row>
    <row r="9363" spans="14:20">
      <c r="N9363" s="25"/>
      <c r="O9363" s="26"/>
      <c r="P9363" s="26"/>
      <c r="Q9363" s="26"/>
      <c r="R9363" s="26"/>
      <c r="S9363" s="26"/>
      <c r="T9363" s="26"/>
    </row>
    <row r="9364" spans="14:20">
      <c r="N9364" s="25"/>
      <c r="O9364" s="26"/>
      <c r="P9364" s="26"/>
      <c r="Q9364" s="26"/>
      <c r="R9364" s="26"/>
      <c r="S9364" s="26"/>
      <c r="T9364" s="26"/>
    </row>
    <row r="9365" spans="14:20">
      <c r="N9365" s="25"/>
      <c r="O9365" s="26"/>
      <c r="P9365" s="26"/>
      <c r="Q9365" s="26"/>
      <c r="R9365" s="26"/>
      <c r="S9365" s="26"/>
      <c r="T9365" s="26"/>
    </row>
    <row r="9366" spans="14:20">
      <c r="N9366" s="25"/>
      <c r="O9366" s="26"/>
      <c r="P9366" s="26"/>
      <c r="Q9366" s="26"/>
      <c r="R9366" s="26"/>
      <c r="S9366" s="26"/>
      <c r="T9366" s="26"/>
    </row>
    <row r="9367" spans="14:20">
      <c r="N9367" s="25"/>
      <c r="O9367" s="26"/>
      <c r="P9367" s="26"/>
      <c r="Q9367" s="26"/>
      <c r="R9367" s="26"/>
      <c r="S9367" s="26"/>
      <c r="T9367" s="26"/>
    </row>
    <row r="9368" spans="14:20">
      <c r="N9368" s="25"/>
      <c r="O9368" s="26"/>
      <c r="P9368" s="26"/>
      <c r="Q9368" s="26"/>
      <c r="R9368" s="26"/>
      <c r="S9368" s="26"/>
      <c r="T9368" s="26"/>
    </row>
    <row r="9369" spans="14:20">
      <c r="N9369" s="25"/>
      <c r="O9369" s="26"/>
      <c r="P9369" s="26"/>
      <c r="Q9369" s="26"/>
      <c r="R9369" s="26"/>
      <c r="S9369" s="26"/>
      <c r="T9369" s="26"/>
    </row>
    <row r="9370" spans="14:20">
      <c r="N9370" s="25"/>
      <c r="O9370" s="26"/>
      <c r="P9370" s="26"/>
      <c r="Q9370" s="26"/>
      <c r="R9370" s="26"/>
      <c r="S9370" s="26"/>
      <c r="T9370" s="26"/>
    </row>
    <row r="9371" spans="14:20">
      <c r="N9371" s="25"/>
      <c r="O9371" s="26"/>
      <c r="P9371" s="26"/>
      <c r="Q9371" s="26"/>
      <c r="R9371" s="26"/>
      <c r="S9371" s="26"/>
      <c r="T9371" s="26"/>
    </row>
    <row r="9372" spans="14:20">
      <c r="N9372" s="25"/>
      <c r="O9372" s="26"/>
      <c r="P9372" s="26"/>
      <c r="Q9372" s="26"/>
      <c r="R9372" s="26"/>
      <c r="S9372" s="26"/>
      <c r="T9372" s="26"/>
    </row>
    <row r="9373" spans="14:20">
      <c r="N9373" s="25"/>
      <c r="O9373" s="26"/>
      <c r="P9373" s="26"/>
      <c r="Q9373" s="26"/>
      <c r="R9373" s="26"/>
      <c r="S9373" s="26"/>
      <c r="T9373" s="26"/>
    </row>
    <row r="9374" spans="14:20">
      <c r="N9374" s="25"/>
      <c r="O9374" s="26"/>
      <c r="P9374" s="26"/>
      <c r="Q9374" s="26"/>
      <c r="R9374" s="26"/>
      <c r="S9374" s="26"/>
      <c r="T9374" s="26"/>
    </row>
    <row r="9375" spans="14:20">
      <c r="N9375" s="25"/>
      <c r="O9375" s="26"/>
      <c r="P9375" s="26"/>
      <c r="Q9375" s="26"/>
      <c r="R9375" s="26"/>
      <c r="S9375" s="26"/>
      <c r="T9375" s="26"/>
    </row>
    <row r="9376" spans="14:20">
      <c r="N9376" s="25"/>
      <c r="O9376" s="26"/>
      <c r="P9376" s="26"/>
      <c r="Q9376" s="26"/>
      <c r="R9376" s="26"/>
      <c r="S9376" s="26"/>
      <c r="T9376" s="26"/>
    </row>
    <row r="9377" spans="14:20">
      <c r="N9377" s="25"/>
      <c r="O9377" s="26"/>
      <c r="P9377" s="26"/>
      <c r="Q9377" s="26"/>
      <c r="R9377" s="26"/>
      <c r="S9377" s="26"/>
      <c r="T9377" s="26"/>
    </row>
    <row r="9378" spans="14:20">
      <c r="N9378" s="25"/>
      <c r="O9378" s="26"/>
      <c r="P9378" s="26"/>
      <c r="Q9378" s="26"/>
      <c r="R9378" s="26"/>
      <c r="S9378" s="26"/>
      <c r="T9378" s="26"/>
    </row>
    <row r="9379" spans="14:20">
      <c r="N9379" s="25"/>
      <c r="O9379" s="26"/>
      <c r="P9379" s="26"/>
      <c r="Q9379" s="26"/>
      <c r="R9379" s="26"/>
      <c r="S9379" s="26"/>
      <c r="T9379" s="26"/>
    </row>
    <row r="9380" spans="14:20">
      <c r="N9380" s="25"/>
      <c r="O9380" s="26"/>
      <c r="P9380" s="26"/>
      <c r="Q9380" s="26"/>
      <c r="R9380" s="26"/>
      <c r="S9380" s="26"/>
      <c r="T9380" s="26"/>
    </row>
    <row r="9381" spans="14:20">
      <c r="N9381" s="25"/>
      <c r="O9381" s="26"/>
      <c r="P9381" s="26"/>
      <c r="Q9381" s="26"/>
      <c r="R9381" s="26"/>
      <c r="S9381" s="26"/>
      <c r="T9381" s="26"/>
    </row>
    <row r="9382" spans="14:20">
      <c r="N9382" s="25"/>
      <c r="O9382" s="26"/>
      <c r="P9382" s="26"/>
      <c r="Q9382" s="26"/>
      <c r="R9382" s="26"/>
      <c r="S9382" s="26"/>
      <c r="T9382" s="26"/>
    </row>
    <row r="9383" spans="14:20">
      <c r="N9383" s="25"/>
      <c r="O9383" s="26"/>
      <c r="P9383" s="26"/>
      <c r="Q9383" s="26"/>
      <c r="R9383" s="26"/>
      <c r="S9383" s="26"/>
      <c r="T9383" s="26"/>
    </row>
    <row r="9384" spans="14:20">
      <c r="N9384" s="25"/>
      <c r="O9384" s="26"/>
      <c r="P9384" s="26"/>
      <c r="Q9384" s="26"/>
      <c r="R9384" s="26"/>
      <c r="S9384" s="26"/>
      <c r="T9384" s="26"/>
    </row>
    <row r="9385" spans="14:20">
      <c r="N9385" s="25"/>
      <c r="O9385" s="26"/>
      <c r="P9385" s="26"/>
      <c r="Q9385" s="26"/>
      <c r="R9385" s="26"/>
      <c r="S9385" s="26"/>
      <c r="T9385" s="26"/>
    </row>
    <row r="9386" spans="14:20">
      <c r="N9386" s="25"/>
      <c r="O9386" s="26"/>
      <c r="P9386" s="26"/>
      <c r="Q9386" s="26"/>
      <c r="R9386" s="26"/>
      <c r="S9386" s="26"/>
      <c r="T9386" s="26"/>
    </row>
    <row r="9387" spans="14:20">
      <c r="N9387" s="25"/>
      <c r="O9387" s="26"/>
      <c r="P9387" s="26"/>
      <c r="Q9387" s="26"/>
      <c r="R9387" s="26"/>
      <c r="S9387" s="26"/>
      <c r="T9387" s="26"/>
    </row>
    <row r="9388" spans="14:20">
      <c r="N9388" s="25"/>
      <c r="O9388" s="26"/>
      <c r="P9388" s="26"/>
      <c r="Q9388" s="26"/>
      <c r="R9388" s="26"/>
      <c r="S9388" s="26"/>
      <c r="T9388" s="26"/>
    </row>
    <row r="9389" spans="14:20">
      <c r="N9389" s="25"/>
      <c r="O9389" s="26"/>
      <c r="P9389" s="26"/>
      <c r="Q9389" s="26"/>
      <c r="R9389" s="26"/>
      <c r="S9389" s="26"/>
      <c r="T9389" s="26"/>
    </row>
    <row r="9390" spans="14:20">
      <c r="N9390" s="25"/>
      <c r="O9390" s="26"/>
      <c r="P9390" s="26"/>
      <c r="Q9390" s="26"/>
      <c r="R9390" s="26"/>
      <c r="S9390" s="26"/>
      <c r="T9390" s="26"/>
    </row>
    <row r="9391" spans="14:20">
      <c r="N9391" s="25"/>
      <c r="O9391" s="26"/>
      <c r="P9391" s="26"/>
      <c r="Q9391" s="26"/>
      <c r="R9391" s="26"/>
      <c r="S9391" s="26"/>
      <c r="T9391" s="26"/>
    </row>
    <row r="9392" spans="14:20">
      <c r="N9392" s="25"/>
      <c r="O9392" s="26"/>
      <c r="P9392" s="26"/>
      <c r="Q9392" s="26"/>
      <c r="R9392" s="26"/>
      <c r="S9392" s="26"/>
      <c r="T9392" s="26"/>
    </row>
    <row r="9393" spans="14:20">
      <c r="N9393" s="25"/>
      <c r="O9393" s="26"/>
      <c r="P9393" s="26"/>
      <c r="Q9393" s="26"/>
      <c r="R9393" s="26"/>
      <c r="S9393" s="26"/>
      <c r="T9393" s="26"/>
    </row>
    <row r="9394" spans="14:20">
      <c r="N9394" s="25"/>
      <c r="O9394" s="26"/>
      <c r="P9394" s="26"/>
      <c r="Q9394" s="26"/>
      <c r="R9394" s="26"/>
      <c r="S9394" s="26"/>
      <c r="T9394" s="26"/>
    </row>
    <row r="9395" spans="14:20">
      <c r="N9395" s="25"/>
      <c r="O9395" s="26"/>
      <c r="P9395" s="26"/>
      <c r="Q9395" s="26"/>
      <c r="R9395" s="26"/>
      <c r="S9395" s="26"/>
      <c r="T9395" s="26"/>
    </row>
    <row r="9396" spans="14:20">
      <c r="N9396" s="25"/>
      <c r="O9396" s="26"/>
      <c r="P9396" s="26"/>
      <c r="Q9396" s="26"/>
      <c r="R9396" s="26"/>
      <c r="S9396" s="26"/>
      <c r="T9396" s="26"/>
    </row>
    <row r="9397" spans="14:20">
      <c r="N9397" s="25"/>
      <c r="O9397" s="26"/>
      <c r="P9397" s="26"/>
      <c r="Q9397" s="26"/>
      <c r="R9397" s="26"/>
      <c r="S9397" s="26"/>
      <c r="T9397" s="26"/>
    </row>
    <row r="9398" spans="14:20">
      <c r="N9398" s="25"/>
      <c r="O9398" s="26"/>
      <c r="P9398" s="26"/>
      <c r="Q9398" s="26"/>
      <c r="R9398" s="26"/>
      <c r="S9398" s="26"/>
      <c r="T9398" s="26"/>
    </row>
    <row r="9399" spans="14:20">
      <c r="N9399" s="25"/>
      <c r="O9399" s="26"/>
      <c r="P9399" s="26"/>
      <c r="Q9399" s="26"/>
      <c r="R9399" s="26"/>
      <c r="S9399" s="26"/>
      <c r="T9399" s="26"/>
    </row>
    <row r="9400" spans="14:20">
      <c r="N9400" s="25"/>
      <c r="O9400" s="26"/>
      <c r="P9400" s="26"/>
      <c r="Q9400" s="26"/>
      <c r="R9400" s="26"/>
      <c r="S9400" s="26"/>
      <c r="T9400" s="26"/>
    </row>
    <row r="9401" spans="14:20">
      <c r="N9401" s="25"/>
      <c r="O9401" s="26"/>
      <c r="P9401" s="26"/>
      <c r="Q9401" s="26"/>
      <c r="R9401" s="26"/>
      <c r="S9401" s="26"/>
      <c r="T9401" s="26"/>
    </row>
    <row r="9402" spans="14:20">
      <c r="N9402" s="25"/>
      <c r="O9402" s="26"/>
      <c r="P9402" s="26"/>
      <c r="Q9402" s="26"/>
      <c r="R9402" s="26"/>
      <c r="S9402" s="26"/>
      <c r="T9402" s="26"/>
    </row>
    <row r="9403" spans="14:20">
      <c r="N9403" s="25"/>
      <c r="O9403" s="26"/>
      <c r="P9403" s="26"/>
      <c r="Q9403" s="26"/>
      <c r="R9403" s="26"/>
      <c r="S9403" s="26"/>
      <c r="T9403" s="26"/>
    </row>
    <row r="9404" spans="14:20">
      <c r="N9404" s="25"/>
      <c r="O9404" s="26"/>
      <c r="P9404" s="26"/>
      <c r="Q9404" s="26"/>
      <c r="R9404" s="26"/>
      <c r="S9404" s="26"/>
      <c r="T9404" s="26"/>
    </row>
    <row r="9405" spans="14:20">
      <c r="N9405" s="25"/>
      <c r="O9405" s="26"/>
      <c r="P9405" s="26"/>
      <c r="Q9405" s="26"/>
      <c r="R9405" s="26"/>
      <c r="S9405" s="26"/>
      <c r="T9405" s="26"/>
    </row>
    <row r="9406" spans="14:20">
      <c r="N9406" s="25"/>
      <c r="O9406" s="26"/>
      <c r="P9406" s="26"/>
      <c r="Q9406" s="26"/>
      <c r="R9406" s="26"/>
      <c r="S9406" s="26"/>
      <c r="T9406" s="26"/>
    </row>
    <row r="9407" spans="14:20">
      <c r="N9407" s="25"/>
      <c r="O9407" s="26"/>
      <c r="P9407" s="26"/>
      <c r="Q9407" s="26"/>
      <c r="R9407" s="26"/>
      <c r="S9407" s="26"/>
      <c r="T9407" s="26"/>
    </row>
    <row r="9408" spans="14:20">
      <c r="N9408" s="25"/>
      <c r="O9408" s="26"/>
      <c r="P9408" s="26"/>
      <c r="Q9408" s="26"/>
      <c r="R9408" s="26"/>
      <c r="S9408" s="26"/>
      <c r="T9408" s="26"/>
    </row>
    <row r="9409" spans="14:20">
      <c r="N9409" s="25"/>
      <c r="O9409" s="26"/>
      <c r="P9409" s="26"/>
      <c r="Q9409" s="26"/>
      <c r="R9409" s="26"/>
      <c r="S9409" s="26"/>
      <c r="T9409" s="26"/>
    </row>
    <row r="9410" spans="14:20">
      <c r="N9410" s="25"/>
      <c r="O9410" s="26"/>
      <c r="P9410" s="26"/>
      <c r="Q9410" s="26"/>
      <c r="R9410" s="26"/>
      <c r="S9410" s="26"/>
      <c r="T9410" s="26"/>
    </row>
    <row r="9411" spans="14:20">
      <c r="N9411" s="25"/>
      <c r="O9411" s="26"/>
      <c r="P9411" s="26"/>
      <c r="Q9411" s="26"/>
      <c r="R9411" s="26"/>
      <c r="S9411" s="26"/>
      <c r="T9411" s="26"/>
    </row>
    <row r="9412" spans="14:20">
      <c r="N9412" s="25"/>
      <c r="O9412" s="26"/>
      <c r="P9412" s="26"/>
      <c r="Q9412" s="26"/>
      <c r="R9412" s="26"/>
      <c r="S9412" s="26"/>
      <c r="T9412" s="26"/>
    </row>
    <row r="9413" spans="14:20">
      <c r="N9413" s="25"/>
      <c r="O9413" s="26"/>
      <c r="P9413" s="26"/>
      <c r="Q9413" s="26"/>
      <c r="R9413" s="26"/>
      <c r="S9413" s="26"/>
      <c r="T9413" s="26"/>
    </row>
    <row r="9414" spans="14:20">
      <c r="N9414" s="25"/>
      <c r="O9414" s="26"/>
      <c r="P9414" s="26"/>
      <c r="Q9414" s="26"/>
      <c r="R9414" s="26"/>
      <c r="S9414" s="26"/>
      <c r="T9414" s="26"/>
    </row>
    <row r="9415" spans="14:20">
      <c r="N9415" s="25"/>
      <c r="O9415" s="26"/>
      <c r="P9415" s="26"/>
      <c r="Q9415" s="26"/>
      <c r="R9415" s="26"/>
      <c r="S9415" s="26"/>
      <c r="T9415" s="26"/>
    </row>
    <row r="9416" spans="14:20">
      <c r="N9416" s="25"/>
      <c r="O9416" s="26"/>
      <c r="P9416" s="26"/>
      <c r="Q9416" s="26"/>
      <c r="R9416" s="26"/>
      <c r="S9416" s="26"/>
      <c r="T9416" s="26"/>
    </row>
    <row r="9417" spans="14:20">
      <c r="N9417" s="25"/>
      <c r="O9417" s="26"/>
      <c r="P9417" s="26"/>
      <c r="Q9417" s="26"/>
      <c r="R9417" s="26"/>
      <c r="S9417" s="26"/>
      <c r="T9417" s="26"/>
    </row>
    <row r="9418" spans="14:20">
      <c r="N9418" s="25"/>
      <c r="O9418" s="26"/>
      <c r="P9418" s="26"/>
      <c r="Q9418" s="26"/>
      <c r="R9418" s="26"/>
      <c r="S9418" s="26"/>
      <c r="T9418" s="26"/>
    </row>
    <row r="9419" spans="14:20">
      <c r="N9419" s="25"/>
      <c r="O9419" s="26"/>
      <c r="P9419" s="26"/>
      <c r="Q9419" s="26"/>
      <c r="R9419" s="26"/>
      <c r="S9419" s="26"/>
      <c r="T9419" s="26"/>
    </row>
    <row r="9420" spans="14:20">
      <c r="N9420" s="25"/>
      <c r="O9420" s="26"/>
      <c r="P9420" s="26"/>
      <c r="Q9420" s="26"/>
      <c r="R9420" s="26"/>
      <c r="S9420" s="26"/>
      <c r="T9420" s="26"/>
    </row>
    <row r="9421" spans="14:20">
      <c r="N9421" s="25"/>
      <c r="O9421" s="26"/>
      <c r="P9421" s="26"/>
      <c r="Q9421" s="26"/>
      <c r="R9421" s="26"/>
      <c r="S9421" s="26"/>
      <c r="T9421" s="26"/>
    </row>
    <row r="9422" spans="14:20">
      <c r="N9422" s="25"/>
      <c r="O9422" s="26"/>
      <c r="P9422" s="26"/>
      <c r="Q9422" s="26"/>
      <c r="R9422" s="26"/>
      <c r="S9422" s="26"/>
      <c r="T9422" s="26"/>
    </row>
    <row r="9423" spans="14:20">
      <c r="N9423" s="25"/>
      <c r="O9423" s="26"/>
      <c r="P9423" s="26"/>
      <c r="Q9423" s="26"/>
      <c r="R9423" s="26"/>
      <c r="S9423" s="26"/>
      <c r="T9423" s="26"/>
    </row>
    <row r="9424" spans="14:20">
      <c r="N9424" s="25"/>
      <c r="O9424" s="26"/>
      <c r="P9424" s="26"/>
      <c r="Q9424" s="26"/>
      <c r="R9424" s="26"/>
      <c r="S9424" s="26"/>
      <c r="T9424" s="26"/>
    </row>
    <row r="9425" spans="14:20">
      <c r="N9425" s="25"/>
      <c r="O9425" s="26"/>
      <c r="P9425" s="26"/>
      <c r="Q9425" s="26"/>
      <c r="R9425" s="26"/>
      <c r="S9425" s="26"/>
      <c r="T9425" s="26"/>
    </row>
    <row r="9426" spans="14:20">
      <c r="N9426" s="25"/>
      <c r="O9426" s="26"/>
      <c r="P9426" s="26"/>
      <c r="Q9426" s="26"/>
      <c r="R9426" s="26"/>
      <c r="S9426" s="26"/>
      <c r="T9426" s="26"/>
    </row>
    <row r="9427" spans="14:20">
      <c r="N9427" s="25"/>
      <c r="O9427" s="26"/>
      <c r="P9427" s="26"/>
      <c r="Q9427" s="26"/>
      <c r="R9427" s="26"/>
      <c r="S9427" s="26"/>
      <c r="T9427" s="26"/>
    </row>
    <row r="9428" spans="14:20">
      <c r="N9428" s="25"/>
      <c r="O9428" s="26"/>
      <c r="P9428" s="26"/>
      <c r="Q9428" s="26"/>
      <c r="R9428" s="26"/>
      <c r="S9428" s="26"/>
      <c r="T9428" s="26"/>
    </row>
    <row r="9429" spans="14:20">
      <c r="N9429" s="25"/>
      <c r="O9429" s="26"/>
      <c r="P9429" s="26"/>
      <c r="Q9429" s="26"/>
      <c r="R9429" s="26"/>
      <c r="S9429" s="26"/>
      <c r="T9429" s="26"/>
    </row>
    <row r="9430" spans="14:20">
      <c r="N9430" s="25"/>
      <c r="O9430" s="26"/>
      <c r="P9430" s="26"/>
      <c r="Q9430" s="26"/>
      <c r="R9430" s="26"/>
      <c r="S9430" s="26"/>
      <c r="T9430" s="26"/>
    </row>
    <row r="9431" spans="14:20">
      <c r="N9431" s="25"/>
      <c r="O9431" s="26"/>
      <c r="P9431" s="26"/>
      <c r="Q9431" s="26"/>
      <c r="R9431" s="26"/>
      <c r="S9431" s="26"/>
      <c r="T9431" s="26"/>
    </row>
    <row r="9432" spans="14:20">
      <c r="N9432" s="25"/>
      <c r="O9432" s="26"/>
      <c r="P9432" s="26"/>
      <c r="Q9432" s="26"/>
      <c r="R9432" s="26"/>
      <c r="S9432" s="26"/>
      <c r="T9432" s="26"/>
    </row>
    <row r="9433" spans="14:20">
      <c r="N9433" s="25"/>
      <c r="O9433" s="26"/>
      <c r="P9433" s="26"/>
      <c r="Q9433" s="26"/>
      <c r="R9433" s="26"/>
      <c r="S9433" s="26"/>
      <c r="T9433" s="26"/>
    </row>
    <row r="9434" spans="14:20">
      <c r="N9434" s="25"/>
      <c r="O9434" s="26"/>
      <c r="P9434" s="26"/>
      <c r="Q9434" s="26"/>
      <c r="R9434" s="26"/>
      <c r="S9434" s="26"/>
      <c r="T9434" s="26"/>
    </row>
    <row r="9435" spans="14:20">
      <c r="N9435" s="25"/>
      <c r="O9435" s="26"/>
      <c r="P9435" s="26"/>
      <c r="Q9435" s="26"/>
      <c r="R9435" s="26"/>
      <c r="S9435" s="26"/>
      <c r="T9435" s="26"/>
    </row>
    <row r="9436" spans="14:20">
      <c r="N9436" s="25"/>
      <c r="O9436" s="26"/>
      <c r="P9436" s="26"/>
      <c r="Q9436" s="26"/>
      <c r="R9436" s="26"/>
      <c r="S9436" s="26"/>
      <c r="T9436" s="26"/>
    </row>
    <row r="9437" spans="14:20">
      <c r="N9437" s="25"/>
      <c r="O9437" s="26"/>
      <c r="P9437" s="26"/>
      <c r="Q9437" s="26"/>
      <c r="R9437" s="26"/>
      <c r="S9437" s="26"/>
      <c r="T9437" s="26"/>
    </row>
    <row r="9438" spans="14:20">
      <c r="N9438" s="25"/>
      <c r="O9438" s="26"/>
      <c r="P9438" s="26"/>
      <c r="Q9438" s="26"/>
      <c r="R9438" s="26"/>
      <c r="S9438" s="26"/>
      <c r="T9438" s="26"/>
    </row>
    <row r="9439" spans="14:20">
      <c r="N9439" s="25"/>
      <c r="O9439" s="26"/>
      <c r="P9439" s="26"/>
      <c r="Q9439" s="26"/>
      <c r="R9439" s="26"/>
      <c r="S9439" s="26"/>
      <c r="T9439" s="26"/>
    </row>
    <row r="9440" spans="14:20">
      <c r="N9440" s="25"/>
      <c r="O9440" s="26"/>
      <c r="P9440" s="26"/>
      <c r="Q9440" s="26"/>
      <c r="R9440" s="26"/>
      <c r="S9440" s="26"/>
      <c r="T9440" s="26"/>
    </row>
    <row r="9441" spans="14:20">
      <c r="N9441" s="25"/>
      <c r="O9441" s="26"/>
      <c r="P9441" s="26"/>
      <c r="Q9441" s="26"/>
      <c r="R9441" s="26"/>
      <c r="S9441" s="26"/>
      <c r="T9441" s="26"/>
    </row>
    <row r="9442" spans="14:20">
      <c r="N9442" s="25"/>
      <c r="O9442" s="26"/>
      <c r="P9442" s="26"/>
      <c r="Q9442" s="26"/>
      <c r="R9442" s="26"/>
      <c r="S9442" s="26"/>
      <c r="T9442" s="26"/>
    </row>
    <row r="9443" spans="14:20">
      <c r="N9443" s="25"/>
      <c r="O9443" s="26"/>
      <c r="P9443" s="26"/>
      <c r="Q9443" s="26"/>
      <c r="R9443" s="26"/>
      <c r="S9443" s="26"/>
      <c r="T9443" s="26"/>
    </row>
    <row r="9444" spans="14:20">
      <c r="N9444" s="25"/>
      <c r="O9444" s="26"/>
      <c r="P9444" s="26"/>
      <c r="Q9444" s="26"/>
      <c r="R9444" s="26"/>
      <c r="S9444" s="26"/>
      <c r="T9444" s="26"/>
    </row>
    <row r="9445" spans="14:20">
      <c r="N9445" s="25"/>
      <c r="O9445" s="26"/>
      <c r="P9445" s="26"/>
      <c r="Q9445" s="26"/>
      <c r="R9445" s="26"/>
      <c r="S9445" s="26"/>
      <c r="T9445" s="26"/>
    </row>
    <row r="9446" spans="14:20">
      <c r="N9446" s="25"/>
      <c r="O9446" s="26"/>
      <c r="P9446" s="26"/>
      <c r="Q9446" s="26"/>
      <c r="R9446" s="26"/>
      <c r="S9446" s="26"/>
      <c r="T9446" s="26"/>
    </row>
    <row r="9447" spans="14:20">
      <c r="N9447" s="25"/>
      <c r="O9447" s="26"/>
      <c r="P9447" s="26"/>
      <c r="Q9447" s="26"/>
      <c r="R9447" s="26"/>
      <c r="S9447" s="26"/>
      <c r="T9447" s="26"/>
    </row>
    <row r="9448" spans="14:20">
      <c r="N9448" s="25"/>
      <c r="O9448" s="26"/>
      <c r="P9448" s="26"/>
      <c r="Q9448" s="26"/>
      <c r="R9448" s="26"/>
      <c r="S9448" s="26"/>
      <c r="T9448" s="26"/>
    </row>
    <row r="9449" spans="14:20">
      <c r="N9449" s="25"/>
      <c r="O9449" s="26"/>
      <c r="P9449" s="26"/>
      <c r="Q9449" s="26"/>
      <c r="R9449" s="26"/>
      <c r="S9449" s="26"/>
      <c r="T9449" s="26"/>
    </row>
    <row r="9450" spans="14:20">
      <c r="N9450" s="25"/>
      <c r="O9450" s="26"/>
      <c r="P9450" s="26"/>
      <c r="Q9450" s="26"/>
      <c r="R9450" s="26"/>
      <c r="S9450" s="26"/>
      <c r="T9450" s="26"/>
    </row>
    <row r="9451" spans="14:20">
      <c r="N9451" s="25"/>
      <c r="O9451" s="26"/>
      <c r="P9451" s="26"/>
      <c r="Q9451" s="26"/>
      <c r="R9451" s="26"/>
      <c r="S9451" s="26"/>
      <c r="T9451" s="26"/>
    </row>
    <row r="9452" spans="14:20">
      <c r="N9452" s="25"/>
      <c r="O9452" s="26"/>
      <c r="P9452" s="26"/>
      <c r="Q9452" s="26"/>
      <c r="R9452" s="26"/>
      <c r="S9452" s="26"/>
      <c r="T9452" s="26"/>
    </row>
    <row r="9453" spans="14:20">
      <c r="N9453" s="25"/>
      <c r="O9453" s="26"/>
      <c r="P9453" s="26"/>
      <c r="Q9453" s="26"/>
      <c r="R9453" s="26"/>
      <c r="S9453" s="26"/>
      <c r="T9453" s="26"/>
    </row>
    <row r="9454" spans="14:20">
      <c r="N9454" s="25"/>
      <c r="O9454" s="26"/>
      <c r="P9454" s="26"/>
      <c r="Q9454" s="26"/>
      <c r="R9454" s="26"/>
      <c r="S9454" s="26"/>
      <c r="T9454" s="26"/>
    </row>
    <row r="9455" spans="14:20">
      <c r="N9455" s="25"/>
      <c r="O9455" s="26"/>
      <c r="P9455" s="26"/>
      <c r="Q9455" s="26"/>
      <c r="R9455" s="26"/>
      <c r="S9455" s="26"/>
      <c r="T9455" s="26"/>
    </row>
    <row r="9456" spans="14:20">
      <c r="N9456" s="25"/>
      <c r="O9456" s="26"/>
      <c r="P9456" s="26"/>
      <c r="Q9456" s="26"/>
      <c r="R9456" s="26"/>
      <c r="S9456" s="26"/>
      <c r="T9456" s="26"/>
    </row>
    <row r="9457" spans="14:20">
      <c r="N9457" s="25"/>
      <c r="O9457" s="26"/>
      <c r="P9457" s="26"/>
      <c r="Q9457" s="26"/>
      <c r="R9457" s="26"/>
      <c r="S9457" s="26"/>
      <c r="T9457" s="26"/>
    </row>
    <row r="9458" spans="14:20">
      <c r="N9458" s="25"/>
      <c r="O9458" s="26"/>
      <c r="P9458" s="26"/>
      <c r="Q9458" s="26"/>
      <c r="R9458" s="26"/>
      <c r="S9458" s="26"/>
      <c r="T9458" s="26"/>
    </row>
    <row r="9459" spans="14:20">
      <c r="N9459" s="25"/>
      <c r="O9459" s="26"/>
      <c r="P9459" s="26"/>
      <c r="Q9459" s="26"/>
      <c r="R9459" s="26"/>
      <c r="S9459" s="26"/>
      <c r="T9459" s="26"/>
    </row>
    <row r="9460" spans="14:20">
      <c r="N9460" s="25"/>
      <c r="O9460" s="26"/>
      <c r="P9460" s="26"/>
      <c r="Q9460" s="26"/>
      <c r="R9460" s="26"/>
      <c r="S9460" s="26"/>
      <c r="T9460" s="26"/>
    </row>
    <row r="9461" spans="14:20">
      <c r="N9461" s="25"/>
      <c r="O9461" s="26"/>
      <c r="P9461" s="26"/>
      <c r="Q9461" s="26"/>
      <c r="R9461" s="26"/>
      <c r="S9461" s="26"/>
      <c r="T9461" s="26"/>
    </row>
    <row r="9462" spans="14:20">
      <c r="N9462" s="25"/>
      <c r="O9462" s="26"/>
      <c r="P9462" s="26"/>
      <c r="Q9462" s="26"/>
      <c r="R9462" s="26"/>
      <c r="S9462" s="26"/>
      <c r="T9462" s="26"/>
    </row>
    <row r="9463" spans="14:20">
      <c r="N9463" s="25"/>
      <c r="O9463" s="26"/>
      <c r="P9463" s="26"/>
      <c r="Q9463" s="26"/>
      <c r="R9463" s="26"/>
      <c r="S9463" s="26"/>
      <c r="T9463" s="26"/>
    </row>
    <row r="9464" spans="14:20">
      <c r="N9464" s="25"/>
      <c r="O9464" s="26"/>
      <c r="P9464" s="26"/>
      <c r="Q9464" s="26"/>
      <c r="R9464" s="26"/>
      <c r="S9464" s="26"/>
      <c r="T9464" s="26"/>
    </row>
    <row r="9465" spans="14:20">
      <c r="N9465" s="25"/>
      <c r="O9465" s="26"/>
      <c r="P9465" s="26"/>
      <c r="Q9465" s="26"/>
      <c r="R9465" s="26"/>
      <c r="S9465" s="26"/>
      <c r="T9465" s="26"/>
    </row>
    <row r="9466" spans="14:20">
      <c r="N9466" s="25"/>
      <c r="O9466" s="26"/>
      <c r="P9466" s="26"/>
      <c r="Q9466" s="26"/>
      <c r="R9466" s="26"/>
      <c r="S9466" s="26"/>
      <c r="T9466" s="26"/>
    </row>
    <row r="9467" spans="14:20">
      <c r="N9467" s="25"/>
      <c r="O9467" s="26"/>
      <c r="P9467" s="26"/>
      <c r="Q9467" s="26"/>
      <c r="R9467" s="26"/>
      <c r="S9467" s="26"/>
      <c r="T9467" s="26"/>
    </row>
    <row r="9468" spans="14:20">
      <c r="N9468" s="25"/>
      <c r="O9468" s="26"/>
      <c r="P9468" s="26"/>
      <c r="Q9468" s="26"/>
      <c r="R9468" s="26"/>
      <c r="S9468" s="26"/>
      <c r="T9468" s="26"/>
    </row>
    <row r="9469" spans="14:20">
      <c r="N9469" s="25"/>
      <c r="O9469" s="26"/>
      <c r="P9469" s="26"/>
      <c r="Q9469" s="26"/>
      <c r="R9469" s="26"/>
      <c r="S9469" s="26"/>
      <c r="T9469" s="26"/>
    </row>
    <row r="9470" spans="14:20">
      <c r="N9470" s="25"/>
      <c r="O9470" s="26"/>
      <c r="P9470" s="26"/>
      <c r="Q9470" s="26"/>
      <c r="R9470" s="26"/>
      <c r="S9470" s="26"/>
      <c r="T9470" s="26"/>
    </row>
    <row r="9471" spans="14:20">
      <c r="N9471" s="25"/>
      <c r="O9471" s="26"/>
      <c r="P9471" s="26"/>
      <c r="Q9471" s="26"/>
      <c r="R9471" s="26"/>
      <c r="S9471" s="26"/>
      <c r="T9471" s="26"/>
    </row>
    <row r="9472" spans="14:20">
      <c r="N9472" s="25"/>
      <c r="O9472" s="26"/>
      <c r="P9472" s="26"/>
      <c r="Q9472" s="26"/>
      <c r="R9472" s="26"/>
      <c r="S9472" s="26"/>
      <c r="T9472" s="26"/>
    </row>
    <row r="9473" spans="14:20">
      <c r="N9473" s="25"/>
      <c r="O9473" s="26"/>
      <c r="P9473" s="26"/>
      <c r="Q9473" s="26"/>
      <c r="R9473" s="26"/>
      <c r="S9473" s="26"/>
      <c r="T9473" s="26"/>
    </row>
    <row r="9474" spans="14:20">
      <c r="N9474" s="25"/>
      <c r="O9474" s="26"/>
      <c r="P9474" s="26"/>
      <c r="Q9474" s="26"/>
      <c r="R9474" s="26"/>
      <c r="S9474" s="26"/>
      <c r="T9474" s="26"/>
    </row>
    <row r="9475" spans="14:20">
      <c r="N9475" s="25"/>
      <c r="O9475" s="26"/>
      <c r="P9475" s="26"/>
      <c r="Q9475" s="26"/>
      <c r="R9475" s="26"/>
      <c r="S9475" s="26"/>
      <c r="T9475" s="26"/>
    </row>
    <row r="9476" spans="14:20">
      <c r="N9476" s="25"/>
      <c r="O9476" s="26"/>
      <c r="P9476" s="26"/>
      <c r="Q9476" s="26"/>
      <c r="R9476" s="26"/>
      <c r="S9476" s="26"/>
      <c r="T9476" s="26"/>
    </row>
    <row r="9477" spans="14:20">
      <c r="N9477" s="25"/>
      <c r="O9477" s="26"/>
      <c r="P9477" s="26"/>
      <c r="Q9477" s="26"/>
      <c r="R9477" s="26"/>
      <c r="S9477" s="26"/>
      <c r="T9477" s="26"/>
    </row>
    <row r="9478" spans="14:20">
      <c r="N9478" s="25"/>
      <c r="O9478" s="26"/>
      <c r="P9478" s="26"/>
      <c r="Q9478" s="26"/>
      <c r="R9478" s="26"/>
      <c r="S9478" s="26"/>
      <c r="T9478" s="26"/>
    </row>
    <row r="9479" spans="14:20">
      <c r="N9479" s="25"/>
      <c r="O9479" s="26"/>
      <c r="P9479" s="26"/>
      <c r="Q9479" s="26"/>
      <c r="R9479" s="26"/>
      <c r="S9479" s="26"/>
      <c r="T9479" s="26"/>
    </row>
    <row r="9480" spans="14:20">
      <c r="N9480" s="25"/>
      <c r="O9480" s="26"/>
      <c r="P9480" s="26"/>
      <c r="Q9480" s="26"/>
      <c r="R9480" s="26"/>
      <c r="S9480" s="26"/>
      <c r="T9480" s="26"/>
    </row>
    <row r="9481" spans="14:20">
      <c r="N9481" s="25"/>
      <c r="O9481" s="26"/>
      <c r="P9481" s="26"/>
      <c r="Q9481" s="26"/>
      <c r="R9481" s="26"/>
      <c r="S9481" s="26"/>
      <c r="T9481" s="26"/>
    </row>
    <row r="9482" spans="14:20">
      <c r="N9482" s="25"/>
      <c r="O9482" s="26"/>
      <c r="P9482" s="26"/>
      <c r="Q9482" s="26"/>
      <c r="R9482" s="26"/>
      <c r="S9482" s="26"/>
      <c r="T9482" s="26"/>
    </row>
    <row r="9483" spans="14:20">
      <c r="N9483" s="25"/>
      <c r="O9483" s="26"/>
      <c r="P9483" s="26"/>
      <c r="Q9483" s="26"/>
      <c r="R9483" s="26"/>
      <c r="S9483" s="26"/>
      <c r="T9483" s="26"/>
    </row>
    <row r="9484" spans="14:20">
      <c r="N9484" s="25"/>
      <c r="O9484" s="26"/>
      <c r="P9484" s="26"/>
      <c r="Q9484" s="26"/>
      <c r="R9484" s="26"/>
      <c r="S9484" s="26"/>
      <c r="T9484" s="26"/>
    </row>
    <row r="9485" spans="14:20">
      <c r="N9485" s="25"/>
      <c r="O9485" s="26"/>
      <c r="P9485" s="26"/>
      <c r="Q9485" s="26"/>
      <c r="R9485" s="26"/>
      <c r="S9485" s="26"/>
      <c r="T9485" s="26"/>
    </row>
    <row r="9486" spans="14:20">
      <c r="N9486" s="25"/>
      <c r="O9486" s="26"/>
      <c r="P9486" s="26"/>
      <c r="Q9486" s="26"/>
      <c r="R9486" s="26"/>
      <c r="S9486" s="26"/>
      <c r="T9486" s="26"/>
    </row>
    <row r="9487" spans="14:20">
      <c r="N9487" s="25"/>
      <c r="O9487" s="26"/>
      <c r="P9487" s="26"/>
      <c r="Q9487" s="26"/>
      <c r="R9487" s="26"/>
      <c r="S9487" s="26"/>
      <c r="T9487" s="26"/>
    </row>
    <row r="9488" spans="14:20">
      <c r="N9488" s="25"/>
      <c r="O9488" s="26"/>
      <c r="P9488" s="26"/>
      <c r="Q9488" s="26"/>
      <c r="R9488" s="26"/>
      <c r="S9488" s="26"/>
      <c r="T9488" s="26"/>
    </row>
    <row r="9489" spans="14:20">
      <c r="N9489" s="25"/>
      <c r="O9489" s="26"/>
      <c r="P9489" s="26"/>
      <c r="Q9489" s="26"/>
      <c r="R9489" s="26"/>
      <c r="S9489" s="26"/>
      <c r="T9489" s="26"/>
    </row>
    <row r="9490" spans="14:20">
      <c r="N9490" s="25"/>
      <c r="O9490" s="26"/>
      <c r="P9490" s="26"/>
      <c r="Q9490" s="26"/>
      <c r="R9490" s="26"/>
      <c r="S9490" s="26"/>
      <c r="T9490" s="26"/>
    </row>
    <row r="9491" spans="14:20">
      <c r="N9491" s="25"/>
      <c r="O9491" s="26"/>
      <c r="P9491" s="26"/>
      <c r="Q9491" s="26"/>
      <c r="R9491" s="26"/>
      <c r="S9491" s="26"/>
      <c r="T9491" s="26"/>
    </row>
    <row r="9492" spans="14:20">
      <c r="N9492" s="25"/>
      <c r="O9492" s="26"/>
      <c r="P9492" s="26"/>
      <c r="Q9492" s="26"/>
      <c r="R9492" s="26"/>
      <c r="S9492" s="26"/>
      <c r="T9492" s="26"/>
    </row>
    <row r="9493" spans="14:20">
      <c r="N9493" s="25"/>
      <c r="O9493" s="26"/>
      <c r="P9493" s="26"/>
      <c r="Q9493" s="26"/>
      <c r="R9493" s="26"/>
      <c r="S9493" s="26"/>
      <c r="T9493" s="26"/>
    </row>
    <row r="9494" spans="14:20">
      <c r="N9494" s="25"/>
      <c r="O9494" s="26"/>
      <c r="P9494" s="26"/>
      <c r="Q9494" s="26"/>
      <c r="R9494" s="26"/>
      <c r="S9494" s="26"/>
      <c r="T9494" s="26"/>
    </row>
    <row r="9495" spans="14:20">
      <c r="N9495" s="25"/>
      <c r="O9495" s="26"/>
      <c r="P9495" s="26"/>
      <c r="Q9495" s="26"/>
      <c r="R9495" s="26"/>
      <c r="S9495" s="26"/>
      <c r="T9495" s="26"/>
    </row>
    <row r="9496" spans="14:20">
      <c r="N9496" s="25"/>
      <c r="O9496" s="26"/>
      <c r="P9496" s="26"/>
      <c r="Q9496" s="26"/>
      <c r="R9496" s="26"/>
      <c r="S9496" s="26"/>
      <c r="T9496" s="26"/>
    </row>
    <row r="9497" spans="14:20">
      <c r="N9497" s="25"/>
      <c r="O9497" s="26"/>
      <c r="P9497" s="26"/>
      <c r="Q9497" s="26"/>
      <c r="R9497" s="26"/>
      <c r="S9497" s="26"/>
      <c r="T9497" s="26"/>
    </row>
    <row r="9498" spans="14:20">
      <c r="N9498" s="25"/>
      <c r="O9498" s="26"/>
      <c r="P9498" s="26"/>
      <c r="Q9498" s="26"/>
      <c r="R9498" s="26"/>
      <c r="S9498" s="26"/>
      <c r="T9498" s="26"/>
    </row>
    <row r="9499" spans="14:20">
      <c r="N9499" s="25"/>
      <c r="O9499" s="26"/>
      <c r="P9499" s="26"/>
      <c r="Q9499" s="26"/>
      <c r="R9499" s="26"/>
      <c r="S9499" s="26"/>
      <c r="T9499" s="26"/>
    </row>
    <row r="9500" spans="14:20">
      <c r="N9500" s="25"/>
      <c r="O9500" s="26"/>
      <c r="P9500" s="26"/>
      <c r="Q9500" s="26"/>
      <c r="R9500" s="26"/>
      <c r="S9500" s="26"/>
      <c r="T9500" s="26"/>
    </row>
    <row r="9501" spans="14:20">
      <c r="N9501" s="25"/>
      <c r="O9501" s="26"/>
      <c r="P9501" s="26"/>
      <c r="Q9501" s="26"/>
      <c r="R9501" s="26"/>
      <c r="S9501" s="26"/>
      <c r="T9501" s="26"/>
    </row>
    <row r="9502" spans="14:20">
      <c r="N9502" s="25"/>
      <c r="O9502" s="26"/>
      <c r="P9502" s="26"/>
      <c r="Q9502" s="26"/>
      <c r="R9502" s="26"/>
      <c r="S9502" s="26"/>
      <c r="T9502" s="26"/>
    </row>
    <row r="9503" spans="14:20">
      <c r="N9503" s="25"/>
      <c r="O9503" s="26"/>
      <c r="P9503" s="26"/>
      <c r="Q9503" s="26"/>
      <c r="R9503" s="26"/>
      <c r="S9503" s="26"/>
      <c r="T9503" s="26"/>
    </row>
    <row r="9504" spans="14:20">
      <c r="N9504" s="25"/>
      <c r="O9504" s="26"/>
      <c r="P9504" s="26"/>
      <c r="Q9504" s="26"/>
      <c r="R9504" s="26"/>
      <c r="S9504" s="26"/>
      <c r="T9504" s="26"/>
    </row>
    <row r="9505" spans="14:20">
      <c r="N9505" s="25"/>
      <c r="O9505" s="26"/>
      <c r="P9505" s="26"/>
      <c r="Q9505" s="26"/>
      <c r="R9505" s="26"/>
      <c r="S9505" s="26"/>
      <c r="T9505" s="26"/>
    </row>
    <row r="9506" spans="14:20">
      <c r="N9506" s="25"/>
      <c r="O9506" s="26"/>
      <c r="P9506" s="26"/>
      <c r="Q9506" s="26"/>
      <c r="R9506" s="26"/>
      <c r="S9506" s="26"/>
      <c r="T9506" s="26"/>
    </row>
    <row r="9507" spans="14:20">
      <c r="N9507" s="25"/>
      <c r="O9507" s="26"/>
      <c r="P9507" s="26"/>
      <c r="Q9507" s="26"/>
      <c r="R9507" s="26"/>
      <c r="S9507" s="26"/>
      <c r="T9507" s="26"/>
    </row>
    <row r="9508" spans="14:20">
      <c r="N9508" s="25"/>
      <c r="O9508" s="26"/>
      <c r="P9508" s="26"/>
      <c r="Q9508" s="26"/>
      <c r="R9508" s="26"/>
      <c r="S9508" s="26"/>
      <c r="T9508" s="26"/>
    </row>
    <row r="9509" spans="14:20">
      <c r="N9509" s="25"/>
      <c r="O9509" s="26"/>
      <c r="P9509" s="26"/>
      <c r="Q9509" s="26"/>
      <c r="R9509" s="26"/>
      <c r="S9509" s="26"/>
      <c r="T9509" s="26"/>
    </row>
    <row r="9510" spans="14:20">
      <c r="N9510" s="25"/>
      <c r="O9510" s="26"/>
      <c r="P9510" s="26"/>
      <c r="Q9510" s="26"/>
      <c r="R9510" s="26"/>
      <c r="S9510" s="26"/>
      <c r="T9510" s="26"/>
    </row>
    <row r="9511" spans="14:20">
      <c r="N9511" s="25"/>
      <c r="O9511" s="26"/>
      <c r="P9511" s="26"/>
      <c r="Q9511" s="26"/>
      <c r="R9511" s="26"/>
      <c r="S9511" s="26"/>
      <c r="T9511" s="26"/>
    </row>
    <row r="9512" spans="14:20">
      <c r="N9512" s="25"/>
      <c r="O9512" s="26"/>
      <c r="P9512" s="26"/>
      <c r="Q9512" s="26"/>
      <c r="R9512" s="26"/>
      <c r="S9512" s="26"/>
      <c r="T9512" s="26"/>
    </row>
    <row r="9513" spans="14:20">
      <c r="N9513" s="25"/>
      <c r="O9513" s="26"/>
      <c r="P9513" s="26"/>
      <c r="Q9513" s="26"/>
      <c r="R9513" s="26"/>
      <c r="S9513" s="26"/>
      <c r="T9513" s="26"/>
    </row>
    <row r="9514" spans="14:20">
      <c r="N9514" s="25"/>
      <c r="O9514" s="26"/>
      <c r="P9514" s="26"/>
      <c r="Q9514" s="26"/>
      <c r="R9514" s="26"/>
      <c r="S9514" s="26"/>
      <c r="T9514" s="26"/>
    </row>
    <row r="9515" spans="14:20">
      <c r="N9515" s="25"/>
      <c r="O9515" s="26"/>
      <c r="P9515" s="26"/>
      <c r="Q9515" s="26"/>
      <c r="R9515" s="26"/>
      <c r="S9515" s="26"/>
      <c r="T9515" s="26"/>
    </row>
    <row r="9516" spans="14:20">
      <c r="N9516" s="25"/>
      <c r="O9516" s="26"/>
      <c r="P9516" s="26"/>
      <c r="Q9516" s="26"/>
      <c r="R9516" s="26"/>
      <c r="S9516" s="26"/>
      <c r="T9516" s="26"/>
    </row>
    <row r="9517" spans="14:20">
      <c r="N9517" s="25"/>
      <c r="O9517" s="26"/>
      <c r="P9517" s="26"/>
      <c r="Q9517" s="26"/>
      <c r="R9517" s="26"/>
      <c r="S9517" s="26"/>
      <c r="T9517" s="26"/>
    </row>
    <row r="9518" spans="14:20">
      <c r="N9518" s="25"/>
      <c r="O9518" s="26"/>
      <c r="P9518" s="26"/>
      <c r="Q9518" s="26"/>
      <c r="R9518" s="26"/>
      <c r="S9518" s="26"/>
      <c r="T9518" s="26"/>
    </row>
    <row r="9519" spans="14:20">
      <c r="N9519" s="25"/>
      <c r="O9519" s="26"/>
      <c r="P9519" s="26"/>
      <c r="Q9519" s="26"/>
      <c r="R9519" s="26"/>
      <c r="S9519" s="26"/>
      <c r="T9519" s="26"/>
    </row>
    <row r="9520" spans="14:20">
      <c r="N9520" s="25"/>
      <c r="O9520" s="26"/>
      <c r="P9520" s="26"/>
      <c r="Q9520" s="26"/>
      <c r="R9520" s="26"/>
      <c r="S9520" s="26"/>
      <c r="T9520" s="26"/>
    </row>
    <row r="9521" spans="14:20">
      <c r="N9521" s="25"/>
      <c r="O9521" s="26"/>
      <c r="P9521" s="26"/>
      <c r="Q9521" s="26"/>
      <c r="R9521" s="26"/>
      <c r="S9521" s="26"/>
      <c r="T9521" s="26"/>
    </row>
    <row r="9522" spans="14:20">
      <c r="N9522" s="25"/>
      <c r="O9522" s="26"/>
      <c r="P9522" s="26"/>
      <c r="Q9522" s="26"/>
      <c r="R9522" s="26"/>
      <c r="S9522" s="26"/>
      <c r="T9522" s="26"/>
    </row>
    <row r="9523" spans="14:20">
      <c r="N9523" s="25"/>
      <c r="O9523" s="26"/>
      <c r="P9523" s="26"/>
      <c r="Q9523" s="26"/>
      <c r="R9523" s="26"/>
      <c r="S9523" s="26"/>
      <c r="T9523" s="26"/>
    </row>
    <row r="9524" spans="14:20">
      <c r="N9524" s="25"/>
      <c r="O9524" s="26"/>
      <c r="P9524" s="26"/>
      <c r="Q9524" s="26"/>
      <c r="R9524" s="26"/>
      <c r="S9524" s="26"/>
      <c r="T9524" s="26"/>
    </row>
    <row r="9525" spans="14:20">
      <c r="N9525" s="25"/>
      <c r="O9525" s="26"/>
      <c r="P9525" s="26"/>
      <c r="Q9525" s="26"/>
      <c r="R9525" s="26"/>
      <c r="S9525" s="26"/>
      <c r="T9525" s="26"/>
    </row>
    <row r="9526" spans="14:20">
      <c r="N9526" s="25"/>
      <c r="O9526" s="26"/>
      <c r="P9526" s="26"/>
      <c r="Q9526" s="26"/>
      <c r="R9526" s="26"/>
      <c r="S9526" s="26"/>
      <c r="T9526" s="26"/>
    </row>
    <row r="9527" spans="14:20">
      <c r="N9527" s="25"/>
      <c r="O9527" s="26"/>
      <c r="P9527" s="26"/>
      <c r="Q9527" s="26"/>
      <c r="R9527" s="26"/>
      <c r="S9527" s="26"/>
      <c r="T9527" s="26"/>
    </row>
    <row r="9528" spans="14:20">
      <c r="N9528" s="25"/>
      <c r="O9528" s="26"/>
      <c r="P9528" s="26"/>
      <c r="Q9528" s="26"/>
      <c r="R9528" s="26"/>
      <c r="S9528" s="26"/>
      <c r="T9528" s="26"/>
    </row>
    <row r="9529" spans="14:20">
      <c r="N9529" s="25"/>
      <c r="O9529" s="26"/>
      <c r="P9529" s="26"/>
      <c r="Q9529" s="26"/>
      <c r="R9529" s="26"/>
      <c r="S9529" s="26"/>
      <c r="T9529" s="26"/>
    </row>
    <row r="9530" spans="14:20">
      <c r="N9530" s="25"/>
      <c r="O9530" s="26"/>
      <c r="P9530" s="26"/>
      <c r="Q9530" s="26"/>
      <c r="R9530" s="26"/>
      <c r="S9530" s="26"/>
      <c r="T9530" s="26"/>
    </row>
    <row r="9531" spans="14:20">
      <c r="N9531" s="25"/>
      <c r="O9531" s="26"/>
      <c r="P9531" s="26"/>
      <c r="Q9531" s="26"/>
      <c r="R9531" s="26"/>
      <c r="S9531" s="26"/>
      <c r="T9531" s="26"/>
    </row>
    <row r="9532" spans="14:20">
      <c r="N9532" s="25"/>
      <c r="O9532" s="26"/>
      <c r="P9532" s="26"/>
      <c r="Q9532" s="26"/>
      <c r="R9532" s="26"/>
      <c r="S9532" s="26"/>
      <c r="T9532" s="26"/>
    </row>
    <row r="9533" spans="14:20">
      <c r="N9533" s="25"/>
      <c r="O9533" s="26"/>
      <c r="P9533" s="26"/>
      <c r="Q9533" s="26"/>
      <c r="R9533" s="26"/>
      <c r="S9533" s="26"/>
      <c r="T9533" s="26"/>
    </row>
    <row r="9534" spans="14:20">
      <c r="N9534" s="25"/>
      <c r="O9534" s="26"/>
      <c r="P9534" s="26"/>
      <c r="Q9534" s="26"/>
      <c r="R9534" s="26"/>
      <c r="S9534" s="26"/>
      <c r="T9534" s="26"/>
    </row>
    <row r="9535" spans="14:20">
      <c r="N9535" s="25"/>
      <c r="O9535" s="26"/>
      <c r="P9535" s="26"/>
      <c r="Q9535" s="26"/>
      <c r="R9535" s="26"/>
      <c r="S9535" s="26"/>
      <c r="T9535" s="26"/>
    </row>
    <row r="9536" spans="14:20">
      <c r="N9536" s="25"/>
      <c r="O9536" s="26"/>
      <c r="P9536" s="26"/>
      <c r="Q9536" s="26"/>
      <c r="R9536" s="26"/>
      <c r="S9536" s="26"/>
      <c r="T9536" s="26"/>
    </row>
    <row r="9537" spans="14:20">
      <c r="N9537" s="25"/>
      <c r="O9537" s="26"/>
      <c r="P9537" s="26"/>
      <c r="Q9537" s="26"/>
      <c r="R9537" s="26"/>
      <c r="S9537" s="26"/>
      <c r="T9537" s="26"/>
    </row>
    <row r="9538" spans="14:20">
      <c r="N9538" s="25"/>
      <c r="O9538" s="26"/>
      <c r="P9538" s="26"/>
      <c r="Q9538" s="26"/>
      <c r="R9538" s="26"/>
      <c r="S9538" s="26"/>
      <c r="T9538" s="26"/>
    </row>
    <row r="9539" spans="14:20">
      <c r="N9539" s="25"/>
      <c r="O9539" s="26"/>
      <c r="P9539" s="26"/>
      <c r="Q9539" s="26"/>
      <c r="R9539" s="26"/>
      <c r="S9539" s="26"/>
      <c r="T9539" s="26"/>
    </row>
    <row r="9540" spans="14:20">
      <c r="N9540" s="25"/>
      <c r="O9540" s="26"/>
      <c r="P9540" s="26"/>
      <c r="Q9540" s="26"/>
      <c r="R9540" s="26"/>
      <c r="S9540" s="26"/>
      <c r="T9540" s="26"/>
    </row>
    <row r="9541" spans="14:20">
      <c r="N9541" s="25"/>
      <c r="O9541" s="26"/>
      <c r="P9541" s="26"/>
      <c r="Q9541" s="26"/>
      <c r="R9541" s="26"/>
      <c r="S9541" s="26"/>
      <c r="T9541" s="26"/>
    </row>
    <row r="9542" spans="14:20">
      <c r="N9542" s="25"/>
      <c r="O9542" s="26"/>
      <c r="P9542" s="26"/>
      <c r="Q9542" s="26"/>
      <c r="R9542" s="26"/>
      <c r="S9542" s="26"/>
      <c r="T9542" s="26"/>
    </row>
    <row r="9543" spans="14:20">
      <c r="N9543" s="25"/>
      <c r="O9543" s="26"/>
      <c r="P9543" s="26"/>
      <c r="Q9543" s="26"/>
      <c r="R9543" s="26"/>
      <c r="S9543" s="26"/>
      <c r="T9543" s="26"/>
    </row>
    <row r="9544" spans="14:20">
      <c r="N9544" s="25"/>
      <c r="O9544" s="26"/>
      <c r="P9544" s="26"/>
      <c r="Q9544" s="26"/>
      <c r="R9544" s="26"/>
      <c r="S9544" s="26"/>
      <c r="T9544" s="26"/>
    </row>
    <row r="9545" spans="14:20">
      <c r="N9545" s="25"/>
      <c r="O9545" s="26"/>
      <c r="P9545" s="26"/>
      <c r="Q9545" s="26"/>
      <c r="R9545" s="26"/>
      <c r="S9545" s="26"/>
      <c r="T9545" s="26"/>
    </row>
    <row r="9546" spans="14:20">
      <c r="N9546" s="25"/>
      <c r="O9546" s="26"/>
      <c r="P9546" s="26"/>
      <c r="Q9546" s="26"/>
      <c r="R9546" s="26"/>
      <c r="S9546" s="26"/>
      <c r="T9546" s="26"/>
    </row>
    <row r="9547" spans="14:20">
      <c r="N9547" s="25"/>
      <c r="O9547" s="26"/>
      <c r="P9547" s="26"/>
      <c r="Q9547" s="26"/>
      <c r="R9547" s="26"/>
      <c r="S9547" s="26"/>
      <c r="T9547" s="26"/>
    </row>
    <row r="9548" spans="14:20">
      <c r="N9548" s="25"/>
      <c r="O9548" s="26"/>
      <c r="P9548" s="26"/>
      <c r="Q9548" s="26"/>
      <c r="R9548" s="26"/>
      <c r="S9548" s="26"/>
      <c r="T9548" s="26"/>
    </row>
    <row r="9549" spans="14:20">
      <c r="N9549" s="25"/>
      <c r="O9549" s="26"/>
      <c r="P9549" s="26"/>
      <c r="Q9549" s="26"/>
      <c r="R9549" s="26"/>
      <c r="S9549" s="26"/>
      <c r="T9549" s="26"/>
    </row>
    <row r="9550" spans="14:20">
      <c r="N9550" s="25"/>
      <c r="O9550" s="26"/>
      <c r="P9550" s="26"/>
      <c r="Q9550" s="26"/>
      <c r="R9550" s="26"/>
      <c r="S9550" s="26"/>
      <c r="T9550" s="26"/>
    </row>
    <row r="9551" spans="14:20">
      <c r="N9551" s="25"/>
      <c r="O9551" s="26"/>
      <c r="P9551" s="26"/>
      <c r="Q9551" s="26"/>
      <c r="R9551" s="26"/>
      <c r="S9551" s="26"/>
      <c r="T9551" s="26"/>
    </row>
    <row r="9552" spans="14:20">
      <c r="N9552" s="25"/>
      <c r="O9552" s="26"/>
      <c r="P9552" s="26"/>
      <c r="Q9552" s="26"/>
      <c r="R9552" s="26"/>
      <c r="S9552" s="26"/>
      <c r="T9552" s="26"/>
    </row>
    <row r="9553" spans="14:20">
      <c r="N9553" s="25"/>
      <c r="O9553" s="26"/>
      <c r="P9553" s="26"/>
      <c r="Q9553" s="26"/>
      <c r="R9553" s="26"/>
      <c r="S9553" s="26"/>
      <c r="T9553" s="26"/>
    </row>
    <row r="9554" spans="14:20">
      <c r="N9554" s="25"/>
      <c r="O9554" s="26"/>
      <c r="P9554" s="26"/>
      <c r="Q9554" s="26"/>
      <c r="R9554" s="26"/>
      <c r="S9554" s="26"/>
      <c r="T9554" s="26"/>
    </row>
    <row r="9555" spans="14:20">
      <c r="N9555" s="25"/>
      <c r="O9555" s="26"/>
      <c r="P9555" s="26"/>
      <c r="Q9555" s="26"/>
      <c r="R9555" s="26"/>
      <c r="S9555" s="26"/>
      <c r="T9555" s="26"/>
    </row>
    <row r="9556" spans="14:20">
      <c r="N9556" s="25"/>
      <c r="O9556" s="26"/>
      <c r="P9556" s="26"/>
      <c r="Q9556" s="26"/>
      <c r="R9556" s="26"/>
      <c r="S9556" s="26"/>
      <c r="T9556" s="26"/>
    </row>
    <row r="9557" spans="14:20">
      <c r="N9557" s="25"/>
      <c r="O9557" s="26"/>
      <c r="P9557" s="26"/>
      <c r="Q9557" s="26"/>
      <c r="R9557" s="26"/>
      <c r="S9557" s="26"/>
      <c r="T9557" s="26"/>
    </row>
    <row r="9558" spans="14:20">
      <c r="N9558" s="25"/>
      <c r="O9558" s="26"/>
      <c r="P9558" s="26"/>
      <c r="Q9558" s="26"/>
      <c r="R9558" s="26"/>
      <c r="S9558" s="26"/>
      <c r="T9558" s="26"/>
    </row>
    <row r="9559" spans="14:20">
      <c r="N9559" s="25"/>
      <c r="O9559" s="26"/>
      <c r="P9559" s="26"/>
      <c r="Q9559" s="26"/>
      <c r="R9559" s="26"/>
      <c r="S9559" s="26"/>
      <c r="T9559" s="26"/>
    </row>
    <row r="9560" spans="14:20">
      <c r="N9560" s="25"/>
      <c r="O9560" s="26"/>
      <c r="P9560" s="26"/>
      <c r="Q9560" s="26"/>
      <c r="R9560" s="26"/>
      <c r="S9560" s="26"/>
      <c r="T9560" s="26"/>
    </row>
    <row r="9561" spans="14:20">
      <c r="N9561" s="25"/>
      <c r="O9561" s="26"/>
      <c r="P9561" s="26"/>
      <c r="Q9561" s="26"/>
      <c r="R9561" s="26"/>
      <c r="S9561" s="26"/>
      <c r="T9561" s="26"/>
    </row>
    <row r="9562" spans="14:20">
      <c r="N9562" s="25"/>
      <c r="O9562" s="26"/>
      <c r="P9562" s="26"/>
      <c r="Q9562" s="26"/>
      <c r="R9562" s="26"/>
      <c r="S9562" s="26"/>
      <c r="T9562" s="26"/>
    </row>
    <row r="9563" spans="14:20">
      <c r="N9563" s="25"/>
      <c r="O9563" s="26"/>
      <c r="P9563" s="26"/>
      <c r="Q9563" s="26"/>
      <c r="R9563" s="26"/>
      <c r="S9563" s="26"/>
      <c r="T9563" s="26"/>
    </row>
    <row r="9564" spans="14:20">
      <c r="N9564" s="25"/>
      <c r="O9564" s="26"/>
      <c r="P9564" s="26"/>
      <c r="Q9564" s="26"/>
      <c r="R9564" s="26"/>
      <c r="S9564" s="26"/>
      <c r="T9564" s="26"/>
    </row>
    <row r="9565" spans="14:20">
      <c r="N9565" s="25"/>
      <c r="O9565" s="26"/>
      <c r="P9565" s="26"/>
      <c r="Q9565" s="26"/>
      <c r="R9565" s="26"/>
      <c r="S9565" s="26"/>
      <c r="T9565" s="26"/>
    </row>
    <row r="9566" spans="14:20">
      <c r="N9566" s="25"/>
      <c r="O9566" s="26"/>
      <c r="P9566" s="26"/>
      <c r="Q9566" s="26"/>
      <c r="R9566" s="26"/>
      <c r="S9566" s="26"/>
      <c r="T9566" s="26"/>
    </row>
    <row r="9567" spans="14:20">
      <c r="N9567" s="25"/>
      <c r="O9567" s="26"/>
      <c r="P9567" s="26"/>
      <c r="Q9567" s="26"/>
      <c r="R9567" s="26"/>
      <c r="S9567" s="26"/>
      <c r="T9567" s="26"/>
    </row>
    <row r="9568" spans="14:20">
      <c r="N9568" s="25"/>
      <c r="O9568" s="26"/>
      <c r="P9568" s="26"/>
      <c r="Q9568" s="26"/>
      <c r="R9568" s="26"/>
      <c r="S9568" s="26"/>
      <c r="T9568" s="26"/>
    </row>
    <row r="9569" spans="14:20">
      <c r="N9569" s="25"/>
      <c r="O9569" s="26"/>
      <c r="P9569" s="26"/>
      <c r="Q9569" s="26"/>
      <c r="R9569" s="26"/>
      <c r="S9569" s="26"/>
      <c r="T9569" s="26"/>
    </row>
    <row r="9570" spans="14:20">
      <c r="N9570" s="25"/>
      <c r="O9570" s="26"/>
      <c r="P9570" s="26"/>
      <c r="Q9570" s="26"/>
      <c r="R9570" s="26"/>
      <c r="S9570" s="26"/>
      <c r="T9570" s="26"/>
    </row>
    <row r="9571" spans="14:20">
      <c r="N9571" s="25"/>
      <c r="O9571" s="26"/>
      <c r="P9571" s="26"/>
      <c r="Q9571" s="26"/>
      <c r="R9571" s="26"/>
      <c r="S9571" s="26"/>
      <c r="T9571" s="26"/>
    </row>
    <row r="9572" spans="14:20">
      <c r="N9572" s="25"/>
      <c r="O9572" s="26"/>
      <c r="P9572" s="26"/>
      <c r="Q9572" s="26"/>
      <c r="R9572" s="26"/>
      <c r="S9572" s="26"/>
      <c r="T9572" s="26"/>
    </row>
    <row r="9573" spans="14:20">
      <c r="N9573" s="25"/>
      <c r="O9573" s="26"/>
      <c r="P9573" s="26"/>
      <c r="Q9573" s="26"/>
      <c r="R9573" s="26"/>
      <c r="S9573" s="26"/>
      <c r="T9573" s="26"/>
    </row>
    <row r="9574" spans="14:20">
      <c r="N9574" s="25"/>
      <c r="O9574" s="26"/>
      <c r="P9574" s="26"/>
      <c r="Q9574" s="26"/>
      <c r="R9574" s="26"/>
      <c r="S9574" s="26"/>
      <c r="T9574" s="26"/>
    </row>
    <row r="9575" spans="14:20">
      <c r="N9575" s="25"/>
      <c r="O9575" s="26"/>
      <c r="P9575" s="26"/>
      <c r="Q9575" s="26"/>
      <c r="R9575" s="26"/>
      <c r="S9575" s="26"/>
      <c r="T9575" s="26"/>
    </row>
    <row r="9576" spans="14:20">
      <c r="N9576" s="25"/>
      <c r="O9576" s="26"/>
      <c r="P9576" s="26"/>
      <c r="Q9576" s="26"/>
      <c r="R9576" s="26"/>
      <c r="S9576" s="26"/>
      <c r="T9576" s="26"/>
    </row>
    <row r="9577" spans="14:20">
      <c r="N9577" s="25"/>
      <c r="O9577" s="26"/>
      <c r="P9577" s="26"/>
      <c r="Q9577" s="26"/>
      <c r="R9577" s="26"/>
      <c r="S9577" s="26"/>
      <c r="T9577" s="26"/>
    </row>
    <row r="9578" spans="14:20">
      <c r="N9578" s="25"/>
      <c r="O9578" s="26"/>
      <c r="P9578" s="26"/>
      <c r="Q9578" s="26"/>
      <c r="R9578" s="26"/>
      <c r="S9578" s="26"/>
      <c r="T9578" s="26"/>
    </row>
    <row r="9579" spans="14:20">
      <c r="N9579" s="25"/>
      <c r="O9579" s="26"/>
      <c r="P9579" s="26"/>
      <c r="Q9579" s="26"/>
      <c r="R9579" s="26"/>
      <c r="S9579" s="26"/>
      <c r="T9579" s="26"/>
    </row>
    <row r="9580" spans="14:20">
      <c r="N9580" s="25"/>
      <c r="O9580" s="26"/>
      <c r="P9580" s="26"/>
      <c r="Q9580" s="26"/>
      <c r="R9580" s="26"/>
      <c r="S9580" s="26"/>
      <c r="T9580" s="26"/>
    </row>
    <row r="9581" spans="14:20">
      <c r="N9581" s="25"/>
      <c r="O9581" s="26"/>
      <c r="P9581" s="26"/>
      <c r="Q9581" s="26"/>
      <c r="R9581" s="26"/>
      <c r="S9581" s="26"/>
      <c r="T9581" s="26"/>
    </row>
    <row r="9582" spans="14:20">
      <c r="N9582" s="25"/>
      <c r="O9582" s="26"/>
      <c r="P9582" s="26"/>
      <c r="Q9582" s="26"/>
      <c r="R9582" s="26"/>
      <c r="S9582" s="26"/>
      <c r="T9582" s="26"/>
    </row>
    <row r="9583" spans="14:20">
      <c r="N9583" s="25"/>
      <c r="O9583" s="26"/>
      <c r="P9583" s="26"/>
      <c r="Q9583" s="26"/>
      <c r="R9583" s="26"/>
      <c r="S9583" s="26"/>
      <c r="T9583" s="26"/>
    </row>
    <row r="9584" spans="14:20">
      <c r="N9584" s="25"/>
      <c r="O9584" s="26"/>
      <c r="P9584" s="26"/>
      <c r="Q9584" s="26"/>
      <c r="R9584" s="26"/>
      <c r="S9584" s="26"/>
      <c r="T9584" s="26"/>
    </row>
    <row r="9585" spans="14:20">
      <c r="N9585" s="25"/>
      <c r="O9585" s="26"/>
      <c r="P9585" s="26"/>
      <c r="Q9585" s="26"/>
      <c r="R9585" s="26"/>
      <c r="S9585" s="26"/>
      <c r="T9585" s="26"/>
    </row>
    <row r="9586" spans="14:20">
      <c r="N9586" s="25"/>
      <c r="O9586" s="26"/>
      <c r="P9586" s="26"/>
      <c r="Q9586" s="26"/>
      <c r="R9586" s="26"/>
      <c r="S9586" s="26"/>
      <c r="T9586" s="26"/>
    </row>
    <row r="9587" spans="14:20">
      <c r="N9587" s="25"/>
      <c r="O9587" s="26"/>
      <c r="P9587" s="26"/>
      <c r="Q9587" s="26"/>
      <c r="R9587" s="26"/>
      <c r="S9587" s="26"/>
      <c r="T9587" s="26"/>
    </row>
    <row r="9588" spans="14:20">
      <c r="N9588" s="25"/>
      <c r="O9588" s="26"/>
      <c r="P9588" s="26"/>
      <c r="Q9588" s="26"/>
      <c r="R9588" s="26"/>
      <c r="S9588" s="26"/>
      <c r="T9588" s="26"/>
    </row>
    <row r="9589" spans="14:20">
      <c r="N9589" s="25"/>
      <c r="O9589" s="26"/>
      <c r="P9589" s="26"/>
      <c r="Q9589" s="26"/>
      <c r="R9589" s="26"/>
      <c r="S9589" s="26"/>
      <c r="T9589" s="26"/>
    </row>
    <row r="9590" spans="14:20">
      <c r="N9590" s="25"/>
      <c r="O9590" s="26"/>
      <c r="P9590" s="26"/>
      <c r="Q9590" s="26"/>
      <c r="R9590" s="26"/>
      <c r="S9590" s="26"/>
      <c r="T9590" s="26"/>
    </row>
    <row r="9591" spans="14:20">
      <c r="N9591" s="25"/>
      <c r="O9591" s="26"/>
      <c r="P9591" s="26"/>
      <c r="Q9591" s="26"/>
      <c r="R9591" s="26"/>
      <c r="S9591" s="26"/>
      <c r="T9591" s="26"/>
    </row>
    <row r="9592" spans="14:20">
      <c r="N9592" s="25"/>
      <c r="O9592" s="26"/>
      <c r="P9592" s="26"/>
      <c r="Q9592" s="26"/>
      <c r="R9592" s="26"/>
      <c r="S9592" s="26"/>
      <c r="T9592" s="26"/>
    </row>
    <row r="9593" spans="14:20">
      <c r="N9593" s="25"/>
      <c r="O9593" s="26"/>
      <c r="P9593" s="26"/>
      <c r="Q9593" s="26"/>
      <c r="R9593" s="26"/>
      <c r="S9593" s="26"/>
      <c r="T9593" s="26"/>
    </row>
    <row r="9594" spans="14:20">
      <c r="N9594" s="25"/>
      <c r="O9594" s="26"/>
      <c r="P9594" s="26"/>
      <c r="Q9594" s="26"/>
      <c r="R9594" s="26"/>
      <c r="S9594" s="26"/>
      <c r="T9594" s="26"/>
    </row>
    <row r="9595" spans="14:20">
      <c r="N9595" s="25"/>
      <c r="O9595" s="26"/>
      <c r="P9595" s="26"/>
      <c r="Q9595" s="26"/>
      <c r="R9595" s="26"/>
      <c r="S9595" s="26"/>
      <c r="T9595" s="26"/>
    </row>
    <row r="9596" spans="14:20">
      <c r="N9596" s="25"/>
      <c r="O9596" s="26"/>
      <c r="P9596" s="26"/>
      <c r="Q9596" s="26"/>
      <c r="R9596" s="26"/>
      <c r="S9596" s="26"/>
      <c r="T9596" s="26"/>
    </row>
    <row r="9597" spans="14:20">
      <c r="N9597" s="25"/>
      <c r="O9597" s="26"/>
      <c r="P9597" s="26"/>
      <c r="Q9597" s="26"/>
      <c r="R9597" s="26"/>
      <c r="S9597" s="26"/>
      <c r="T9597" s="26"/>
    </row>
    <row r="9598" spans="14:20">
      <c r="N9598" s="25"/>
      <c r="O9598" s="26"/>
      <c r="P9598" s="26"/>
      <c r="Q9598" s="26"/>
      <c r="R9598" s="26"/>
      <c r="S9598" s="26"/>
      <c r="T9598" s="26"/>
    </row>
    <row r="9599" spans="14:20">
      <c r="N9599" s="25"/>
      <c r="O9599" s="26"/>
      <c r="P9599" s="26"/>
      <c r="Q9599" s="26"/>
      <c r="R9599" s="26"/>
      <c r="S9599" s="26"/>
      <c r="T9599" s="26"/>
    </row>
    <row r="9600" spans="14:20">
      <c r="N9600" s="25"/>
      <c r="O9600" s="26"/>
      <c r="P9600" s="26"/>
      <c r="Q9600" s="26"/>
      <c r="R9600" s="26"/>
      <c r="S9600" s="26"/>
      <c r="T9600" s="26"/>
    </row>
    <row r="9601" spans="14:20">
      <c r="N9601" s="25"/>
      <c r="O9601" s="26"/>
      <c r="P9601" s="26"/>
      <c r="Q9601" s="26"/>
      <c r="R9601" s="26"/>
      <c r="S9601" s="26"/>
      <c r="T9601" s="26"/>
    </row>
    <row r="9602" spans="14:20">
      <c r="N9602" s="25"/>
      <c r="O9602" s="26"/>
      <c r="P9602" s="26"/>
      <c r="Q9602" s="26"/>
      <c r="R9602" s="26"/>
      <c r="S9602" s="26"/>
      <c r="T9602" s="26"/>
    </row>
    <row r="9603" spans="14:20">
      <c r="N9603" s="25"/>
      <c r="O9603" s="26"/>
      <c r="P9603" s="26"/>
      <c r="Q9603" s="26"/>
      <c r="R9603" s="26"/>
      <c r="S9603" s="26"/>
      <c r="T9603" s="26"/>
    </row>
    <row r="9604" spans="14:20">
      <c r="N9604" s="25"/>
      <c r="O9604" s="26"/>
      <c r="P9604" s="26"/>
      <c r="Q9604" s="26"/>
      <c r="R9604" s="26"/>
      <c r="S9604" s="26"/>
      <c r="T9604" s="26"/>
    </row>
    <row r="9605" spans="14:20">
      <c r="N9605" s="25"/>
      <c r="O9605" s="26"/>
      <c r="P9605" s="26"/>
      <c r="Q9605" s="26"/>
      <c r="R9605" s="26"/>
      <c r="S9605" s="26"/>
      <c r="T9605" s="26"/>
    </row>
    <row r="9606" spans="14:20">
      <c r="N9606" s="25"/>
      <c r="O9606" s="26"/>
      <c r="P9606" s="26"/>
      <c r="Q9606" s="26"/>
      <c r="R9606" s="26"/>
      <c r="S9606" s="26"/>
      <c r="T9606" s="26"/>
    </row>
    <row r="9607" spans="14:20">
      <c r="N9607" s="25"/>
      <c r="O9607" s="26"/>
      <c r="P9607" s="26"/>
      <c r="Q9607" s="26"/>
      <c r="R9607" s="26"/>
      <c r="S9607" s="26"/>
      <c r="T9607" s="26"/>
    </row>
    <row r="9608" spans="14:20">
      <c r="N9608" s="25"/>
      <c r="O9608" s="26"/>
      <c r="P9608" s="26"/>
      <c r="Q9608" s="26"/>
      <c r="R9608" s="26"/>
      <c r="S9608" s="26"/>
      <c r="T9608" s="26"/>
    </row>
    <row r="9609" spans="14:20">
      <c r="N9609" s="25"/>
      <c r="O9609" s="26"/>
      <c r="P9609" s="26"/>
      <c r="Q9609" s="26"/>
      <c r="R9609" s="26"/>
      <c r="S9609" s="26"/>
      <c r="T9609" s="26"/>
    </row>
    <row r="9610" spans="14:20">
      <c r="N9610" s="25"/>
      <c r="O9610" s="26"/>
      <c r="P9610" s="26"/>
      <c r="Q9610" s="26"/>
      <c r="R9610" s="26"/>
      <c r="S9610" s="26"/>
      <c r="T9610" s="26"/>
    </row>
    <row r="9611" spans="14:20">
      <c r="N9611" s="25"/>
      <c r="O9611" s="26"/>
      <c r="P9611" s="26"/>
      <c r="Q9611" s="26"/>
      <c r="R9611" s="26"/>
      <c r="S9611" s="26"/>
      <c r="T9611" s="26"/>
    </row>
    <row r="9612" spans="14:20">
      <c r="N9612" s="25"/>
      <c r="O9612" s="26"/>
      <c r="P9612" s="26"/>
      <c r="Q9612" s="26"/>
      <c r="R9612" s="26"/>
      <c r="S9612" s="26"/>
      <c r="T9612" s="26"/>
    </row>
    <row r="9613" spans="14:20">
      <c r="N9613" s="25"/>
      <c r="O9613" s="26"/>
      <c r="P9613" s="26"/>
      <c r="Q9613" s="26"/>
      <c r="R9613" s="26"/>
      <c r="S9613" s="26"/>
      <c r="T9613" s="26"/>
    </row>
    <row r="9614" spans="14:20">
      <c r="N9614" s="25"/>
      <c r="O9614" s="26"/>
      <c r="P9614" s="26"/>
      <c r="Q9614" s="26"/>
      <c r="R9614" s="26"/>
      <c r="S9614" s="26"/>
      <c r="T9614" s="26"/>
    </row>
    <row r="9615" spans="14:20">
      <c r="N9615" s="25"/>
      <c r="O9615" s="26"/>
      <c r="P9615" s="26"/>
      <c r="Q9615" s="26"/>
      <c r="R9615" s="26"/>
      <c r="S9615" s="26"/>
      <c r="T9615" s="26"/>
    </row>
    <row r="9616" spans="14:20">
      <c r="N9616" s="25"/>
      <c r="O9616" s="26"/>
      <c r="P9616" s="26"/>
      <c r="Q9616" s="26"/>
      <c r="R9616" s="26"/>
      <c r="S9616" s="26"/>
      <c r="T9616" s="26"/>
    </row>
    <row r="9617" spans="14:20">
      <c r="N9617" s="25"/>
      <c r="O9617" s="26"/>
      <c r="P9617" s="26"/>
      <c r="Q9617" s="26"/>
      <c r="R9617" s="26"/>
      <c r="S9617" s="26"/>
      <c r="T9617" s="26"/>
    </row>
    <row r="9618" spans="14:20">
      <c r="N9618" s="25"/>
      <c r="O9618" s="26"/>
      <c r="P9618" s="26"/>
      <c r="Q9618" s="26"/>
      <c r="R9618" s="26"/>
      <c r="S9618" s="26"/>
      <c r="T9618" s="26"/>
    </row>
    <row r="9619" spans="14:20">
      <c r="N9619" s="25"/>
      <c r="O9619" s="26"/>
      <c r="P9619" s="26"/>
      <c r="Q9619" s="26"/>
      <c r="R9619" s="26"/>
      <c r="S9619" s="26"/>
      <c r="T9619" s="26"/>
    </row>
    <row r="9620" spans="14:20">
      <c r="N9620" s="25"/>
      <c r="O9620" s="26"/>
      <c r="P9620" s="26"/>
      <c r="Q9620" s="26"/>
      <c r="R9620" s="26"/>
      <c r="S9620" s="26"/>
      <c r="T9620" s="26"/>
    </row>
    <row r="9621" spans="14:20">
      <c r="N9621" s="25"/>
      <c r="O9621" s="26"/>
      <c r="P9621" s="26"/>
      <c r="Q9621" s="26"/>
      <c r="R9621" s="26"/>
      <c r="S9621" s="26"/>
      <c r="T9621" s="26"/>
    </row>
    <row r="9622" spans="14:20">
      <c r="N9622" s="25"/>
      <c r="O9622" s="26"/>
      <c r="P9622" s="26"/>
      <c r="Q9622" s="26"/>
      <c r="R9622" s="26"/>
      <c r="S9622" s="26"/>
      <c r="T9622" s="26"/>
    </row>
    <row r="9623" spans="14:20">
      <c r="N9623" s="25"/>
      <c r="O9623" s="26"/>
      <c r="P9623" s="26"/>
      <c r="Q9623" s="26"/>
      <c r="R9623" s="26"/>
      <c r="S9623" s="26"/>
      <c r="T9623" s="26"/>
    </row>
    <row r="9624" spans="14:20">
      <c r="N9624" s="25"/>
      <c r="O9624" s="26"/>
      <c r="P9624" s="26"/>
      <c r="Q9624" s="26"/>
      <c r="R9624" s="26"/>
      <c r="S9624" s="26"/>
      <c r="T9624" s="26"/>
    </row>
    <row r="9625" spans="14:20">
      <c r="N9625" s="25"/>
      <c r="O9625" s="26"/>
      <c r="P9625" s="26"/>
      <c r="Q9625" s="26"/>
      <c r="R9625" s="26"/>
      <c r="S9625" s="26"/>
      <c r="T9625" s="26"/>
    </row>
    <row r="9626" spans="14:20">
      <c r="N9626" s="25"/>
      <c r="O9626" s="26"/>
      <c r="P9626" s="26"/>
      <c r="Q9626" s="26"/>
      <c r="R9626" s="26"/>
      <c r="S9626" s="26"/>
      <c r="T9626" s="26"/>
    </row>
    <row r="9627" spans="14:20">
      <c r="N9627" s="25"/>
      <c r="O9627" s="26"/>
      <c r="P9627" s="26"/>
      <c r="Q9627" s="26"/>
      <c r="R9627" s="26"/>
      <c r="S9627" s="26"/>
      <c r="T9627" s="26"/>
    </row>
    <row r="9628" spans="14:20">
      <c r="N9628" s="25"/>
      <c r="O9628" s="26"/>
      <c r="P9628" s="26"/>
      <c r="Q9628" s="26"/>
      <c r="R9628" s="26"/>
      <c r="S9628" s="26"/>
      <c r="T9628" s="26"/>
    </row>
    <row r="9629" spans="14:20">
      <c r="N9629" s="25"/>
      <c r="O9629" s="26"/>
      <c r="P9629" s="26"/>
      <c r="Q9629" s="26"/>
      <c r="R9629" s="26"/>
      <c r="S9629" s="26"/>
      <c r="T9629" s="26"/>
    </row>
    <row r="9630" spans="14:20">
      <c r="N9630" s="25"/>
      <c r="O9630" s="26"/>
      <c r="P9630" s="26"/>
      <c r="Q9630" s="26"/>
      <c r="R9630" s="26"/>
      <c r="S9630" s="26"/>
      <c r="T9630" s="26"/>
    </row>
    <row r="9631" spans="14:20">
      <c r="N9631" s="25"/>
      <c r="O9631" s="26"/>
      <c r="P9631" s="26"/>
      <c r="Q9631" s="26"/>
      <c r="R9631" s="26"/>
      <c r="S9631" s="26"/>
      <c r="T9631" s="26"/>
    </row>
    <row r="9632" spans="14:20">
      <c r="N9632" s="25"/>
      <c r="O9632" s="26"/>
      <c r="P9632" s="26"/>
      <c r="Q9632" s="26"/>
      <c r="R9632" s="26"/>
      <c r="S9632" s="26"/>
      <c r="T9632" s="26"/>
    </row>
    <row r="9633" spans="14:20">
      <c r="N9633" s="25"/>
      <c r="O9633" s="26"/>
      <c r="P9633" s="26"/>
      <c r="Q9633" s="26"/>
      <c r="R9633" s="26"/>
      <c r="S9633" s="26"/>
      <c r="T9633" s="26"/>
    </row>
    <row r="9634" spans="14:20">
      <c r="N9634" s="25"/>
      <c r="O9634" s="26"/>
      <c r="P9634" s="26"/>
      <c r="Q9634" s="26"/>
      <c r="R9634" s="26"/>
      <c r="S9634" s="26"/>
      <c r="T9634" s="26"/>
    </row>
    <row r="9635" spans="14:20">
      <c r="N9635" s="25"/>
      <c r="O9635" s="26"/>
      <c r="P9635" s="26"/>
      <c r="Q9635" s="26"/>
      <c r="R9635" s="26"/>
      <c r="S9635" s="26"/>
      <c r="T9635" s="26"/>
    </row>
    <row r="9636" spans="14:20">
      <c r="N9636" s="25"/>
      <c r="O9636" s="26"/>
      <c r="P9636" s="26"/>
      <c r="Q9636" s="26"/>
      <c r="R9636" s="26"/>
      <c r="S9636" s="26"/>
      <c r="T9636" s="26"/>
    </row>
    <row r="9637" spans="14:20">
      <c r="N9637" s="25"/>
      <c r="O9637" s="26"/>
      <c r="P9637" s="26"/>
      <c r="Q9637" s="26"/>
      <c r="R9637" s="26"/>
      <c r="S9637" s="26"/>
      <c r="T9637" s="26"/>
    </row>
    <row r="9638" spans="14:20">
      <c r="N9638" s="25"/>
      <c r="O9638" s="26"/>
      <c r="P9638" s="26"/>
      <c r="Q9638" s="26"/>
      <c r="R9638" s="26"/>
      <c r="S9638" s="26"/>
      <c r="T9638" s="26"/>
    </row>
    <row r="9639" spans="14:20">
      <c r="N9639" s="25"/>
      <c r="O9639" s="26"/>
      <c r="P9639" s="26"/>
      <c r="Q9639" s="26"/>
      <c r="R9639" s="26"/>
      <c r="S9639" s="26"/>
      <c r="T9639" s="26"/>
    </row>
    <row r="9640" spans="14:20">
      <c r="N9640" s="25"/>
      <c r="O9640" s="26"/>
      <c r="P9640" s="26"/>
      <c r="Q9640" s="26"/>
      <c r="R9640" s="26"/>
      <c r="S9640" s="26"/>
      <c r="T9640" s="26"/>
    </row>
    <row r="9641" spans="14:20">
      <c r="N9641" s="25"/>
      <c r="O9641" s="26"/>
      <c r="P9641" s="26"/>
      <c r="Q9641" s="26"/>
      <c r="R9641" s="26"/>
      <c r="S9641" s="26"/>
      <c r="T9641" s="26"/>
    </row>
    <row r="9642" spans="14:20">
      <c r="N9642" s="25"/>
      <c r="O9642" s="26"/>
      <c r="P9642" s="26"/>
      <c r="Q9642" s="26"/>
      <c r="R9642" s="26"/>
      <c r="S9642" s="26"/>
      <c r="T9642" s="26"/>
    </row>
    <row r="9643" spans="14:20">
      <c r="N9643" s="25"/>
      <c r="O9643" s="26"/>
      <c r="P9643" s="26"/>
      <c r="Q9643" s="26"/>
      <c r="R9643" s="26"/>
      <c r="S9643" s="26"/>
      <c r="T9643" s="26"/>
    </row>
    <row r="9644" spans="14:20">
      <c r="N9644" s="25"/>
      <c r="O9644" s="26"/>
      <c r="P9644" s="26"/>
      <c r="Q9644" s="26"/>
      <c r="R9644" s="26"/>
      <c r="S9644" s="26"/>
      <c r="T9644" s="26"/>
    </row>
    <row r="9645" spans="14:20">
      <c r="N9645" s="25"/>
      <c r="O9645" s="26"/>
      <c r="P9645" s="26"/>
      <c r="Q9645" s="26"/>
      <c r="R9645" s="26"/>
      <c r="S9645" s="26"/>
      <c r="T9645" s="26"/>
    </row>
    <row r="9646" spans="14:20">
      <c r="N9646" s="25"/>
      <c r="O9646" s="26"/>
      <c r="P9646" s="26"/>
      <c r="Q9646" s="26"/>
      <c r="R9646" s="26"/>
      <c r="S9646" s="26"/>
      <c r="T9646" s="26"/>
    </row>
    <row r="9647" spans="14:20">
      <c r="N9647" s="25"/>
      <c r="O9647" s="26"/>
      <c r="P9647" s="26"/>
      <c r="Q9647" s="26"/>
      <c r="R9647" s="26"/>
      <c r="S9647" s="26"/>
      <c r="T9647" s="26"/>
    </row>
    <row r="9648" spans="14:20">
      <c r="N9648" s="25"/>
      <c r="O9648" s="26"/>
      <c r="P9648" s="26"/>
      <c r="Q9648" s="26"/>
      <c r="R9648" s="26"/>
      <c r="S9648" s="26"/>
      <c r="T9648" s="26"/>
    </row>
    <row r="9649" spans="14:20">
      <c r="N9649" s="25"/>
      <c r="O9649" s="26"/>
      <c r="P9649" s="26"/>
      <c r="Q9649" s="26"/>
      <c r="R9649" s="26"/>
      <c r="S9649" s="26"/>
      <c r="T9649" s="26"/>
    </row>
    <row r="9650" spans="14:20">
      <c r="N9650" s="25"/>
      <c r="O9650" s="26"/>
      <c r="P9650" s="26"/>
      <c r="Q9650" s="26"/>
      <c r="R9650" s="26"/>
      <c r="S9650" s="26"/>
      <c r="T9650" s="26"/>
    </row>
    <row r="9651" spans="14:20">
      <c r="N9651" s="25"/>
      <c r="O9651" s="26"/>
      <c r="P9651" s="26"/>
      <c r="Q9651" s="26"/>
      <c r="R9651" s="26"/>
      <c r="S9651" s="26"/>
      <c r="T9651" s="26"/>
    </row>
    <row r="9652" spans="14:20">
      <c r="N9652" s="25"/>
      <c r="O9652" s="26"/>
      <c r="P9652" s="26"/>
      <c r="Q9652" s="26"/>
      <c r="R9652" s="26"/>
      <c r="S9652" s="26"/>
      <c r="T9652" s="26"/>
    </row>
    <row r="9653" spans="14:20">
      <c r="N9653" s="25"/>
      <c r="O9653" s="26"/>
      <c r="P9653" s="26"/>
      <c r="Q9653" s="26"/>
      <c r="R9653" s="26"/>
      <c r="S9653" s="26"/>
      <c r="T9653" s="26"/>
    </row>
    <row r="9654" spans="14:20">
      <c r="N9654" s="25"/>
      <c r="O9654" s="26"/>
      <c r="P9654" s="26"/>
      <c r="Q9654" s="26"/>
      <c r="R9654" s="26"/>
      <c r="S9654" s="26"/>
      <c r="T9654" s="26"/>
    </row>
    <row r="9655" spans="14:20">
      <c r="N9655" s="25"/>
      <c r="O9655" s="26"/>
      <c r="P9655" s="26"/>
      <c r="Q9655" s="26"/>
      <c r="R9655" s="26"/>
      <c r="S9655" s="26"/>
      <c r="T9655" s="26"/>
    </row>
    <row r="9656" spans="14:20">
      <c r="N9656" s="25"/>
      <c r="O9656" s="26"/>
      <c r="P9656" s="26"/>
      <c r="Q9656" s="26"/>
      <c r="R9656" s="26"/>
      <c r="S9656" s="26"/>
      <c r="T9656" s="26"/>
    </row>
    <row r="9657" spans="14:20">
      <c r="N9657" s="25"/>
      <c r="O9657" s="26"/>
      <c r="P9657" s="26"/>
      <c r="Q9657" s="26"/>
      <c r="R9657" s="26"/>
      <c r="S9657" s="26"/>
      <c r="T9657" s="26"/>
    </row>
    <row r="9658" spans="14:20">
      <c r="N9658" s="25"/>
      <c r="O9658" s="26"/>
      <c r="P9658" s="26"/>
      <c r="Q9658" s="26"/>
      <c r="R9658" s="26"/>
      <c r="S9658" s="26"/>
      <c r="T9658" s="26"/>
    </row>
    <row r="9659" spans="14:20">
      <c r="N9659" s="25"/>
      <c r="O9659" s="26"/>
      <c r="P9659" s="26"/>
      <c r="Q9659" s="26"/>
      <c r="R9659" s="26"/>
      <c r="S9659" s="26"/>
      <c r="T9659" s="26"/>
    </row>
    <row r="9660" spans="14:20">
      <c r="N9660" s="25"/>
      <c r="O9660" s="26"/>
      <c r="P9660" s="26"/>
      <c r="Q9660" s="26"/>
      <c r="R9660" s="26"/>
      <c r="S9660" s="26"/>
      <c r="T9660" s="26"/>
    </row>
    <row r="9661" spans="14:20">
      <c r="N9661" s="25"/>
      <c r="O9661" s="26"/>
      <c r="P9661" s="26"/>
      <c r="Q9661" s="26"/>
      <c r="R9661" s="26"/>
      <c r="S9661" s="26"/>
      <c r="T9661" s="26"/>
    </row>
    <row r="9662" spans="14:20">
      <c r="N9662" s="25"/>
      <c r="O9662" s="26"/>
      <c r="P9662" s="26"/>
      <c r="Q9662" s="26"/>
      <c r="R9662" s="26"/>
      <c r="S9662" s="26"/>
      <c r="T9662" s="26"/>
    </row>
    <row r="9663" spans="14:20">
      <c r="N9663" s="25"/>
      <c r="O9663" s="26"/>
      <c r="P9663" s="26"/>
      <c r="Q9663" s="26"/>
      <c r="R9663" s="26"/>
      <c r="S9663" s="26"/>
      <c r="T9663" s="26"/>
    </row>
    <row r="9664" spans="14:20">
      <c r="N9664" s="25"/>
      <c r="O9664" s="26"/>
      <c r="P9664" s="26"/>
      <c r="Q9664" s="26"/>
      <c r="R9664" s="26"/>
      <c r="S9664" s="26"/>
      <c r="T9664" s="26"/>
    </row>
    <row r="9665" spans="14:20">
      <c r="N9665" s="25"/>
      <c r="O9665" s="26"/>
      <c r="P9665" s="26"/>
      <c r="Q9665" s="26"/>
      <c r="R9665" s="26"/>
      <c r="S9665" s="26"/>
      <c r="T9665" s="26"/>
    </row>
    <row r="9666" spans="14:20">
      <c r="N9666" s="25"/>
      <c r="O9666" s="26"/>
      <c r="P9666" s="26"/>
      <c r="Q9666" s="26"/>
      <c r="R9666" s="26"/>
      <c r="S9666" s="26"/>
      <c r="T9666" s="26"/>
    </row>
    <row r="9667" spans="14:20">
      <c r="N9667" s="25"/>
      <c r="O9667" s="26"/>
      <c r="P9667" s="26"/>
      <c r="Q9667" s="26"/>
      <c r="R9667" s="26"/>
      <c r="S9667" s="26"/>
      <c r="T9667" s="26"/>
    </row>
    <row r="9668" spans="14:20">
      <c r="N9668" s="25"/>
      <c r="O9668" s="26"/>
      <c r="P9668" s="26"/>
      <c r="Q9668" s="26"/>
      <c r="R9668" s="26"/>
      <c r="S9668" s="26"/>
      <c r="T9668" s="26"/>
    </row>
    <row r="9669" spans="14:20">
      <c r="N9669" s="25"/>
      <c r="O9669" s="26"/>
      <c r="P9669" s="26"/>
      <c r="Q9669" s="26"/>
      <c r="R9669" s="26"/>
      <c r="S9669" s="26"/>
      <c r="T9669" s="26"/>
    </row>
    <row r="9670" spans="14:20">
      <c r="N9670" s="25"/>
      <c r="O9670" s="26"/>
      <c r="P9670" s="26"/>
      <c r="Q9670" s="26"/>
      <c r="R9670" s="26"/>
      <c r="S9670" s="26"/>
      <c r="T9670" s="26"/>
    </row>
    <row r="9671" spans="14:20">
      <c r="N9671" s="25"/>
      <c r="O9671" s="26"/>
      <c r="P9671" s="26"/>
      <c r="Q9671" s="26"/>
      <c r="R9671" s="26"/>
      <c r="S9671" s="26"/>
      <c r="T9671" s="26"/>
    </row>
    <row r="9672" spans="14:20">
      <c r="N9672" s="25"/>
      <c r="O9672" s="26"/>
      <c r="P9672" s="26"/>
      <c r="Q9672" s="26"/>
      <c r="R9672" s="26"/>
      <c r="S9672" s="26"/>
      <c r="T9672" s="26"/>
    </row>
    <row r="9673" spans="14:20">
      <c r="N9673" s="25"/>
      <c r="O9673" s="26"/>
      <c r="P9673" s="26"/>
      <c r="Q9673" s="26"/>
      <c r="R9673" s="26"/>
      <c r="S9673" s="26"/>
      <c r="T9673" s="26"/>
    </row>
    <row r="9674" spans="14:20">
      <c r="N9674" s="25"/>
      <c r="O9674" s="26"/>
      <c r="P9674" s="26"/>
      <c r="Q9674" s="26"/>
      <c r="R9674" s="26"/>
      <c r="S9674" s="26"/>
      <c r="T9674" s="26"/>
    </row>
    <row r="9675" spans="14:20">
      <c r="N9675" s="25"/>
      <c r="O9675" s="26"/>
      <c r="P9675" s="26"/>
      <c r="Q9675" s="26"/>
      <c r="R9675" s="26"/>
      <c r="S9675" s="26"/>
      <c r="T9675" s="26"/>
    </row>
    <row r="9676" spans="14:20">
      <c r="N9676" s="25"/>
      <c r="O9676" s="26"/>
      <c r="P9676" s="26"/>
      <c r="Q9676" s="26"/>
      <c r="R9676" s="26"/>
      <c r="S9676" s="26"/>
      <c r="T9676" s="26"/>
    </row>
    <row r="9677" spans="14:20">
      <c r="N9677" s="25"/>
      <c r="O9677" s="26"/>
      <c r="P9677" s="26"/>
      <c r="Q9677" s="26"/>
      <c r="R9677" s="26"/>
      <c r="S9677" s="26"/>
      <c r="T9677" s="26"/>
    </row>
    <row r="9678" spans="14:20">
      <c r="N9678" s="25"/>
      <c r="O9678" s="26"/>
      <c r="P9678" s="26"/>
      <c r="Q9678" s="26"/>
      <c r="R9678" s="26"/>
      <c r="S9678" s="26"/>
      <c r="T9678" s="26"/>
    </row>
    <row r="9679" spans="14:20">
      <c r="N9679" s="25"/>
      <c r="O9679" s="26"/>
      <c r="P9679" s="26"/>
      <c r="Q9679" s="26"/>
      <c r="R9679" s="26"/>
      <c r="S9679" s="26"/>
      <c r="T9679" s="26"/>
    </row>
    <row r="9680" spans="14:20">
      <c r="N9680" s="25"/>
      <c r="O9680" s="26"/>
      <c r="P9680" s="26"/>
      <c r="Q9680" s="26"/>
      <c r="R9680" s="26"/>
      <c r="S9680" s="26"/>
      <c r="T9680" s="26"/>
    </row>
    <row r="9681" spans="14:20">
      <c r="N9681" s="25"/>
      <c r="O9681" s="26"/>
      <c r="P9681" s="26"/>
      <c r="Q9681" s="26"/>
      <c r="R9681" s="26"/>
      <c r="S9681" s="26"/>
      <c r="T9681" s="26"/>
    </row>
    <row r="9682" spans="14:20">
      <c r="N9682" s="25"/>
      <c r="O9682" s="26"/>
      <c r="P9682" s="26"/>
      <c r="Q9682" s="26"/>
      <c r="R9682" s="26"/>
      <c r="S9682" s="26"/>
      <c r="T9682" s="26"/>
    </row>
    <row r="9683" spans="14:20">
      <c r="N9683" s="25"/>
      <c r="O9683" s="26"/>
      <c r="P9683" s="26"/>
      <c r="Q9683" s="26"/>
      <c r="R9683" s="26"/>
      <c r="S9683" s="26"/>
      <c r="T9683" s="26"/>
    </row>
    <row r="9684" spans="14:20">
      <c r="N9684" s="25"/>
      <c r="O9684" s="26"/>
      <c r="P9684" s="26"/>
      <c r="Q9684" s="26"/>
      <c r="R9684" s="26"/>
      <c r="S9684" s="26"/>
      <c r="T9684" s="26"/>
    </row>
    <row r="9685" spans="14:20">
      <c r="N9685" s="25"/>
      <c r="O9685" s="26"/>
      <c r="P9685" s="26"/>
      <c r="Q9685" s="26"/>
      <c r="R9685" s="26"/>
      <c r="S9685" s="26"/>
      <c r="T9685" s="26"/>
    </row>
    <row r="9686" spans="14:20">
      <c r="N9686" s="25"/>
      <c r="O9686" s="26"/>
      <c r="P9686" s="26"/>
      <c r="Q9686" s="26"/>
      <c r="R9686" s="26"/>
      <c r="S9686" s="26"/>
      <c r="T9686" s="26"/>
    </row>
    <row r="9687" spans="14:20">
      <c r="N9687" s="25"/>
      <c r="O9687" s="26"/>
      <c r="P9687" s="26"/>
      <c r="Q9687" s="26"/>
      <c r="R9687" s="26"/>
      <c r="S9687" s="26"/>
      <c r="T9687" s="26"/>
    </row>
    <row r="9688" spans="14:20">
      <c r="N9688" s="25"/>
      <c r="O9688" s="26"/>
      <c r="P9688" s="26"/>
      <c r="Q9688" s="26"/>
      <c r="R9688" s="26"/>
      <c r="S9688" s="26"/>
      <c r="T9688" s="26"/>
    </row>
    <row r="9689" spans="14:20">
      <c r="N9689" s="25"/>
      <c r="O9689" s="26"/>
      <c r="P9689" s="26"/>
      <c r="Q9689" s="26"/>
      <c r="R9689" s="26"/>
      <c r="S9689" s="26"/>
      <c r="T9689" s="26"/>
    </row>
    <row r="9690" spans="14:20">
      <c r="N9690" s="25"/>
      <c r="O9690" s="26"/>
      <c r="P9690" s="26"/>
      <c r="Q9690" s="26"/>
      <c r="R9690" s="26"/>
      <c r="S9690" s="26"/>
      <c r="T9690" s="26"/>
    </row>
    <row r="9691" spans="14:20">
      <c r="N9691" s="25"/>
      <c r="O9691" s="26"/>
      <c r="P9691" s="26"/>
      <c r="Q9691" s="26"/>
      <c r="R9691" s="26"/>
      <c r="S9691" s="26"/>
      <c r="T9691" s="26"/>
    </row>
    <row r="9692" spans="14:20">
      <c r="N9692" s="25"/>
      <c r="O9692" s="26"/>
      <c r="P9692" s="26"/>
      <c r="Q9692" s="26"/>
      <c r="R9692" s="26"/>
      <c r="S9692" s="26"/>
      <c r="T9692" s="26"/>
    </row>
    <row r="9693" spans="14:20">
      <c r="N9693" s="25"/>
      <c r="O9693" s="26"/>
      <c r="P9693" s="26"/>
      <c r="Q9693" s="26"/>
      <c r="R9693" s="26"/>
      <c r="S9693" s="26"/>
      <c r="T9693" s="26"/>
    </row>
    <row r="9694" spans="14:20">
      <c r="N9694" s="25"/>
      <c r="O9694" s="26"/>
      <c r="P9694" s="26"/>
      <c r="Q9694" s="26"/>
      <c r="R9694" s="26"/>
      <c r="S9694" s="26"/>
      <c r="T9694" s="26"/>
    </row>
    <row r="9695" spans="14:20">
      <c r="N9695" s="25"/>
      <c r="O9695" s="26"/>
      <c r="P9695" s="26"/>
      <c r="Q9695" s="26"/>
      <c r="R9695" s="26"/>
      <c r="S9695" s="26"/>
      <c r="T9695" s="26"/>
    </row>
    <row r="9696" spans="14:20">
      <c r="N9696" s="25"/>
      <c r="O9696" s="26"/>
      <c r="P9696" s="26"/>
      <c r="Q9696" s="26"/>
      <c r="R9696" s="26"/>
      <c r="S9696" s="26"/>
      <c r="T9696" s="26"/>
    </row>
    <row r="9697" spans="14:20">
      <c r="N9697" s="25"/>
      <c r="O9697" s="26"/>
      <c r="P9697" s="26"/>
      <c r="Q9697" s="26"/>
      <c r="R9697" s="26"/>
      <c r="S9697" s="26"/>
      <c r="T9697" s="26"/>
    </row>
    <row r="9698" spans="14:20">
      <c r="N9698" s="25"/>
      <c r="O9698" s="26"/>
      <c r="P9698" s="26"/>
      <c r="Q9698" s="26"/>
      <c r="R9698" s="26"/>
      <c r="S9698" s="26"/>
      <c r="T9698" s="26"/>
    </row>
    <row r="9699" spans="14:20">
      <c r="N9699" s="25"/>
      <c r="O9699" s="26"/>
      <c r="P9699" s="26"/>
      <c r="Q9699" s="26"/>
      <c r="R9699" s="26"/>
      <c r="S9699" s="26"/>
      <c r="T9699" s="26"/>
    </row>
    <row r="9700" spans="14:20">
      <c r="N9700" s="25"/>
      <c r="O9700" s="26"/>
      <c r="P9700" s="26"/>
      <c r="Q9700" s="26"/>
      <c r="R9700" s="26"/>
      <c r="S9700" s="26"/>
      <c r="T9700" s="26"/>
    </row>
    <row r="9701" spans="14:20">
      <c r="N9701" s="25"/>
      <c r="O9701" s="26"/>
      <c r="P9701" s="26"/>
      <c r="Q9701" s="26"/>
      <c r="R9701" s="26"/>
      <c r="S9701" s="26"/>
      <c r="T9701" s="26"/>
    </row>
    <row r="9702" spans="14:20">
      <c r="N9702" s="25"/>
      <c r="O9702" s="26"/>
      <c r="P9702" s="26"/>
      <c r="Q9702" s="26"/>
      <c r="R9702" s="26"/>
      <c r="S9702" s="26"/>
      <c r="T9702" s="26"/>
    </row>
    <row r="9703" spans="14:20">
      <c r="N9703" s="25"/>
      <c r="O9703" s="26"/>
      <c r="P9703" s="26"/>
      <c r="Q9703" s="26"/>
      <c r="R9703" s="26"/>
      <c r="S9703" s="26"/>
      <c r="T9703" s="26"/>
    </row>
    <row r="9704" spans="14:20">
      <c r="N9704" s="25"/>
      <c r="O9704" s="26"/>
      <c r="P9704" s="26"/>
      <c r="Q9704" s="26"/>
      <c r="R9704" s="26"/>
      <c r="S9704" s="26"/>
      <c r="T9704" s="26"/>
    </row>
    <row r="9705" spans="14:20">
      <c r="N9705" s="25"/>
      <c r="O9705" s="26"/>
      <c r="P9705" s="26"/>
      <c r="Q9705" s="26"/>
      <c r="R9705" s="26"/>
      <c r="S9705" s="26"/>
      <c r="T9705" s="26"/>
    </row>
    <row r="9706" spans="14:20">
      <c r="N9706" s="25"/>
      <c r="O9706" s="26"/>
      <c r="P9706" s="26"/>
      <c r="Q9706" s="26"/>
      <c r="R9706" s="26"/>
      <c r="S9706" s="26"/>
      <c r="T9706" s="26"/>
    </row>
    <row r="9707" spans="14:20">
      <c r="N9707" s="25"/>
      <c r="O9707" s="26"/>
      <c r="P9707" s="26"/>
      <c r="Q9707" s="26"/>
      <c r="R9707" s="26"/>
      <c r="S9707" s="26"/>
      <c r="T9707" s="26"/>
    </row>
    <row r="9708" spans="14:20">
      <c r="N9708" s="25"/>
      <c r="O9708" s="26"/>
      <c r="P9708" s="26"/>
      <c r="Q9708" s="26"/>
      <c r="R9708" s="26"/>
      <c r="S9708" s="26"/>
      <c r="T9708" s="26"/>
    </row>
    <row r="9709" spans="14:20">
      <c r="N9709" s="25"/>
      <c r="O9709" s="26"/>
      <c r="P9709" s="26"/>
      <c r="Q9709" s="26"/>
      <c r="R9709" s="26"/>
      <c r="S9709" s="26"/>
      <c r="T9709" s="26"/>
    </row>
    <row r="9710" spans="14:20">
      <c r="N9710" s="25"/>
      <c r="O9710" s="26"/>
      <c r="P9710" s="26"/>
      <c r="Q9710" s="26"/>
      <c r="R9710" s="26"/>
      <c r="S9710" s="26"/>
      <c r="T9710" s="26"/>
    </row>
    <row r="9711" spans="14:20">
      <c r="N9711" s="25"/>
      <c r="O9711" s="26"/>
      <c r="P9711" s="26"/>
      <c r="Q9711" s="26"/>
      <c r="R9711" s="26"/>
      <c r="S9711" s="26"/>
      <c r="T9711" s="26"/>
    </row>
    <row r="9712" spans="14:20">
      <c r="N9712" s="25"/>
      <c r="O9712" s="26"/>
      <c r="P9712" s="26"/>
      <c r="Q9712" s="26"/>
      <c r="R9712" s="26"/>
      <c r="S9712" s="26"/>
      <c r="T9712" s="26"/>
    </row>
    <row r="9713" spans="14:20">
      <c r="N9713" s="25"/>
      <c r="O9713" s="26"/>
      <c r="P9713" s="26"/>
      <c r="Q9713" s="26"/>
      <c r="R9713" s="26"/>
      <c r="S9713" s="26"/>
      <c r="T9713" s="26"/>
    </row>
    <row r="9714" spans="14:20">
      <c r="N9714" s="25"/>
      <c r="O9714" s="26"/>
      <c r="P9714" s="26"/>
      <c r="Q9714" s="26"/>
      <c r="R9714" s="26"/>
      <c r="S9714" s="26"/>
      <c r="T9714" s="26"/>
    </row>
    <row r="9715" spans="14:20">
      <c r="N9715" s="25"/>
      <c r="O9715" s="26"/>
      <c r="P9715" s="26"/>
      <c r="Q9715" s="26"/>
      <c r="R9715" s="26"/>
      <c r="S9715" s="26"/>
      <c r="T9715" s="26"/>
    </row>
    <row r="9716" spans="14:20">
      <c r="N9716" s="25"/>
      <c r="O9716" s="26"/>
      <c r="P9716" s="26"/>
      <c r="Q9716" s="26"/>
      <c r="R9716" s="26"/>
      <c r="S9716" s="26"/>
      <c r="T9716" s="26"/>
    </row>
    <row r="9717" spans="14:20">
      <c r="N9717" s="25"/>
      <c r="O9717" s="26"/>
      <c r="P9717" s="26"/>
      <c r="Q9717" s="26"/>
      <c r="R9717" s="26"/>
      <c r="S9717" s="26"/>
      <c r="T9717" s="26"/>
    </row>
    <row r="9718" spans="14:20">
      <c r="N9718" s="25"/>
      <c r="O9718" s="26"/>
      <c r="P9718" s="26"/>
      <c r="Q9718" s="26"/>
      <c r="R9718" s="26"/>
      <c r="S9718" s="26"/>
      <c r="T9718" s="26"/>
    </row>
    <row r="9719" spans="14:20">
      <c r="N9719" s="25"/>
      <c r="O9719" s="26"/>
      <c r="P9719" s="26"/>
      <c r="Q9719" s="26"/>
      <c r="R9719" s="26"/>
      <c r="S9719" s="26"/>
      <c r="T9719" s="26"/>
    </row>
    <row r="9720" spans="14:20">
      <c r="N9720" s="25"/>
      <c r="O9720" s="26"/>
      <c r="P9720" s="26"/>
      <c r="Q9720" s="26"/>
      <c r="R9720" s="26"/>
      <c r="S9720" s="26"/>
      <c r="T9720" s="26"/>
    </row>
    <row r="9721" spans="14:20">
      <c r="N9721" s="25"/>
      <c r="O9721" s="26"/>
      <c r="P9721" s="26"/>
      <c r="Q9721" s="26"/>
      <c r="R9721" s="26"/>
      <c r="S9721" s="26"/>
      <c r="T9721" s="26"/>
    </row>
    <row r="9722" spans="14:20">
      <c r="N9722" s="25"/>
      <c r="O9722" s="26"/>
      <c r="P9722" s="26"/>
      <c r="Q9722" s="26"/>
      <c r="R9722" s="26"/>
      <c r="S9722" s="26"/>
      <c r="T9722" s="26"/>
    </row>
    <row r="9723" spans="14:20">
      <c r="N9723" s="25"/>
      <c r="O9723" s="26"/>
      <c r="P9723" s="26"/>
      <c r="Q9723" s="26"/>
      <c r="R9723" s="26"/>
      <c r="S9723" s="26"/>
      <c r="T9723" s="26"/>
    </row>
    <row r="9724" spans="14:20">
      <c r="N9724" s="25"/>
      <c r="O9724" s="26"/>
      <c r="P9724" s="26"/>
      <c r="Q9724" s="26"/>
      <c r="R9724" s="26"/>
      <c r="S9724" s="26"/>
      <c r="T9724" s="26"/>
    </row>
    <row r="9725" spans="14:20">
      <c r="N9725" s="25"/>
      <c r="O9725" s="26"/>
      <c r="P9725" s="26"/>
      <c r="Q9725" s="26"/>
      <c r="R9725" s="26"/>
      <c r="S9725" s="26"/>
      <c r="T9725" s="26"/>
    </row>
    <row r="9726" spans="14:20">
      <c r="N9726" s="25"/>
      <c r="O9726" s="26"/>
      <c r="P9726" s="26"/>
      <c r="Q9726" s="26"/>
      <c r="R9726" s="26"/>
      <c r="S9726" s="26"/>
      <c r="T9726" s="26"/>
    </row>
    <row r="9727" spans="14:20">
      <c r="N9727" s="25"/>
      <c r="O9727" s="26"/>
      <c r="P9727" s="26"/>
      <c r="Q9727" s="26"/>
      <c r="R9727" s="26"/>
      <c r="S9727" s="26"/>
      <c r="T9727" s="26"/>
    </row>
    <row r="9728" spans="14:20">
      <c r="N9728" s="25"/>
      <c r="O9728" s="26"/>
      <c r="P9728" s="26"/>
      <c r="Q9728" s="26"/>
      <c r="R9728" s="26"/>
      <c r="S9728" s="26"/>
      <c r="T9728" s="26"/>
    </row>
    <row r="9729" spans="14:20">
      <c r="N9729" s="25"/>
      <c r="O9729" s="26"/>
      <c r="P9729" s="26"/>
      <c r="Q9729" s="26"/>
      <c r="R9729" s="26"/>
      <c r="S9729" s="26"/>
      <c r="T9729" s="26"/>
    </row>
    <row r="9730" spans="14:20">
      <c r="N9730" s="25"/>
      <c r="O9730" s="26"/>
      <c r="P9730" s="26"/>
      <c r="Q9730" s="26"/>
      <c r="R9730" s="26"/>
      <c r="S9730" s="26"/>
      <c r="T9730" s="26"/>
    </row>
    <row r="9731" spans="14:20">
      <c r="N9731" s="25"/>
      <c r="O9731" s="26"/>
      <c r="P9731" s="26"/>
      <c r="Q9731" s="26"/>
      <c r="R9731" s="26"/>
      <c r="S9731" s="26"/>
      <c r="T9731" s="26"/>
    </row>
    <row r="9732" spans="14:20">
      <c r="N9732" s="25"/>
      <c r="O9732" s="26"/>
      <c r="P9732" s="26"/>
      <c r="Q9732" s="26"/>
      <c r="R9732" s="26"/>
      <c r="S9732" s="26"/>
      <c r="T9732" s="26"/>
    </row>
    <row r="9733" spans="14:20">
      <c r="N9733" s="25"/>
      <c r="O9733" s="26"/>
      <c r="P9733" s="26"/>
      <c r="Q9733" s="26"/>
      <c r="R9733" s="26"/>
      <c r="S9733" s="26"/>
      <c r="T9733" s="26"/>
    </row>
    <row r="9734" spans="14:20">
      <c r="N9734" s="25"/>
      <c r="O9734" s="26"/>
      <c r="P9734" s="26"/>
      <c r="Q9734" s="26"/>
      <c r="R9734" s="26"/>
      <c r="S9734" s="26"/>
      <c r="T9734" s="26"/>
    </row>
    <row r="9735" spans="14:20">
      <c r="N9735" s="25"/>
      <c r="O9735" s="26"/>
      <c r="P9735" s="26"/>
      <c r="Q9735" s="26"/>
      <c r="R9735" s="26"/>
      <c r="S9735" s="26"/>
      <c r="T9735" s="26"/>
    </row>
    <row r="9736" spans="14:20">
      <c r="N9736" s="25"/>
      <c r="O9736" s="26"/>
      <c r="P9736" s="26"/>
      <c r="Q9736" s="26"/>
      <c r="R9736" s="26"/>
      <c r="S9736" s="26"/>
      <c r="T9736" s="26"/>
    </row>
    <row r="9737" spans="14:20">
      <c r="N9737" s="25"/>
      <c r="O9737" s="26"/>
      <c r="P9737" s="26"/>
      <c r="Q9737" s="26"/>
      <c r="R9737" s="26"/>
      <c r="S9737" s="26"/>
      <c r="T9737" s="26"/>
    </row>
    <row r="9738" spans="14:20">
      <c r="N9738" s="25"/>
      <c r="O9738" s="26"/>
      <c r="P9738" s="26"/>
      <c r="Q9738" s="26"/>
      <c r="R9738" s="26"/>
      <c r="S9738" s="26"/>
      <c r="T9738" s="26"/>
    </row>
    <row r="9739" spans="14:20">
      <c r="N9739" s="25"/>
      <c r="O9739" s="26"/>
      <c r="P9739" s="26"/>
      <c r="Q9739" s="26"/>
      <c r="R9739" s="26"/>
      <c r="S9739" s="26"/>
      <c r="T9739" s="26"/>
    </row>
    <row r="9740" spans="14:20">
      <c r="N9740" s="25"/>
      <c r="O9740" s="26"/>
      <c r="P9740" s="26"/>
      <c r="Q9740" s="26"/>
      <c r="R9740" s="26"/>
      <c r="S9740" s="26"/>
      <c r="T9740" s="26"/>
    </row>
    <row r="9741" spans="14:20">
      <c r="N9741" s="25"/>
      <c r="O9741" s="26"/>
      <c r="P9741" s="26"/>
      <c r="Q9741" s="26"/>
      <c r="R9741" s="26"/>
      <c r="S9741" s="26"/>
      <c r="T9741" s="26"/>
    </row>
    <row r="9742" spans="14:20">
      <c r="N9742" s="25"/>
      <c r="O9742" s="26"/>
      <c r="P9742" s="26"/>
      <c r="Q9742" s="26"/>
      <c r="R9742" s="26"/>
      <c r="S9742" s="26"/>
      <c r="T9742" s="26"/>
    </row>
    <row r="9743" spans="14:20">
      <c r="N9743" s="25"/>
      <c r="O9743" s="26"/>
      <c r="P9743" s="26"/>
      <c r="Q9743" s="26"/>
      <c r="R9743" s="26"/>
      <c r="S9743" s="26"/>
      <c r="T9743" s="26"/>
    </row>
    <row r="9744" spans="14:20">
      <c r="N9744" s="25"/>
      <c r="O9744" s="26"/>
      <c r="P9744" s="26"/>
      <c r="Q9744" s="26"/>
      <c r="R9744" s="26"/>
      <c r="S9744" s="26"/>
      <c r="T9744" s="26"/>
    </row>
    <row r="9745" spans="14:20">
      <c r="N9745" s="25"/>
      <c r="O9745" s="26"/>
      <c r="P9745" s="26"/>
      <c r="Q9745" s="26"/>
      <c r="R9745" s="26"/>
      <c r="S9745" s="26"/>
      <c r="T9745" s="26"/>
    </row>
    <row r="9746" spans="14:20">
      <c r="N9746" s="25"/>
      <c r="O9746" s="26"/>
      <c r="P9746" s="26"/>
      <c r="Q9746" s="26"/>
      <c r="R9746" s="26"/>
      <c r="S9746" s="26"/>
      <c r="T9746" s="26"/>
    </row>
    <row r="9747" spans="14:20">
      <c r="N9747" s="25"/>
      <c r="O9747" s="26"/>
      <c r="P9747" s="26"/>
      <c r="Q9747" s="26"/>
      <c r="R9747" s="26"/>
      <c r="S9747" s="26"/>
      <c r="T9747" s="26"/>
    </row>
    <row r="9748" spans="14:20">
      <c r="N9748" s="25"/>
      <c r="O9748" s="26"/>
      <c r="P9748" s="26"/>
      <c r="Q9748" s="26"/>
      <c r="R9748" s="26"/>
      <c r="S9748" s="26"/>
      <c r="T9748" s="26"/>
    </row>
    <row r="9749" spans="14:20">
      <c r="N9749" s="25"/>
      <c r="O9749" s="26"/>
      <c r="P9749" s="26"/>
      <c r="Q9749" s="26"/>
      <c r="R9749" s="26"/>
      <c r="S9749" s="26"/>
      <c r="T9749" s="26"/>
    </row>
    <row r="9750" spans="14:20">
      <c r="N9750" s="25"/>
      <c r="O9750" s="26"/>
      <c r="P9750" s="26"/>
      <c r="Q9750" s="26"/>
      <c r="R9750" s="26"/>
      <c r="S9750" s="26"/>
      <c r="T9750" s="26"/>
    </row>
    <row r="9751" spans="14:20">
      <c r="N9751" s="25"/>
      <c r="O9751" s="26"/>
      <c r="P9751" s="26"/>
      <c r="Q9751" s="26"/>
      <c r="R9751" s="26"/>
      <c r="S9751" s="26"/>
      <c r="T9751" s="26"/>
    </row>
    <row r="9752" spans="14:20">
      <c r="N9752" s="25"/>
      <c r="O9752" s="26"/>
      <c r="P9752" s="26"/>
      <c r="Q9752" s="26"/>
      <c r="R9752" s="26"/>
      <c r="S9752" s="26"/>
      <c r="T9752" s="26"/>
    </row>
    <row r="9753" spans="14:20">
      <c r="N9753" s="25"/>
      <c r="O9753" s="26"/>
      <c r="P9753" s="26"/>
      <c r="Q9753" s="26"/>
      <c r="R9753" s="26"/>
      <c r="S9753" s="26"/>
      <c r="T9753" s="26"/>
    </row>
    <row r="9754" spans="14:20">
      <c r="N9754" s="25"/>
      <c r="O9754" s="26"/>
      <c r="P9754" s="26"/>
      <c r="Q9754" s="26"/>
      <c r="R9754" s="26"/>
      <c r="S9754" s="26"/>
      <c r="T9754" s="26"/>
    </row>
    <row r="9755" spans="14:20">
      <c r="N9755" s="25"/>
      <c r="O9755" s="26"/>
      <c r="P9755" s="26"/>
      <c r="Q9755" s="26"/>
      <c r="R9755" s="26"/>
      <c r="S9755" s="26"/>
      <c r="T9755" s="26"/>
    </row>
    <row r="9756" spans="14:20">
      <c r="N9756" s="25"/>
      <c r="O9756" s="26"/>
      <c r="P9756" s="26"/>
      <c r="Q9756" s="26"/>
      <c r="R9756" s="26"/>
      <c r="S9756" s="26"/>
      <c r="T9756" s="26"/>
    </row>
    <row r="9757" spans="14:20">
      <c r="N9757" s="25"/>
      <c r="O9757" s="26"/>
      <c r="P9757" s="26"/>
      <c r="Q9757" s="26"/>
      <c r="R9757" s="26"/>
      <c r="S9757" s="26"/>
      <c r="T9757" s="26"/>
    </row>
    <row r="9758" spans="14:20">
      <c r="N9758" s="25"/>
      <c r="O9758" s="26"/>
      <c r="P9758" s="26"/>
      <c r="Q9758" s="26"/>
      <c r="R9758" s="26"/>
      <c r="S9758" s="26"/>
      <c r="T9758" s="26"/>
    </row>
    <row r="9759" spans="14:20">
      <c r="N9759" s="25"/>
      <c r="O9759" s="26"/>
      <c r="P9759" s="26"/>
      <c r="Q9759" s="26"/>
      <c r="R9759" s="26"/>
      <c r="S9759" s="26"/>
      <c r="T9759" s="26"/>
    </row>
    <row r="9760" spans="14:20">
      <c r="N9760" s="25"/>
      <c r="O9760" s="26"/>
      <c r="P9760" s="26"/>
      <c r="Q9760" s="26"/>
      <c r="R9760" s="26"/>
      <c r="S9760" s="26"/>
      <c r="T9760" s="26"/>
    </row>
    <row r="9761" spans="14:20">
      <c r="N9761" s="25"/>
      <c r="O9761" s="26"/>
      <c r="P9761" s="26"/>
      <c r="Q9761" s="26"/>
      <c r="R9761" s="26"/>
      <c r="S9761" s="26"/>
      <c r="T9761" s="26"/>
    </row>
    <row r="9762" spans="14:20">
      <c r="N9762" s="25"/>
      <c r="O9762" s="26"/>
      <c r="P9762" s="26"/>
      <c r="Q9762" s="26"/>
      <c r="R9762" s="26"/>
      <c r="S9762" s="26"/>
      <c r="T9762" s="26"/>
    </row>
    <row r="9763" spans="14:20">
      <c r="N9763" s="25"/>
      <c r="O9763" s="26"/>
      <c r="P9763" s="26"/>
      <c r="Q9763" s="26"/>
      <c r="R9763" s="26"/>
      <c r="S9763" s="26"/>
      <c r="T9763" s="26"/>
    </row>
    <row r="9764" spans="14:20">
      <c r="N9764" s="25"/>
      <c r="O9764" s="26"/>
      <c r="P9764" s="26"/>
      <c r="Q9764" s="26"/>
      <c r="R9764" s="26"/>
      <c r="S9764" s="26"/>
      <c r="T9764" s="26"/>
    </row>
    <row r="9765" spans="14:20">
      <c r="N9765" s="25"/>
      <c r="O9765" s="26"/>
      <c r="P9765" s="26"/>
      <c r="Q9765" s="26"/>
      <c r="R9765" s="26"/>
      <c r="S9765" s="26"/>
      <c r="T9765" s="26"/>
    </row>
    <row r="9766" spans="14:20">
      <c r="N9766" s="25"/>
      <c r="O9766" s="26"/>
      <c r="P9766" s="26"/>
      <c r="Q9766" s="26"/>
      <c r="R9766" s="26"/>
      <c r="S9766" s="26"/>
      <c r="T9766" s="26"/>
    </row>
    <row r="9767" spans="14:20">
      <c r="N9767" s="25"/>
      <c r="O9767" s="26"/>
      <c r="P9767" s="26"/>
      <c r="Q9767" s="26"/>
      <c r="R9767" s="26"/>
      <c r="S9767" s="26"/>
      <c r="T9767" s="26"/>
    </row>
    <row r="9768" spans="14:20">
      <c r="N9768" s="25"/>
      <c r="O9768" s="26"/>
      <c r="P9768" s="26"/>
      <c r="Q9768" s="26"/>
      <c r="R9768" s="26"/>
      <c r="S9768" s="26"/>
      <c r="T9768" s="26"/>
    </row>
    <row r="9769" spans="14:20">
      <c r="N9769" s="25"/>
      <c r="O9769" s="26"/>
      <c r="P9769" s="26"/>
      <c r="Q9769" s="26"/>
      <c r="R9769" s="26"/>
      <c r="S9769" s="26"/>
      <c r="T9769" s="26"/>
    </row>
    <row r="9770" spans="14:20">
      <c r="N9770" s="25"/>
      <c r="O9770" s="26"/>
      <c r="P9770" s="26"/>
      <c r="Q9770" s="26"/>
      <c r="R9770" s="26"/>
      <c r="S9770" s="26"/>
      <c r="T9770" s="26"/>
    </row>
    <row r="9771" spans="14:20">
      <c r="N9771" s="25"/>
      <c r="O9771" s="26"/>
      <c r="P9771" s="26"/>
      <c r="Q9771" s="26"/>
      <c r="R9771" s="26"/>
      <c r="S9771" s="26"/>
      <c r="T9771" s="26"/>
    </row>
    <row r="9772" spans="14:20">
      <c r="N9772" s="25"/>
      <c r="O9772" s="26"/>
      <c r="P9772" s="26"/>
      <c r="Q9772" s="26"/>
      <c r="R9772" s="26"/>
      <c r="S9772" s="26"/>
      <c r="T9772" s="26"/>
    </row>
    <row r="9773" spans="14:20">
      <c r="N9773" s="25"/>
      <c r="O9773" s="26"/>
      <c r="P9773" s="26"/>
      <c r="Q9773" s="26"/>
      <c r="R9773" s="26"/>
      <c r="S9773" s="26"/>
      <c r="T9773" s="26"/>
    </row>
    <row r="9774" spans="14:20">
      <c r="N9774" s="25"/>
      <c r="O9774" s="26"/>
      <c r="P9774" s="26"/>
      <c r="Q9774" s="26"/>
      <c r="R9774" s="26"/>
      <c r="S9774" s="26"/>
      <c r="T9774" s="26"/>
    </row>
    <row r="9775" spans="14:20">
      <c r="N9775" s="25"/>
      <c r="O9775" s="26"/>
      <c r="P9775" s="26"/>
      <c r="Q9775" s="26"/>
      <c r="R9775" s="26"/>
      <c r="S9775" s="26"/>
      <c r="T9775" s="26"/>
    </row>
    <row r="9776" spans="14:20">
      <c r="N9776" s="25"/>
      <c r="O9776" s="26"/>
      <c r="P9776" s="26"/>
      <c r="Q9776" s="26"/>
      <c r="R9776" s="26"/>
      <c r="S9776" s="26"/>
      <c r="T9776" s="26"/>
    </row>
    <row r="9777" spans="14:20">
      <c r="N9777" s="25"/>
      <c r="O9777" s="26"/>
      <c r="P9777" s="26"/>
      <c r="Q9777" s="26"/>
      <c r="R9777" s="26"/>
      <c r="S9777" s="26"/>
      <c r="T9777" s="26"/>
    </row>
    <row r="9778" spans="14:20">
      <c r="N9778" s="25"/>
      <c r="O9778" s="26"/>
      <c r="P9778" s="26"/>
      <c r="Q9778" s="26"/>
      <c r="R9778" s="26"/>
      <c r="S9778" s="26"/>
      <c r="T9778" s="26"/>
    </row>
    <row r="9779" spans="14:20">
      <c r="N9779" s="25"/>
      <c r="O9779" s="26"/>
      <c r="P9779" s="26"/>
      <c r="Q9779" s="26"/>
      <c r="R9779" s="26"/>
      <c r="S9779" s="26"/>
      <c r="T9779" s="26"/>
    </row>
    <row r="9780" spans="14:20">
      <c r="N9780" s="25"/>
      <c r="O9780" s="26"/>
      <c r="P9780" s="26"/>
      <c r="Q9780" s="26"/>
      <c r="R9780" s="26"/>
      <c r="S9780" s="26"/>
      <c r="T9780" s="26"/>
    </row>
    <row r="9781" spans="14:20">
      <c r="N9781" s="25"/>
      <c r="O9781" s="26"/>
      <c r="P9781" s="26"/>
      <c r="Q9781" s="26"/>
      <c r="R9781" s="26"/>
      <c r="S9781" s="26"/>
      <c r="T9781" s="26"/>
    </row>
    <row r="9782" spans="14:20">
      <c r="N9782" s="25"/>
      <c r="O9782" s="26"/>
      <c r="P9782" s="26"/>
      <c r="Q9782" s="26"/>
      <c r="R9782" s="26"/>
      <c r="S9782" s="26"/>
      <c r="T9782" s="26"/>
    </row>
    <row r="9783" spans="14:20">
      <c r="N9783" s="25"/>
      <c r="O9783" s="26"/>
      <c r="P9783" s="26"/>
      <c r="Q9783" s="26"/>
      <c r="R9783" s="26"/>
      <c r="S9783" s="26"/>
      <c r="T9783" s="26"/>
    </row>
    <row r="9784" spans="14:20">
      <c r="N9784" s="25"/>
      <c r="O9784" s="26"/>
      <c r="P9784" s="26"/>
      <c r="Q9784" s="26"/>
      <c r="R9784" s="26"/>
      <c r="S9784" s="26"/>
      <c r="T9784" s="26"/>
    </row>
    <row r="9785" spans="14:20">
      <c r="N9785" s="25"/>
      <c r="O9785" s="26"/>
      <c r="P9785" s="26"/>
      <c r="Q9785" s="26"/>
      <c r="R9785" s="26"/>
      <c r="S9785" s="26"/>
      <c r="T9785" s="26"/>
    </row>
    <row r="9786" spans="14:20">
      <c r="N9786" s="25"/>
      <c r="O9786" s="26"/>
      <c r="P9786" s="26"/>
      <c r="Q9786" s="26"/>
      <c r="R9786" s="26"/>
      <c r="S9786" s="26"/>
      <c r="T9786" s="26"/>
    </row>
    <row r="9787" spans="14:20">
      <c r="N9787" s="25"/>
      <c r="O9787" s="26"/>
      <c r="P9787" s="26"/>
      <c r="Q9787" s="26"/>
      <c r="R9787" s="26"/>
      <c r="S9787" s="26"/>
      <c r="T9787" s="26"/>
    </row>
    <row r="9788" spans="14:20">
      <c r="N9788" s="25"/>
      <c r="O9788" s="26"/>
      <c r="P9788" s="26"/>
      <c r="Q9788" s="26"/>
      <c r="R9788" s="26"/>
      <c r="S9788" s="26"/>
      <c r="T9788" s="26"/>
    </row>
    <row r="9789" spans="14:20">
      <c r="N9789" s="25"/>
      <c r="O9789" s="26"/>
      <c r="P9789" s="26"/>
      <c r="Q9789" s="26"/>
      <c r="R9789" s="26"/>
      <c r="S9789" s="26"/>
      <c r="T9789" s="26"/>
    </row>
    <row r="9790" spans="14:20">
      <c r="N9790" s="25"/>
      <c r="O9790" s="26"/>
      <c r="P9790" s="26"/>
      <c r="Q9790" s="26"/>
      <c r="R9790" s="26"/>
      <c r="S9790" s="26"/>
      <c r="T9790" s="26"/>
    </row>
    <row r="9791" spans="14:20">
      <c r="N9791" s="25"/>
      <c r="O9791" s="26"/>
      <c r="P9791" s="26"/>
      <c r="Q9791" s="26"/>
      <c r="R9791" s="26"/>
      <c r="S9791" s="26"/>
      <c r="T9791" s="26"/>
    </row>
    <row r="9792" spans="14:20">
      <c r="N9792" s="25"/>
      <c r="O9792" s="26"/>
      <c r="P9792" s="26"/>
      <c r="Q9792" s="26"/>
      <c r="R9792" s="26"/>
      <c r="S9792" s="26"/>
      <c r="T9792" s="26"/>
    </row>
    <row r="9793" spans="14:20">
      <c r="N9793" s="25"/>
      <c r="O9793" s="26"/>
      <c r="P9793" s="26"/>
      <c r="Q9793" s="26"/>
      <c r="R9793" s="26"/>
      <c r="S9793" s="26"/>
      <c r="T9793" s="26"/>
    </row>
    <row r="9794" spans="14:20">
      <c r="N9794" s="25"/>
      <c r="O9794" s="26"/>
      <c r="P9794" s="26"/>
      <c r="Q9794" s="26"/>
      <c r="R9794" s="26"/>
      <c r="S9794" s="26"/>
      <c r="T9794" s="26"/>
    </row>
    <row r="9795" spans="14:20">
      <c r="N9795" s="25"/>
      <c r="O9795" s="26"/>
      <c r="P9795" s="26"/>
      <c r="Q9795" s="26"/>
      <c r="R9795" s="26"/>
      <c r="S9795" s="26"/>
      <c r="T9795" s="26"/>
    </row>
    <row r="9796" spans="14:20">
      <c r="N9796" s="25"/>
      <c r="O9796" s="26"/>
      <c r="P9796" s="26"/>
      <c r="Q9796" s="26"/>
      <c r="R9796" s="26"/>
      <c r="S9796" s="26"/>
      <c r="T9796" s="26"/>
    </row>
    <row r="9797" spans="14:20">
      <c r="N9797" s="25"/>
      <c r="O9797" s="26"/>
      <c r="P9797" s="26"/>
      <c r="Q9797" s="26"/>
      <c r="R9797" s="26"/>
      <c r="S9797" s="26"/>
      <c r="T9797" s="26"/>
    </row>
    <row r="9798" spans="14:20">
      <c r="N9798" s="25"/>
      <c r="O9798" s="26"/>
      <c r="P9798" s="26"/>
      <c r="Q9798" s="26"/>
      <c r="R9798" s="26"/>
      <c r="S9798" s="26"/>
      <c r="T9798" s="26"/>
    </row>
    <row r="9799" spans="14:20">
      <c r="N9799" s="25"/>
      <c r="O9799" s="26"/>
      <c r="P9799" s="26"/>
      <c r="Q9799" s="26"/>
      <c r="R9799" s="26"/>
      <c r="S9799" s="26"/>
      <c r="T9799" s="26"/>
    </row>
    <row r="9800" spans="14:20">
      <c r="N9800" s="25"/>
      <c r="O9800" s="26"/>
      <c r="P9800" s="26"/>
      <c r="Q9800" s="26"/>
      <c r="R9800" s="26"/>
      <c r="S9800" s="26"/>
      <c r="T9800" s="26"/>
    </row>
    <row r="9801" spans="14:20">
      <c r="N9801" s="25"/>
      <c r="O9801" s="26"/>
      <c r="P9801" s="26"/>
      <c r="Q9801" s="26"/>
      <c r="R9801" s="26"/>
      <c r="S9801" s="26"/>
      <c r="T9801" s="26"/>
    </row>
    <row r="9802" spans="14:20">
      <c r="N9802" s="25"/>
      <c r="O9802" s="26"/>
      <c r="P9802" s="26"/>
      <c r="Q9802" s="26"/>
      <c r="R9802" s="26"/>
      <c r="S9802" s="26"/>
      <c r="T9802" s="26"/>
    </row>
    <row r="9803" spans="14:20">
      <c r="N9803" s="25"/>
      <c r="O9803" s="26"/>
      <c r="P9803" s="26"/>
      <c r="Q9803" s="26"/>
      <c r="R9803" s="26"/>
      <c r="S9803" s="26"/>
      <c r="T9803" s="26"/>
    </row>
    <row r="9804" spans="14:20">
      <c r="N9804" s="25"/>
      <c r="O9804" s="26"/>
      <c r="P9804" s="26"/>
      <c r="Q9804" s="26"/>
      <c r="R9804" s="26"/>
      <c r="S9804" s="26"/>
      <c r="T9804" s="26"/>
    </row>
    <row r="9805" spans="14:20">
      <c r="N9805" s="25"/>
      <c r="O9805" s="26"/>
      <c r="P9805" s="26"/>
      <c r="Q9805" s="26"/>
      <c r="R9805" s="26"/>
      <c r="S9805" s="26"/>
      <c r="T9805" s="26"/>
    </row>
    <row r="9806" spans="14:20">
      <c r="N9806" s="25"/>
      <c r="O9806" s="26"/>
      <c r="P9806" s="26"/>
      <c r="Q9806" s="26"/>
      <c r="R9806" s="26"/>
      <c r="S9806" s="26"/>
      <c r="T9806" s="26"/>
    </row>
    <row r="9807" spans="14:20">
      <c r="N9807" s="25"/>
      <c r="O9807" s="26"/>
      <c r="P9807" s="26"/>
      <c r="Q9807" s="26"/>
      <c r="R9807" s="26"/>
      <c r="S9807" s="26"/>
      <c r="T9807" s="26"/>
    </row>
    <row r="9808" spans="14:20">
      <c r="N9808" s="25"/>
      <c r="O9808" s="26"/>
      <c r="P9808" s="26"/>
      <c r="Q9808" s="26"/>
      <c r="R9808" s="26"/>
      <c r="S9808" s="26"/>
      <c r="T9808" s="26"/>
    </row>
    <row r="9809" spans="14:20">
      <c r="N9809" s="25"/>
      <c r="O9809" s="26"/>
      <c r="P9809" s="26"/>
      <c r="Q9809" s="26"/>
      <c r="R9809" s="26"/>
      <c r="S9809" s="26"/>
      <c r="T9809" s="26"/>
    </row>
    <row r="9810" spans="14:20">
      <c r="N9810" s="25"/>
      <c r="O9810" s="26"/>
      <c r="P9810" s="26"/>
      <c r="Q9810" s="26"/>
      <c r="R9810" s="26"/>
      <c r="S9810" s="26"/>
      <c r="T9810" s="26"/>
    </row>
    <row r="9811" spans="14:20">
      <c r="N9811" s="25"/>
      <c r="O9811" s="26"/>
      <c r="P9811" s="26"/>
      <c r="Q9811" s="26"/>
      <c r="R9811" s="26"/>
      <c r="S9811" s="26"/>
      <c r="T9811" s="26"/>
    </row>
    <row r="9812" spans="14:20">
      <c r="N9812" s="25"/>
      <c r="O9812" s="26"/>
      <c r="P9812" s="26"/>
      <c r="Q9812" s="26"/>
      <c r="R9812" s="26"/>
      <c r="S9812" s="26"/>
      <c r="T9812" s="26"/>
    </row>
    <row r="9813" spans="14:20">
      <c r="N9813" s="25"/>
      <c r="O9813" s="26"/>
      <c r="P9813" s="26"/>
      <c r="Q9813" s="26"/>
      <c r="R9813" s="26"/>
      <c r="S9813" s="26"/>
      <c r="T9813" s="26"/>
    </row>
    <row r="9814" spans="14:20">
      <c r="N9814" s="25"/>
      <c r="O9814" s="26"/>
      <c r="P9814" s="26"/>
      <c r="Q9814" s="26"/>
      <c r="R9814" s="26"/>
      <c r="S9814" s="26"/>
      <c r="T9814" s="26"/>
    </row>
    <row r="9815" spans="14:20">
      <c r="N9815" s="25"/>
      <c r="O9815" s="26"/>
      <c r="P9815" s="26"/>
      <c r="Q9815" s="26"/>
      <c r="R9815" s="26"/>
      <c r="S9815" s="26"/>
      <c r="T9815" s="26"/>
    </row>
    <row r="9816" spans="14:20">
      <c r="N9816" s="25"/>
      <c r="O9816" s="26"/>
      <c r="P9816" s="26"/>
      <c r="Q9816" s="26"/>
      <c r="R9816" s="26"/>
      <c r="S9816" s="26"/>
      <c r="T9816" s="26"/>
    </row>
    <row r="9817" spans="14:20">
      <c r="N9817" s="25"/>
      <c r="O9817" s="26"/>
      <c r="P9817" s="26"/>
      <c r="Q9817" s="26"/>
      <c r="R9817" s="26"/>
      <c r="S9817" s="26"/>
      <c r="T9817" s="26"/>
    </row>
    <row r="9818" spans="14:20">
      <c r="N9818" s="25"/>
      <c r="O9818" s="26"/>
      <c r="P9818" s="26"/>
      <c r="Q9818" s="26"/>
      <c r="R9818" s="26"/>
      <c r="S9818" s="26"/>
      <c r="T9818" s="26"/>
    </row>
    <row r="9819" spans="14:20">
      <c r="N9819" s="25"/>
      <c r="O9819" s="26"/>
      <c r="P9819" s="26"/>
      <c r="Q9819" s="26"/>
      <c r="R9819" s="26"/>
      <c r="S9819" s="26"/>
      <c r="T9819" s="26"/>
    </row>
    <row r="9820" spans="14:20">
      <c r="N9820" s="25"/>
      <c r="O9820" s="26"/>
      <c r="P9820" s="26"/>
      <c r="Q9820" s="26"/>
      <c r="R9820" s="26"/>
      <c r="S9820" s="26"/>
      <c r="T9820" s="26"/>
    </row>
    <row r="9821" spans="14:20">
      <c r="N9821" s="25"/>
      <c r="O9821" s="26"/>
      <c r="P9821" s="26"/>
      <c r="Q9821" s="26"/>
      <c r="R9821" s="26"/>
      <c r="S9821" s="26"/>
      <c r="T9821" s="26"/>
    </row>
    <row r="9822" spans="14:20">
      <c r="N9822" s="25"/>
      <c r="O9822" s="26"/>
      <c r="P9822" s="26"/>
      <c r="Q9822" s="26"/>
      <c r="R9822" s="26"/>
      <c r="S9822" s="26"/>
      <c r="T9822" s="26"/>
    </row>
    <row r="9823" spans="14:20">
      <c r="N9823" s="25"/>
      <c r="O9823" s="26"/>
      <c r="P9823" s="26"/>
      <c r="Q9823" s="26"/>
      <c r="R9823" s="26"/>
      <c r="S9823" s="26"/>
      <c r="T9823" s="26"/>
    </row>
    <row r="9824" spans="14:20">
      <c r="N9824" s="25"/>
      <c r="O9824" s="26"/>
      <c r="P9824" s="26"/>
      <c r="Q9824" s="26"/>
      <c r="R9824" s="26"/>
      <c r="S9824" s="26"/>
      <c r="T9824" s="26"/>
    </row>
    <row r="9825" spans="14:20">
      <c r="N9825" s="25"/>
      <c r="O9825" s="26"/>
      <c r="P9825" s="26"/>
      <c r="Q9825" s="26"/>
      <c r="R9825" s="26"/>
      <c r="S9825" s="26"/>
      <c r="T9825" s="26"/>
    </row>
    <row r="9826" spans="14:20">
      <c r="N9826" s="25"/>
      <c r="O9826" s="26"/>
      <c r="P9826" s="26"/>
      <c r="Q9826" s="26"/>
      <c r="R9826" s="26"/>
      <c r="S9826" s="26"/>
      <c r="T9826" s="26"/>
    </row>
    <row r="9827" spans="14:20">
      <c r="N9827" s="25"/>
      <c r="O9827" s="26"/>
      <c r="P9827" s="26"/>
      <c r="Q9827" s="26"/>
      <c r="R9827" s="26"/>
      <c r="S9827" s="26"/>
      <c r="T9827" s="26"/>
    </row>
    <row r="9828" spans="14:20">
      <c r="N9828" s="25"/>
      <c r="O9828" s="26"/>
      <c r="P9828" s="26"/>
      <c r="Q9828" s="26"/>
      <c r="R9828" s="26"/>
      <c r="S9828" s="26"/>
      <c r="T9828" s="26"/>
    </row>
    <row r="9829" spans="14:20">
      <c r="N9829" s="25"/>
      <c r="O9829" s="26"/>
      <c r="P9829" s="26"/>
      <c r="Q9829" s="26"/>
      <c r="R9829" s="26"/>
      <c r="S9829" s="26"/>
      <c r="T9829" s="26"/>
    </row>
    <row r="9830" spans="14:20">
      <c r="N9830" s="25"/>
      <c r="O9830" s="26"/>
      <c r="P9830" s="26"/>
      <c r="Q9830" s="26"/>
      <c r="R9830" s="26"/>
      <c r="S9830" s="26"/>
      <c r="T9830" s="26"/>
    </row>
    <row r="9831" spans="14:20">
      <c r="N9831" s="25"/>
      <c r="O9831" s="26"/>
      <c r="P9831" s="26"/>
      <c r="Q9831" s="26"/>
      <c r="R9831" s="26"/>
      <c r="S9831" s="26"/>
      <c r="T9831" s="26"/>
    </row>
    <row r="9832" spans="14:20">
      <c r="N9832" s="25"/>
      <c r="O9832" s="26"/>
      <c r="P9832" s="26"/>
      <c r="Q9832" s="26"/>
      <c r="R9832" s="26"/>
      <c r="S9832" s="26"/>
      <c r="T9832" s="26"/>
    </row>
    <row r="9833" spans="14:20">
      <c r="N9833" s="25"/>
      <c r="O9833" s="26"/>
      <c r="P9833" s="26"/>
      <c r="Q9833" s="26"/>
      <c r="R9833" s="26"/>
      <c r="S9833" s="26"/>
      <c r="T9833" s="26"/>
    </row>
    <row r="9834" spans="14:20">
      <c r="N9834" s="25"/>
      <c r="O9834" s="26"/>
      <c r="P9834" s="26"/>
      <c r="Q9834" s="26"/>
      <c r="R9834" s="26"/>
      <c r="S9834" s="26"/>
      <c r="T9834" s="26"/>
    </row>
    <row r="9835" spans="14:20">
      <c r="N9835" s="25"/>
      <c r="O9835" s="26"/>
      <c r="P9835" s="26"/>
      <c r="Q9835" s="26"/>
      <c r="R9835" s="26"/>
      <c r="S9835" s="26"/>
      <c r="T9835" s="26"/>
    </row>
    <row r="9836" spans="14:20">
      <c r="N9836" s="25"/>
      <c r="O9836" s="26"/>
      <c r="P9836" s="26"/>
      <c r="Q9836" s="26"/>
      <c r="R9836" s="26"/>
      <c r="S9836" s="26"/>
      <c r="T9836" s="26"/>
    </row>
    <row r="9837" spans="14:20">
      <c r="N9837" s="25"/>
      <c r="O9837" s="26"/>
      <c r="P9837" s="26"/>
      <c r="Q9837" s="26"/>
      <c r="R9837" s="26"/>
      <c r="S9837" s="26"/>
      <c r="T9837" s="26"/>
    </row>
    <row r="9838" spans="14:20">
      <c r="N9838" s="25"/>
      <c r="O9838" s="26"/>
      <c r="P9838" s="26"/>
      <c r="Q9838" s="26"/>
      <c r="R9838" s="26"/>
      <c r="S9838" s="26"/>
      <c r="T9838" s="26"/>
    </row>
    <row r="9839" spans="14:20">
      <c r="N9839" s="25"/>
      <c r="O9839" s="26"/>
      <c r="P9839" s="26"/>
      <c r="Q9839" s="26"/>
      <c r="R9839" s="26"/>
      <c r="S9839" s="26"/>
      <c r="T9839" s="26"/>
    </row>
    <row r="9840" spans="14:20">
      <c r="N9840" s="25"/>
      <c r="O9840" s="26"/>
      <c r="P9840" s="26"/>
      <c r="Q9840" s="26"/>
      <c r="R9840" s="26"/>
      <c r="S9840" s="26"/>
      <c r="T9840" s="26"/>
    </row>
    <row r="9841" spans="14:20">
      <c r="N9841" s="25"/>
      <c r="O9841" s="26"/>
      <c r="P9841" s="26"/>
      <c r="Q9841" s="26"/>
      <c r="R9841" s="26"/>
      <c r="S9841" s="26"/>
      <c r="T9841" s="26"/>
    </row>
    <row r="9842" spans="14:20">
      <c r="N9842" s="25"/>
      <c r="O9842" s="26"/>
      <c r="P9842" s="26"/>
      <c r="Q9842" s="26"/>
      <c r="R9842" s="26"/>
      <c r="S9842" s="26"/>
      <c r="T9842" s="26"/>
    </row>
    <row r="9843" spans="14:20">
      <c r="N9843" s="25"/>
      <c r="O9843" s="26"/>
      <c r="P9843" s="26"/>
      <c r="Q9843" s="26"/>
      <c r="R9843" s="26"/>
      <c r="S9843" s="26"/>
      <c r="T9843" s="26"/>
    </row>
    <row r="9844" spans="14:20">
      <c r="N9844" s="25"/>
      <c r="O9844" s="26"/>
      <c r="P9844" s="26"/>
      <c r="Q9844" s="26"/>
      <c r="R9844" s="26"/>
      <c r="S9844" s="26"/>
      <c r="T9844" s="26"/>
    </row>
    <row r="9845" spans="14:20">
      <c r="N9845" s="25"/>
      <c r="O9845" s="26"/>
      <c r="P9845" s="26"/>
      <c r="Q9845" s="26"/>
      <c r="R9845" s="26"/>
      <c r="S9845" s="26"/>
      <c r="T9845" s="26"/>
    </row>
    <row r="9846" spans="14:20">
      <c r="N9846" s="25"/>
      <c r="O9846" s="26"/>
      <c r="P9846" s="26"/>
      <c r="Q9846" s="26"/>
      <c r="R9846" s="26"/>
      <c r="S9846" s="26"/>
      <c r="T9846" s="26"/>
    </row>
    <row r="9847" spans="14:20">
      <c r="N9847" s="25"/>
      <c r="O9847" s="26"/>
      <c r="P9847" s="26"/>
      <c r="Q9847" s="26"/>
      <c r="R9847" s="26"/>
      <c r="S9847" s="26"/>
      <c r="T9847" s="26"/>
    </row>
    <row r="9848" spans="14:20">
      <c r="N9848" s="25"/>
      <c r="O9848" s="26"/>
      <c r="P9848" s="26"/>
      <c r="Q9848" s="26"/>
      <c r="R9848" s="26"/>
      <c r="S9848" s="26"/>
      <c r="T9848" s="26"/>
    </row>
    <row r="9849" spans="14:20">
      <c r="N9849" s="25"/>
      <c r="O9849" s="26"/>
      <c r="P9849" s="26"/>
      <c r="Q9849" s="26"/>
      <c r="R9849" s="26"/>
      <c r="S9849" s="26"/>
      <c r="T9849" s="26"/>
    </row>
    <row r="9850" spans="14:20">
      <c r="N9850" s="25"/>
      <c r="O9850" s="26"/>
      <c r="P9850" s="26"/>
      <c r="Q9850" s="26"/>
      <c r="R9850" s="26"/>
      <c r="S9850" s="26"/>
      <c r="T9850" s="26"/>
    </row>
    <row r="9851" spans="14:20">
      <c r="N9851" s="25"/>
      <c r="O9851" s="26"/>
      <c r="P9851" s="26"/>
      <c r="Q9851" s="26"/>
      <c r="R9851" s="26"/>
      <c r="S9851" s="26"/>
      <c r="T9851" s="26"/>
    </row>
    <row r="9852" spans="14:20">
      <c r="N9852" s="25"/>
      <c r="O9852" s="26"/>
      <c r="P9852" s="26"/>
      <c r="Q9852" s="26"/>
      <c r="R9852" s="26"/>
      <c r="S9852" s="26"/>
      <c r="T9852" s="26"/>
    </row>
    <row r="9853" spans="14:20">
      <c r="N9853" s="25"/>
      <c r="O9853" s="26"/>
      <c r="P9853" s="26"/>
      <c r="Q9853" s="26"/>
      <c r="R9853" s="26"/>
      <c r="S9853" s="26"/>
      <c r="T9853" s="26"/>
    </row>
    <row r="9854" spans="14:20">
      <c r="N9854" s="25"/>
      <c r="O9854" s="26"/>
      <c r="P9854" s="26"/>
      <c r="Q9854" s="26"/>
      <c r="R9854" s="26"/>
      <c r="S9854" s="26"/>
      <c r="T9854" s="26"/>
    </row>
    <row r="9855" spans="14:20">
      <c r="N9855" s="25"/>
      <c r="O9855" s="26"/>
      <c r="P9855" s="26"/>
      <c r="Q9855" s="26"/>
      <c r="R9855" s="26"/>
      <c r="S9855" s="26"/>
      <c r="T9855" s="26"/>
    </row>
    <row r="9856" spans="14:20">
      <c r="N9856" s="25"/>
      <c r="O9856" s="26"/>
      <c r="P9856" s="26"/>
      <c r="Q9856" s="26"/>
      <c r="R9856" s="26"/>
      <c r="S9856" s="26"/>
      <c r="T9856" s="26"/>
    </row>
    <row r="9857" spans="14:20">
      <c r="N9857" s="25"/>
      <c r="O9857" s="26"/>
      <c r="P9857" s="26"/>
      <c r="Q9857" s="26"/>
      <c r="R9857" s="26"/>
      <c r="S9857" s="26"/>
      <c r="T9857" s="26"/>
    </row>
    <row r="9858" spans="14:20">
      <c r="N9858" s="25"/>
      <c r="O9858" s="26"/>
      <c r="P9858" s="26"/>
      <c r="Q9858" s="26"/>
      <c r="R9858" s="26"/>
      <c r="S9858" s="26"/>
      <c r="T9858" s="26"/>
    </row>
    <row r="9859" spans="14:20">
      <c r="N9859" s="25"/>
      <c r="O9859" s="26"/>
      <c r="P9859" s="26"/>
      <c r="Q9859" s="26"/>
      <c r="R9859" s="26"/>
      <c r="S9859" s="26"/>
      <c r="T9859" s="26"/>
    </row>
    <row r="9860" spans="14:20">
      <c r="N9860" s="25"/>
      <c r="O9860" s="26"/>
      <c r="P9860" s="26"/>
      <c r="Q9860" s="26"/>
      <c r="R9860" s="26"/>
      <c r="S9860" s="26"/>
      <c r="T9860" s="26"/>
    </row>
    <row r="9861" spans="14:20">
      <c r="N9861" s="25"/>
      <c r="O9861" s="26"/>
      <c r="P9861" s="26"/>
      <c r="Q9861" s="26"/>
      <c r="R9861" s="26"/>
      <c r="S9861" s="26"/>
      <c r="T9861" s="26"/>
    </row>
    <row r="9862" spans="14:20">
      <c r="N9862" s="25"/>
      <c r="O9862" s="26"/>
      <c r="P9862" s="26"/>
      <c r="Q9862" s="26"/>
      <c r="R9862" s="26"/>
      <c r="S9862" s="26"/>
      <c r="T9862" s="26"/>
    </row>
    <row r="9863" spans="14:20">
      <c r="N9863" s="25"/>
      <c r="O9863" s="26"/>
      <c r="P9863" s="26"/>
      <c r="Q9863" s="26"/>
      <c r="R9863" s="26"/>
      <c r="S9863" s="26"/>
      <c r="T9863" s="26"/>
    </row>
    <row r="9864" spans="14:20">
      <c r="N9864" s="25"/>
      <c r="O9864" s="26"/>
      <c r="P9864" s="26"/>
      <c r="Q9864" s="26"/>
      <c r="R9864" s="26"/>
      <c r="S9864" s="26"/>
      <c r="T9864" s="26"/>
    </row>
    <row r="9865" spans="14:20">
      <c r="N9865" s="25"/>
      <c r="O9865" s="26"/>
      <c r="P9865" s="26"/>
      <c r="Q9865" s="26"/>
      <c r="R9865" s="26"/>
      <c r="S9865" s="26"/>
      <c r="T9865" s="26"/>
    </row>
    <row r="9866" spans="14:20">
      <c r="N9866" s="25"/>
      <c r="O9866" s="26"/>
      <c r="P9866" s="26"/>
      <c r="Q9866" s="26"/>
      <c r="R9866" s="26"/>
      <c r="S9866" s="26"/>
      <c r="T9866" s="26"/>
    </row>
    <row r="9867" spans="14:20">
      <c r="N9867" s="25"/>
      <c r="O9867" s="26"/>
      <c r="P9867" s="26"/>
      <c r="Q9867" s="26"/>
      <c r="R9867" s="26"/>
      <c r="S9867" s="26"/>
      <c r="T9867" s="26"/>
    </row>
    <row r="9868" spans="14:20">
      <c r="N9868" s="25"/>
      <c r="O9868" s="26"/>
      <c r="P9868" s="26"/>
      <c r="Q9868" s="26"/>
      <c r="R9868" s="26"/>
      <c r="S9868" s="26"/>
      <c r="T9868" s="26"/>
    </row>
    <row r="9869" spans="14:20">
      <c r="N9869" s="25"/>
      <c r="O9869" s="26"/>
      <c r="P9869" s="26"/>
      <c r="Q9869" s="26"/>
      <c r="R9869" s="26"/>
      <c r="S9869" s="26"/>
      <c r="T9869" s="26"/>
    </row>
    <row r="9870" spans="14:20">
      <c r="N9870" s="25"/>
      <c r="O9870" s="26"/>
      <c r="P9870" s="26"/>
      <c r="Q9870" s="26"/>
      <c r="R9870" s="26"/>
      <c r="S9870" s="26"/>
      <c r="T9870" s="26"/>
    </row>
    <row r="9871" spans="14:20">
      <c r="N9871" s="25"/>
      <c r="O9871" s="26"/>
      <c r="P9871" s="26"/>
      <c r="Q9871" s="26"/>
      <c r="R9871" s="26"/>
      <c r="S9871" s="26"/>
      <c r="T9871" s="26"/>
    </row>
    <row r="9872" spans="14:20">
      <c r="N9872" s="25"/>
      <c r="O9872" s="26"/>
      <c r="P9872" s="26"/>
      <c r="Q9872" s="26"/>
      <c r="R9872" s="26"/>
      <c r="S9872" s="26"/>
      <c r="T9872" s="26"/>
    </row>
    <row r="9873" spans="14:20">
      <c r="N9873" s="25"/>
      <c r="O9873" s="26"/>
      <c r="P9873" s="26"/>
      <c r="Q9873" s="26"/>
      <c r="R9873" s="26"/>
      <c r="S9873" s="26"/>
      <c r="T9873" s="26"/>
    </row>
    <row r="9874" spans="14:20">
      <c r="N9874" s="25"/>
      <c r="O9874" s="26"/>
      <c r="P9874" s="26"/>
      <c r="Q9874" s="26"/>
      <c r="R9874" s="26"/>
      <c r="S9874" s="26"/>
      <c r="T9874" s="26"/>
    </row>
    <row r="9875" spans="14:20">
      <c r="N9875" s="25"/>
      <c r="O9875" s="26"/>
      <c r="P9875" s="26"/>
      <c r="Q9875" s="26"/>
      <c r="R9875" s="26"/>
      <c r="S9875" s="26"/>
      <c r="T9875" s="26"/>
    </row>
    <row r="9876" spans="14:20">
      <c r="N9876" s="25"/>
      <c r="O9876" s="26"/>
      <c r="P9876" s="26"/>
      <c r="Q9876" s="26"/>
      <c r="R9876" s="26"/>
      <c r="S9876" s="26"/>
      <c r="T9876" s="26"/>
    </row>
    <row r="9877" spans="14:20">
      <c r="N9877" s="25"/>
      <c r="O9877" s="26"/>
      <c r="P9877" s="26"/>
      <c r="Q9877" s="26"/>
      <c r="R9877" s="26"/>
      <c r="S9877" s="26"/>
      <c r="T9877" s="26"/>
    </row>
    <row r="9878" spans="14:20">
      <c r="N9878" s="25"/>
      <c r="O9878" s="26"/>
      <c r="P9878" s="26"/>
      <c r="Q9878" s="26"/>
      <c r="R9878" s="26"/>
      <c r="S9878" s="26"/>
      <c r="T9878" s="26"/>
    </row>
    <row r="9879" spans="14:20">
      <c r="N9879" s="25"/>
      <c r="O9879" s="26"/>
      <c r="P9879" s="26"/>
      <c r="Q9879" s="26"/>
      <c r="R9879" s="26"/>
      <c r="S9879" s="26"/>
      <c r="T9879" s="26"/>
    </row>
    <row r="9880" spans="14:20">
      <c r="N9880" s="25"/>
      <c r="O9880" s="26"/>
      <c r="P9880" s="26"/>
      <c r="Q9880" s="26"/>
      <c r="R9880" s="26"/>
      <c r="S9880" s="26"/>
      <c r="T9880" s="26"/>
    </row>
    <row r="9881" spans="14:20">
      <c r="N9881" s="25"/>
      <c r="O9881" s="26"/>
      <c r="P9881" s="26"/>
      <c r="Q9881" s="26"/>
      <c r="R9881" s="26"/>
      <c r="S9881" s="26"/>
      <c r="T9881" s="26"/>
    </row>
    <row r="9882" spans="14:20">
      <c r="N9882" s="25"/>
      <c r="O9882" s="26"/>
      <c r="P9882" s="26"/>
      <c r="Q9882" s="26"/>
      <c r="R9882" s="26"/>
      <c r="S9882" s="26"/>
      <c r="T9882" s="26"/>
    </row>
    <row r="9883" spans="14:20">
      <c r="N9883" s="25"/>
      <c r="O9883" s="26"/>
      <c r="P9883" s="26"/>
      <c r="Q9883" s="26"/>
      <c r="R9883" s="26"/>
      <c r="S9883" s="26"/>
      <c r="T9883" s="26"/>
    </row>
    <row r="9884" spans="14:20">
      <c r="N9884" s="25"/>
      <c r="O9884" s="26"/>
      <c r="P9884" s="26"/>
      <c r="Q9884" s="26"/>
      <c r="R9884" s="26"/>
      <c r="S9884" s="26"/>
      <c r="T9884" s="26"/>
    </row>
    <row r="9885" spans="14:20">
      <c r="N9885" s="25"/>
      <c r="O9885" s="26"/>
      <c r="P9885" s="26"/>
      <c r="Q9885" s="26"/>
      <c r="R9885" s="26"/>
      <c r="S9885" s="26"/>
      <c r="T9885" s="26"/>
    </row>
    <row r="9886" spans="14:20">
      <c r="N9886" s="25"/>
      <c r="O9886" s="26"/>
      <c r="P9886" s="26"/>
      <c r="Q9886" s="26"/>
      <c r="R9886" s="26"/>
      <c r="S9886" s="26"/>
      <c r="T9886" s="26"/>
    </row>
    <row r="9887" spans="14:20">
      <c r="N9887" s="25"/>
      <c r="O9887" s="26"/>
      <c r="P9887" s="26"/>
      <c r="Q9887" s="26"/>
      <c r="R9887" s="26"/>
      <c r="S9887" s="26"/>
      <c r="T9887" s="26"/>
    </row>
    <row r="9888" spans="14:20">
      <c r="N9888" s="25"/>
      <c r="O9888" s="26"/>
      <c r="P9888" s="26"/>
      <c r="Q9888" s="26"/>
      <c r="R9888" s="26"/>
      <c r="S9888" s="26"/>
      <c r="T9888" s="26"/>
    </row>
    <row r="9889" spans="14:20">
      <c r="N9889" s="25"/>
      <c r="O9889" s="26"/>
      <c r="P9889" s="26"/>
      <c r="Q9889" s="26"/>
      <c r="R9889" s="26"/>
      <c r="S9889" s="26"/>
      <c r="T9889" s="26"/>
    </row>
    <row r="9890" spans="14:20">
      <c r="N9890" s="25"/>
      <c r="O9890" s="26"/>
      <c r="P9890" s="26"/>
      <c r="Q9890" s="26"/>
      <c r="R9890" s="26"/>
      <c r="S9890" s="26"/>
      <c r="T9890" s="26"/>
    </row>
    <row r="9891" spans="14:20">
      <c r="N9891" s="25"/>
      <c r="O9891" s="26"/>
      <c r="P9891" s="26"/>
      <c r="Q9891" s="26"/>
      <c r="R9891" s="26"/>
      <c r="S9891" s="26"/>
      <c r="T9891" s="26"/>
    </row>
    <row r="9892" spans="14:20">
      <c r="N9892" s="25"/>
      <c r="O9892" s="26"/>
      <c r="P9892" s="26"/>
      <c r="Q9892" s="26"/>
      <c r="R9892" s="26"/>
      <c r="S9892" s="26"/>
      <c r="T9892" s="26"/>
    </row>
    <row r="9893" spans="14:20">
      <c r="N9893" s="25"/>
      <c r="O9893" s="26"/>
      <c r="P9893" s="26"/>
      <c r="Q9893" s="26"/>
      <c r="R9893" s="26"/>
      <c r="S9893" s="26"/>
      <c r="T9893" s="26"/>
    </row>
    <row r="9894" spans="14:20">
      <c r="N9894" s="25"/>
      <c r="O9894" s="26"/>
      <c r="P9894" s="26"/>
      <c r="Q9894" s="26"/>
      <c r="R9894" s="26"/>
      <c r="S9894" s="26"/>
      <c r="T9894" s="26"/>
    </row>
    <row r="9895" spans="14:20">
      <c r="N9895" s="25"/>
      <c r="O9895" s="26"/>
      <c r="P9895" s="26"/>
      <c r="Q9895" s="26"/>
      <c r="R9895" s="26"/>
      <c r="S9895" s="26"/>
      <c r="T9895" s="26"/>
    </row>
    <row r="9896" spans="14:20">
      <c r="N9896" s="25"/>
      <c r="O9896" s="26"/>
      <c r="P9896" s="26"/>
      <c r="Q9896" s="26"/>
      <c r="R9896" s="26"/>
      <c r="S9896" s="26"/>
      <c r="T9896" s="26"/>
    </row>
    <row r="9897" spans="14:20">
      <c r="N9897" s="25"/>
      <c r="O9897" s="26"/>
      <c r="P9897" s="26"/>
      <c r="Q9897" s="26"/>
      <c r="R9897" s="26"/>
      <c r="S9897" s="26"/>
      <c r="T9897" s="26"/>
    </row>
    <row r="9898" spans="14:20">
      <c r="N9898" s="25"/>
      <c r="O9898" s="26"/>
      <c r="P9898" s="26"/>
      <c r="Q9898" s="26"/>
      <c r="R9898" s="26"/>
      <c r="S9898" s="26"/>
      <c r="T9898" s="26"/>
    </row>
    <row r="9899" spans="14:20">
      <c r="N9899" s="25"/>
      <c r="O9899" s="26"/>
      <c r="P9899" s="26"/>
      <c r="Q9899" s="26"/>
      <c r="R9899" s="26"/>
      <c r="S9899" s="26"/>
      <c r="T9899" s="26"/>
    </row>
    <row r="9900" spans="14:20">
      <c r="N9900" s="25"/>
      <c r="O9900" s="26"/>
      <c r="P9900" s="26"/>
      <c r="Q9900" s="26"/>
      <c r="R9900" s="26"/>
      <c r="S9900" s="26"/>
      <c r="T9900" s="26"/>
    </row>
    <row r="9901" spans="14:20">
      <c r="N9901" s="25"/>
      <c r="O9901" s="26"/>
      <c r="P9901" s="26"/>
      <c r="Q9901" s="26"/>
      <c r="R9901" s="26"/>
      <c r="S9901" s="26"/>
      <c r="T9901" s="26"/>
    </row>
    <row r="9902" spans="14:20">
      <c r="N9902" s="25"/>
      <c r="O9902" s="26"/>
      <c r="P9902" s="26"/>
      <c r="Q9902" s="26"/>
      <c r="R9902" s="26"/>
      <c r="S9902" s="26"/>
      <c r="T9902" s="26"/>
    </row>
    <row r="9903" spans="14:20">
      <c r="N9903" s="25"/>
      <c r="O9903" s="26"/>
      <c r="P9903" s="26"/>
      <c r="Q9903" s="26"/>
      <c r="R9903" s="26"/>
      <c r="S9903" s="26"/>
      <c r="T9903" s="26"/>
    </row>
    <row r="9904" spans="14:20">
      <c r="N9904" s="25"/>
      <c r="O9904" s="26"/>
      <c r="P9904" s="26"/>
      <c r="Q9904" s="26"/>
      <c r="R9904" s="26"/>
      <c r="S9904" s="26"/>
      <c r="T9904" s="26"/>
    </row>
    <row r="9905" spans="14:20">
      <c r="N9905" s="25"/>
      <c r="O9905" s="26"/>
      <c r="P9905" s="26"/>
      <c r="Q9905" s="26"/>
      <c r="R9905" s="26"/>
      <c r="S9905" s="26"/>
      <c r="T9905" s="26"/>
    </row>
    <row r="9906" spans="14:20">
      <c r="N9906" s="25"/>
      <c r="O9906" s="26"/>
      <c r="P9906" s="26"/>
      <c r="Q9906" s="26"/>
      <c r="R9906" s="26"/>
      <c r="S9906" s="26"/>
      <c r="T9906" s="26"/>
    </row>
    <row r="9907" spans="14:20">
      <c r="N9907" s="25"/>
      <c r="O9907" s="26"/>
      <c r="P9907" s="26"/>
      <c r="Q9907" s="26"/>
      <c r="R9907" s="26"/>
      <c r="S9907" s="26"/>
      <c r="T9907" s="26"/>
    </row>
    <row r="9908" spans="14:20">
      <c r="N9908" s="25"/>
      <c r="O9908" s="26"/>
      <c r="P9908" s="26"/>
      <c r="Q9908" s="26"/>
      <c r="R9908" s="26"/>
      <c r="S9908" s="26"/>
      <c r="T9908" s="26"/>
    </row>
    <row r="9909" spans="14:20">
      <c r="N9909" s="25"/>
      <c r="O9909" s="26"/>
      <c r="P9909" s="26"/>
      <c r="Q9909" s="26"/>
      <c r="R9909" s="26"/>
      <c r="S9909" s="26"/>
      <c r="T9909" s="26"/>
    </row>
    <row r="9910" spans="14:20">
      <c r="N9910" s="25"/>
      <c r="O9910" s="26"/>
      <c r="P9910" s="26"/>
      <c r="Q9910" s="26"/>
      <c r="R9910" s="26"/>
      <c r="S9910" s="26"/>
      <c r="T9910" s="26"/>
    </row>
    <row r="9911" spans="14:20">
      <c r="N9911" s="25"/>
      <c r="O9911" s="26"/>
      <c r="P9911" s="26"/>
      <c r="Q9911" s="26"/>
      <c r="R9911" s="26"/>
      <c r="S9911" s="26"/>
      <c r="T9911" s="26"/>
    </row>
    <row r="9912" spans="14:20">
      <c r="N9912" s="25"/>
      <c r="O9912" s="26"/>
      <c r="P9912" s="26"/>
      <c r="Q9912" s="26"/>
      <c r="R9912" s="26"/>
      <c r="S9912" s="26"/>
      <c r="T9912" s="26"/>
    </row>
    <row r="9913" spans="14:20">
      <c r="N9913" s="25"/>
      <c r="O9913" s="26"/>
      <c r="P9913" s="26"/>
      <c r="Q9913" s="26"/>
      <c r="R9913" s="26"/>
      <c r="S9913" s="26"/>
      <c r="T9913" s="26"/>
    </row>
    <row r="9914" spans="14:20">
      <c r="N9914" s="25"/>
      <c r="O9914" s="26"/>
      <c r="P9914" s="26"/>
      <c r="Q9914" s="26"/>
      <c r="R9914" s="26"/>
      <c r="S9914" s="26"/>
      <c r="T9914" s="26"/>
    </row>
    <row r="9915" spans="14:20">
      <c r="N9915" s="25"/>
      <c r="O9915" s="26"/>
      <c r="P9915" s="26"/>
      <c r="Q9915" s="26"/>
      <c r="R9915" s="26"/>
      <c r="S9915" s="26"/>
      <c r="T9915" s="26"/>
    </row>
    <row r="9916" spans="14:20">
      <c r="N9916" s="25"/>
      <c r="O9916" s="26"/>
      <c r="P9916" s="26"/>
      <c r="Q9916" s="26"/>
      <c r="R9916" s="26"/>
      <c r="S9916" s="26"/>
      <c r="T9916" s="26"/>
    </row>
    <row r="9917" spans="14:20">
      <c r="N9917" s="25"/>
      <c r="O9917" s="26"/>
      <c r="P9917" s="26"/>
      <c r="Q9917" s="26"/>
      <c r="R9917" s="26"/>
      <c r="S9917" s="26"/>
      <c r="T9917" s="26"/>
    </row>
    <row r="9918" spans="14:20">
      <c r="N9918" s="25"/>
      <c r="O9918" s="26"/>
      <c r="P9918" s="26"/>
      <c r="Q9918" s="26"/>
      <c r="R9918" s="26"/>
      <c r="S9918" s="26"/>
      <c r="T9918" s="26"/>
    </row>
    <row r="9919" spans="14:20">
      <c r="N9919" s="25"/>
      <c r="O9919" s="26"/>
      <c r="P9919" s="26"/>
      <c r="Q9919" s="26"/>
      <c r="R9919" s="26"/>
      <c r="S9919" s="26"/>
      <c r="T9919" s="26"/>
    </row>
    <row r="9920" spans="14:20">
      <c r="N9920" s="25"/>
      <c r="O9920" s="26"/>
      <c r="P9920" s="26"/>
      <c r="Q9920" s="26"/>
      <c r="R9920" s="26"/>
      <c r="S9920" s="26"/>
      <c r="T9920" s="26"/>
    </row>
    <row r="9921" spans="14:20">
      <c r="N9921" s="25"/>
      <c r="O9921" s="26"/>
      <c r="P9921" s="26"/>
      <c r="Q9921" s="26"/>
      <c r="R9921" s="26"/>
      <c r="S9921" s="26"/>
      <c r="T9921" s="26"/>
    </row>
    <row r="9922" spans="14:20">
      <c r="N9922" s="25"/>
      <c r="O9922" s="26"/>
      <c r="P9922" s="26"/>
      <c r="Q9922" s="26"/>
      <c r="R9922" s="26"/>
      <c r="S9922" s="26"/>
      <c r="T9922" s="26"/>
    </row>
    <row r="9923" spans="14:20">
      <c r="N9923" s="25"/>
      <c r="O9923" s="26"/>
      <c r="P9923" s="26"/>
      <c r="Q9923" s="26"/>
      <c r="R9923" s="26"/>
      <c r="S9923" s="26"/>
      <c r="T9923" s="26"/>
    </row>
    <row r="9924" spans="14:20">
      <c r="N9924" s="25"/>
      <c r="O9924" s="26"/>
      <c r="P9924" s="26"/>
      <c r="Q9924" s="26"/>
      <c r="R9924" s="26"/>
      <c r="S9924" s="26"/>
      <c r="T9924" s="26"/>
    </row>
    <row r="9925" spans="14:20">
      <c r="N9925" s="25"/>
      <c r="O9925" s="26"/>
      <c r="P9925" s="26"/>
      <c r="Q9925" s="26"/>
      <c r="R9925" s="26"/>
      <c r="S9925" s="26"/>
      <c r="T9925" s="26"/>
    </row>
    <row r="9926" spans="14:20">
      <c r="N9926" s="25"/>
      <c r="O9926" s="26"/>
      <c r="P9926" s="26"/>
      <c r="Q9926" s="26"/>
      <c r="R9926" s="26"/>
      <c r="S9926" s="26"/>
      <c r="T9926" s="26"/>
    </row>
    <row r="9927" spans="14:20">
      <c r="N9927" s="25"/>
      <c r="O9927" s="26"/>
      <c r="P9927" s="26"/>
      <c r="Q9927" s="26"/>
      <c r="R9927" s="26"/>
      <c r="S9927" s="26"/>
      <c r="T9927" s="26"/>
    </row>
    <row r="9928" spans="14:20">
      <c r="N9928" s="25"/>
      <c r="O9928" s="26"/>
      <c r="P9928" s="26"/>
      <c r="Q9928" s="26"/>
      <c r="R9928" s="26"/>
      <c r="S9928" s="26"/>
      <c r="T9928" s="26"/>
    </row>
    <row r="9929" spans="14:20">
      <c r="N9929" s="25"/>
      <c r="O9929" s="26"/>
      <c r="P9929" s="26"/>
      <c r="Q9929" s="26"/>
      <c r="R9929" s="26"/>
      <c r="S9929" s="26"/>
      <c r="T9929" s="26"/>
    </row>
    <row r="9930" spans="14:20">
      <c r="N9930" s="25"/>
      <c r="O9930" s="26"/>
      <c r="P9930" s="26"/>
      <c r="Q9930" s="26"/>
      <c r="R9930" s="26"/>
      <c r="S9930" s="26"/>
      <c r="T9930" s="26"/>
    </row>
    <row r="9931" spans="14:20">
      <c r="N9931" s="25"/>
      <c r="O9931" s="26"/>
      <c r="P9931" s="26"/>
      <c r="Q9931" s="26"/>
      <c r="R9931" s="26"/>
      <c r="S9931" s="26"/>
      <c r="T9931" s="26"/>
    </row>
    <row r="9932" spans="14:20">
      <c r="N9932" s="25"/>
      <c r="O9932" s="26"/>
      <c r="P9932" s="26"/>
      <c r="Q9932" s="26"/>
      <c r="R9932" s="26"/>
      <c r="S9932" s="26"/>
      <c r="T9932" s="26"/>
    </row>
    <row r="9933" spans="14:20">
      <c r="N9933" s="25"/>
      <c r="O9933" s="26"/>
      <c r="P9933" s="26"/>
      <c r="Q9933" s="26"/>
      <c r="R9933" s="26"/>
      <c r="S9933" s="26"/>
      <c r="T9933" s="26"/>
    </row>
    <row r="9934" spans="14:20">
      <c r="N9934" s="25"/>
      <c r="O9934" s="26"/>
      <c r="P9934" s="26"/>
      <c r="Q9934" s="26"/>
      <c r="R9934" s="26"/>
      <c r="S9934" s="26"/>
      <c r="T9934" s="26"/>
    </row>
    <row r="9935" spans="14:20">
      <c r="N9935" s="25"/>
      <c r="O9935" s="26"/>
      <c r="P9935" s="26"/>
      <c r="Q9935" s="26"/>
      <c r="R9935" s="26"/>
      <c r="S9935" s="26"/>
      <c r="T9935" s="26"/>
    </row>
    <row r="9936" spans="14:20">
      <c r="N9936" s="25"/>
      <c r="O9936" s="26"/>
      <c r="P9936" s="26"/>
      <c r="Q9936" s="26"/>
      <c r="R9936" s="26"/>
      <c r="S9936" s="26"/>
      <c r="T9936" s="26"/>
    </row>
    <row r="9937" spans="14:20">
      <c r="N9937" s="25"/>
      <c r="O9937" s="26"/>
      <c r="P9937" s="26"/>
      <c r="Q9937" s="26"/>
      <c r="R9937" s="26"/>
      <c r="S9937" s="26"/>
      <c r="T9937" s="26"/>
    </row>
    <row r="9938" spans="14:20">
      <c r="N9938" s="25"/>
      <c r="O9938" s="26"/>
      <c r="P9938" s="26"/>
      <c r="Q9938" s="26"/>
      <c r="R9938" s="26"/>
      <c r="S9938" s="26"/>
      <c r="T9938" s="26"/>
    </row>
    <row r="9939" spans="14:20">
      <c r="N9939" s="25"/>
      <c r="O9939" s="26"/>
      <c r="P9939" s="26"/>
      <c r="Q9939" s="26"/>
      <c r="R9939" s="26"/>
      <c r="S9939" s="26"/>
      <c r="T9939" s="26"/>
    </row>
    <row r="9940" spans="14:20">
      <c r="N9940" s="25"/>
      <c r="O9940" s="26"/>
      <c r="P9940" s="26"/>
      <c r="Q9940" s="26"/>
      <c r="R9940" s="26"/>
      <c r="S9940" s="26"/>
      <c r="T9940" s="26"/>
    </row>
    <row r="9941" spans="14:20">
      <c r="N9941" s="25"/>
      <c r="O9941" s="26"/>
      <c r="P9941" s="26"/>
      <c r="Q9941" s="26"/>
      <c r="R9941" s="26"/>
      <c r="S9941" s="26"/>
      <c r="T9941" s="26"/>
    </row>
    <row r="9942" spans="14:20">
      <c r="N9942" s="25"/>
      <c r="O9942" s="26"/>
      <c r="P9942" s="26"/>
      <c r="Q9942" s="26"/>
      <c r="R9942" s="26"/>
      <c r="S9942" s="26"/>
      <c r="T9942" s="26"/>
    </row>
    <row r="9943" spans="14:20">
      <c r="N9943" s="25"/>
      <c r="O9943" s="26"/>
      <c r="P9943" s="26"/>
      <c r="Q9943" s="26"/>
      <c r="R9943" s="26"/>
      <c r="S9943" s="26"/>
      <c r="T9943" s="26"/>
    </row>
    <row r="9944" spans="14:20">
      <c r="N9944" s="25"/>
      <c r="O9944" s="26"/>
      <c r="P9944" s="26"/>
      <c r="Q9944" s="26"/>
      <c r="R9944" s="26"/>
      <c r="S9944" s="26"/>
      <c r="T9944" s="26"/>
    </row>
    <row r="9945" spans="14:20">
      <c r="N9945" s="25"/>
      <c r="O9945" s="26"/>
      <c r="P9945" s="26"/>
      <c r="Q9945" s="26"/>
      <c r="R9945" s="26"/>
      <c r="S9945" s="26"/>
      <c r="T9945" s="26"/>
    </row>
    <row r="9946" spans="14:20">
      <c r="N9946" s="25"/>
      <c r="O9946" s="26"/>
      <c r="P9946" s="26"/>
      <c r="Q9946" s="26"/>
      <c r="R9946" s="26"/>
      <c r="S9946" s="26"/>
      <c r="T9946" s="26"/>
    </row>
    <row r="9947" spans="14:20">
      <c r="N9947" s="25"/>
      <c r="O9947" s="26"/>
      <c r="P9947" s="26"/>
      <c r="Q9947" s="26"/>
      <c r="R9947" s="26"/>
      <c r="S9947" s="26"/>
      <c r="T9947" s="26"/>
    </row>
    <row r="9948" spans="14:20">
      <c r="N9948" s="25"/>
      <c r="O9948" s="26"/>
      <c r="P9948" s="26"/>
      <c r="Q9948" s="26"/>
      <c r="R9948" s="26"/>
      <c r="S9948" s="26"/>
      <c r="T9948" s="26"/>
    </row>
    <row r="9949" spans="14:20">
      <c r="N9949" s="25"/>
      <c r="O9949" s="26"/>
      <c r="P9949" s="26"/>
      <c r="Q9949" s="26"/>
      <c r="R9949" s="26"/>
      <c r="S9949" s="26"/>
      <c r="T9949" s="26"/>
    </row>
    <row r="9950" spans="14:20">
      <c r="N9950" s="25"/>
      <c r="O9950" s="26"/>
      <c r="P9950" s="26"/>
      <c r="Q9950" s="26"/>
      <c r="R9950" s="26"/>
      <c r="S9950" s="26"/>
      <c r="T9950" s="26"/>
    </row>
    <row r="9951" spans="14:20">
      <c r="N9951" s="25"/>
      <c r="O9951" s="26"/>
      <c r="P9951" s="26"/>
      <c r="Q9951" s="26"/>
      <c r="R9951" s="26"/>
      <c r="S9951" s="26"/>
      <c r="T9951" s="26"/>
    </row>
    <row r="9952" spans="14:20">
      <c r="N9952" s="25"/>
      <c r="O9952" s="26"/>
      <c r="P9952" s="26"/>
      <c r="Q9952" s="26"/>
      <c r="R9952" s="26"/>
      <c r="S9952" s="26"/>
      <c r="T9952" s="26"/>
    </row>
    <row r="9953" spans="14:20">
      <c r="N9953" s="25"/>
      <c r="O9953" s="26"/>
      <c r="P9953" s="26"/>
      <c r="Q9953" s="26"/>
      <c r="R9953" s="26"/>
      <c r="S9953" s="26"/>
      <c r="T9953" s="26"/>
    </row>
    <row r="9954" spans="14:20">
      <c r="N9954" s="25"/>
      <c r="O9954" s="26"/>
      <c r="P9954" s="26"/>
      <c r="Q9954" s="26"/>
      <c r="R9954" s="26"/>
      <c r="S9954" s="26"/>
      <c r="T9954" s="26"/>
    </row>
    <row r="9955" spans="14:20">
      <c r="N9955" s="25"/>
      <c r="O9955" s="26"/>
      <c r="P9955" s="26"/>
      <c r="Q9955" s="26"/>
      <c r="R9955" s="26"/>
      <c r="S9955" s="26"/>
      <c r="T9955" s="26"/>
    </row>
    <row r="9956" spans="14:20">
      <c r="N9956" s="25"/>
      <c r="O9956" s="26"/>
      <c r="P9956" s="26"/>
      <c r="Q9956" s="26"/>
      <c r="R9956" s="26"/>
      <c r="S9956" s="26"/>
      <c r="T9956" s="26"/>
    </row>
    <row r="9957" spans="14:20">
      <c r="N9957" s="25"/>
      <c r="O9957" s="26"/>
      <c r="P9957" s="26"/>
      <c r="Q9957" s="26"/>
      <c r="R9957" s="26"/>
      <c r="S9957" s="26"/>
      <c r="T9957" s="26"/>
    </row>
    <row r="9958" spans="14:20">
      <c r="N9958" s="25"/>
      <c r="O9958" s="26"/>
      <c r="P9958" s="26"/>
      <c r="Q9958" s="26"/>
      <c r="R9958" s="26"/>
      <c r="S9958" s="26"/>
      <c r="T9958" s="26"/>
    </row>
    <row r="9959" spans="14:20">
      <c r="N9959" s="25"/>
      <c r="O9959" s="26"/>
      <c r="P9959" s="26"/>
      <c r="Q9959" s="26"/>
      <c r="R9959" s="26"/>
      <c r="S9959" s="26"/>
      <c r="T9959" s="26"/>
    </row>
    <row r="9960" spans="14:20">
      <c r="N9960" s="25"/>
      <c r="O9960" s="26"/>
      <c r="P9960" s="26"/>
      <c r="Q9960" s="26"/>
      <c r="R9960" s="26"/>
      <c r="S9960" s="26"/>
      <c r="T9960" s="26"/>
    </row>
    <row r="9961" spans="14:20">
      <c r="N9961" s="25"/>
      <c r="O9961" s="26"/>
      <c r="P9961" s="26"/>
      <c r="Q9961" s="26"/>
      <c r="R9961" s="26"/>
      <c r="S9961" s="26"/>
      <c r="T9961" s="26"/>
    </row>
    <row r="9962" spans="14:20">
      <c r="N9962" s="25"/>
      <c r="O9962" s="26"/>
      <c r="P9962" s="26"/>
      <c r="Q9962" s="26"/>
      <c r="R9962" s="26"/>
      <c r="S9962" s="26"/>
      <c r="T9962" s="26"/>
    </row>
    <row r="9963" spans="14:20">
      <c r="N9963" s="25"/>
      <c r="O9963" s="26"/>
      <c r="P9963" s="26"/>
      <c r="Q9963" s="26"/>
      <c r="R9963" s="26"/>
      <c r="S9963" s="26"/>
      <c r="T9963" s="26"/>
    </row>
    <row r="9964" spans="14:20">
      <c r="N9964" s="25"/>
      <c r="O9964" s="26"/>
      <c r="P9964" s="26"/>
      <c r="Q9964" s="26"/>
      <c r="R9964" s="26"/>
      <c r="S9964" s="26"/>
      <c r="T9964" s="26"/>
    </row>
    <row r="9965" spans="14:20">
      <c r="N9965" s="25"/>
      <c r="O9965" s="26"/>
      <c r="P9965" s="26"/>
      <c r="Q9965" s="26"/>
      <c r="R9965" s="26"/>
      <c r="S9965" s="26"/>
      <c r="T9965" s="26"/>
    </row>
    <row r="9966" spans="14:20">
      <c r="N9966" s="25"/>
      <c r="O9966" s="26"/>
      <c r="P9966" s="26"/>
      <c r="Q9966" s="26"/>
      <c r="R9966" s="26"/>
      <c r="S9966" s="26"/>
      <c r="T9966" s="26"/>
    </row>
    <row r="9967" spans="14:20">
      <c r="N9967" s="25"/>
      <c r="O9967" s="26"/>
      <c r="P9967" s="26"/>
      <c r="Q9967" s="26"/>
      <c r="R9967" s="26"/>
      <c r="S9967" s="26"/>
      <c r="T9967" s="26"/>
    </row>
    <row r="9968" spans="14:20">
      <c r="N9968" s="25"/>
      <c r="O9968" s="26"/>
      <c r="P9968" s="26"/>
      <c r="Q9968" s="26"/>
      <c r="R9968" s="26"/>
      <c r="S9968" s="26"/>
      <c r="T9968" s="26"/>
    </row>
    <row r="9969" spans="14:20">
      <c r="N9969" s="25"/>
      <c r="O9969" s="26"/>
      <c r="P9969" s="26"/>
      <c r="Q9969" s="26"/>
      <c r="R9969" s="26"/>
      <c r="S9969" s="26"/>
      <c r="T9969" s="26"/>
    </row>
    <row r="9970" spans="14:20">
      <c r="N9970" s="25"/>
      <c r="O9970" s="26"/>
      <c r="P9970" s="26"/>
      <c r="Q9970" s="26"/>
      <c r="R9970" s="26"/>
      <c r="S9970" s="26"/>
      <c r="T9970" s="26"/>
    </row>
    <row r="9971" spans="14:20">
      <c r="N9971" s="25"/>
      <c r="O9971" s="26"/>
      <c r="P9971" s="26"/>
      <c r="Q9971" s="26"/>
      <c r="R9971" s="26"/>
      <c r="S9971" s="26"/>
      <c r="T9971" s="26"/>
    </row>
    <row r="9972" spans="14:20">
      <c r="N9972" s="25"/>
      <c r="O9972" s="26"/>
      <c r="P9972" s="26"/>
      <c r="Q9972" s="26"/>
      <c r="R9972" s="26"/>
      <c r="S9972" s="26"/>
      <c r="T9972" s="26"/>
    </row>
    <row r="9973" spans="14:20">
      <c r="N9973" s="25"/>
      <c r="O9973" s="26"/>
      <c r="P9973" s="26"/>
      <c r="Q9973" s="26"/>
      <c r="R9973" s="26"/>
      <c r="S9973" s="26"/>
      <c r="T9973" s="26"/>
    </row>
    <row r="9974" spans="14:20">
      <c r="N9974" s="25"/>
      <c r="O9974" s="26"/>
      <c r="P9974" s="26"/>
      <c r="Q9974" s="26"/>
      <c r="R9974" s="26"/>
      <c r="S9974" s="26"/>
      <c r="T9974" s="26"/>
    </row>
    <row r="9975" spans="14:20">
      <c r="N9975" s="25"/>
      <c r="O9975" s="26"/>
      <c r="P9975" s="26"/>
      <c r="Q9975" s="26"/>
      <c r="R9975" s="26"/>
      <c r="S9975" s="26"/>
      <c r="T9975" s="26"/>
    </row>
    <row r="9976" spans="14:20">
      <c r="N9976" s="25"/>
      <c r="O9976" s="26"/>
      <c r="P9976" s="26"/>
      <c r="Q9976" s="26"/>
      <c r="R9976" s="26"/>
      <c r="S9976" s="26"/>
      <c r="T9976" s="26"/>
    </row>
    <row r="9977" spans="14:20">
      <c r="N9977" s="25"/>
      <c r="O9977" s="26"/>
      <c r="P9977" s="26"/>
      <c r="Q9977" s="26"/>
      <c r="R9977" s="26"/>
      <c r="S9977" s="26"/>
      <c r="T9977" s="26"/>
    </row>
    <row r="9978" spans="14:20">
      <c r="N9978" s="25"/>
      <c r="O9978" s="26"/>
      <c r="P9978" s="26"/>
      <c r="Q9978" s="26"/>
      <c r="R9978" s="26"/>
      <c r="S9978" s="26"/>
      <c r="T9978" s="26"/>
    </row>
    <row r="9979" spans="14:20">
      <c r="N9979" s="25"/>
      <c r="O9979" s="26"/>
      <c r="P9979" s="26"/>
      <c r="Q9979" s="26"/>
      <c r="R9979" s="26"/>
      <c r="S9979" s="26"/>
      <c r="T9979" s="26"/>
    </row>
    <row r="9980" spans="14:20">
      <c r="N9980" s="25"/>
      <c r="O9980" s="26"/>
      <c r="P9980" s="26"/>
      <c r="Q9980" s="26"/>
      <c r="R9980" s="26"/>
      <c r="S9980" s="26"/>
      <c r="T9980" s="26"/>
    </row>
    <row r="9981" spans="14:20">
      <c r="N9981" s="25"/>
      <c r="O9981" s="26"/>
      <c r="P9981" s="26"/>
      <c r="Q9981" s="26"/>
      <c r="R9981" s="26"/>
      <c r="S9981" s="26"/>
      <c r="T9981" s="26"/>
    </row>
    <row r="9982" spans="14:20">
      <c r="N9982" s="25"/>
      <c r="O9982" s="26"/>
      <c r="P9982" s="26"/>
      <c r="Q9982" s="26"/>
      <c r="R9982" s="26"/>
      <c r="S9982" s="26"/>
      <c r="T9982" s="26"/>
    </row>
    <row r="9983" spans="14:20">
      <c r="N9983" s="25"/>
      <c r="O9983" s="26"/>
      <c r="P9983" s="26"/>
      <c r="Q9983" s="26"/>
      <c r="R9983" s="26"/>
      <c r="S9983" s="26"/>
      <c r="T9983" s="26"/>
    </row>
    <row r="9984" spans="14:20">
      <c r="N9984" s="25"/>
      <c r="O9984" s="26"/>
      <c r="P9984" s="26"/>
      <c r="Q9984" s="26"/>
      <c r="R9984" s="26"/>
      <c r="S9984" s="26"/>
      <c r="T9984" s="26"/>
    </row>
    <row r="9985" spans="14:20">
      <c r="N9985" s="25"/>
      <c r="O9985" s="26"/>
      <c r="P9985" s="26"/>
      <c r="Q9985" s="26"/>
      <c r="R9985" s="26"/>
      <c r="S9985" s="26"/>
      <c r="T9985" s="26"/>
    </row>
    <row r="9986" spans="14:20">
      <c r="N9986" s="25"/>
      <c r="O9986" s="26"/>
      <c r="P9986" s="26"/>
      <c r="Q9986" s="26"/>
      <c r="R9986" s="26"/>
      <c r="S9986" s="26"/>
      <c r="T9986" s="26"/>
    </row>
    <row r="9987" spans="14:20">
      <c r="N9987" s="25"/>
      <c r="O9987" s="26"/>
      <c r="P9987" s="26"/>
      <c r="Q9987" s="26"/>
      <c r="R9987" s="26"/>
      <c r="S9987" s="26"/>
      <c r="T9987" s="26"/>
    </row>
    <row r="9988" spans="14:20">
      <c r="N9988" s="25"/>
      <c r="O9988" s="26"/>
      <c r="P9988" s="26"/>
      <c r="Q9988" s="26"/>
      <c r="R9988" s="26"/>
      <c r="S9988" s="26"/>
      <c r="T9988" s="26"/>
    </row>
    <row r="9989" spans="14:20">
      <c r="N9989" s="25"/>
      <c r="O9989" s="26"/>
      <c r="P9989" s="26"/>
      <c r="Q9989" s="26"/>
      <c r="R9989" s="26"/>
      <c r="S9989" s="26"/>
      <c r="T9989" s="26"/>
    </row>
    <row r="9990" spans="14:20">
      <c r="N9990" s="25"/>
      <c r="O9990" s="26"/>
      <c r="P9990" s="26"/>
      <c r="Q9990" s="26"/>
      <c r="R9990" s="26"/>
      <c r="S9990" s="26"/>
      <c r="T9990" s="26"/>
    </row>
    <row r="9991" spans="14:20">
      <c r="N9991" s="25"/>
      <c r="O9991" s="26"/>
      <c r="P9991" s="26"/>
      <c r="Q9991" s="26"/>
      <c r="R9991" s="26"/>
      <c r="S9991" s="26"/>
      <c r="T9991" s="26"/>
    </row>
    <row r="9992" spans="14:20">
      <c r="N9992" s="25"/>
      <c r="O9992" s="26"/>
      <c r="P9992" s="26"/>
      <c r="Q9992" s="26"/>
      <c r="R9992" s="26"/>
      <c r="S9992" s="26"/>
      <c r="T9992" s="26"/>
    </row>
    <row r="9993" spans="14:20">
      <c r="N9993" s="25"/>
      <c r="O9993" s="26"/>
      <c r="P9993" s="26"/>
      <c r="Q9993" s="26"/>
      <c r="R9993" s="26"/>
      <c r="S9993" s="26"/>
      <c r="T9993" s="26"/>
    </row>
    <row r="9994" spans="14:20">
      <c r="N9994" s="25"/>
      <c r="O9994" s="26"/>
      <c r="P9994" s="26"/>
      <c r="Q9994" s="26"/>
      <c r="R9994" s="26"/>
      <c r="S9994" s="26"/>
      <c r="T9994" s="26"/>
    </row>
    <row r="9995" spans="14:20">
      <c r="N9995" s="25"/>
      <c r="O9995" s="26"/>
      <c r="P9995" s="26"/>
      <c r="Q9995" s="26"/>
      <c r="R9995" s="26"/>
      <c r="S9995" s="26"/>
      <c r="T9995" s="26"/>
    </row>
    <row r="9996" spans="14:20">
      <c r="N9996" s="25"/>
      <c r="O9996" s="26"/>
      <c r="P9996" s="26"/>
      <c r="Q9996" s="26"/>
      <c r="R9996" s="26"/>
      <c r="S9996" s="26"/>
      <c r="T9996" s="26"/>
    </row>
    <row r="9997" spans="14:20">
      <c r="N9997" s="25"/>
      <c r="O9997" s="26"/>
      <c r="P9997" s="26"/>
      <c r="Q9997" s="26"/>
      <c r="R9997" s="26"/>
      <c r="S9997" s="26"/>
      <c r="T9997" s="26"/>
    </row>
    <row r="9998" spans="14:20">
      <c r="N9998" s="25"/>
      <c r="O9998" s="26"/>
      <c r="P9998" s="26"/>
      <c r="Q9998" s="26"/>
      <c r="R9998" s="26"/>
      <c r="S9998" s="26"/>
      <c r="T9998" s="26"/>
    </row>
    <row r="9999" spans="14:20">
      <c r="N9999" s="25"/>
      <c r="O9999" s="26"/>
      <c r="P9999" s="26"/>
      <c r="Q9999" s="26"/>
      <c r="R9999" s="26"/>
      <c r="S9999" s="26"/>
      <c r="T9999" s="26"/>
    </row>
    <row r="10000" spans="14:20">
      <c r="N10000" s="25"/>
      <c r="O10000" s="26"/>
      <c r="P10000" s="26"/>
      <c r="Q10000" s="26"/>
      <c r="R10000" s="26"/>
      <c r="S10000" s="26"/>
      <c r="T10000" s="26"/>
    </row>
    <row r="10001" spans="14:20">
      <c r="N10001" s="25"/>
      <c r="O10001" s="26"/>
      <c r="P10001" s="26"/>
      <c r="Q10001" s="26"/>
      <c r="R10001" s="26"/>
      <c r="S10001" s="26"/>
      <c r="T10001" s="26"/>
    </row>
    <row r="10002" spans="14:20">
      <c r="N10002" s="25"/>
      <c r="O10002" s="26"/>
      <c r="P10002" s="26"/>
      <c r="Q10002" s="26"/>
      <c r="R10002" s="26"/>
      <c r="S10002" s="26"/>
      <c r="T10002" s="26"/>
    </row>
    <row r="10003" spans="14:20">
      <c r="N10003" s="25"/>
      <c r="O10003" s="26"/>
      <c r="P10003" s="26"/>
      <c r="Q10003" s="26"/>
      <c r="R10003" s="26"/>
      <c r="S10003" s="26"/>
      <c r="T10003" s="26"/>
    </row>
    <row r="10004" spans="14:20">
      <c r="N10004" s="25"/>
      <c r="O10004" s="26"/>
      <c r="P10004" s="26"/>
      <c r="Q10004" s="26"/>
      <c r="R10004" s="26"/>
      <c r="S10004" s="26"/>
      <c r="T10004" s="26"/>
    </row>
    <row r="10005" spans="14:20">
      <c r="N10005" s="25"/>
      <c r="O10005" s="26"/>
      <c r="P10005" s="26"/>
      <c r="Q10005" s="26"/>
      <c r="R10005" s="26"/>
      <c r="S10005" s="26"/>
      <c r="T10005" s="26"/>
    </row>
    <row r="10006" spans="14:20">
      <c r="N10006" s="25"/>
      <c r="O10006" s="26"/>
      <c r="P10006" s="26"/>
      <c r="Q10006" s="26"/>
      <c r="R10006" s="26"/>
      <c r="S10006" s="26"/>
      <c r="T10006" s="26"/>
    </row>
    <row r="10007" spans="14:20">
      <c r="N10007" s="25"/>
      <c r="O10007" s="26"/>
      <c r="P10007" s="26"/>
      <c r="Q10007" s="26"/>
      <c r="R10007" s="26"/>
      <c r="S10007" s="26"/>
      <c r="T10007" s="26"/>
    </row>
    <row r="10008" spans="14:20">
      <c r="N10008" s="25"/>
      <c r="O10008" s="26"/>
      <c r="P10008" s="26"/>
      <c r="Q10008" s="26"/>
      <c r="R10008" s="26"/>
      <c r="S10008" s="26"/>
      <c r="T10008" s="26"/>
    </row>
    <row r="10009" spans="14:20">
      <c r="N10009" s="25"/>
      <c r="O10009" s="26"/>
      <c r="P10009" s="26"/>
      <c r="Q10009" s="26"/>
      <c r="R10009" s="26"/>
      <c r="S10009" s="26"/>
      <c r="T10009" s="26"/>
    </row>
    <row r="10010" spans="14:20">
      <c r="N10010" s="25"/>
      <c r="O10010" s="26"/>
      <c r="P10010" s="26"/>
      <c r="Q10010" s="26"/>
      <c r="R10010" s="26"/>
      <c r="S10010" s="26"/>
      <c r="T10010" s="26"/>
    </row>
    <row r="10011" spans="14:20">
      <c r="N10011" s="25"/>
      <c r="O10011" s="26"/>
      <c r="P10011" s="26"/>
      <c r="Q10011" s="26"/>
      <c r="R10011" s="26"/>
      <c r="S10011" s="26"/>
      <c r="T10011" s="26"/>
    </row>
    <row r="10012" spans="14:20">
      <c r="N10012" s="25"/>
      <c r="O10012" s="26"/>
      <c r="P10012" s="26"/>
      <c r="Q10012" s="26"/>
      <c r="R10012" s="26"/>
      <c r="S10012" s="26"/>
      <c r="T10012" s="26"/>
    </row>
    <row r="10013" spans="14:20">
      <c r="N10013" s="25"/>
      <c r="O10013" s="26"/>
      <c r="P10013" s="26"/>
      <c r="Q10013" s="26"/>
      <c r="R10013" s="26"/>
      <c r="S10013" s="26"/>
      <c r="T10013" s="26"/>
    </row>
    <row r="10014" spans="14:20">
      <c r="N10014" s="25"/>
      <c r="O10014" s="26"/>
      <c r="P10014" s="26"/>
      <c r="Q10014" s="26"/>
      <c r="R10014" s="26"/>
      <c r="S10014" s="26"/>
      <c r="T10014" s="26"/>
    </row>
    <row r="10015" spans="14:20">
      <c r="N10015" s="25"/>
      <c r="O10015" s="26"/>
      <c r="P10015" s="26"/>
      <c r="Q10015" s="26"/>
      <c r="R10015" s="26"/>
      <c r="S10015" s="26"/>
      <c r="T10015" s="26"/>
    </row>
    <row r="10016" spans="14:20">
      <c r="N10016" s="25"/>
      <c r="O10016" s="26"/>
      <c r="P10016" s="26"/>
      <c r="Q10016" s="26"/>
      <c r="R10016" s="26"/>
      <c r="S10016" s="26"/>
      <c r="T10016" s="26"/>
    </row>
    <row r="10017" spans="14:20">
      <c r="N10017" s="25"/>
      <c r="O10017" s="26"/>
      <c r="P10017" s="26"/>
      <c r="Q10017" s="26"/>
      <c r="R10017" s="26"/>
      <c r="S10017" s="26"/>
      <c r="T10017" s="26"/>
    </row>
    <row r="10018" spans="14:20">
      <c r="N10018" s="25"/>
      <c r="O10018" s="26"/>
      <c r="P10018" s="26"/>
      <c r="Q10018" s="26"/>
      <c r="R10018" s="26"/>
      <c r="S10018" s="26"/>
      <c r="T10018" s="26"/>
    </row>
    <row r="10019" spans="14:20">
      <c r="N10019" s="25"/>
      <c r="O10019" s="26"/>
      <c r="P10019" s="26"/>
      <c r="Q10019" s="26"/>
      <c r="R10019" s="26"/>
      <c r="S10019" s="26"/>
      <c r="T10019" s="26"/>
    </row>
    <row r="10020" spans="14:20">
      <c r="N10020" s="25"/>
      <c r="O10020" s="26"/>
      <c r="P10020" s="26"/>
      <c r="Q10020" s="26"/>
      <c r="R10020" s="26"/>
      <c r="S10020" s="26"/>
      <c r="T10020" s="26"/>
    </row>
    <row r="10021" spans="14:20">
      <c r="N10021" s="25"/>
      <c r="O10021" s="26"/>
      <c r="P10021" s="26"/>
      <c r="Q10021" s="26"/>
      <c r="R10021" s="26"/>
      <c r="S10021" s="26"/>
      <c r="T10021" s="26"/>
    </row>
    <row r="10022" spans="14:20">
      <c r="N10022" s="25"/>
      <c r="O10022" s="26"/>
      <c r="P10022" s="26"/>
      <c r="Q10022" s="26"/>
      <c r="R10022" s="26"/>
      <c r="S10022" s="26"/>
      <c r="T10022" s="26"/>
    </row>
    <row r="10023" spans="14:20">
      <c r="N10023" s="25"/>
      <c r="O10023" s="26"/>
      <c r="P10023" s="26"/>
      <c r="Q10023" s="26"/>
      <c r="R10023" s="26"/>
      <c r="S10023" s="26"/>
      <c r="T10023" s="26"/>
    </row>
    <row r="10024" spans="14:20">
      <c r="N10024" s="25"/>
      <c r="O10024" s="26"/>
      <c r="P10024" s="26"/>
      <c r="Q10024" s="26"/>
      <c r="R10024" s="26"/>
      <c r="S10024" s="26"/>
      <c r="T10024" s="26"/>
    </row>
    <row r="10025" spans="14:20">
      <c r="N10025" s="25"/>
      <c r="O10025" s="26"/>
      <c r="P10025" s="26"/>
      <c r="Q10025" s="26"/>
      <c r="R10025" s="26"/>
      <c r="S10025" s="26"/>
      <c r="T10025" s="26"/>
    </row>
    <row r="10026" spans="14:20">
      <c r="N10026" s="25"/>
      <c r="O10026" s="26"/>
      <c r="P10026" s="26"/>
      <c r="Q10026" s="26"/>
      <c r="R10026" s="26"/>
      <c r="S10026" s="26"/>
      <c r="T10026" s="26"/>
    </row>
    <row r="10027" spans="14:20">
      <c r="N10027" s="25"/>
      <c r="O10027" s="26"/>
      <c r="P10027" s="26"/>
      <c r="Q10027" s="26"/>
      <c r="R10027" s="26"/>
      <c r="S10027" s="26"/>
      <c r="T10027" s="26"/>
    </row>
    <row r="10028" spans="14:20">
      <c r="N10028" s="25"/>
      <c r="O10028" s="26"/>
      <c r="P10028" s="26"/>
      <c r="Q10028" s="26"/>
      <c r="R10028" s="26"/>
      <c r="S10028" s="26"/>
      <c r="T10028" s="26"/>
    </row>
    <row r="10029" spans="14:20">
      <c r="N10029" s="25"/>
      <c r="O10029" s="26"/>
      <c r="P10029" s="26"/>
      <c r="Q10029" s="26"/>
      <c r="R10029" s="26"/>
      <c r="S10029" s="26"/>
      <c r="T10029" s="26"/>
    </row>
    <row r="10030" spans="14:20">
      <c r="N10030" s="25"/>
      <c r="O10030" s="26"/>
      <c r="P10030" s="26"/>
      <c r="Q10030" s="26"/>
      <c r="R10030" s="26"/>
      <c r="S10030" s="26"/>
      <c r="T10030" s="26"/>
    </row>
    <row r="10031" spans="14:20">
      <c r="N10031" s="25"/>
      <c r="O10031" s="26"/>
      <c r="P10031" s="26"/>
      <c r="Q10031" s="26"/>
      <c r="R10031" s="26"/>
      <c r="S10031" s="26"/>
      <c r="T10031" s="26"/>
    </row>
    <row r="10032" spans="14:20">
      <c r="N10032" s="25"/>
      <c r="O10032" s="26"/>
      <c r="P10032" s="26"/>
      <c r="Q10032" s="26"/>
      <c r="R10032" s="26"/>
      <c r="S10032" s="26"/>
      <c r="T10032" s="26"/>
    </row>
    <row r="10033" spans="14:20">
      <c r="N10033" s="25"/>
      <c r="O10033" s="26"/>
      <c r="P10033" s="26"/>
      <c r="Q10033" s="26"/>
      <c r="R10033" s="26"/>
      <c r="S10033" s="26"/>
      <c r="T10033" s="26"/>
    </row>
    <row r="10034" spans="14:20">
      <c r="N10034" s="25"/>
      <c r="O10034" s="26"/>
      <c r="P10034" s="26"/>
      <c r="Q10034" s="26"/>
      <c r="R10034" s="26"/>
      <c r="S10034" s="26"/>
      <c r="T10034" s="26"/>
    </row>
    <row r="10035" spans="14:20">
      <c r="N10035" s="25"/>
      <c r="O10035" s="26"/>
      <c r="P10035" s="26"/>
      <c r="Q10035" s="26"/>
      <c r="R10035" s="26"/>
      <c r="S10035" s="26"/>
      <c r="T10035" s="26"/>
    </row>
    <row r="10036" spans="14:20">
      <c r="N10036" s="25"/>
      <c r="O10036" s="26"/>
      <c r="P10036" s="26"/>
      <c r="Q10036" s="26"/>
      <c r="R10036" s="26"/>
      <c r="S10036" s="26"/>
      <c r="T10036" s="26"/>
    </row>
    <row r="10037" spans="14:20">
      <c r="N10037" s="25"/>
      <c r="O10037" s="26"/>
      <c r="P10037" s="26"/>
      <c r="Q10037" s="26"/>
      <c r="R10037" s="26"/>
      <c r="S10037" s="26"/>
      <c r="T10037" s="26"/>
    </row>
    <row r="10038" spans="14:20">
      <c r="N10038" s="25"/>
      <c r="O10038" s="26"/>
      <c r="P10038" s="26"/>
      <c r="Q10038" s="26"/>
      <c r="R10038" s="26"/>
      <c r="S10038" s="26"/>
      <c r="T10038" s="26"/>
    </row>
    <row r="10039" spans="14:20">
      <c r="N10039" s="25"/>
      <c r="O10039" s="26"/>
      <c r="P10039" s="26"/>
      <c r="Q10039" s="26"/>
      <c r="R10039" s="26"/>
      <c r="S10039" s="26"/>
      <c r="T10039" s="26"/>
    </row>
    <row r="10040" spans="14:20">
      <c r="N10040" s="25"/>
      <c r="O10040" s="26"/>
      <c r="P10040" s="26"/>
      <c r="Q10040" s="26"/>
      <c r="R10040" s="26"/>
      <c r="S10040" s="26"/>
      <c r="T10040" s="26"/>
    </row>
    <row r="10041" spans="14:20">
      <c r="N10041" s="25"/>
      <c r="O10041" s="26"/>
      <c r="P10041" s="26"/>
      <c r="Q10041" s="26"/>
      <c r="R10041" s="26"/>
      <c r="S10041" s="26"/>
      <c r="T10041" s="26"/>
    </row>
    <row r="10042" spans="14:20">
      <c r="N10042" s="25"/>
      <c r="O10042" s="26"/>
      <c r="P10042" s="26"/>
      <c r="Q10042" s="26"/>
      <c r="R10042" s="26"/>
      <c r="S10042" s="26"/>
      <c r="T10042" s="26"/>
    </row>
    <row r="10043" spans="14:20">
      <c r="N10043" s="25"/>
      <c r="O10043" s="26"/>
      <c r="P10043" s="26"/>
      <c r="Q10043" s="26"/>
      <c r="R10043" s="26"/>
      <c r="S10043" s="26"/>
      <c r="T10043" s="26"/>
    </row>
    <row r="10044" spans="14:20">
      <c r="N10044" s="25"/>
      <c r="O10044" s="26"/>
      <c r="P10044" s="26"/>
      <c r="Q10044" s="26"/>
      <c r="R10044" s="26"/>
      <c r="S10044" s="26"/>
      <c r="T10044" s="26"/>
    </row>
    <row r="10045" spans="14:20">
      <c r="N10045" s="25"/>
      <c r="O10045" s="26"/>
      <c r="P10045" s="26"/>
      <c r="Q10045" s="26"/>
      <c r="R10045" s="26"/>
      <c r="S10045" s="26"/>
      <c r="T10045" s="26"/>
    </row>
    <row r="10046" spans="14:20">
      <c r="N10046" s="25"/>
      <c r="O10046" s="26"/>
      <c r="P10046" s="26"/>
      <c r="Q10046" s="26"/>
      <c r="R10046" s="26"/>
      <c r="S10046" s="26"/>
      <c r="T10046" s="26"/>
    </row>
    <row r="10047" spans="14:20">
      <c r="N10047" s="25"/>
      <c r="O10047" s="26"/>
      <c r="P10047" s="26"/>
      <c r="Q10047" s="26"/>
      <c r="R10047" s="26"/>
      <c r="S10047" s="26"/>
      <c r="T10047" s="26"/>
    </row>
    <row r="10048" spans="14:20">
      <c r="N10048" s="25"/>
      <c r="O10048" s="26"/>
      <c r="P10048" s="26"/>
      <c r="Q10048" s="26"/>
      <c r="R10048" s="26"/>
      <c r="S10048" s="26"/>
      <c r="T10048" s="26"/>
    </row>
    <row r="10049" spans="14:20">
      <c r="N10049" s="25"/>
      <c r="O10049" s="26"/>
      <c r="P10049" s="26"/>
      <c r="Q10049" s="26"/>
      <c r="R10049" s="26"/>
      <c r="S10049" s="26"/>
      <c r="T10049" s="26"/>
    </row>
    <row r="10050" spans="14:20">
      <c r="N10050" s="25"/>
      <c r="O10050" s="26"/>
      <c r="P10050" s="26"/>
      <c r="Q10050" s="26"/>
      <c r="R10050" s="26"/>
      <c r="S10050" s="26"/>
      <c r="T10050" s="26"/>
    </row>
    <row r="10051" spans="14:20">
      <c r="N10051" s="25"/>
      <c r="O10051" s="26"/>
      <c r="P10051" s="26"/>
      <c r="Q10051" s="26"/>
      <c r="R10051" s="26"/>
      <c r="S10051" s="26"/>
      <c r="T10051" s="26"/>
    </row>
    <row r="10052" spans="14:20">
      <c r="N10052" s="25"/>
      <c r="O10052" s="26"/>
      <c r="P10052" s="26"/>
      <c r="Q10052" s="26"/>
      <c r="R10052" s="26"/>
      <c r="S10052" s="26"/>
      <c r="T10052" s="26"/>
    </row>
    <row r="10053" spans="14:20">
      <c r="N10053" s="25"/>
      <c r="O10053" s="26"/>
      <c r="P10053" s="26"/>
      <c r="Q10053" s="26"/>
      <c r="R10053" s="26"/>
      <c r="S10053" s="26"/>
      <c r="T10053" s="26"/>
    </row>
    <row r="10054" spans="14:20">
      <c r="N10054" s="25"/>
      <c r="O10054" s="26"/>
      <c r="P10054" s="26"/>
      <c r="Q10054" s="26"/>
      <c r="R10054" s="26"/>
      <c r="S10054" s="26"/>
      <c r="T10054" s="26"/>
    </row>
    <row r="10055" spans="14:20">
      <c r="N10055" s="25"/>
      <c r="O10055" s="26"/>
      <c r="P10055" s="26"/>
      <c r="Q10055" s="26"/>
      <c r="R10055" s="26"/>
      <c r="S10055" s="26"/>
      <c r="T10055" s="26"/>
    </row>
    <row r="10056" spans="14:20">
      <c r="N10056" s="25"/>
      <c r="O10056" s="26"/>
      <c r="P10056" s="26"/>
      <c r="Q10056" s="26"/>
      <c r="R10056" s="26"/>
      <c r="S10056" s="26"/>
      <c r="T10056" s="26"/>
    </row>
    <row r="10057" spans="14:20">
      <c r="N10057" s="25"/>
      <c r="O10057" s="26"/>
      <c r="P10057" s="26"/>
      <c r="Q10057" s="26"/>
      <c r="R10057" s="26"/>
      <c r="S10057" s="26"/>
      <c r="T10057" s="26"/>
    </row>
    <row r="10058" spans="14:20">
      <c r="N10058" s="25"/>
      <c r="O10058" s="26"/>
      <c r="P10058" s="26"/>
      <c r="Q10058" s="26"/>
      <c r="R10058" s="26"/>
      <c r="S10058" s="26"/>
      <c r="T10058" s="26"/>
    </row>
    <row r="10059" spans="14:20">
      <c r="N10059" s="25"/>
      <c r="O10059" s="26"/>
      <c r="P10059" s="26"/>
      <c r="Q10059" s="26"/>
      <c r="R10059" s="26"/>
      <c r="S10059" s="26"/>
      <c r="T10059" s="26"/>
    </row>
    <row r="10060" spans="14:20">
      <c r="N10060" s="25"/>
      <c r="O10060" s="26"/>
      <c r="P10060" s="26"/>
      <c r="Q10060" s="26"/>
      <c r="R10060" s="26"/>
      <c r="S10060" s="26"/>
      <c r="T10060" s="26"/>
    </row>
    <row r="10061" spans="14:20">
      <c r="N10061" s="25"/>
      <c r="O10061" s="26"/>
      <c r="P10061" s="26"/>
      <c r="Q10061" s="26"/>
      <c r="R10061" s="26"/>
      <c r="S10061" s="26"/>
      <c r="T10061" s="26"/>
    </row>
    <row r="10062" spans="14:20">
      <c r="N10062" s="25"/>
      <c r="O10062" s="26"/>
      <c r="P10062" s="26"/>
      <c r="Q10062" s="26"/>
      <c r="R10062" s="26"/>
      <c r="S10062" s="26"/>
      <c r="T10062" s="26"/>
    </row>
    <row r="10063" spans="14:20">
      <c r="N10063" s="25"/>
      <c r="O10063" s="26"/>
      <c r="P10063" s="26"/>
      <c r="Q10063" s="26"/>
      <c r="R10063" s="26"/>
      <c r="S10063" s="26"/>
      <c r="T10063" s="26"/>
    </row>
    <row r="10064" spans="14:20">
      <c r="N10064" s="25"/>
      <c r="O10064" s="26"/>
      <c r="P10064" s="26"/>
      <c r="Q10064" s="26"/>
      <c r="R10064" s="26"/>
      <c r="S10064" s="26"/>
      <c r="T10064" s="26"/>
    </row>
    <row r="10065" spans="14:20">
      <c r="N10065" s="25"/>
      <c r="O10065" s="26"/>
      <c r="P10065" s="26"/>
      <c r="Q10065" s="26"/>
      <c r="R10065" s="26"/>
      <c r="S10065" s="26"/>
      <c r="T10065" s="26"/>
    </row>
    <row r="10066" spans="14:20">
      <c r="N10066" s="25"/>
      <c r="O10066" s="26"/>
      <c r="P10066" s="26"/>
      <c r="Q10066" s="26"/>
      <c r="R10066" s="26"/>
      <c r="S10066" s="26"/>
      <c r="T10066" s="26"/>
    </row>
    <row r="10067" spans="14:20">
      <c r="N10067" s="25"/>
      <c r="O10067" s="26"/>
      <c r="P10067" s="26"/>
      <c r="Q10067" s="26"/>
      <c r="R10067" s="26"/>
      <c r="S10067" s="26"/>
      <c r="T10067" s="26"/>
    </row>
    <row r="10068" spans="14:20">
      <c r="N10068" s="25"/>
      <c r="O10068" s="26"/>
      <c r="P10068" s="26"/>
      <c r="Q10068" s="26"/>
      <c r="R10068" s="26"/>
      <c r="S10068" s="26"/>
      <c r="T10068" s="26"/>
    </row>
    <row r="10069" spans="14:20">
      <c r="N10069" s="25"/>
      <c r="O10069" s="26"/>
      <c r="P10069" s="26"/>
      <c r="Q10069" s="26"/>
      <c r="R10069" s="26"/>
      <c r="S10069" s="26"/>
      <c r="T10069" s="26"/>
    </row>
    <row r="10070" spans="14:20">
      <c r="N10070" s="25"/>
      <c r="O10070" s="26"/>
      <c r="P10070" s="26"/>
      <c r="Q10070" s="26"/>
      <c r="R10070" s="26"/>
      <c r="S10070" s="26"/>
      <c r="T10070" s="26"/>
    </row>
    <row r="10071" spans="14:20">
      <c r="N10071" s="25"/>
      <c r="O10071" s="26"/>
      <c r="P10071" s="26"/>
      <c r="Q10071" s="26"/>
      <c r="R10071" s="26"/>
      <c r="S10071" s="26"/>
      <c r="T10071" s="26"/>
    </row>
    <row r="10072" spans="14:20">
      <c r="N10072" s="25"/>
      <c r="O10072" s="26"/>
      <c r="P10072" s="26"/>
      <c r="Q10072" s="26"/>
      <c r="R10072" s="26"/>
      <c r="S10072" s="26"/>
      <c r="T10072" s="26"/>
    </row>
    <row r="10073" spans="14:20">
      <c r="N10073" s="25"/>
      <c r="O10073" s="26"/>
      <c r="P10073" s="26"/>
      <c r="Q10073" s="26"/>
      <c r="R10073" s="26"/>
      <c r="S10073" s="26"/>
      <c r="T10073" s="26"/>
    </row>
    <row r="10074" spans="14:20">
      <c r="N10074" s="25"/>
      <c r="O10074" s="26"/>
      <c r="P10074" s="26"/>
      <c r="Q10074" s="26"/>
      <c r="R10074" s="26"/>
      <c r="S10074" s="26"/>
      <c r="T10074" s="26"/>
    </row>
    <row r="10075" spans="14:20">
      <c r="N10075" s="25"/>
      <c r="O10075" s="26"/>
      <c r="P10075" s="26"/>
      <c r="Q10075" s="26"/>
      <c r="R10075" s="26"/>
      <c r="S10075" s="26"/>
      <c r="T10075" s="26"/>
    </row>
    <row r="10076" spans="14:20">
      <c r="N10076" s="25"/>
      <c r="O10076" s="26"/>
      <c r="P10076" s="26"/>
      <c r="Q10076" s="26"/>
      <c r="R10076" s="26"/>
      <c r="S10076" s="26"/>
      <c r="T10076" s="26"/>
    </row>
    <row r="10077" spans="14:20">
      <c r="N10077" s="25"/>
      <c r="O10077" s="26"/>
      <c r="P10077" s="26"/>
      <c r="Q10077" s="26"/>
      <c r="R10077" s="26"/>
      <c r="S10077" s="26"/>
      <c r="T10077" s="26"/>
    </row>
    <row r="10078" spans="14:20">
      <c r="N10078" s="25"/>
      <c r="O10078" s="26"/>
      <c r="P10078" s="26"/>
      <c r="Q10078" s="26"/>
      <c r="R10078" s="26"/>
      <c r="S10078" s="26"/>
      <c r="T10078" s="26"/>
    </row>
    <row r="10079" spans="14:20">
      <c r="N10079" s="25"/>
      <c r="O10079" s="26"/>
      <c r="P10079" s="26"/>
      <c r="Q10079" s="26"/>
      <c r="R10079" s="26"/>
      <c r="S10079" s="26"/>
      <c r="T10079" s="26"/>
    </row>
    <row r="10080" spans="14:20">
      <c r="N10080" s="25"/>
      <c r="O10080" s="26"/>
      <c r="P10080" s="26"/>
      <c r="Q10080" s="26"/>
      <c r="R10080" s="26"/>
      <c r="S10080" s="26"/>
      <c r="T10080" s="26"/>
    </row>
    <row r="10081" spans="14:20">
      <c r="N10081" s="25"/>
      <c r="O10081" s="26"/>
      <c r="P10081" s="26"/>
      <c r="Q10081" s="26"/>
      <c r="R10081" s="26"/>
      <c r="S10081" s="26"/>
      <c r="T10081" s="26"/>
    </row>
    <row r="10082" spans="14:20">
      <c r="N10082" s="25"/>
      <c r="O10082" s="26"/>
      <c r="P10082" s="26"/>
      <c r="Q10082" s="26"/>
      <c r="R10082" s="26"/>
      <c r="S10082" s="26"/>
      <c r="T10082" s="26"/>
    </row>
    <row r="10083" spans="14:20">
      <c r="N10083" s="25"/>
      <c r="O10083" s="26"/>
      <c r="P10083" s="26"/>
      <c r="Q10083" s="26"/>
      <c r="R10083" s="26"/>
      <c r="S10083" s="26"/>
      <c r="T10083" s="26"/>
    </row>
    <row r="10084" spans="14:20">
      <c r="N10084" s="25"/>
      <c r="O10084" s="26"/>
      <c r="P10084" s="26"/>
      <c r="Q10084" s="26"/>
      <c r="R10084" s="26"/>
      <c r="S10084" s="26"/>
      <c r="T10084" s="26"/>
    </row>
    <row r="10085" spans="14:20">
      <c r="N10085" s="25"/>
      <c r="O10085" s="26"/>
      <c r="P10085" s="26"/>
      <c r="Q10085" s="26"/>
      <c r="R10085" s="26"/>
      <c r="S10085" s="26"/>
      <c r="T10085" s="26"/>
    </row>
    <row r="10086" spans="14:20">
      <c r="N10086" s="25"/>
      <c r="O10086" s="26"/>
      <c r="P10086" s="26"/>
      <c r="Q10086" s="26"/>
      <c r="R10086" s="26"/>
      <c r="S10086" s="26"/>
      <c r="T10086" s="26"/>
    </row>
    <row r="10087" spans="14:20">
      <c r="N10087" s="25"/>
      <c r="O10087" s="26"/>
      <c r="P10087" s="26"/>
      <c r="Q10087" s="26"/>
      <c r="R10087" s="26"/>
      <c r="S10087" s="26"/>
      <c r="T10087" s="26"/>
    </row>
    <row r="10088" spans="14:20">
      <c r="N10088" s="25"/>
      <c r="O10088" s="26"/>
      <c r="P10088" s="26"/>
      <c r="Q10088" s="26"/>
      <c r="R10088" s="26"/>
      <c r="S10088" s="26"/>
      <c r="T10088" s="26"/>
    </row>
    <row r="10089" spans="14:20">
      <c r="N10089" s="25"/>
      <c r="O10089" s="26"/>
      <c r="P10089" s="26"/>
      <c r="Q10089" s="26"/>
      <c r="R10089" s="26"/>
      <c r="S10089" s="26"/>
      <c r="T10089" s="26"/>
    </row>
    <row r="10090" spans="14:20">
      <c r="N10090" s="25"/>
      <c r="O10090" s="26"/>
      <c r="P10090" s="26"/>
      <c r="Q10090" s="26"/>
      <c r="R10090" s="26"/>
      <c r="S10090" s="26"/>
      <c r="T10090" s="26"/>
    </row>
    <row r="10091" spans="14:20">
      <c r="N10091" s="25"/>
      <c r="O10091" s="26"/>
      <c r="P10091" s="26"/>
      <c r="Q10091" s="26"/>
      <c r="R10091" s="26"/>
      <c r="S10091" s="26"/>
      <c r="T10091" s="26"/>
    </row>
    <row r="10092" spans="14:20">
      <c r="N10092" s="25"/>
      <c r="O10092" s="26"/>
      <c r="P10092" s="26"/>
      <c r="Q10092" s="26"/>
      <c r="R10092" s="26"/>
      <c r="S10092" s="26"/>
      <c r="T10092" s="26"/>
    </row>
    <row r="10093" spans="14:20">
      <c r="N10093" s="25"/>
      <c r="O10093" s="26"/>
      <c r="P10093" s="26"/>
      <c r="Q10093" s="26"/>
      <c r="R10093" s="26"/>
      <c r="S10093" s="26"/>
      <c r="T10093" s="26"/>
    </row>
    <row r="10094" spans="14:20">
      <c r="N10094" s="25"/>
      <c r="O10094" s="26"/>
      <c r="P10094" s="26"/>
      <c r="Q10094" s="26"/>
      <c r="R10094" s="26"/>
      <c r="S10094" s="26"/>
      <c r="T10094" s="26"/>
    </row>
    <row r="10095" spans="14:20">
      <c r="N10095" s="25"/>
      <c r="O10095" s="26"/>
      <c r="P10095" s="26"/>
      <c r="Q10095" s="26"/>
      <c r="R10095" s="26"/>
      <c r="S10095" s="26"/>
      <c r="T10095" s="26"/>
    </row>
    <row r="10096" spans="14:20">
      <c r="N10096" s="25"/>
      <c r="O10096" s="26"/>
      <c r="P10096" s="26"/>
      <c r="Q10096" s="26"/>
      <c r="R10096" s="26"/>
      <c r="S10096" s="26"/>
      <c r="T10096" s="26"/>
    </row>
    <row r="10097" spans="14:20">
      <c r="N10097" s="25"/>
      <c r="O10097" s="26"/>
      <c r="P10097" s="26"/>
      <c r="Q10097" s="26"/>
      <c r="R10097" s="26"/>
      <c r="S10097" s="26"/>
      <c r="T10097" s="26"/>
    </row>
    <row r="10098" spans="14:20">
      <c r="N10098" s="25"/>
      <c r="O10098" s="26"/>
      <c r="P10098" s="26"/>
      <c r="Q10098" s="26"/>
      <c r="R10098" s="26"/>
      <c r="S10098" s="26"/>
      <c r="T10098" s="26"/>
    </row>
    <row r="10099" spans="14:20">
      <c r="N10099" s="25"/>
      <c r="O10099" s="26"/>
      <c r="P10099" s="26"/>
      <c r="Q10099" s="26"/>
      <c r="R10099" s="26"/>
      <c r="S10099" s="26"/>
      <c r="T10099" s="26"/>
    </row>
    <row r="10100" spans="14:20">
      <c r="N10100" s="25"/>
      <c r="O10100" s="26"/>
      <c r="P10100" s="26"/>
      <c r="Q10100" s="26"/>
      <c r="R10100" s="26"/>
      <c r="S10100" s="26"/>
      <c r="T10100" s="26"/>
    </row>
    <row r="10101" spans="14:20">
      <c r="N10101" s="25"/>
      <c r="O10101" s="26"/>
      <c r="P10101" s="26"/>
      <c r="Q10101" s="26"/>
      <c r="R10101" s="26"/>
      <c r="S10101" s="26"/>
      <c r="T10101" s="26"/>
    </row>
    <row r="10102" spans="14:20">
      <c r="N10102" s="25"/>
      <c r="O10102" s="26"/>
      <c r="P10102" s="26"/>
      <c r="Q10102" s="26"/>
      <c r="R10102" s="26"/>
      <c r="S10102" s="26"/>
      <c r="T10102" s="26"/>
    </row>
    <row r="10103" spans="14:20">
      <c r="N10103" s="25"/>
      <c r="O10103" s="26"/>
      <c r="P10103" s="26"/>
      <c r="Q10103" s="26"/>
      <c r="R10103" s="26"/>
      <c r="S10103" s="26"/>
      <c r="T10103" s="26"/>
    </row>
    <row r="10104" spans="14:20">
      <c r="N10104" s="25"/>
      <c r="O10104" s="26"/>
      <c r="P10104" s="26"/>
      <c r="Q10104" s="26"/>
      <c r="R10104" s="26"/>
      <c r="S10104" s="26"/>
      <c r="T10104" s="26"/>
    </row>
    <row r="10105" spans="14:20">
      <c r="N10105" s="25"/>
      <c r="O10105" s="26"/>
      <c r="P10105" s="26"/>
      <c r="Q10105" s="26"/>
      <c r="R10105" s="26"/>
      <c r="S10105" s="26"/>
      <c r="T10105" s="26"/>
    </row>
    <row r="10106" spans="14:20">
      <c r="N10106" s="25"/>
      <c r="O10106" s="26"/>
      <c r="P10106" s="26"/>
      <c r="Q10106" s="26"/>
      <c r="R10106" s="26"/>
      <c r="S10106" s="26"/>
      <c r="T10106" s="26"/>
    </row>
    <row r="10107" spans="14:20">
      <c r="N10107" s="25"/>
      <c r="O10107" s="26"/>
      <c r="P10107" s="26"/>
      <c r="Q10107" s="26"/>
      <c r="R10107" s="26"/>
      <c r="S10107" s="26"/>
      <c r="T10107" s="26"/>
    </row>
    <row r="10108" spans="14:20">
      <c r="N10108" s="25"/>
      <c r="O10108" s="26"/>
      <c r="P10108" s="26"/>
      <c r="Q10108" s="26"/>
      <c r="R10108" s="26"/>
      <c r="S10108" s="26"/>
      <c r="T10108" s="26"/>
    </row>
    <row r="10109" spans="14:20">
      <c r="N10109" s="25"/>
      <c r="O10109" s="26"/>
      <c r="P10109" s="26"/>
      <c r="Q10109" s="26"/>
      <c r="R10109" s="26"/>
      <c r="S10109" s="26"/>
      <c r="T10109" s="26"/>
    </row>
    <row r="10110" spans="14:20">
      <c r="N10110" s="25"/>
      <c r="O10110" s="26"/>
      <c r="P10110" s="26"/>
      <c r="Q10110" s="26"/>
      <c r="R10110" s="26"/>
      <c r="S10110" s="26"/>
      <c r="T10110" s="26"/>
    </row>
    <row r="10111" spans="14:20">
      <c r="N10111" s="25"/>
      <c r="O10111" s="26"/>
      <c r="P10111" s="26"/>
      <c r="Q10111" s="26"/>
      <c r="R10111" s="26"/>
      <c r="S10111" s="26"/>
      <c r="T10111" s="26"/>
    </row>
    <row r="10112" spans="14:20">
      <c r="N10112" s="25"/>
      <c r="O10112" s="26"/>
      <c r="P10112" s="26"/>
      <c r="Q10112" s="26"/>
      <c r="R10112" s="26"/>
      <c r="S10112" s="26"/>
      <c r="T10112" s="26"/>
    </row>
    <row r="10113" spans="14:20">
      <c r="N10113" s="25"/>
      <c r="O10113" s="26"/>
      <c r="P10113" s="26"/>
      <c r="Q10113" s="26"/>
      <c r="R10113" s="26"/>
      <c r="S10113" s="26"/>
      <c r="T10113" s="26"/>
    </row>
    <row r="10114" spans="14:20">
      <c r="N10114" s="25"/>
      <c r="O10114" s="26"/>
      <c r="P10114" s="26"/>
      <c r="Q10114" s="26"/>
      <c r="R10114" s="26"/>
      <c r="S10114" s="26"/>
      <c r="T10114" s="26"/>
    </row>
    <row r="10115" spans="14:20">
      <c r="N10115" s="25"/>
      <c r="O10115" s="26"/>
      <c r="P10115" s="26"/>
      <c r="Q10115" s="26"/>
      <c r="R10115" s="26"/>
      <c r="S10115" s="26"/>
      <c r="T10115" s="26"/>
    </row>
    <row r="10116" spans="14:20">
      <c r="N10116" s="25"/>
      <c r="O10116" s="26"/>
      <c r="P10116" s="26"/>
      <c r="Q10116" s="26"/>
      <c r="R10116" s="26"/>
      <c r="S10116" s="26"/>
      <c r="T10116" s="26"/>
    </row>
    <row r="10117" spans="14:20">
      <c r="N10117" s="25"/>
      <c r="O10117" s="26"/>
      <c r="P10117" s="26"/>
      <c r="Q10117" s="26"/>
      <c r="R10117" s="26"/>
      <c r="S10117" s="26"/>
      <c r="T10117" s="26"/>
    </row>
    <row r="10118" spans="14:20">
      <c r="N10118" s="25"/>
      <c r="O10118" s="26"/>
      <c r="P10118" s="26"/>
      <c r="Q10118" s="26"/>
      <c r="R10118" s="26"/>
      <c r="S10118" s="26"/>
      <c r="T10118" s="26"/>
    </row>
    <row r="10119" spans="14:20">
      <c r="N10119" s="25"/>
      <c r="O10119" s="26"/>
      <c r="P10119" s="26"/>
      <c r="Q10119" s="26"/>
      <c r="R10119" s="26"/>
      <c r="S10119" s="26"/>
      <c r="T10119" s="26"/>
    </row>
    <row r="10120" spans="14:20">
      <c r="N10120" s="25"/>
      <c r="O10120" s="26"/>
      <c r="P10120" s="26"/>
      <c r="Q10120" s="26"/>
      <c r="R10120" s="26"/>
      <c r="S10120" s="26"/>
      <c r="T10120" s="26"/>
    </row>
    <row r="10121" spans="14:20">
      <c r="N10121" s="25"/>
      <c r="O10121" s="26"/>
      <c r="P10121" s="26"/>
      <c r="Q10121" s="26"/>
      <c r="R10121" s="26"/>
      <c r="S10121" s="26"/>
      <c r="T10121" s="26"/>
    </row>
    <row r="10122" spans="14:20">
      <c r="N10122" s="25"/>
      <c r="O10122" s="26"/>
      <c r="P10122" s="26"/>
      <c r="Q10122" s="26"/>
      <c r="R10122" s="26"/>
      <c r="S10122" s="26"/>
      <c r="T10122" s="26"/>
    </row>
    <row r="10123" spans="14:20">
      <c r="N10123" s="25"/>
      <c r="O10123" s="26"/>
      <c r="P10123" s="26"/>
      <c r="Q10123" s="26"/>
      <c r="R10123" s="26"/>
      <c r="S10123" s="26"/>
      <c r="T10123" s="26"/>
    </row>
    <row r="10124" spans="14:20">
      <c r="N10124" s="25"/>
      <c r="O10124" s="26"/>
      <c r="P10124" s="26"/>
      <c r="Q10124" s="26"/>
      <c r="R10124" s="26"/>
      <c r="S10124" s="26"/>
      <c r="T10124" s="26"/>
    </row>
    <row r="10125" spans="14:20">
      <c r="N10125" s="25"/>
      <c r="O10125" s="26"/>
      <c r="P10125" s="26"/>
      <c r="Q10125" s="26"/>
      <c r="R10125" s="26"/>
      <c r="S10125" s="26"/>
      <c r="T10125" s="26"/>
    </row>
    <row r="10126" spans="14:20">
      <c r="N10126" s="25"/>
      <c r="O10126" s="26"/>
      <c r="P10126" s="26"/>
      <c r="Q10126" s="26"/>
      <c r="R10126" s="26"/>
      <c r="S10126" s="26"/>
      <c r="T10126" s="26"/>
    </row>
    <row r="10127" spans="14:20">
      <c r="N10127" s="25"/>
      <c r="O10127" s="26"/>
      <c r="P10127" s="26"/>
      <c r="Q10127" s="26"/>
      <c r="R10127" s="26"/>
      <c r="S10127" s="26"/>
      <c r="T10127" s="26"/>
    </row>
    <row r="10128" spans="14:20">
      <c r="N10128" s="25"/>
      <c r="O10128" s="26"/>
      <c r="P10128" s="26"/>
      <c r="Q10128" s="26"/>
      <c r="R10128" s="26"/>
      <c r="S10128" s="26"/>
      <c r="T10128" s="26"/>
    </row>
    <row r="10129" spans="14:20">
      <c r="N10129" s="25"/>
      <c r="O10129" s="26"/>
      <c r="P10129" s="26"/>
      <c r="Q10129" s="26"/>
      <c r="R10129" s="26"/>
      <c r="S10129" s="26"/>
      <c r="T10129" s="26"/>
    </row>
    <row r="10130" spans="14:20">
      <c r="N10130" s="25"/>
      <c r="O10130" s="26"/>
      <c r="P10130" s="26"/>
      <c r="Q10130" s="26"/>
      <c r="R10130" s="26"/>
      <c r="S10130" s="26"/>
      <c r="T10130" s="26"/>
    </row>
    <row r="10131" spans="14:20">
      <c r="N10131" s="25"/>
      <c r="O10131" s="26"/>
      <c r="P10131" s="26"/>
      <c r="Q10131" s="26"/>
      <c r="R10131" s="26"/>
      <c r="S10131" s="26"/>
      <c r="T10131" s="26"/>
    </row>
    <row r="10132" spans="14:20">
      <c r="N10132" s="25"/>
      <c r="O10132" s="26"/>
      <c r="P10132" s="26"/>
      <c r="Q10132" s="26"/>
      <c r="R10132" s="26"/>
      <c r="S10132" s="26"/>
      <c r="T10132" s="26"/>
    </row>
    <row r="10133" spans="14:20">
      <c r="N10133" s="25"/>
      <c r="O10133" s="26"/>
      <c r="P10133" s="26"/>
      <c r="Q10133" s="26"/>
      <c r="R10133" s="26"/>
      <c r="S10133" s="26"/>
      <c r="T10133" s="26"/>
    </row>
    <row r="10134" spans="14:20">
      <c r="N10134" s="25"/>
      <c r="O10134" s="26"/>
      <c r="P10134" s="26"/>
      <c r="Q10134" s="26"/>
      <c r="R10134" s="26"/>
      <c r="S10134" s="26"/>
      <c r="T10134" s="26"/>
    </row>
    <row r="10135" spans="14:20">
      <c r="N10135" s="25"/>
      <c r="O10135" s="26"/>
      <c r="P10135" s="26"/>
      <c r="Q10135" s="26"/>
      <c r="R10135" s="26"/>
      <c r="S10135" s="26"/>
      <c r="T10135" s="26"/>
    </row>
    <row r="10136" spans="14:20">
      <c r="N10136" s="25"/>
      <c r="O10136" s="26"/>
      <c r="P10136" s="26"/>
      <c r="Q10136" s="26"/>
      <c r="R10136" s="26"/>
      <c r="S10136" s="26"/>
      <c r="T10136" s="26"/>
    </row>
    <row r="10137" spans="14:20">
      <c r="N10137" s="25"/>
      <c r="O10137" s="26"/>
      <c r="P10137" s="26"/>
      <c r="Q10137" s="26"/>
      <c r="R10137" s="26"/>
      <c r="S10137" s="26"/>
      <c r="T10137" s="26"/>
    </row>
    <row r="10138" spans="14:20">
      <c r="N10138" s="25"/>
      <c r="O10138" s="26"/>
      <c r="P10138" s="26"/>
      <c r="Q10138" s="26"/>
      <c r="R10138" s="26"/>
      <c r="S10138" s="26"/>
      <c r="T10138" s="26"/>
    </row>
    <row r="10139" spans="14:20">
      <c r="N10139" s="25"/>
      <c r="O10139" s="26"/>
      <c r="P10139" s="26"/>
      <c r="Q10139" s="26"/>
      <c r="R10139" s="26"/>
      <c r="S10139" s="26"/>
      <c r="T10139" s="26"/>
    </row>
    <row r="10140" spans="14:20">
      <c r="N10140" s="25"/>
      <c r="O10140" s="26"/>
      <c r="P10140" s="26"/>
      <c r="Q10140" s="26"/>
      <c r="R10140" s="26"/>
      <c r="S10140" s="26"/>
      <c r="T10140" s="26"/>
    </row>
    <row r="10141" spans="14:20">
      <c r="N10141" s="25"/>
      <c r="O10141" s="26"/>
      <c r="P10141" s="26"/>
      <c r="Q10141" s="26"/>
      <c r="R10141" s="26"/>
      <c r="S10141" s="26"/>
      <c r="T10141" s="26"/>
    </row>
    <row r="10142" spans="14:20">
      <c r="N10142" s="25"/>
      <c r="O10142" s="26"/>
      <c r="P10142" s="26"/>
      <c r="Q10142" s="26"/>
      <c r="R10142" s="26"/>
      <c r="S10142" s="26"/>
      <c r="T10142" s="26"/>
    </row>
    <row r="10143" spans="14:20">
      <c r="N10143" s="25"/>
      <c r="O10143" s="26"/>
      <c r="P10143" s="26"/>
      <c r="Q10143" s="26"/>
      <c r="R10143" s="26"/>
      <c r="S10143" s="26"/>
      <c r="T10143" s="26"/>
    </row>
    <row r="10144" spans="14:20">
      <c r="N10144" s="25"/>
      <c r="O10144" s="26"/>
      <c r="P10144" s="26"/>
      <c r="Q10144" s="26"/>
      <c r="R10144" s="26"/>
      <c r="S10144" s="26"/>
      <c r="T10144" s="26"/>
    </row>
    <row r="10145" spans="14:20">
      <c r="N10145" s="25"/>
      <c r="O10145" s="26"/>
      <c r="P10145" s="26"/>
      <c r="Q10145" s="26"/>
      <c r="R10145" s="26"/>
      <c r="S10145" s="26"/>
      <c r="T10145" s="26"/>
    </row>
    <row r="10146" spans="14:20">
      <c r="N10146" s="25"/>
      <c r="O10146" s="26"/>
      <c r="P10146" s="26"/>
      <c r="Q10146" s="26"/>
      <c r="R10146" s="26"/>
      <c r="S10146" s="26"/>
      <c r="T10146" s="26"/>
    </row>
    <row r="10147" spans="14:20">
      <c r="N10147" s="25"/>
      <c r="O10147" s="26"/>
      <c r="P10147" s="26"/>
      <c r="Q10147" s="26"/>
      <c r="R10147" s="26"/>
      <c r="S10147" s="26"/>
      <c r="T10147" s="26"/>
    </row>
    <row r="10148" spans="14:20">
      <c r="N10148" s="25"/>
      <c r="O10148" s="26"/>
      <c r="P10148" s="26"/>
      <c r="Q10148" s="26"/>
      <c r="R10148" s="26"/>
      <c r="S10148" s="26"/>
      <c r="T10148" s="26"/>
    </row>
    <row r="10149" spans="14:20">
      <c r="N10149" s="25"/>
      <c r="O10149" s="26"/>
      <c r="P10149" s="26"/>
      <c r="Q10149" s="26"/>
      <c r="R10149" s="26"/>
      <c r="S10149" s="26"/>
      <c r="T10149" s="26"/>
    </row>
    <row r="10150" spans="14:20">
      <c r="N10150" s="25"/>
      <c r="O10150" s="26"/>
      <c r="P10150" s="26"/>
      <c r="Q10150" s="26"/>
      <c r="R10150" s="26"/>
      <c r="S10150" s="26"/>
      <c r="T10150" s="26"/>
    </row>
    <row r="10151" spans="14:20">
      <c r="N10151" s="25"/>
      <c r="O10151" s="26"/>
      <c r="P10151" s="26"/>
      <c r="Q10151" s="26"/>
      <c r="R10151" s="26"/>
      <c r="S10151" s="26"/>
      <c r="T10151" s="26"/>
    </row>
    <row r="10152" spans="14:20">
      <c r="N10152" s="25"/>
      <c r="O10152" s="26"/>
      <c r="P10152" s="26"/>
      <c r="Q10152" s="26"/>
      <c r="R10152" s="26"/>
      <c r="S10152" s="26"/>
      <c r="T10152" s="26"/>
    </row>
    <row r="10153" spans="14:20">
      <c r="N10153" s="25"/>
      <c r="O10153" s="26"/>
      <c r="P10153" s="26"/>
      <c r="Q10153" s="26"/>
      <c r="R10153" s="26"/>
      <c r="S10153" s="26"/>
      <c r="T10153" s="26"/>
    </row>
    <row r="10154" spans="14:20">
      <c r="N10154" s="25"/>
      <c r="O10154" s="26"/>
      <c r="P10154" s="26"/>
      <c r="Q10154" s="26"/>
      <c r="R10154" s="26"/>
      <c r="S10154" s="26"/>
      <c r="T10154" s="26"/>
    </row>
    <row r="10155" spans="14:20">
      <c r="N10155" s="25"/>
      <c r="O10155" s="26"/>
      <c r="P10155" s="26"/>
      <c r="Q10155" s="26"/>
      <c r="R10155" s="26"/>
      <c r="S10155" s="26"/>
      <c r="T10155" s="26"/>
    </row>
    <row r="10156" spans="14:20">
      <c r="N10156" s="25"/>
      <c r="O10156" s="26"/>
      <c r="P10156" s="26"/>
      <c r="Q10156" s="26"/>
      <c r="R10156" s="26"/>
      <c r="S10156" s="26"/>
      <c r="T10156" s="26"/>
    </row>
    <row r="10157" spans="14:20">
      <c r="N10157" s="25"/>
      <c r="O10157" s="26"/>
      <c r="P10157" s="26"/>
      <c r="Q10157" s="26"/>
      <c r="R10157" s="26"/>
      <c r="S10157" s="26"/>
      <c r="T10157" s="26"/>
    </row>
    <row r="10158" spans="14:20">
      <c r="N10158" s="25"/>
      <c r="O10158" s="26"/>
      <c r="P10158" s="26"/>
      <c r="Q10158" s="26"/>
      <c r="R10158" s="26"/>
      <c r="S10158" s="26"/>
      <c r="T10158" s="26"/>
    </row>
    <row r="10159" spans="14:20">
      <c r="N10159" s="25"/>
      <c r="O10159" s="26"/>
      <c r="P10159" s="26"/>
      <c r="Q10159" s="26"/>
      <c r="R10159" s="26"/>
      <c r="S10159" s="26"/>
      <c r="T10159" s="26"/>
    </row>
    <row r="10160" spans="14:20">
      <c r="N10160" s="25"/>
      <c r="O10160" s="26"/>
      <c r="P10160" s="26"/>
      <c r="Q10160" s="26"/>
      <c r="R10160" s="26"/>
      <c r="S10160" s="26"/>
      <c r="T10160" s="26"/>
    </row>
    <row r="10161" spans="14:20">
      <c r="N10161" s="25"/>
      <c r="O10161" s="26"/>
      <c r="P10161" s="26"/>
      <c r="Q10161" s="26"/>
      <c r="R10161" s="26"/>
      <c r="S10161" s="26"/>
      <c r="T10161" s="26"/>
    </row>
    <row r="10162" spans="14:20">
      <c r="N10162" s="25"/>
      <c r="O10162" s="26"/>
      <c r="P10162" s="26"/>
      <c r="Q10162" s="26"/>
      <c r="R10162" s="26"/>
      <c r="S10162" s="26"/>
      <c r="T10162" s="26"/>
    </row>
    <row r="10163" spans="14:20">
      <c r="N10163" s="25"/>
      <c r="O10163" s="26"/>
      <c r="P10163" s="26"/>
      <c r="Q10163" s="26"/>
      <c r="R10163" s="26"/>
      <c r="S10163" s="26"/>
      <c r="T10163" s="26"/>
    </row>
    <row r="10164" spans="14:20">
      <c r="N10164" s="25"/>
      <c r="O10164" s="26"/>
      <c r="P10164" s="26"/>
      <c r="Q10164" s="26"/>
      <c r="R10164" s="26"/>
      <c r="S10164" s="26"/>
      <c r="T10164" s="26"/>
    </row>
    <row r="10165" spans="14:20">
      <c r="N10165" s="25"/>
      <c r="O10165" s="26"/>
      <c r="P10165" s="26"/>
      <c r="Q10165" s="26"/>
      <c r="R10165" s="26"/>
      <c r="S10165" s="26"/>
      <c r="T10165" s="26"/>
    </row>
    <row r="10166" spans="14:20">
      <c r="N10166" s="25"/>
      <c r="O10166" s="26"/>
      <c r="P10166" s="26"/>
      <c r="Q10166" s="26"/>
      <c r="R10166" s="26"/>
      <c r="S10166" s="26"/>
      <c r="T10166" s="26"/>
    </row>
    <row r="10167" spans="14:20">
      <c r="N10167" s="25"/>
      <c r="O10167" s="26"/>
      <c r="P10167" s="26"/>
      <c r="Q10167" s="26"/>
      <c r="R10167" s="26"/>
      <c r="S10167" s="26"/>
      <c r="T10167" s="26"/>
    </row>
    <row r="10168" spans="14:20">
      <c r="N10168" s="25"/>
      <c r="O10168" s="26"/>
      <c r="P10168" s="26"/>
      <c r="Q10168" s="26"/>
      <c r="R10168" s="26"/>
      <c r="S10168" s="26"/>
      <c r="T10168" s="26"/>
    </row>
    <row r="10169" spans="14:20">
      <c r="N10169" s="25"/>
      <c r="O10169" s="26"/>
      <c r="P10169" s="26"/>
      <c r="Q10169" s="26"/>
      <c r="R10169" s="26"/>
      <c r="S10169" s="26"/>
      <c r="T10169" s="26"/>
    </row>
    <row r="10170" spans="14:20">
      <c r="N10170" s="25"/>
      <c r="O10170" s="26"/>
      <c r="P10170" s="26"/>
      <c r="Q10170" s="26"/>
      <c r="R10170" s="26"/>
      <c r="S10170" s="26"/>
      <c r="T10170" s="26"/>
    </row>
    <row r="10171" spans="14:20">
      <c r="N10171" s="25"/>
      <c r="O10171" s="26"/>
      <c r="P10171" s="26"/>
      <c r="Q10171" s="26"/>
      <c r="R10171" s="26"/>
      <c r="S10171" s="26"/>
      <c r="T10171" s="26"/>
    </row>
    <row r="10172" spans="14:20">
      <c r="N10172" s="25"/>
      <c r="O10172" s="26"/>
      <c r="P10172" s="26"/>
      <c r="Q10172" s="26"/>
      <c r="R10172" s="26"/>
      <c r="S10172" s="26"/>
      <c r="T10172" s="26"/>
    </row>
    <row r="10173" spans="14:20">
      <c r="N10173" s="25"/>
      <c r="O10173" s="26"/>
      <c r="P10173" s="26"/>
      <c r="Q10173" s="26"/>
      <c r="R10173" s="26"/>
      <c r="S10173" s="26"/>
      <c r="T10173" s="26"/>
    </row>
    <row r="10174" spans="14:20">
      <c r="N10174" s="25"/>
      <c r="O10174" s="26"/>
      <c r="P10174" s="26"/>
      <c r="Q10174" s="26"/>
      <c r="R10174" s="26"/>
      <c r="S10174" s="26"/>
      <c r="T10174" s="26"/>
    </row>
    <row r="10175" spans="14:20">
      <c r="N10175" s="25"/>
      <c r="O10175" s="26"/>
      <c r="P10175" s="26"/>
      <c r="Q10175" s="26"/>
      <c r="R10175" s="26"/>
      <c r="S10175" s="26"/>
      <c r="T10175" s="26"/>
    </row>
    <row r="10176" spans="14:20">
      <c r="N10176" s="25"/>
      <c r="O10176" s="26"/>
      <c r="P10176" s="26"/>
      <c r="Q10176" s="26"/>
      <c r="R10176" s="26"/>
      <c r="S10176" s="26"/>
      <c r="T10176" s="26"/>
    </row>
    <row r="10177" spans="14:20">
      <c r="N10177" s="25"/>
      <c r="O10177" s="26"/>
      <c r="P10177" s="26"/>
      <c r="Q10177" s="26"/>
      <c r="R10177" s="26"/>
      <c r="S10177" s="26"/>
      <c r="T10177" s="26"/>
    </row>
    <row r="10178" spans="14:20">
      <c r="N10178" s="25"/>
      <c r="O10178" s="26"/>
      <c r="P10178" s="26"/>
      <c r="Q10178" s="26"/>
      <c r="R10178" s="26"/>
      <c r="S10178" s="26"/>
      <c r="T10178" s="26"/>
    </row>
    <row r="10179" spans="14:20">
      <c r="N10179" s="25"/>
      <c r="O10179" s="26"/>
      <c r="P10179" s="26"/>
      <c r="Q10179" s="26"/>
      <c r="R10179" s="26"/>
      <c r="S10179" s="26"/>
      <c r="T10179" s="26"/>
    </row>
    <row r="10180" spans="14:20">
      <c r="N10180" s="25"/>
      <c r="O10180" s="26"/>
      <c r="P10180" s="26"/>
      <c r="Q10180" s="26"/>
      <c r="R10180" s="26"/>
      <c r="S10180" s="26"/>
      <c r="T10180" s="26"/>
    </row>
    <row r="10181" spans="14:20">
      <c r="N10181" s="25"/>
      <c r="O10181" s="26"/>
      <c r="P10181" s="26"/>
      <c r="Q10181" s="26"/>
      <c r="R10181" s="26"/>
      <c r="S10181" s="26"/>
      <c r="T10181" s="26"/>
    </row>
    <row r="10182" spans="14:20">
      <c r="N10182" s="25"/>
      <c r="O10182" s="26"/>
      <c r="P10182" s="26"/>
      <c r="Q10182" s="26"/>
      <c r="R10182" s="26"/>
      <c r="S10182" s="26"/>
      <c r="T10182" s="26"/>
    </row>
    <row r="10183" spans="14:20">
      <c r="N10183" s="25"/>
      <c r="O10183" s="26"/>
      <c r="P10183" s="26"/>
      <c r="Q10183" s="26"/>
      <c r="R10183" s="26"/>
      <c r="S10183" s="26"/>
      <c r="T10183" s="26"/>
    </row>
    <row r="10184" spans="14:20">
      <c r="N10184" s="25"/>
      <c r="O10184" s="26"/>
      <c r="P10184" s="26"/>
      <c r="Q10184" s="26"/>
      <c r="R10184" s="26"/>
      <c r="S10184" s="26"/>
      <c r="T10184" s="26"/>
    </row>
    <row r="10185" spans="14:20">
      <c r="N10185" s="25"/>
      <c r="O10185" s="26"/>
      <c r="P10185" s="26"/>
      <c r="Q10185" s="26"/>
      <c r="R10185" s="26"/>
      <c r="S10185" s="26"/>
      <c r="T10185" s="26"/>
    </row>
    <row r="10186" spans="14:20">
      <c r="N10186" s="25"/>
      <c r="O10186" s="26"/>
      <c r="P10186" s="26"/>
      <c r="Q10186" s="26"/>
      <c r="R10186" s="26"/>
      <c r="S10186" s="26"/>
      <c r="T10186" s="26"/>
    </row>
    <row r="10187" spans="14:20">
      <c r="N10187" s="25"/>
      <c r="O10187" s="26"/>
      <c r="P10187" s="26"/>
      <c r="Q10187" s="26"/>
      <c r="R10187" s="26"/>
      <c r="S10187" s="26"/>
      <c r="T10187" s="26"/>
    </row>
    <row r="10188" spans="14:20">
      <c r="N10188" s="25"/>
      <c r="O10188" s="26"/>
      <c r="P10188" s="26"/>
      <c r="Q10188" s="26"/>
      <c r="R10188" s="26"/>
      <c r="S10188" s="26"/>
      <c r="T10188" s="26"/>
    </row>
    <row r="10189" spans="14:20">
      <c r="N10189" s="25"/>
      <c r="O10189" s="26"/>
      <c r="P10189" s="26"/>
      <c r="Q10189" s="26"/>
      <c r="R10189" s="26"/>
      <c r="S10189" s="26"/>
      <c r="T10189" s="26"/>
    </row>
    <row r="10190" spans="14:20">
      <c r="N10190" s="25"/>
      <c r="O10190" s="26"/>
      <c r="P10190" s="26"/>
      <c r="Q10190" s="26"/>
      <c r="R10190" s="26"/>
      <c r="S10190" s="26"/>
      <c r="T10190" s="26"/>
    </row>
    <row r="10191" spans="14:20">
      <c r="N10191" s="25"/>
      <c r="O10191" s="26"/>
      <c r="P10191" s="26"/>
      <c r="Q10191" s="26"/>
      <c r="R10191" s="26"/>
      <c r="S10191" s="26"/>
      <c r="T10191" s="26"/>
    </row>
    <row r="10192" spans="14:20">
      <c r="N10192" s="25"/>
      <c r="O10192" s="26"/>
      <c r="P10192" s="26"/>
      <c r="Q10192" s="26"/>
      <c r="R10192" s="26"/>
      <c r="S10192" s="26"/>
      <c r="T10192" s="26"/>
    </row>
    <row r="10193" spans="14:20">
      <c r="N10193" s="25"/>
      <c r="O10193" s="26"/>
      <c r="P10193" s="26"/>
      <c r="Q10193" s="26"/>
      <c r="R10193" s="26"/>
      <c r="S10193" s="26"/>
      <c r="T10193" s="26"/>
    </row>
    <row r="10194" spans="14:20">
      <c r="N10194" s="25"/>
      <c r="O10194" s="26"/>
      <c r="P10194" s="26"/>
      <c r="Q10194" s="26"/>
      <c r="R10194" s="26"/>
      <c r="S10194" s="26"/>
      <c r="T10194" s="26"/>
    </row>
    <row r="10195" spans="14:20">
      <c r="N10195" s="25"/>
      <c r="O10195" s="26"/>
      <c r="P10195" s="26"/>
      <c r="Q10195" s="26"/>
      <c r="R10195" s="26"/>
      <c r="S10195" s="26"/>
      <c r="T10195" s="26"/>
    </row>
    <row r="10196" spans="14:20">
      <c r="N10196" s="25"/>
      <c r="O10196" s="26"/>
      <c r="P10196" s="26"/>
      <c r="Q10196" s="26"/>
      <c r="R10196" s="26"/>
      <c r="S10196" s="26"/>
      <c r="T10196" s="26"/>
    </row>
    <row r="10197" spans="14:20">
      <c r="N10197" s="25"/>
      <c r="O10197" s="26"/>
      <c r="P10197" s="26"/>
      <c r="Q10197" s="26"/>
      <c r="R10197" s="26"/>
      <c r="S10197" s="26"/>
      <c r="T10197" s="26"/>
    </row>
    <row r="10198" spans="14:20">
      <c r="N10198" s="25"/>
      <c r="O10198" s="26"/>
      <c r="P10198" s="26"/>
      <c r="Q10198" s="26"/>
      <c r="R10198" s="26"/>
      <c r="S10198" s="26"/>
      <c r="T10198" s="26"/>
    </row>
    <row r="10199" spans="14:20">
      <c r="N10199" s="25"/>
      <c r="O10199" s="26"/>
      <c r="P10199" s="26"/>
      <c r="Q10199" s="26"/>
      <c r="R10199" s="26"/>
      <c r="S10199" s="26"/>
      <c r="T10199" s="26"/>
    </row>
    <row r="10200" spans="14:20">
      <c r="N10200" s="25"/>
      <c r="O10200" s="26"/>
      <c r="P10200" s="26"/>
      <c r="Q10200" s="26"/>
      <c r="R10200" s="26"/>
      <c r="S10200" s="26"/>
      <c r="T10200" s="26"/>
    </row>
    <row r="10201" spans="14:20">
      <c r="N10201" s="25"/>
      <c r="O10201" s="26"/>
      <c r="P10201" s="26"/>
      <c r="Q10201" s="26"/>
      <c r="R10201" s="26"/>
      <c r="S10201" s="26"/>
      <c r="T10201" s="26"/>
    </row>
    <row r="10202" spans="14:20">
      <c r="N10202" s="25"/>
      <c r="O10202" s="26"/>
      <c r="P10202" s="26"/>
      <c r="Q10202" s="26"/>
      <c r="R10202" s="26"/>
      <c r="S10202" s="26"/>
      <c r="T10202" s="26"/>
    </row>
    <row r="10203" spans="14:20">
      <c r="N10203" s="25"/>
      <c r="O10203" s="26"/>
      <c r="P10203" s="26"/>
      <c r="Q10203" s="26"/>
      <c r="R10203" s="26"/>
      <c r="S10203" s="26"/>
      <c r="T10203" s="26"/>
    </row>
    <row r="10204" spans="14:20">
      <c r="N10204" s="25"/>
      <c r="O10204" s="26"/>
      <c r="P10204" s="26"/>
      <c r="Q10204" s="26"/>
      <c r="R10204" s="26"/>
      <c r="S10204" s="26"/>
      <c r="T10204" s="26"/>
    </row>
    <row r="10205" spans="14:20">
      <c r="N10205" s="25"/>
      <c r="O10205" s="26"/>
      <c r="P10205" s="26"/>
      <c r="Q10205" s="26"/>
      <c r="R10205" s="26"/>
      <c r="S10205" s="26"/>
      <c r="T10205" s="26"/>
    </row>
    <row r="10206" spans="14:20">
      <c r="N10206" s="25"/>
      <c r="O10206" s="26"/>
      <c r="P10206" s="26"/>
      <c r="Q10206" s="26"/>
      <c r="R10206" s="26"/>
      <c r="S10206" s="26"/>
      <c r="T10206" s="26"/>
    </row>
    <row r="10207" spans="14:20">
      <c r="N10207" s="25"/>
      <c r="O10207" s="26"/>
      <c r="P10207" s="26"/>
      <c r="Q10207" s="26"/>
      <c r="R10207" s="26"/>
      <c r="S10207" s="26"/>
      <c r="T10207" s="26"/>
    </row>
    <row r="10208" spans="14:20">
      <c r="N10208" s="25"/>
      <c r="O10208" s="26"/>
      <c r="P10208" s="26"/>
      <c r="Q10208" s="26"/>
      <c r="R10208" s="26"/>
      <c r="S10208" s="26"/>
      <c r="T10208" s="26"/>
    </row>
    <row r="10209" spans="14:20">
      <c r="N10209" s="25"/>
      <c r="O10209" s="26"/>
      <c r="P10209" s="26"/>
      <c r="Q10209" s="26"/>
      <c r="R10209" s="26"/>
      <c r="S10209" s="26"/>
      <c r="T10209" s="26"/>
    </row>
    <row r="10210" spans="14:20">
      <c r="N10210" s="25"/>
      <c r="O10210" s="26"/>
      <c r="P10210" s="26"/>
      <c r="Q10210" s="26"/>
      <c r="R10210" s="26"/>
      <c r="S10210" s="26"/>
      <c r="T10210" s="26"/>
    </row>
    <row r="10211" spans="14:20">
      <c r="N10211" s="25"/>
      <c r="O10211" s="26"/>
      <c r="P10211" s="26"/>
      <c r="Q10211" s="26"/>
      <c r="R10211" s="26"/>
      <c r="S10211" s="26"/>
      <c r="T10211" s="26"/>
    </row>
    <row r="10212" spans="14:20">
      <c r="N10212" s="25"/>
      <c r="O10212" s="26"/>
      <c r="P10212" s="26"/>
      <c r="Q10212" s="26"/>
      <c r="R10212" s="26"/>
      <c r="S10212" s="26"/>
      <c r="T10212" s="26"/>
    </row>
    <row r="10213" spans="14:20">
      <c r="N10213" s="25"/>
      <c r="O10213" s="26"/>
      <c r="P10213" s="26"/>
      <c r="Q10213" s="26"/>
      <c r="R10213" s="26"/>
      <c r="S10213" s="26"/>
      <c r="T10213" s="26"/>
    </row>
    <row r="10214" spans="14:20">
      <c r="N10214" s="25"/>
      <c r="O10214" s="26"/>
      <c r="P10214" s="26"/>
      <c r="Q10214" s="26"/>
      <c r="R10214" s="26"/>
      <c r="S10214" s="26"/>
      <c r="T10214" s="26"/>
    </row>
    <row r="10215" spans="14:20">
      <c r="N10215" s="25"/>
      <c r="O10215" s="26"/>
      <c r="P10215" s="26"/>
      <c r="Q10215" s="26"/>
      <c r="R10215" s="26"/>
      <c r="S10215" s="26"/>
      <c r="T10215" s="26"/>
    </row>
    <row r="10216" spans="14:20">
      <c r="N10216" s="25"/>
      <c r="O10216" s="26"/>
      <c r="P10216" s="26"/>
      <c r="Q10216" s="26"/>
      <c r="R10216" s="26"/>
      <c r="S10216" s="26"/>
      <c r="T10216" s="26"/>
    </row>
    <row r="10217" spans="14:20">
      <c r="N10217" s="25"/>
      <c r="O10217" s="26"/>
      <c r="P10217" s="26"/>
      <c r="Q10217" s="26"/>
      <c r="R10217" s="26"/>
      <c r="S10217" s="26"/>
      <c r="T10217" s="26"/>
    </row>
    <row r="10218" spans="14:20">
      <c r="N10218" s="25"/>
      <c r="O10218" s="26"/>
      <c r="P10218" s="26"/>
      <c r="Q10218" s="26"/>
      <c r="R10218" s="26"/>
      <c r="S10218" s="26"/>
      <c r="T10218" s="26"/>
    </row>
    <row r="10219" spans="14:20">
      <c r="N10219" s="25"/>
      <c r="O10219" s="26"/>
      <c r="P10219" s="26"/>
      <c r="Q10219" s="26"/>
      <c r="R10219" s="26"/>
      <c r="S10219" s="26"/>
      <c r="T10219" s="26"/>
    </row>
    <row r="10220" spans="14:20">
      <c r="N10220" s="25"/>
      <c r="O10220" s="26"/>
      <c r="P10220" s="26"/>
      <c r="Q10220" s="26"/>
      <c r="R10220" s="26"/>
      <c r="S10220" s="26"/>
      <c r="T10220" s="26"/>
    </row>
    <row r="10221" spans="14:20">
      <c r="N10221" s="25"/>
      <c r="O10221" s="26"/>
      <c r="P10221" s="26"/>
      <c r="Q10221" s="26"/>
      <c r="R10221" s="26"/>
      <c r="S10221" s="26"/>
      <c r="T10221" s="26"/>
    </row>
    <row r="10222" spans="14:20">
      <c r="N10222" s="25"/>
      <c r="O10222" s="26"/>
      <c r="P10222" s="26"/>
      <c r="Q10222" s="26"/>
      <c r="R10222" s="26"/>
      <c r="S10222" s="26"/>
      <c r="T10222" s="26"/>
    </row>
    <row r="10223" spans="14:20">
      <c r="N10223" s="25"/>
      <c r="O10223" s="26"/>
      <c r="P10223" s="26"/>
      <c r="Q10223" s="26"/>
      <c r="R10223" s="26"/>
      <c r="S10223" s="26"/>
      <c r="T10223" s="26"/>
    </row>
    <row r="10224" spans="14:20">
      <c r="N10224" s="25"/>
      <c r="O10224" s="26"/>
      <c r="P10224" s="26"/>
      <c r="Q10224" s="26"/>
      <c r="R10224" s="26"/>
      <c r="S10224" s="26"/>
      <c r="T10224" s="26"/>
    </row>
    <row r="10225" spans="14:20">
      <c r="N10225" s="25"/>
      <c r="O10225" s="26"/>
      <c r="P10225" s="26"/>
      <c r="Q10225" s="26"/>
      <c r="R10225" s="26"/>
      <c r="S10225" s="26"/>
      <c r="T10225" s="26"/>
    </row>
    <row r="10226" spans="14:20">
      <c r="N10226" s="25"/>
      <c r="O10226" s="26"/>
      <c r="P10226" s="26"/>
      <c r="Q10226" s="26"/>
      <c r="R10226" s="26"/>
      <c r="S10226" s="26"/>
      <c r="T10226" s="26"/>
    </row>
    <row r="10227" spans="14:20">
      <c r="N10227" s="25"/>
      <c r="O10227" s="26"/>
      <c r="P10227" s="26"/>
      <c r="Q10227" s="26"/>
      <c r="R10227" s="26"/>
      <c r="S10227" s="26"/>
      <c r="T10227" s="26"/>
    </row>
    <row r="10228" spans="14:20">
      <c r="N10228" s="25"/>
      <c r="O10228" s="26"/>
      <c r="P10228" s="26"/>
      <c r="Q10228" s="26"/>
      <c r="R10228" s="26"/>
      <c r="S10228" s="26"/>
      <c r="T10228" s="26"/>
    </row>
    <row r="10229" spans="14:20">
      <c r="N10229" s="25"/>
      <c r="O10229" s="26"/>
      <c r="P10229" s="26"/>
      <c r="Q10229" s="26"/>
      <c r="R10229" s="26"/>
      <c r="S10229" s="26"/>
      <c r="T10229" s="26"/>
    </row>
    <row r="10230" spans="14:20">
      <c r="N10230" s="25"/>
      <c r="O10230" s="26"/>
      <c r="P10230" s="26"/>
      <c r="Q10230" s="26"/>
      <c r="R10230" s="26"/>
      <c r="S10230" s="26"/>
      <c r="T10230" s="26"/>
    </row>
    <row r="10231" spans="14:20">
      <c r="N10231" s="25"/>
      <c r="O10231" s="26"/>
      <c r="P10231" s="26"/>
      <c r="Q10231" s="26"/>
      <c r="R10231" s="26"/>
      <c r="S10231" s="26"/>
      <c r="T10231" s="26"/>
    </row>
    <row r="10232" spans="14:20">
      <c r="N10232" s="25"/>
      <c r="O10232" s="26"/>
      <c r="P10232" s="26"/>
      <c r="Q10232" s="26"/>
      <c r="R10232" s="26"/>
      <c r="S10232" s="26"/>
      <c r="T10232" s="26"/>
    </row>
    <row r="10233" spans="14:20">
      <c r="N10233" s="25"/>
      <c r="O10233" s="26"/>
      <c r="P10233" s="26"/>
      <c r="Q10233" s="26"/>
      <c r="R10233" s="26"/>
      <c r="S10233" s="26"/>
      <c r="T10233" s="26"/>
    </row>
    <row r="10234" spans="14:20">
      <c r="N10234" s="25"/>
      <c r="O10234" s="26"/>
      <c r="P10234" s="26"/>
      <c r="Q10234" s="26"/>
      <c r="R10234" s="26"/>
      <c r="S10234" s="26"/>
      <c r="T10234" s="26"/>
    </row>
    <row r="10235" spans="14:20">
      <c r="N10235" s="25"/>
      <c r="O10235" s="26"/>
      <c r="P10235" s="26"/>
      <c r="Q10235" s="26"/>
      <c r="R10235" s="26"/>
      <c r="S10235" s="26"/>
      <c r="T10235" s="26"/>
    </row>
    <row r="10236" spans="14:20">
      <c r="N10236" s="25"/>
      <c r="O10236" s="26"/>
      <c r="P10236" s="26"/>
      <c r="Q10236" s="26"/>
      <c r="R10236" s="26"/>
      <c r="S10236" s="26"/>
      <c r="T10236" s="26"/>
    </row>
    <row r="10237" spans="14:20">
      <c r="N10237" s="25"/>
      <c r="O10237" s="26"/>
      <c r="P10237" s="26"/>
      <c r="Q10237" s="26"/>
      <c r="R10237" s="26"/>
      <c r="S10237" s="26"/>
      <c r="T10237" s="26"/>
    </row>
    <row r="10238" spans="14:20">
      <c r="N10238" s="25"/>
      <c r="O10238" s="26"/>
      <c r="P10238" s="26"/>
      <c r="Q10238" s="26"/>
      <c r="R10238" s="26"/>
      <c r="S10238" s="26"/>
      <c r="T10238" s="26"/>
    </row>
    <row r="10239" spans="14:20">
      <c r="N10239" s="25"/>
      <c r="O10239" s="26"/>
      <c r="P10239" s="26"/>
      <c r="Q10239" s="26"/>
      <c r="R10239" s="26"/>
      <c r="S10239" s="26"/>
      <c r="T10239" s="26"/>
    </row>
    <row r="10240" spans="14:20">
      <c r="N10240" s="25"/>
      <c r="O10240" s="26"/>
      <c r="P10240" s="26"/>
      <c r="Q10240" s="26"/>
      <c r="R10240" s="26"/>
      <c r="S10240" s="26"/>
      <c r="T10240" s="26"/>
    </row>
    <row r="10241" spans="14:20">
      <c r="N10241" s="25"/>
      <c r="O10241" s="26"/>
      <c r="P10241" s="26"/>
      <c r="Q10241" s="26"/>
      <c r="R10241" s="26"/>
      <c r="S10241" s="26"/>
      <c r="T10241" s="26"/>
    </row>
    <row r="10242" spans="14:20">
      <c r="N10242" s="25"/>
      <c r="O10242" s="26"/>
      <c r="P10242" s="26"/>
      <c r="Q10242" s="26"/>
      <c r="R10242" s="26"/>
      <c r="S10242" s="26"/>
      <c r="T10242" s="26"/>
    </row>
    <row r="10243" spans="14:20">
      <c r="N10243" s="25"/>
      <c r="O10243" s="26"/>
      <c r="P10243" s="26"/>
      <c r="Q10243" s="26"/>
      <c r="R10243" s="26"/>
      <c r="S10243" s="26"/>
      <c r="T10243" s="26"/>
    </row>
    <row r="10244" spans="14:20">
      <c r="N10244" s="25"/>
      <c r="O10244" s="26"/>
      <c r="P10244" s="26"/>
      <c r="Q10244" s="26"/>
      <c r="R10244" s="26"/>
      <c r="S10244" s="26"/>
      <c r="T10244" s="26"/>
    </row>
    <row r="10245" spans="14:20">
      <c r="N10245" s="25"/>
      <c r="O10245" s="26"/>
      <c r="P10245" s="26"/>
      <c r="Q10245" s="26"/>
      <c r="R10245" s="26"/>
      <c r="S10245" s="26"/>
      <c r="T10245" s="26"/>
    </row>
    <row r="10246" spans="14:20">
      <c r="N10246" s="25"/>
      <c r="O10246" s="26"/>
      <c r="P10246" s="26"/>
      <c r="Q10246" s="26"/>
      <c r="R10246" s="26"/>
      <c r="S10246" s="26"/>
      <c r="T10246" s="26"/>
    </row>
    <row r="10247" spans="14:20">
      <c r="N10247" s="25"/>
      <c r="O10247" s="26"/>
      <c r="P10247" s="26"/>
      <c r="Q10247" s="26"/>
      <c r="R10247" s="26"/>
      <c r="S10247" s="26"/>
      <c r="T10247" s="26"/>
    </row>
    <row r="10248" spans="14:20">
      <c r="N10248" s="25"/>
      <c r="O10248" s="26"/>
      <c r="P10248" s="26"/>
      <c r="Q10248" s="26"/>
      <c r="R10248" s="26"/>
      <c r="S10248" s="26"/>
      <c r="T10248" s="26"/>
    </row>
    <row r="10249" spans="14:20">
      <c r="N10249" s="25"/>
      <c r="O10249" s="26"/>
      <c r="P10249" s="26"/>
      <c r="Q10249" s="26"/>
      <c r="R10249" s="26"/>
      <c r="S10249" s="26"/>
      <c r="T10249" s="26"/>
    </row>
    <row r="10250" spans="14:20">
      <c r="N10250" s="25"/>
      <c r="O10250" s="26"/>
      <c r="P10250" s="26"/>
      <c r="Q10250" s="26"/>
      <c r="R10250" s="26"/>
      <c r="S10250" s="26"/>
      <c r="T10250" s="26"/>
    </row>
    <row r="10251" spans="14:20">
      <c r="N10251" s="25"/>
      <c r="O10251" s="26"/>
      <c r="P10251" s="26"/>
      <c r="Q10251" s="26"/>
      <c r="R10251" s="26"/>
      <c r="S10251" s="26"/>
      <c r="T10251" s="26"/>
    </row>
    <row r="10252" spans="14:20">
      <c r="N10252" s="25"/>
      <c r="O10252" s="26"/>
      <c r="P10252" s="26"/>
      <c r="Q10252" s="26"/>
      <c r="R10252" s="26"/>
      <c r="S10252" s="26"/>
      <c r="T10252" s="26"/>
    </row>
    <row r="10253" spans="14:20">
      <c r="N10253" s="25"/>
      <c r="O10253" s="26"/>
      <c r="P10253" s="26"/>
      <c r="Q10253" s="26"/>
      <c r="R10253" s="26"/>
      <c r="S10253" s="26"/>
      <c r="T10253" s="26"/>
    </row>
    <row r="10254" spans="14:20">
      <c r="N10254" s="25"/>
      <c r="O10254" s="26"/>
      <c r="P10254" s="26"/>
      <c r="Q10254" s="26"/>
      <c r="R10254" s="26"/>
      <c r="S10254" s="26"/>
      <c r="T10254" s="26"/>
    </row>
    <row r="10255" spans="14:20">
      <c r="N10255" s="25"/>
      <c r="O10255" s="26"/>
      <c r="P10255" s="26"/>
      <c r="Q10255" s="26"/>
      <c r="R10255" s="26"/>
      <c r="S10255" s="26"/>
      <c r="T10255" s="26"/>
    </row>
    <row r="10256" spans="14:20">
      <c r="N10256" s="25"/>
      <c r="O10256" s="26"/>
      <c r="P10256" s="26"/>
      <c r="Q10256" s="26"/>
      <c r="R10256" s="26"/>
      <c r="S10256" s="26"/>
      <c r="T10256" s="26"/>
    </row>
    <row r="10257" spans="14:20">
      <c r="N10257" s="25"/>
      <c r="O10257" s="26"/>
      <c r="P10257" s="26"/>
      <c r="Q10257" s="26"/>
      <c r="R10257" s="26"/>
      <c r="S10257" s="26"/>
      <c r="T10257" s="26"/>
    </row>
    <row r="10258" spans="14:20">
      <c r="N10258" s="25"/>
      <c r="O10258" s="26"/>
      <c r="P10258" s="26"/>
      <c r="Q10258" s="26"/>
      <c r="R10258" s="26"/>
      <c r="S10258" s="26"/>
      <c r="T10258" s="26"/>
    </row>
    <row r="10259" spans="14:20">
      <c r="N10259" s="25"/>
      <c r="O10259" s="26"/>
      <c r="P10259" s="26"/>
      <c r="Q10259" s="26"/>
      <c r="R10259" s="26"/>
      <c r="S10259" s="26"/>
      <c r="T10259" s="26"/>
    </row>
    <row r="10260" spans="14:20">
      <c r="N10260" s="25"/>
      <c r="O10260" s="26"/>
      <c r="P10260" s="26"/>
      <c r="Q10260" s="26"/>
      <c r="R10260" s="26"/>
      <c r="S10260" s="26"/>
      <c r="T10260" s="26"/>
    </row>
    <row r="10261" spans="14:20">
      <c r="N10261" s="25"/>
      <c r="O10261" s="26"/>
      <c r="P10261" s="26"/>
      <c r="Q10261" s="26"/>
      <c r="R10261" s="26"/>
      <c r="S10261" s="26"/>
      <c r="T10261" s="26"/>
    </row>
    <row r="10262" spans="14:20">
      <c r="N10262" s="25"/>
      <c r="O10262" s="26"/>
      <c r="P10262" s="26"/>
      <c r="Q10262" s="26"/>
      <c r="R10262" s="26"/>
      <c r="S10262" s="26"/>
      <c r="T10262" s="26"/>
    </row>
    <row r="10263" spans="14:20">
      <c r="N10263" s="25"/>
      <c r="O10263" s="26"/>
      <c r="P10263" s="26"/>
      <c r="Q10263" s="26"/>
      <c r="R10263" s="26"/>
      <c r="S10263" s="26"/>
      <c r="T10263" s="26"/>
    </row>
    <row r="10264" spans="14:20">
      <c r="N10264" s="25"/>
      <c r="O10264" s="26"/>
      <c r="P10264" s="26"/>
      <c r="Q10264" s="26"/>
      <c r="R10264" s="26"/>
      <c r="S10264" s="26"/>
      <c r="T10264" s="26"/>
    </row>
    <row r="10265" spans="14:20">
      <c r="N10265" s="25"/>
      <c r="O10265" s="26"/>
      <c r="P10265" s="26"/>
      <c r="Q10265" s="26"/>
      <c r="R10265" s="26"/>
      <c r="S10265" s="26"/>
      <c r="T10265" s="26"/>
    </row>
    <row r="10266" spans="14:20">
      <c r="N10266" s="25"/>
      <c r="O10266" s="26"/>
      <c r="P10266" s="26"/>
      <c r="Q10266" s="26"/>
      <c r="R10266" s="26"/>
      <c r="S10266" s="26"/>
      <c r="T10266" s="26"/>
    </row>
    <row r="10267" spans="14:20">
      <c r="N10267" s="25"/>
      <c r="O10267" s="26"/>
      <c r="P10267" s="26"/>
      <c r="Q10267" s="26"/>
      <c r="R10267" s="26"/>
      <c r="S10267" s="26"/>
      <c r="T10267" s="26"/>
    </row>
    <row r="10268" spans="14:20">
      <c r="N10268" s="25"/>
      <c r="O10268" s="26"/>
      <c r="P10268" s="26"/>
      <c r="Q10268" s="26"/>
      <c r="R10268" s="26"/>
      <c r="S10268" s="26"/>
      <c r="T10268" s="26"/>
    </row>
    <row r="10269" spans="14:20">
      <c r="N10269" s="25"/>
      <c r="O10269" s="26"/>
      <c r="P10269" s="26"/>
      <c r="Q10269" s="26"/>
      <c r="R10269" s="26"/>
      <c r="S10269" s="26"/>
      <c r="T10269" s="26"/>
    </row>
    <row r="10270" spans="14:20">
      <c r="N10270" s="25"/>
      <c r="O10270" s="26"/>
      <c r="P10270" s="26"/>
      <c r="Q10270" s="26"/>
      <c r="R10270" s="26"/>
      <c r="S10270" s="26"/>
      <c r="T10270" s="26"/>
    </row>
    <row r="10271" spans="14:20">
      <c r="N10271" s="25"/>
      <c r="O10271" s="26"/>
      <c r="P10271" s="26"/>
      <c r="Q10271" s="26"/>
      <c r="R10271" s="26"/>
      <c r="S10271" s="26"/>
      <c r="T10271" s="26"/>
    </row>
    <row r="10272" spans="14:20">
      <c r="N10272" s="25"/>
      <c r="O10272" s="26"/>
      <c r="P10272" s="26"/>
      <c r="Q10272" s="26"/>
      <c r="R10272" s="26"/>
      <c r="S10272" s="26"/>
      <c r="T10272" s="26"/>
    </row>
    <row r="10273" spans="14:20">
      <c r="N10273" s="25"/>
      <c r="O10273" s="26"/>
      <c r="P10273" s="26"/>
      <c r="Q10273" s="26"/>
      <c r="R10273" s="26"/>
      <c r="S10273" s="26"/>
      <c r="T10273" s="26"/>
    </row>
    <row r="10274" spans="14:20">
      <c r="N10274" s="25"/>
      <c r="O10274" s="26"/>
      <c r="P10274" s="26"/>
      <c r="Q10274" s="26"/>
      <c r="R10274" s="26"/>
      <c r="S10274" s="26"/>
      <c r="T10274" s="26"/>
    </row>
    <row r="10275" spans="14:20">
      <c r="N10275" s="25"/>
      <c r="O10275" s="26"/>
      <c r="P10275" s="26"/>
      <c r="Q10275" s="26"/>
      <c r="R10275" s="26"/>
      <c r="S10275" s="26"/>
      <c r="T10275" s="26"/>
    </row>
    <row r="10276" spans="14:20">
      <c r="N10276" s="25"/>
      <c r="O10276" s="26"/>
      <c r="P10276" s="26"/>
      <c r="Q10276" s="26"/>
      <c r="R10276" s="26"/>
      <c r="S10276" s="26"/>
      <c r="T10276" s="26"/>
    </row>
    <row r="10277" spans="14:20">
      <c r="N10277" s="25"/>
      <c r="O10277" s="26"/>
      <c r="P10277" s="26"/>
      <c r="Q10277" s="26"/>
      <c r="R10277" s="26"/>
      <c r="S10277" s="26"/>
      <c r="T10277" s="26"/>
    </row>
    <row r="10278" spans="14:20">
      <c r="N10278" s="25"/>
      <c r="O10278" s="26"/>
      <c r="P10278" s="26"/>
      <c r="Q10278" s="26"/>
      <c r="R10278" s="26"/>
      <c r="S10278" s="26"/>
      <c r="T10278" s="26"/>
    </row>
    <row r="10279" spans="14:20">
      <c r="N10279" s="25"/>
      <c r="O10279" s="26"/>
      <c r="P10279" s="26"/>
      <c r="Q10279" s="26"/>
      <c r="R10279" s="26"/>
      <c r="S10279" s="26"/>
      <c r="T10279" s="26"/>
    </row>
    <row r="10280" spans="14:20">
      <c r="N10280" s="25"/>
      <c r="O10280" s="26"/>
      <c r="P10280" s="26"/>
      <c r="Q10280" s="26"/>
      <c r="R10280" s="26"/>
      <c r="S10280" s="26"/>
      <c r="T10280" s="26"/>
    </row>
    <row r="10281" spans="14:20">
      <c r="N10281" s="25"/>
      <c r="O10281" s="26"/>
      <c r="P10281" s="26"/>
      <c r="Q10281" s="26"/>
      <c r="R10281" s="26"/>
      <c r="S10281" s="26"/>
      <c r="T10281" s="26"/>
    </row>
    <row r="10282" spans="14:20">
      <c r="N10282" s="25"/>
      <c r="O10282" s="26"/>
      <c r="P10282" s="26"/>
      <c r="Q10282" s="26"/>
      <c r="R10282" s="26"/>
      <c r="S10282" s="26"/>
      <c r="T10282" s="26"/>
    </row>
    <row r="10283" spans="14:20">
      <c r="N10283" s="25"/>
      <c r="O10283" s="26"/>
      <c r="P10283" s="26"/>
      <c r="Q10283" s="26"/>
      <c r="R10283" s="26"/>
      <c r="S10283" s="26"/>
      <c r="T10283" s="26"/>
    </row>
    <row r="10284" spans="14:20">
      <c r="N10284" s="25"/>
      <c r="O10284" s="26"/>
      <c r="P10284" s="26"/>
      <c r="Q10284" s="26"/>
      <c r="R10284" s="26"/>
      <c r="S10284" s="26"/>
      <c r="T10284" s="26"/>
    </row>
    <row r="10285" spans="14:20">
      <c r="N10285" s="25"/>
      <c r="O10285" s="26"/>
      <c r="P10285" s="26"/>
      <c r="Q10285" s="26"/>
      <c r="R10285" s="26"/>
      <c r="S10285" s="26"/>
      <c r="T10285" s="26"/>
    </row>
    <row r="10286" spans="14:20">
      <c r="N10286" s="25"/>
      <c r="O10286" s="26"/>
      <c r="P10286" s="26"/>
      <c r="Q10286" s="26"/>
      <c r="R10286" s="26"/>
      <c r="S10286" s="26"/>
      <c r="T10286" s="26"/>
    </row>
    <row r="10287" spans="14:20">
      <c r="N10287" s="25"/>
      <c r="O10287" s="26"/>
      <c r="P10287" s="26"/>
      <c r="Q10287" s="26"/>
      <c r="R10287" s="26"/>
      <c r="S10287" s="26"/>
      <c r="T10287" s="26"/>
    </row>
    <row r="10288" spans="14:20">
      <c r="N10288" s="25"/>
      <c r="O10288" s="26"/>
      <c r="P10288" s="26"/>
      <c r="Q10288" s="26"/>
      <c r="R10288" s="26"/>
      <c r="S10288" s="26"/>
      <c r="T10288" s="26"/>
    </row>
    <row r="10289" spans="14:20">
      <c r="N10289" s="25"/>
      <c r="O10289" s="26"/>
      <c r="P10289" s="26"/>
      <c r="Q10289" s="26"/>
      <c r="R10289" s="26"/>
      <c r="S10289" s="26"/>
      <c r="T10289" s="26"/>
    </row>
    <row r="10290" spans="14:20">
      <c r="N10290" s="25"/>
      <c r="O10290" s="26"/>
      <c r="P10290" s="26"/>
      <c r="Q10290" s="26"/>
      <c r="R10290" s="26"/>
      <c r="S10290" s="26"/>
      <c r="T10290" s="26"/>
    </row>
    <row r="10291" spans="14:20">
      <c r="N10291" s="25"/>
      <c r="O10291" s="26"/>
      <c r="P10291" s="26"/>
      <c r="Q10291" s="26"/>
      <c r="R10291" s="26"/>
      <c r="S10291" s="26"/>
      <c r="T10291" s="26"/>
    </row>
    <row r="10292" spans="14:20">
      <c r="N10292" s="25"/>
      <c r="O10292" s="26"/>
      <c r="P10292" s="26"/>
      <c r="Q10292" s="26"/>
      <c r="R10292" s="26"/>
      <c r="S10292" s="26"/>
      <c r="T10292" s="26"/>
    </row>
    <row r="10293" spans="14:20">
      <c r="N10293" s="25"/>
      <c r="O10293" s="26"/>
      <c r="P10293" s="26"/>
      <c r="Q10293" s="26"/>
      <c r="R10293" s="26"/>
      <c r="S10293" s="26"/>
      <c r="T10293" s="26"/>
    </row>
    <row r="10294" spans="14:20">
      <c r="N10294" s="25"/>
      <c r="O10294" s="26"/>
      <c r="P10294" s="26"/>
      <c r="Q10294" s="26"/>
      <c r="R10294" s="26"/>
      <c r="S10294" s="26"/>
      <c r="T10294" s="26"/>
    </row>
    <row r="10295" spans="14:20">
      <c r="N10295" s="25"/>
      <c r="O10295" s="26"/>
      <c r="P10295" s="26"/>
      <c r="Q10295" s="26"/>
      <c r="R10295" s="26"/>
      <c r="S10295" s="26"/>
      <c r="T10295" s="26"/>
    </row>
    <row r="10296" spans="14:20">
      <c r="N10296" s="25"/>
      <c r="O10296" s="26"/>
      <c r="P10296" s="26"/>
      <c r="Q10296" s="26"/>
      <c r="R10296" s="26"/>
      <c r="S10296" s="26"/>
      <c r="T10296" s="26"/>
    </row>
    <row r="10297" spans="14:20">
      <c r="N10297" s="25"/>
      <c r="O10297" s="26"/>
      <c r="P10297" s="26"/>
      <c r="Q10297" s="26"/>
      <c r="R10297" s="26"/>
      <c r="S10297" s="26"/>
      <c r="T10297" s="26"/>
    </row>
    <row r="10298" spans="14:20">
      <c r="N10298" s="25"/>
      <c r="O10298" s="26"/>
      <c r="P10298" s="26"/>
      <c r="Q10298" s="26"/>
      <c r="R10298" s="26"/>
      <c r="S10298" s="26"/>
      <c r="T10298" s="26"/>
    </row>
    <row r="10299" spans="14:20">
      <c r="N10299" s="25"/>
      <c r="O10299" s="26"/>
      <c r="P10299" s="26"/>
      <c r="Q10299" s="26"/>
      <c r="R10299" s="26"/>
      <c r="S10299" s="26"/>
      <c r="T10299" s="26"/>
    </row>
    <row r="10300" spans="14:20">
      <c r="N10300" s="25"/>
      <c r="O10300" s="26"/>
      <c r="P10300" s="26"/>
      <c r="Q10300" s="26"/>
      <c r="R10300" s="26"/>
      <c r="S10300" s="26"/>
      <c r="T10300" s="26"/>
    </row>
    <row r="10301" spans="14:20">
      <c r="N10301" s="25"/>
      <c r="O10301" s="26"/>
      <c r="P10301" s="26"/>
      <c r="Q10301" s="26"/>
      <c r="R10301" s="26"/>
      <c r="S10301" s="26"/>
      <c r="T10301" s="26"/>
    </row>
    <row r="10302" spans="14:20">
      <c r="N10302" s="25"/>
      <c r="O10302" s="26"/>
      <c r="P10302" s="26"/>
      <c r="Q10302" s="26"/>
      <c r="R10302" s="26"/>
      <c r="S10302" s="26"/>
      <c r="T10302" s="26"/>
    </row>
    <row r="10303" spans="14:20">
      <c r="N10303" s="25"/>
      <c r="O10303" s="26"/>
      <c r="P10303" s="26"/>
      <c r="Q10303" s="26"/>
      <c r="R10303" s="26"/>
      <c r="S10303" s="26"/>
      <c r="T10303" s="26"/>
    </row>
    <row r="10304" spans="14:20">
      <c r="N10304" s="25"/>
      <c r="O10304" s="26"/>
      <c r="P10304" s="26"/>
      <c r="Q10304" s="26"/>
      <c r="R10304" s="26"/>
      <c r="S10304" s="26"/>
      <c r="T10304" s="26"/>
    </row>
    <row r="10305" spans="14:20">
      <c r="N10305" s="25"/>
      <c r="O10305" s="26"/>
      <c r="P10305" s="26"/>
      <c r="Q10305" s="26"/>
      <c r="R10305" s="26"/>
      <c r="S10305" s="26"/>
      <c r="T10305" s="26"/>
    </row>
    <row r="10306" spans="14:20">
      <c r="N10306" s="25"/>
      <c r="O10306" s="26"/>
      <c r="P10306" s="26"/>
      <c r="Q10306" s="26"/>
      <c r="R10306" s="26"/>
      <c r="S10306" s="26"/>
      <c r="T10306" s="26"/>
    </row>
    <row r="10307" spans="14:20">
      <c r="N10307" s="25"/>
      <c r="O10307" s="26"/>
      <c r="P10307" s="26"/>
      <c r="Q10307" s="26"/>
      <c r="R10307" s="26"/>
      <c r="S10307" s="26"/>
      <c r="T10307" s="26"/>
    </row>
    <row r="10308" spans="14:20">
      <c r="N10308" s="25"/>
      <c r="O10308" s="26"/>
      <c r="P10308" s="26"/>
      <c r="Q10308" s="26"/>
      <c r="R10308" s="26"/>
      <c r="S10308" s="26"/>
      <c r="T10308" s="26"/>
    </row>
    <row r="10309" spans="14:20">
      <c r="N10309" s="25"/>
      <c r="O10309" s="26"/>
      <c r="P10309" s="26"/>
      <c r="Q10309" s="26"/>
      <c r="R10309" s="26"/>
      <c r="S10309" s="26"/>
      <c r="T10309" s="26"/>
    </row>
    <row r="10310" spans="14:20">
      <c r="N10310" s="25"/>
      <c r="O10310" s="26"/>
      <c r="P10310" s="26"/>
      <c r="Q10310" s="26"/>
      <c r="R10310" s="26"/>
      <c r="S10310" s="26"/>
      <c r="T10310" s="26"/>
    </row>
    <row r="10311" spans="14:20">
      <c r="N10311" s="25"/>
      <c r="O10311" s="26"/>
      <c r="P10311" s="26"/>
      <c r="Q10311" s="26"/>
      <c r="R10311" s="26"/>
      <c r="S10311" s="26"/>
      <c r="T10311" s="26"/>
    </row>
    <row r="10312" spans="14:20">
      <c r="N10312" s="25"/>
      <c r="O10312" s="26"/>
      <c r="P10312" s="26"/>
      <c r="Q10312" s="26"/>
      <c r="R10312" s="26"/>
      <c r="S10312" s="26"/>
      <c r="T10312" s="26"/>
    </row>
    <row r="10313" spans="14:20">
      <c r="N10313" s="25"/>
      <c r="O10313" s="26"/>
      <c r="P10313" s="26"/>
      <c r="Q10313" s="26"/>
      <c r="R10313" s="26"/>
      <c r="S10313" s="26"/>
      <c r="T10313" s="26"/>
    </row>
    <row r="10314" spans="14:20">
      <c r="N10314" s="25"/>
      <c r="O10314" s="26"/>
      <c r="P10314" s="26"/>
      <c r="Q10314" s="26"/>
      <c r="R10314" s="26"/>
      <c r="S10314" s="26"/>
      <c r="T10314" s="26"/>
    </row>
    <row r="10315" spans="14:20">
      <c r="N10315" s="25"/>
      <c r="O10315" s="26"/>
      <c r="P10315" s="26"/>
      <c r="Q10315" s="26"/>
      <c r="R10315" s="26"/>
      <c r="S10315" s="26"/>
      <c r="T10315" s="26"/>
    </row>
    <row r="10316" spans="14:20">
      <c r="N10316" s="25"/>
      <c r="O10316" s="26"/>
      <c r="P10316" s="26"/>
      <c r="Q10316" s="26"/>
      <c r="R10316" s="26"/>
      <c r="S10316" s="26"/>
      <c r="T10316" s="26"/>
    </row>
    <row r="10317" spans="14:20">
      <c r="N10317" s="25"/>
      <c r="O10317" s="26"/>
      <c r="P10317" s="26"/>
      <c r="Q10317" s="26"/>
      <c r="R10317" s="26"/>
      <c r="S10317" s="26"/>
      <c r="T10317" s="26"/>
    </row>
    <row r="10318" spans="14:20">
      <c r="N10318" s="25"/>
      <c r="O10318" s="26"/>
      <c r="P10318" s="26"/>
      <c r="Q10318" s="26"/>
      <c r="R10318" s="26"/>
      <c r="S10318" s="26"/>
      <c r="T10318" s="26"/>
    </row>
    <row r="10319" spans="14:20">
      <c r="N10319" s="25"/>
      <c r="O10319" s="26"/>
      <c r="P10319" s="26"/>
      <c r="Q10319" s="26"/>
      <c r="R10319" s="26"/>
      <c r="S10319" s="26"/>
      <c r="T10319" s="26"/>
    </row>
    <row r="10320" spans="14:20">
      <c r="N10320" s="25"/>
      <c r="O10320" s="26"/>
      <c r="P10320" s="26"/>
      <c r="Q10320" s="26"/>
      <c r="R10320" s="26"/>
      <c r="S10320" s="26"/>
      <c r="T10320" s="26"/>
    </row>
    <row r="10321" spans="14:20">
      <c r="N10321" s="25"/>
      <c r="O10321" s="26"/>
      <c r="P10321" s="26"/>
      <c r="Q10321" s="26"/>
      <c r="R10321" s="26"/>
      <c r="S10321" s="26"/>
      <c r="T10321" s="26"/>
    </row>
    <row r="10322" spans="14:20">
      <c r="N10322" s="25"/>
      <c r="O10322" s="26"/>
      <c r="P10322" s="26"/>
      <c r="Q10322" s="26"/>
      <c r="R10322" s="26"/>
      <c r="S10322" s="26"/>
      <c r="T10322" s="26"/>
    </row>
    <row r="10323" spans="14:20">
      <c r="N10323" s="25"/>
      <c r="O10323" s="26"/>
      <c r="P10323" s="26"/>
      <c r="Q10323" s="26"/>
      <c r="R10323" s="26"/>
      <c r="S10323" s="26"/>
      <c r="T10323" s="26"/>
    </row>
    <row r="10324" spans="14:20">
      <c r="N10324" s="25"/>
      <c r="O10324" s="26"/>
      <c r="P10324" s="26"/>
      <c r="Q10324" s="26"/>
      <c r="R10324" s="26"/>
      <c r="S10324" s="26"/>
      <c r="T10324" s="26"/>
    </row>
    <row r="10325" spans="14:20">
      <c r="N10325" s="25"/>
      <c r="O10325" s="26"/>
      <c r="P10325" s="26"/>
      <c r="Q10325" s="26"/>
      <c r="R10325" s="26"/>
      <c r="S10325" s="26"/>
      <c r="T10325" s="26"/>
    </row>
    <row r="10326" spans="14:20">
      <c r="N10326" s="25"/>
      <c r="O10326" s="26"/>
      <c r="P10326" s="26"/>
      <c r="Q10326" s="26"/>
      <c r="R10326" s="26"/>
      <c r="S10326" s="26"/>
      <c r="T10326" s="26"/>
    </row>
    <row r="10327" spans="14:20">
      <c r="N10327" s="25"/>
      <c r="O10327" s="26"/>
      <c r="P10327" s="26"/>
      <c r="Q10327" s="26"/>
      <c r="R10327" s="26"/>
      <c r="S10327" s="26"/>
      <c r="T10327" s="26"/>
    </row>
    <row r="10328" spans="14:20">
      <c r="N10328" s="25"/>
      <c r="O10328" s="26"/>
      <c r="P10328" s="26"/>
      <c r="Q10328" s="26"/>
      <c r="R10328" s="26"/>
      <c r="S10328" s="26"/>
      <c r="T10328" s="26"/>
    </row>
    <row r="10329" spans="14:20">
      <c r="N10329" s="25"/>
      <c r="O10329" s="26"/>
      <c r="P10329" s="26"/>
      <c r="Q10329" s="26"/>
      <c r="R10329" s="26"/>
      <c r="S10329" s="26"/>
      <c r="T10329" s="26"/>
    </row>
    <row r="10330" spans="14:20">
      <c r="N10330" s="25"/>
      <c r="O10330" s="26"/>
      <c r="P10330" s="26"/>
      <c r="Q10330" s="26"/>
      <c r="R10330" s="26"/>
      <c r="S10330" s="26"/>
      <c r="T10330" s="26"/>
    </row>
    <row r="10331" spans="14:20">
      <c r="N10331" s="25"/>
      <c r="O10331" s="26"/>
      <c r="P10331" s="26"/>
      <c r="Q10331" s="26"/>
      <c r="R10331" s="26"/>
      <c r="S10331" s="26"/>
      <c r="T10331" s="26"/>
    </row>
    <row r="10332" spans="14:20">
      <c r="N10332" s="25"/>
      <c r="O10332" s="26"/>
      <c r="P10332" s="26"/>
      <c r="Q10332" s="26"/>
      <c r="R10332" s="26"/>
      <c r="S10332" s="26"/>
      <c r="T10332" s="26"/>
    </row>
    <row r="10333" spans="14:20">
      <c r="N10333" s="25"/>
      <c r="O10333" s="26"/>
      <c r="P10333" s="26"/>
      <c r="Q10333" s="26"/>
      <c r="R10333" s="26"/>
      <c r="S10333" s="26"/>
      <c r="T10333" s="26"/>
    </row>
    <row r="10334" spans="14:20">
      <c r="N10334" s="25"/>
      <c r="O10334" s="26"/>
      <c r="P10334" s="26"/>
      <c r="Q10334" s="26"/>
      <c r="R10334" s="26"/>
      <c r="S10334" s="26"/>
      <c r="T10334" s="26"/>
    </row>
    <row r="10335" spans="14:20">
      <c r="N10335" s="25"/>
      <c r="O10335" s="26"/>
      <c r="P10335" s="26"/>
      <c r="Q10335" s="26"/>
      <c r="R10335" s="26"/>
      <c r="S10335" s="26"/>
      <c r="T10335" s="26"/>
    </row>
    <row r="10336" spans="14:20">
      <c r="N10336" s="25"/>
      <c r="O10336" s="26"/>
      <c r="P10336" s="26"/>
      <c r="Q10336" s="26"/>
      <c r="R10336" s="26"/>
      <c r="S10336" s="26"/>
      <c r="T10336" s="26"/>
    </row>
    <row r="10337" spans="14:20">
      <c r="N10337" s="25"/>
      <c r="O10337" s="26"/>
      <c r="P10337" s="26"/>
      <c r="Q10337" s="26"/>
      <c r="R10337" s="26"/>
      <c r="S10337" s="26"/>
      <c r="T10337" s="26"/>
    </row>
    <row r="10338" spans="14:20">
      <c r="N10338" s="25"/>
      <c r="O10338" s="26"/>
      <c r="P10338" s="26"/>
      <c r="Q10338" s="26"/>
      <c r="R10338" s="26"/>
      <c r="S10338" s="26"/>
      <c r="T10338" s="26"/>
    </row>
    <row r="10339" spans="14:20">
      <c r="N10339" s="25"/>
      <c r="O10339" s="26"/>
      <c r="P10339" s="26"/>
      <c r="Q10339" s="26"/>
      <c r="R10339" s="26"/>
      <c r="S10339" s="26"/>
      <c r="T10339" s="26"/>
    </row>
    <row r="10340" spans="14:20">
      <c r="N10340" s="25"/>
      <c r="O10340" s="26"/>
      <c r="P10340" s="26"/>
      <c r="Q10340" s="26"/>
      <c r="R10340" s="26"/>
      <c r="S10340" s="26"/>
      <c r="T10340" s="26"/>
    </row>
    <row r="10341" spans="14:20">
      <c r="N10341" s="25"/>
      <c r="O10341" s="26"/>
      <c r="P10341" s="26"/>
      <c r="Q10341" s="26"/>
      <c r="R10341" s="26"/>
      <c r="S10341" s="26"/>
      <c r="T10341" s="26"/>
    </row>
    <row r="10342" spans="14:20">
      <c r="N10342" s="25"/>
      <c r="O10342" s="26"/>
      <c r="P10342" s="26"/>
      <c r="Q10342" s="26"/>
      <c r="R10342" s="26"/>
      <c r="S10342" s="26"/>
      <c r="T10342" s="26"/>
    </row>
    <row r="10343" spans="14:20">
      <c r="N10343" s="25"/>
      <c r="O10343" s="26"/>
      <c r="P10343" s="26"/>
      <c r="Q10343" s="26"/>
      <c r="R10343" s="26"/>
      <c r="S10343" s="26"/>
      <c r="T10343" s="26"/>
    </row>
    <row r="10344" spans="14:20">
      <c r="N10344" s="25"/>
      <c r="O10344" s="26"/>
      <c r="P10344" s="26"/>
      <c r="Q10344" s="26"/>
      <c r="R10344" s="26"/>
      <c r="S10344" s="26"/>
      <c r="T10344" s="26"/>
    </row>
    <row r="10345" spans="14:20">
      <c r="N10345" s="25"/>
      <c r="O10345" s="26"/>
      <c r="P10345" s="26"/>
      <c r="Q10345" s="26"/>
      <c r="R10345" s="26"/>
      <c r="S10345" s="26"/>
      <c r="T10345" s="26"/>
    </row>
    <row r="10346" spans="14:20">
      <c r="N10346" s="25"/>
      <c r="O10346" s="26"/>
      <c r="P10346" s="26"/>
      <c r="Q10346" s="26"/>
      <c r="R10346" s="26"/>
      <c r="S10346" s="26"/>
      <c r="T10346" s="26"/>
    </row>
    <row r="10347" spans="14:20">
      <c r="N10347" s="25"/>
      <c r="O10347" s="26"/>
      <c r="P10347" s="26"/>
      <c r="Q10347" s="26"/>
      <c r="R10347" s="26"/>
      <c r="S10347" s="26"/>
      <c r="T10347" s="26"/>
    </row>
    <row r="10348" spans="14:20">
      <c r="N10348" s="25"/>
      <c r="O10348" s="26"/>
      <c r="P10348" s="26"/>
      <c r="Q10348" s="26"/>
      <c r="R10348" s="26"/>
      <c r="S10348" s="26"/>
      <c r="T10348" s="26"/>
    </row>
    <row r="10349" spans="14:20">
      <c r="N10349" s="25"/>
      <c r="O10349" s="26"/>
      <c r="P10349" s="26"/>
      <c r="Q10349" s="26"/>
      <c r="R10349" s="26"/>
      <c r="S10349" s="26"/>
      <c r="T10349" s="26"/>
    </row>
    <row r="10350" spans="14:20">
      <c r="N10350" s="25"/>
      <c r="O10350" s="26"/>
      <c r="P10350" s="26"/>
      <c r="Q10350" s="26"/>
      <c r="R10350" s="26"/>
      <c r="S10350" s="26"/>
      <c r="T10350" s="26"/>
    </row>
    <row r="10351" spans="14:20">
      <c r="N10351" s="25"/>
      <c r="O10351" s="26"/>
      <c r="P10351" s="26"/>
      <c r="Q10351" s="26"/>
      <c r="R10351" s="26"/>
      <c r="S10351" s="26"/>
      <c r="T10351" s="26"/>
    </row>
    <row r="10352" spans="14:20">
      <c r="N10352" s="25"/>
      <c r="O10352" s="26"/>
      <c r="P10352" s="26"/>
      <c r="Q10352" s="26"/>
      <c r="R10352" s="26"/>
      <c r="S10352" s="26"/>
      <c r="T10352" s="26"/>
    </row>
    <row r="10353" spans="14:20">
      <c r="N10353" s="25"/>
      <c r="O10353" s="26"/>
      <c r="P10353" s="26"/>
      <c r="Q10353" s="26"/>
      <c r="R10353" s="26"/>
      <c r="S10353" s="26"/>
      <c r="T10353" s="26"/>
    </row>
    <row r="10354" spans="14:20">
      <c r="N10354" s="25"/>
      <c r="O10354" s="26"/>
      <c r="P10354" s="26"/>
      <c r="Q10354" s="26"/>
      <c r="R10354" s="26"/>
      <c r="S10354" s="26"/>
      <c r="T10354" s="26"/>
    </row>
    <row r="10355" spans="14:20">
      <c r="N10355" s="25"/>
      <c r="O10355" s="26"/>
      <c r="P10355" s="26"/>
      <c r="Q10355" s="26"/>
      <c r="R10355" s="26"/>
      <c r="S10355" s="26"/>
      <c r="T10355" s="26"/>
    </row>
    <row r="10356" spans="14:20">
      <c r="N10356" s="25"/>
      <c r="O10356" s="26"/>
      <c r="P10356" s="26"/>
      <c r="Q10356" s="26"/>
      <c r="R10356" s="26"/>
      <c r="S10356" s="26"/>
      <c r="T10356" s="26"/>
    </row>
    <row r="10357" spans="14:20">
      <c r="N10357" s="25"/>
      <c r="O10357" s="26"/>
      <c r="P10357" s="26"/>
      <c r="Q10357" s="26"/>
      <c r="R10357" s="26"/>
      <c r="S10357" s="26"/>
      <c r="T10357" s="26"/>
    </row>
    <row r="10358" spans="14:20">
      <c r="N10358" s="25"/>
      <c r="O10358" s="26"/>
      <c r="P10358" s="26"/>
      <c r="Q10358" s="26"/>
      <c r="R10358" s="26"/>
      <c r="S10358" s="26"/>
      <c r="T10358" s="26"/>
    </row>
    <row r="10359" spans="14:20">
      <c r="N10359" s="25"/>
      <c r="O10359" s="26"/>
      <c r="P10359" s="26"/>
      <c r="Q10359" s="26"/>
      <c r="R10359" s="26"/>
      <c r="S10359" s="26"/>
      <c r="T10359" s="26"/>
    </row>
    <row r="10360" spans="14:20">
      <c r="N10360" s="25"/>
      <c r="O10360" s="26"/>
      <c r="P10360" s="26"/>
      <c r="Q10360" s="26"/>
      <c r="R10360" s="26"/>
      <c r="S10360" s="26"/>
      <c r="T10360" s="26"/>
    </row>
    <row r="10361" spans="14:20">
      <c r="N10361" s="25"/>
      <c r="O10361" s="26"/>
      <c r="P10361" s="26"/>
      <c r="Q10361" s="26"/>
      <c r="R10361" s="26"/>
      <c r="S10361" s="26"/>
      <c r="T10361" s="26"/>
    </row>
    <row r="10362" spans="14:20">
      <c r="N10362" s="25"/>
      <c r="O10362" s="26"/>
      <c r="P10362" s="26"/>
      <c r="Q10362" s="26"/>
      <c r="R10362" s="26"/>
      <c r="S10362" s="26"/>
      <c r="T10362" s="26"/>
    </row>
    <row r="10363" spans="14:20">
      <c r="N10363" s="25"/>
      <c r="O10363" s="26"/>
      <c r="P10363" s="26"/>
      <c r="Q10363" s="26"/>
      <c r="R10363" s="26"/>
      <c r="S10363" s="26"/>
      <c r="T10363" s="26"/>
    </row>
    <row r="10364" spans="14:20">
      <c r="N10364" s="25"/>
      <c r="O10364" s="26"/>
      <c r="P10364" s="26"/>
      <c r="Q10364" s="26"/>
      <c r="R10364" s="26"/>
      <c r="S10364" s="26"/>
      <c r="T10364" s="26"/>
    </row>
    <row r="10365" spans="14:20">
      <c r="N10365" s="25"/>
      <c r="O10365" s="26"/>
      <c r="P10365" s="26"/>
      <c r="Q10365" s="26"/>
      <c r="R10365" s="26"/>
      <c r="S10365" s="26"/>
      <c r="T10365" s="26"/>
    </row>
    <row r="10366" spans="14:20">
      <c r="N10366" s="25"/>
      <c r="O10366" s="26"/>
      <c r="P10366" s="26"/>
      <c r="Q10366" s="26"/>
      <c r="R10366" s="26"/>
      <c r="S10366" s="26"/>
      <c r="T10366" s="26"/>
    </row>
    <row r="10367" spans="14:20">
      <c r="N10367" s="25"/>
      <c r="O10367" s="26"/>
      <c r="P10367" s="26"/>
      <c r="Q10367" s="26"/>
      <c r="R10367" s="26"/>
      <c r="S10367" s="26"/>
      <c r="T10367" s="26"/>
    </row>
    <row r="10368" spans="14:20">
      <c r="N10368" s="25"/>
      <c r="O10368" s="26"/>
      <c r="P10368" s="26"/>
      <c r="Q10368" s="26"/>
      <c r="R10368" s="26"/>
      <c r="S10368" s="26"/>
      <c r="T10368" s="26"/>
    </row>
    <row r="10369" spans="14:20">
      <c r="N10369" s="25"/>
      <c r="O10369" s="26"/>
      <c r="P10369" s="26"/>
      <c r="Q10369" s="26"/>
      <c r="R10369" s="26"/>
      <c r="S10369" s="26"/>
      <c r="T10369" s="26"/>
    </row>
    <row r="10370" spans="14:20">
      <c r="N10370" s="25"/>
      <c r="O10370" s="26"/>
      <c r="P10370" s="26"/>
      <c r="Q10370" s="26"/>
      <c r="R10370" s="26"/>
      <c r="S10370" s="26"/>
      <c r="T10370" s="26"/>
    </row>
    <row r="10371" spans="14:20">
      <c r="N10371" s="25"/>
      <c r="O10371" s="26"/>
      <c r="P10371" s="26"/>
      <c r="Q10371" s="26"/>
      <c r="R10371" s="26"/>
      <c r="S10371" s="26"/>
      <c r="T10371" s="26"/>
    </row>
    <row r="10372" spans="14:20">
      <c r="N10372" s="25"/>
      <c r="O10372" s="26"/>
      <c r="P10372" s="26"/>
      <c r="Q10372" s="26"/>
      <c r="R10372" s="26"/>
      <c r="S10372" s="26"/>
      <c r="T10372" s="26"/>
    </row>
    <row r="10373" spans="14:20">
      <c r="N10373" s="25"/>
      <c r="O10373" s="26"/>
      <c r="P10373" s="26"/>
      <c r="Q10373" s="26"/>
      <c r="R10373" s="26"/>
      <c r="S10373" s="26"/>
      <c r="T10373" s="26"/>
    </row>
    <row r="10374" spans="14:20">
      <c r="N10374" s="25"/>
      <c r="O10374" s="26"/>
      <c r="P10374" s="26"/>
      <c r="Q10374" s="26"/>
      <c r="R10374" s="26"/>
      <c r="S10374" s="26"/>
      <c r="T10374" s="26"/>
    </row>
    <row r="10375" spans="14:20">
      <c r="N10375" s="25"/>
      <c r="O10375" s="26"/>
      <c r="P10375" s="26"/>
      <c r="Q10375" s="26"/>
      <c r="R10375" s="26"/>
      <c r="S10375" s="26"/>
      <c r="T10375" s="26"/>
    </row>
    <row r="10376" spans="14:20">
      <c r="N10376" s="25"/>
      <c r="O10376" s="26"/>
      <c r="P10376" s="26"/>
      <c r="Q10376" s="26"/>
      <c r="R10376" s="26"/>
      <c r="S10376" s="26"/>
      <c r="T10376" s="26"/>
    </row>
    <row r="10377" spans="14:20">
      <c r="N10377" s="25"/>
      <c r="O10377" s="26"/>
      <c r="P10377" s="26"/>
      <c r="Q10377" s="26"/>
      <c r="R10377" s="26"/>
      <c r="S10377" s="26"/>
      <c r="T10377" s="26"/>
    </row>
    <row r="10378" spans="14:20">
      <c r="N10378" s="25"/>
      <c r="O10378" s="26"/>
      <c r="P10378" s="26"/>
      <c r="Q10378" s="26"/>
      <c r="R10378" s="26"/>
      <c r="S10378" s="26"/>
      <c r="T10378" s="26"/>
    </row>
    <row r="10379" spans="14:20">
      <c r="N10379" s="25"/>
      <c r="O10379" s="26"/>
      <c r="P10379" s="26"/>
      <c r="Q10379" s="26"/>
      <c r="R10379" s="26"/>
      <c r="S10379" s="26"/>
      <c r="T10379" s="26"/>
    </row>
    <row r="10380" spans="14:20">
      <c r="N10380" s="25"/>
      <c r="O10380" s="26"/>
      <c r="P10380" s="26"/>
      <c r="Q10380" s="26"/>
      <c r="R10380" s="26"/>
      <c r="S10380" s="26"/>
      <c r="T10380" s="26"/>
    </row>
    <row r="10381" spans="14:20">
      <c r="N10381" s="25"/>
      <c r="O10381" s="26"/>
      <c r="P10381" s="26"/>
      <c r="Q10381" s="26"/>
      <c r="R10381" s="26"/>
      <c r="S10381" s="26"/>
      <c r="T10381" s="26"/>
    </row>
    <row r="10382" spans="14:20">
      <c r="N10382" s="25"/>
      <c r="O10382" s="26"/>
      <c r="P10382" s="26"/>
      <c r="Q10382" s="26"/>
      <c r="R10382" s="26"/>
      <c r="S10382" s="26"/>
      <c r="T10382" s="26"/>
    </row>
    <row r="10383" spans="14:20">
      <c r="N10383" s="25"/>
      <c r="O10383" s="26"/>
      <c r="P10383" s="26"/>
      <c r="Q10383" s="26"/>
      <c r="R10383" s="26"/>
      <c r="S10383" s="26"/>
      <c r="T10383" s="26"/>
    </row>
    <row r="10384" spans="14:20">
      <c r="N10384" s="25"/>
      <c r="O10384" s="26"/>
      <c r="P10384" s="26"/>
      <c r="Q10384" s="26"/>
      <c r="R10384" s="26"/>
      <c r="S10384" s="26"/>
      <c r="T10384" s="26"/>
    </row>
    <row r="10385" spans="14:20">
      <c r="N10385" s="25"/>
      <c r="O10385" s="26"/>
      <c r="P10385" s="26"/>
      <c r="Q10385" s="26"/>
      <c r="R10385" s="26"/>
      <c r="S10385" s="26"/>
      <c r="T10385" s="26"/>
    </row>
    <row r="10386" spans="14:20">
      <c r="N10386" s="25"/>
      <c r="O10386" s="26"/>
      <c r="P10386" s="26"/>
      <c r="Q10386" s="26"/>
      <c r="R10386" s="26"/>
      <c r="S10386" s="26"/>
      <c r="T10386" s="26"/>
    </row>
    <row r="10387" spans="14:20">
      <c r="N10387" s="25"/>
      <c r="O10387" s="26"/>
      <c r="P10387" s="26"/>
      <c r="Q10387" s="26"/>
      <c r="R10387" s="26"/>
      <c r="S10387" s="26"/>
      <c r="T10387" s="26"/>
    </row>
    <row r="10388" spans="14:20">
      <c r="N10388" s="25"/>
      <c r="O10388" s="26"/>
      <c r="P10388" s="26"/>
      <c r="Q10388" s="26"/>
      <c r="R10388" s="26"/>
      <c r="S10388" s="26"/>
      <c r="T10388" s="26"/>
    </row>
    <row r="10389" spans="14:20">
      <c r="N10389" s="25"/>
      <c r="O10389" s="26"/>
      <c r="P10389" s="26"/>
      <c r="Q10389" s="26"/>
      <c r="R10389" s="26"/>
      <c r="S10389" s="26"/>
      <c r="T10389" s="26"/>
    </row>
    <row r="10390" spans="14:20">
      <c r="N10390" s="25"/>
      <c r="O10390" s="26"/>
      <c r="P10390" s="26"/>
      <c r="Q10390" s="26"/>
      <c r="R10390" s="26"/>
      <c r="S10390" s="26"/>
      <c r="T10390" s="26"/>
    </row>
    <row r="10391" spans="14:20">
      <c r="N10391" s="25"/>
      <c r="O10391" s="26"/>
      <c r="P10391" s="26"/>
      <c r="Q10391" s="26"/>
      <c r="R10391" s="26"/>
      <c r="S10391" s="26"/>
      <c r="T10391" s="26"/>
    </row>
    <row r="10392" spans="14:20">
      <c r="N10392" s="25"/>
      <c r="O10392" s="26"/>
      <c r="P10392" s="26"/>
      <c r="Q10392" s="26"/>
      <c r="R10392" s="26"/>
      <c r="S10392" s="26"/>
      <c r="T10392" s="26"/>
    </row>
    <row r="10393" spans="14:20">
      <c r="N10393" s="25"/>
      <c r="O10393" s="26"/>
      <c r="P10393" s="26"/>
      <c r="Q10393" s="26"/>
      <c r="R10393" s="26"/>
      <c r="S10393" s="26"/>
      <c r="T10393" s="26"/>
    </row>
    <row r="10394" spans="14:20">
      <c r="N10394" s="25"/>
      <c r="O10394" s="26"/>
      <c r="P10394" s="26"/>
      <c r="Q10394" s="26"/>
      <c r="R10394" s="26"/>
      <c r="S10394" s="26"/>
      <c r="T10394" s="26"/>
    </row>
    <row r="10395" spans="14:20">
      <c r="N10395" s="25"/>
      <c r="O10395" s="26"/>
      <c r="P10395" s="26"/>
      <c r="Q10395" s="26"/>
      <c r="R10395" s="26"/>
      <c r="S10395" s="26"/>
      <c r="T10395" s="26"/>
    </row>
    <row r="10396" spans="14:20">
      <c r="N10396" s="25"/>
      <c r="O10396" s="26"/>
      <c r="P10396" s="26"/>
      <c r="Q10396" s="26"/>
      <c r="R10396" s="26"/>
      <c r="S10396" s="26"/>
      <c r="T10396" s="26"/>
    </row>
    <row r="10397" spans="14:20">
      <c r="N10397" s="25"/>
      <c r="O10397" s="26"/>
      <c r="P10397" s="26"/>
      <c r="Q10397" s="26"/>
      <c r="R10397" s="26"/>
      <c r="S10397" s="26"/>
      <c r="T10397" s="26"/>
    </row>
    <row r="10398" spans="14:20">
      <c r="N10398" s="25"/>
      <c r="O10398" s="26"/>
      <c r="P10398" s="26"/>
      <c r="Q10398" s="26"/>
      <c r="R10398" s="26"/>
      <c r="S10398" s="26"/>
      <c r="T10398" s="26"/>
    </row>
    <row r="10399" spans="14:20">
      <c r="N10399" s="25"/>
      <c r="O10399" s="26"/>
      <c r="P10399" s="26"/>
      <c r="Q10399" s="26"/>
      <c r="R10399" s="26"/>
      <c r="S10399" s="26"/>
      <c r="T10399" s="26"/>
    </row>
    <row r="10400" spans="14:20">
      <c r="N10400" s="25"/>
      <c r="O10400" s="26"/>
      <c r="P10400" s="26"/>
      <c r="Q10400" s="26"/>
      <c r="R10400" s="26"/>
      <c r="S10400" s="26"/>
      <c r="T10400" s="26"/>
    </row>
    <row r="10401" spans="14:20">
      <c r="N10401" s="25"/>
      <c r="O10401" s="26"/>
      <c r="P10401" s="26"/>
      <c r="Q10401" s="26"/>
      <c r="R10401" s="26"/>
      <c r="S10401" s="26"/>
      <c r="T10401" s="26"/>
    </row>
    <row r="10402" spans="14:20">
      <c r="N10402" s="25"/>
      <c r="O10402" s="26"/>
      <c r="P10402" s="26"/>
      <c r="Q10402" s="26"/>
      <c r="R10402" s="26"/>
      <c r="S10402" s="26"/>
      <c r="T10402" s="26"/>
    </row>
    <row r="10403" spans="14:20">
      <c r="N10403" s="25"/>
      <c r="O10403" s="26"/>
      <c r="P10403" s="26"/>
      <c r="Q10403" s="26"/>
      <c r="R10403" s="26"/>
      <c r="S10403" s="26"/>
      <c r="T10403" s="26"/>
    </row>
    <row r="10404" spans="14:20">
      <c r="N10404" s="25"/>
      <c r="O10404" s="26"/>
      <c r="P10404" s="26"/>
      <c r="Q10404" s="26"/>
      <c r="R10404" s="26"/>
      <c r="S10404" s="26"/>
      <c r="T10404" s="26"/>
    </row>
    <row r="10405" spans="14:20">
      <c r="N10405" s="25"/>
      <c r="O10405" s="26"/>
      <c r="P10405" s="26"/>
      <c r="Q10405" s="26"/>
      <c r="R10405" s="26"/>
      <c r="S10405" s="26"/>
      <c r="T10405" s="26"/>
    </row>
    <row r="10406" spans="14:20">
      <c r="N10406" s="25"/>
      <c r="O10406" s="26"/>
      <c r="P10406" s="26"/>
      <c r="Q10406" s="26"/>
      <c r="R10406" s="26"/>
      <c r="S10406" s="26"/>
      <c r="T10406" s="26"/>
    </row>
    <row r="10407" spans="14:20">
      <c r="N10407" s="25"/>
      <c r="O10407" s="26"/>
      <c r="P10407" s="26"/>
      <c r="Q10407" s="26"/>
      <c r="R10407" s="26"/>
      <c r="S10407" s="26"/>
      <c r="T10407" s="26"/>
    </row>
    <row r="10408" spans="14:20">
      <c r="N10408" s="25"/>
      <c r="O10408" s="26"/>
      <c r="P10408" s="26"/>
      <c r="Q10408" s="26"/>
      <c r="R10408" s="26"/>
      <c r="S10408" s="26"/>
      <c r="T10408" s="26"/>
    </row>
    <row r="10409" spans="14:20">
      <c r="N10409" s="25"/>
      <c r="O10409" s="26"/>
      <c r="P10409" s="26"/>
      <c r="Q10409" s="26"/>
      <c r="R10409" s="26"/>
      <c r="S10409" s="26"/>
      <c r="T10409" s="26"/>
    </row>
    <row r="10410" spans="14:20">
      <c r="N10410" s="25"/>
      <c r="O10410" s="26"/>
      <c r="P10410" s="26"/>
      <c r="Q10410" s="26"/>
      <c r="R10410" s="26"/>
      <c r="S10410" s="26"/>
      <c r="T10410" s="26"/>
    </row>
    <row r="10411" spans="14:20">
      <c r="N10411" s="25"/>
      <c r="O10411" s="26"/>
      <c r="P10411" s="26"/>
      <c r="Q10411" s="26"/>
      <c r="R10411" s="26"/>
      <c r="S10411" s="26"/>
      <c r="T10411" s="26"/>
    </row>
    <row r="10412" spans="14:20">
      <c r="N10412" s="25"/>
      <c r="O10412" s="26"/>
      <c r="P10412" s="26"/>
      <c r="Q10412" s="26"/>
      <c r="R10412" s="26"/>
      <c r="S10412" s="26"/>
      <c r="T10412" s="26"/>
    </row>
    <row r="10413" spans="14:20">
      <c r="N10413" s="25"/>
      <c r="O10413" s="26"/>
      <c r="P10413" s="26"/>
      <c r="Q10413" s="26"/>
      <c r="R10413" s="26"/>
      <c r="S10413" s="26"/>
      <c r="T10413" s="26"/>
    </row>
    <row r="10414" spans="14:20">
      <c r="N10414" s="25"/>
      <c r="O10414" s="26"/>
      <c r="P10414" s="26"/>
      <c r="Q10414" s="26"/>
      <c r="R10414" s="26"/>
      <c r="S10414" s="26"/>
      <c r="T10414" s="26"/>
    </row>
    <row r="10415" spans="14:20">
      <c r="N10415" s="25"/>
      <c r="O10415" s="26"/>
      <c r="P10415" s="26"/>
      <c r="Q10415" s="26"/>
      <c r="R10415" s="26"/>
      <c r="S10415" s="26"/>
      <c r="T10415" s="26"/>
    </row>
    <row r="10416" spans="14:20">
      <c r="N10416" s="25"/>
      <c r="O10416" s="26"/>
      <c r="P10416" s="26"/>
      <c r="Q10416" s="26"/>
      <c r="R10416" s="26"/>
      <c r="S10416" s="26"/>
      <c r="T10416" s="26"/>
    </row>
    <row r="10417" spans="14:20">
      <c r="N10417" s="25"/>
      <c r="O10417" s="26"/>
      <c r="P10417" s="26"/>
      <c r="Q10417" s="26"/>
      <c r="R10417" s="26"/>
      <c r="S10417" s="26"/>
      <c r="T10417" s="26"/>
    </row>
    <row r="10418" spans="14:20">
      <c r="N10418" s="25"/>
      <c r="O10418" s="26"/>
      <c r="P10418" s="26"/>
      <c r="Q10418" s="26"/>
      <c r="R10418" s="26"/>
      <c r="S10418" s="26"/>
      <c r="T10418" s="26"/>
    </row>
    <row r="10419" spans="14:20">
      <c r="N10419" s="25"/>
      <c r="O10419" s="26"/>
      <c r="P10419" s="26"/>
      <c r="Q10419" s="26"/>
      <c r="R10419" s="26"/>
      <c r="S10419" s="26"/>
      <c r="T10419" s="26"/>
    </row>
    <row r="10420" spans="14:20">
      <c r="N10420" s="25"/>
      <c r="O10420" s="26"/>
      <c r="P10420" s="26"/>
      <c r="Q10420" s="26"/>
      <c r="R10420" s="26"/>
      <c r="S10420" s="26"/>
      <c r="T10420" s="26"/>
    </row>
    <row r="10421" spans="14:20">
      <c r="N10421" s="25"/>
      <c r="O10421" s="26"/>
      <c r="P10421" s="26"/>
      <c r="Q10421" s="26"/>
      <c r="R10421" s="26"/>
      <c r="S10421" s="26"/>
      <c r="T10421" s="26"/>
    </row>
    <row r="10422" spans="14:20">
      <c r="N10422" s="25"/>
      <c r="O10422" s="26"/>
      <c r="P10422" s="26"/>
      <c r="Q10422" s="26"/>
      <c r="R10422" s="26"/>
      <c r="S10422" s="26"/>
      <c r="T10422" s="26"/>
    </row>
    <row r="10423" spans="14:20">
      <c r="N10423" s="25"/>
      <c r="O10423" s="26"/>
      <c r="P10423" s="26"/>
      <c r="Q10423" s="26"/>
      <c r="R10423" s="26"/>
      <c r="S10423" s="26"/>
      <c r="T10423" s="26"/>
    </row>
    <row r="10424" spans="14:20">
      <c r="N10424" s="25"/>
      <c r="O10424" s="26"/>
      <c r="P10424" s="26"/>
      <c r="Q10424" s="26"/>
      <c r="R10424" s="26"/>
      <c r="S10424" s="26"/>
      <c r="T10424" s="26"/>
    </row>
    <row r="10425" spans="14:20">
      <c r="N10425" s="25"/>
      <c r="O10425" s="26"/>
      <c r="P10425" s="26"/>
      <c r="Q10425" s="26"/>
      <c r="R10425" s="26"/>
      <c r="S10425" s="26"/>
      <c r="T10425" s="26"/>
    </row>
    <row r="10426" spans="14:20">
      <c r="N10426" s="25"/>
      <c r="O10426" s="26"/>
      <c r="P10426" s="26"/>
      <c r="Q10426" s="26"/>
      <c r="R10426" s="26"/>
      <c r="S10426" s="26"/>
      <c r="T10426" s="26"/>
    </row>
    <row r="10427" spans="14:20">
      <c r="N10427" s="25"/>
      <c r="O10427" s="26"/>
      <c r="P10427" s="26"/>
      <c r="Q10427" s="26"/>
      <c r="R10427" s="26"/>
      <c r="S10427" s="26"/>
      <c r="T10427" s="26"/>
    </row>
    <row r="10428" spans="14:20">
      <c r="N10428" s="25"/>
      <c r="O10428" s="26"/>
      <c r="P10428" s="26"/>
      <c r="Q10428" s="26"/>
      <c r="R10428" s="26"/>
      <c r="S10428" s="26"/>
      <c r="T10428" s="26"/>
    </row>
    <row r="10429" spans="14:20">
      <c r="N10429" s="25"/>
      <c r="O10429" s="26"/>
      <c r="P10429" s="26"/>
      <c r="Q10429" s="26"/>
      <c r="R10429" s="26"/>
      <c r="S10429" s="26"/>
      <c r="T10429" s="26"/>
    </row>
    <row r="10430" spans="14:20">
      <c r="N10430" s="25"/>
      <c r="O10430" s="26"/>
      <c r="P10430" s="26"/>
      <c r="Q10430" s="26"/>
      <c r="R10430" s="26"/>
      <c r="S10430" s="26"/>
      <c r="T10430" s="26"/>
    </row>
    <row r="10431" spans="14:20">
      <c r="N10431" s="25"/>
      <c r="O10431" s="26"/>
      <c r="P10431" s="26"/>
      <c r="Q10431" s="26"/>
      <c r="R10431" s="26"/>
      <c r="S10431" s="26"/>
      <c r="T10431" s="26"/>
    </row>
    <row r="10432" spans="14:20">
      <c r="N10432" s="25"/>
      <c r="O10432" s="26"/>
      <c r="P10432" s="26"/>
      <c r="Q10432" s="26"/>
      <c r="R10432" s="26"/>
      <c r="S10432" s="26"/>
      <c r="T10432" s="26"/>
    </row>
    <row r="10433" spans="14:20">
      <c r="N10433" s="25"/>
      <c r="O10433" s="26"/>
      <c r="P10433" s="26"/>
      <c r="Q10433" s="26"/>
      <c r="R10433" s="26"/>
      <c r="S10433" s="26"/>
      <c r="T10433" s="26"/>
    </row>
    <row r="10434" spans="14:20">
      <c r="N10434" s="25"/>
      <c r="O10434" s="26"/>
      <c r="P10434" s="26"/>
      <c r="Q10434" s="26"/>
      <c r="R10434" s="26"/>
      <c r="S10434" s="26"/>
      <c r="T10434" s="26"/>
    </row>
    <row r="10435" spans="14:20">
      <c r="N10435" s="25"/>
      <c r="O10435" s="26"/>
      <c r="P10435" s="26"/>
      <c r="Q10435" s="26"/>
      <c r="R10435" s="26"/>
      <c r="S10435" s="26"/>
      <c r="T10435" s="26"/>
    </row>
    <row r="10436" spans="14:20">
      <c r="N10436" s="25"/>
      <c r="O10436" s="26"/>
      <c r="P10436" s="26"/>
      <c r="Q10436" s="26"/>
      <c r="R10436" s="26"/>
      <c r="S10436" s="26"/>
      <c r="T10436" s="26"/>
    </row>
    <row r="10437" spans="14:20">
      <c r="N10437" s="25"/>
      <c r="O10437" s="26"/>
      <c r="P10437" s="26"/>
      <c r="Q10437" s="26"/>
      <c r="R10437" s="26"/>
      <c r="S10437" s="26"/>
      <c r="T10437" s="26"/>
    </row>
    <row r="10438" spans="14:20">
      <c r="N10438" s="25"/>
      <c r="O10438" s="26"/>
      <c r="P10438" s="26"/>
      <c r="Q10438" s="26"/>
      <c r="R10438" s="26"/>
      <c r="S10438" s="26"/>
      <c r="T10438" s="26"/>
    </row>
    <row r="10439" spans="14:20">
      <c r="N10439" s="25"/>
      <c r="O10439" s="26"/>
      <c r="P10439" s="26"/>
      <c r="Q10439" s="26"/>
      <c r="R10439" s="26"/>
      <c r="S10439" s="26"/>
      <c r="T10439" s="26"/>
    </row>
    <row r="10440" spans="14:20">
      <c r="N10440" s="25"/>
      <c r="O10440" s="26"/>
      <c r="P10440" s="26"/>
      <c r="Q10440" s="26"/>
      <c r="R10440" s="26"/>
      <c r="S10440" s="26"/>
      <c r="T10440" s="26"/>
    </row>
    <row r="10441" spans="14:20">
      <c r="N10441" s="25"/>
      <c r="O10441" s="26"/>
      <c r="P10441" s="26"/>
      <c r="Q10441" s="26"/>
      <c r="R10441" s="26"/>
      <c r="S10441" s="26"/>
      <c r="T10441" s="26"/>
    </row>
    <row r="10442" spans="14:20">
      <c r="N10442" s="25"/>
      <c r="O10442" s="26"/>
      <c r="P10442" s="26"/>
      <c r="Q10442" s="26"/>
      <c r="R10442" s="26"/>
      <c r="S10442" s="26"/>
      <c r="T10442" s="26"/>
    </row>
    <row r="10443" spans="14:20">
      <c r="N10443" s="25"/>
      <c r="O10443" s="26"/>
      <c r="P10443" s="26"/>
      <c r="Q10443" s="26"/>
      <c r="R10443" s="26"/>
      <c r="S10443" s="26"/>
      <c r="T10443" s="26"/>
    </row>
    <row r="10444" spans="14:20">
      <c r="N10444" s="25"/>
      <c r="O10444" s="26"/>
      <c r="P10444" s="26"/>
      <c r="Q10444" s="26"/>
      <c r="R10444" s="26"/>
      <c r="S10444" s="26"/>
      <c r="T10444" s="26"/>
    </row>
    <row r="10445" spans="14:20">
      <c r="N10445" s="25"/>
      <c r="O10445" s="26"/>
      <c r="P10445" s="26"/>
      <c r="Q10445" s="26"/>
      <c r="R10445" s="26"/>
      <c r="S10445" s="26"/>
      <c r="T10445" s="26"/>
    </row>
    <row r="10446" spans="14:20">
      <c r="N10446" s="25"/>
      <c r="O10446" s="26"/>
      <c r="P10446" s="26"/>
      <c r="Q10446" s="26"/>
      <c r="R10446" s="26"/>
      <c r="S10446" s="26"/>
      <c r="T10446" s="26"/>
    </row>
    <row r="10447" spans="14:20">
      <c r="N10447" s="25"/>
      <c r="O10447" s="26"/>
      <c r="P10447" s="26"/>
      <c r="Q10447" s="26"/>
      <c r="R10447" s="26"/>
      <c r="S10447" s="26"/>
      <c r="T10447" s="26"/>
    </row>
    <row r="10448" spans="14:20">
      <c r="N10448" s="25"/>
      <c r="O10448" s="26"/>
      <c r="P10448" s="26"/>
      <c r="Q10448" s="26"/>
      <c r="R10448" s="26"/>
      <c r="S10448" s="26"/>
      <c r="T10448" s="26"/>
    </row>
    <row r="10449" spans="14:20">
      <c r="N10449" s="25"/>
      <c r="O10449" s="26"/>
      <c r="P10449" s="26"/>
      <c r="Q10449" s="26"/>
      <c r="R10449" s="26"/>
      <c r="S10449" s="26"/>
      <c r="T10449" s="26"/>
    </row>
    <row r="10450" spans="14:20">
      <c r="N10450" s="25"/>
      <c r="O10450" s="26"/>
      <c r="P10450" s="26"/>
      <c r="Q10450" s="26"/>
      <c r="R10450" s="26"/>
      <c r="S10450" s="26"/>
      <c r="T10450" s="26"/>
    </row>
    <row r="10451" spans="14:20">
      <c r="N10451" s="25"/>
      <c r="O10451" s="26"/>
      <c r="P10451" s="26"/>
      <c r="Q10451" s="26"/>
      <c r="R10451" s="26"/>
      <c r="S10451" s="26"/>
      <c r="T10451" s="26"/>
    </row>
    <row r="10452" spans="14:20">
      <c r="N10452" s="25"/>
      <c r="O10452" s="26"/>
      <c r="P10452" s="26"/>
      <c r="Q10452" s="26"/>
      <c r="R10452" s="26"/>
      <c r="S10452" s="26"/>
      <c r="T10452" s="26"/>
    </row>
    <row r="10453" spans="14:20">
      <c r="N10453" s="25"/>
      <c r="O10453" s="26"/>
      <c r="P10453" s="26"/>
      <c r="Q10453" s="26"/>
      <c r="R10453" s="26"/>
      <c r="S10453" s="26"/>
      <c r="T10453" s="26"/>
    </row>
    <row r="10454" spans="14:20">
      <c r="N10454" s="25"/>
      <c r="O10454" s="26"/>
      <c r="P10454" s="26"/>
      <c r="Q10454" s="26"/>
      <c r="R10454" s="26"/>
      <c r="S10454" s="26"/>
      <c r="T10454" s="26"/>
    </row>
    <row r="10455" spans="14:20">
      <c r="N10455" s="25"/>
      <c r="O10455" s="26"/>
      <c r="P10455" s="26"/>
      <c r="Q10455" s="26"/>
      <c r="R10455" s="26"/>
      <c r="S10455" s="26"/>
      <c r="T10455" s="26"/>
    </row>
    <row r="10456" spans="14:20">
      <c r="N10456" s="25"/>
      <c r="O10456" s="26"/>
      <c r="P10456" s="26"/>
      <c r="Q10456" s="26"/>
      <c r="R10456" s="26"/>
      <c r="S10456" s="26"/>
      <c r="T10456" s="26"/>
    </row>
    <row r="10457" spans="14:20">
      <c r="N10457" s="25"/>
      <c r="O10457" s="26"/>
      <c r="P10457" s="26"/>
      <c r="Q10457" s="26"/>
      <c r="R10457" s="26"/>
      <c r="S10457" s="26"/>
      <c r="T10457" s="26"/>
    </row>
    <row r="10458" spans="14:20">
      <c r="N10458" s="25"/>
      <c r="O10458" s="26"/>
      <c r="P10458" s="26"/>
      <c r="Q10458" s="26"/>
      <c r="R10458" s="26"/>
      <c r="S10458" s="26"/>
      <c r="T10458" s="26"/>
    </row>
    <row r="10459" spans="14:20">
      <c r="N10459" s="25"/>
      <c r="O10459" s="26"/>
      <c r="P10459" s="26"/>
      <c r="Q10459" s="26"/>
      <c r="R10459" s="26"/>
      <c r="S10459" s="26"/>
      <c r="T10459" s="26"/>
    </row>
    <row r="10460" spans="14:20">
      <c r="N10460" s="25"/>
      <c r="O10460" s="26"/>
      <c r="P10460" s="26"/>
      <c r="Q10460" s="26"/>
      <c r="R10460" s="26"/>
      <c r="S10460" s="26"/>
      <c r="T10460" s="26"/>
    </row>
    <row r="10461" spans="14:20">
      <c r="N10461" s="25"/>
      <c r="O10461" s="26"/>
      <c r="P10461" s="26"/>
      <c r="Q10461" s="26"/>
      <c r="R10461" s="26"/>
      <c r="S10461" s="26"/>
      <c r="T10461" s="26"/>
    </row>
    <row r="10462" spans="14:20">
      <c r="N10462" s="25"/>
      <c r="O10462" s="26"/>
      <c r="P10462" s="26"/>
      <c r="Q10462" s="26"/>
      <c r="R10462" s="26"/>
      <c r="S10462" s="26"/>
      <c r="T10462" s="26"/>
    </row>
    <row r="10463" spans="14:20">
      <c r="N10463" s="25"/>
      <c r="O10463" s="26"/>
      <c r="P10463" s="26"/>
      <c r="Q10463" s="26"/>
      <c r="R10463" s="26"/>
      <c r="S10463" s="26"/>
      <c r="T10463" s="26"/>
    </row>
    <row r="10464" spans="14:20">
      <c r="N10464" s="25"/>
      <c r="O10464" s="26"/>
      <c r="P10464" s="26"/>
      <c r="Q10464" s="26"/>
      <c r="R10464" s="26"/>
      <c r="S10464" s="26"/>
      <c r="T10464" s="26"/>
    </row>
    <row r="10465" spans="14:20">
      <c r="N10465" s="25"/>
      <c r="O10465" s="26"/>
      <c r="P10465" s="26"/>
      <c r="Q10465" s="26"/>
      <c r="R10465" s="26"/>
      <c r="S10465" s="26"/>
      <c r="T10465" s="26"/>
    </row>
    <row r="10466" spans="14:20">
      <c r="N10466" s="25"/>
      <c r="O10466" s="26"/>
      <c r="P10466" s="26"/>
      <c r="Q10466" s="26"/>
      <c r="R10466" s="26"/>
      <c r="S10466" s="26"/>
      <c r="T10466" s="26"/>
    </row>
    <row r="10467" spans="14:20">
      <c r="N10467" s="25"/>
      <c r="O10467" s="26"/>
      <c r="P10467" s="26"/>
      <c r="Q10467" s="26"/>
      <c r="R10467" s="26"/>
      <c r="S10467" s="26"/>
      <c r="T10467" s="26"/>
    </row>
    <row r="10468" spans="14:20">
      <c r="N10468" s="25"/>
      <c r="O10468" s="26"/>
      <c r="P10468" s="26"/>
      <c r="Q10468" s="26"/>
      <c r="R10468" s="26"/>
      <c r="S10468" s="26"/>
      <c r="T10468" s="26"/>
    </row>
    <row r="10469" spans="14:20">
      <c r="N10469" s="25"/>
      <c r="O10469" s="26"/>
      <c r="P10469" s="26"/>
      <c r="Q10469" s="26"/>
      <c r="R10469" s="26"/>
      <c r="S10469" s="26"/>
      <c r="T10469" s="26"/>
    </row>
    <row r="10470" spans="14:20">
      <c r="N10470" s="25"/>
      <c r="O10470" s="26"/>
      <c r="P10470" s="26"/>
      <c r="Q10470" s="26"/>
      <c r="R10470" s="26"/>
      <c r="S10470" s="26"/>
      <c r="T10470" s="26"/>
    </row>
    <row r="10471" spans="14:20">
      <c r="N10471" s="25"/>
      <c r="O10471" s="26"/>
      <c r="P10471" s="26"/>
      <c r="Q10471" s="26"/>
      <c r="R10471" s="26"/>
      <c r="S10471" s="26"/>
      <c r="T10471" s="26"/>
    </row>
    <row r="10472" spans="14:20">
      <c r="N10472" s="25"/>
      <c r="O10472" s="26"/>
      <c r="P10472" s="26"/>
      <c r="Q10472" s="26"/>
      <c r="R10472" s="26"/>
      <c r="S10472" s="26"/>
      <c r="T10472" s="26"/>
    </row>
    <row r="10473" spans="14:20">
      <c r="N10473" s="25"/>
      <c r="O10473" s="26"/>
      <c r="P10473" s="26"/>
      <c r="Q10473" s="26"/>
      <c r="R10473" s="26"/>
      <c r="S10473" s="26"/>
      <c r="T10473" s="26"/>
    </row>
    <row r="10474" spans="14:20">
      <c r="N10474" s="25"/>
      <c r="O10474" s="26"/>
      <c r="P10474" s="26"/>
      <c r="Q10474" s="26"/>
      <c r="R10474" s="26"/>
      <c r="S10474" s="26"/>
      <c r="T10474" s="26"/>
    </row>
    <row r="10475" spans="14:20">
      <c r="N10475" s="25"/>
      <c r="O10475" s="26"/>
      <c r="P10475" s="26"/>
      <c r="Q10475" s="26"/>
      <c r="R10475" s="26"/>
      <c r="S10475" s="26"/>
      <c r="T10475" s="26"/>
    </row>
    <row r="10476" spans="14:20">
      <c r="N10476" s="25"/>
      <c r="O10476" s="26"/>
      <c r="P10476" s="26"/>
      <c r="Q10476" s="26"/>
      <c r="R10476" s="26"/>
      <c r="S10476" s="26"/>
      <c r="T10476" s="26"/>
    </row>
    <row r="10477" spans="14:20">
      <c r="N10477" s="25"/>
      <c r="O10477" s="26"/>
      <c r="P10477" s="26"/>
      <c r="Q10477" s="26"/>
      <c r="R10477" s="26"/>
      <c r="S10477" s="26"/>
      <c r="T10477" s="26"/>
    </row>
    <row r="10478" spans="14:20">
      <c r="N10478" s="25"/>
      <c r="O10478" s="26"/>
      <c r="P10478" s="26"/>
      <c r="Q10478" s="26"/>
      <c r="R10478" s="26"/>
      <c r="S10478" s="26"/>
      <c r="T10478" s="26"/>
    </row>
    <row r="10479" spans="14:20">
      <c r="N10479" s="25"/>
      <c r="O10479" s="26"/>
      <c r="P10479" s="26"/>
      <c r="Q10479" s="26"/>
      <c r="R10479" s="26"/>
      <c r="S10479" s="26"/>
      <c r="T10479" s="26"/>
    </row>
    <row r="10480" spans="14:20">
      <c r="N10480" s="25"/>
      <c r="O10480" s="26"/>
      <c r="P10480" s="26"/>
      <c r="Q10480" s="26"/>
      <c r="R10480" s="26"/>
      <c r="S10480" s="26"/>
      <c r="T10480" s="26"/>
    </row>
    <row r="10481" spans="14:20">
      <c r="N10481" s="25"/>
      <c r="O10481" s="26"/>
      <c r="P10481" s="26"/>
      <c r="Q10481" s="26"/>
      <c r="R10481" s="26"/>
      <c r="S10481" s="26"/>
      <c r="T10481" s="26"/>
    </row>
    <row r="10482" spans="14:20">
      <c r="N10482" s="25"/>
      <c r="O10482" s="26"/>
      <c r="P10482" s="26"/>
      <c r="Q10482" s="26"/>
      <c r="R10482" s="26"/>
      <c r="S10482" s="26"/>
      <c r="T10482" s="26"/>
    </row>
    <row r="10483" spans="14:20">
      <c r="N10483" s="25"/>
      <c r="O10483" s="26"/>
      <c r="P10483" s="26"/>
      <c r="Q10483" s="26"/>
      <c r="R10483" s="26"/>
      <c r="S10483" s="26"/>
      <c r="T10483" s="26"/>
    </row>
    <row r="10484" spans="14:20">
      <c r="N10484" s="25"/>
      <c r="O10484" s="26"/>
      <c r="P10484" s="26"/>
      <c r="Q10484" s="26"/>
      <c r="R10484" s="26"/>
      <c r="S10484" s="26"/>
      <c r="T10484" s="26"/>
    </row>
    <row r="10485" spans="14:20">
      <c r="N10485" s="25"/>
      <c r="O10485" s="26"/>
      <c r="P10485" s="26"/>
      <c r="Q10485" s="26"/>
      <c r="R10485" s="26"/>
      <c r="S10485" s="26"/>
      <c r="T10485" s="26"/>
    </row>
    <row r="10486" spans="14:20">
      <c r="N10486" s="25"/>
      <c r="O10486" s="26"/>
      <c r="P10486" s="26"/>
      <c r="Q10486" s="26"/>
      <c r="R10486" s="26"/>
      <c r="S10486" s="26"/>
      <c r="T10486" s="26"/>
    </row>
    <row r="10487" spans="14:20">
      <c r="N10487" s="25"/>
      <c r="O10487" s="26"/>
      <c r="P10487" s="26"/>
      <c r="Q10487" s="26"/>
      <c r="R10487" s="26"/>
      <c r="S10487" s="26"/>
      <c r="T10487" s="26"/>
    </row>
    <row r="10488" spans="14:20">
      <c r="N10488" s="25"/>
      <c r="O10488" s="26"/>
      <c r="P10488" s="26"/>
      <c r="Q10488" s="26"/>
      <c r="R10488" s="26"/>
      <c r="S10488" s="26"/>
      <c r="T10488" s="26"/>
    </row>
    <row r="10489" spans="14:20">
      <c r="N10489" s="25"/>
      <c r="O10489" s="26"/>
      <c r="P10489" s="26"/>
      <c r="Q10489" s="26"/>
      <c r="R10489" s="26"/>
      <c r="S10489" s="26"/>
      <c r="T10489" s="26"/>
    </row>
    <row r="10490" spans="14:20">
      <c r="N10490" s="25"/>
      <c r="O10490" s="26"/>
      <c r="P10490" s="26"/>
      <c r="Q10490" s="26"/>
      <c r="R10490" s="26"/>
      <c r="S10490" s="26"/>
      <c r="T10490" s="26"/>
    </row>
    <row r="10491" spans="14:20">
      <c r="N10491" s="25"/>
      <c r="O10491" s="26"/>
      <c r="P10491" s="26"/>
      <c r="Q10491" s="26"/>
      <c r="R10491" s="26"/>
      <c r="S10491" s="26"/>
      <c r="T10491" s="26"/>
    </row>
    <row r="10492" spans="14:20">
      <c r="N10492" s="25"/>
      <c r="O10492" s="26"/>
      <c r="P10492" s="26"/>
      <c r="Q10492" s="26"/>
      <c r="R10492" s="26"/>
      <c r="S10492" s="26"/>
      <c r="T10492" s="26"/>
    </row>
    <row r="10493" spans="14:20">
      <c r="N10493" s="25"/>
      <c r="O10493" s="26"/>
      <c r="P10493" s="26"/>
      <c r="Q10493" s="26"/>
      <c r="R10493" s="26"/>
      <c r="S10493" s="26"/>
      <c r="T10493" s="26"/>
    </row>
    <row r="10494" spans="14:20">
      <c r="N10494" s="25"/>
      <c r="O10494" s="26"/>
      <c r="P10494" s="26"/>
      <c r="Q10494" s="26"/>
      <c r="R10494" s="26"/>
      <c r="S10494" s="26"/>
      <c r="T10494" s="26"/>
    </row>
    <row r="10495" spans="14:20">
      <c r="N10495" s="25"/>
      <c r="O10495" s="26"/>
      <c r="P10495" s="26"/>
      <c r="Q10495" s="26"/>
      <c r="R10495" s="26"/>
      <c r="S10495" s="26"/>
      <c r="T10495" s="26"/>
    </row>
    <row r="10496" spans="14:20">
      <c r="N10496" s="25"/>
      <c r="O10496" s="26"/>
      <c r="P10496" s="26"/>
      <c r="Q10496" s="26"/>
      <c r="R10496" s="26"/>
      <c r="S10496" s="26"/>
      <c r="T10496" s="26"/>
    </row>
    <row r="10497" spans="14:20">
      <c r="N10497" s="25"/>
      <c r="O10497" s="26"/>
      <c r="P10497" s="26"/>
      <c r="Q10497" s="26"/>
      <c r="R10497" s="26"/>
      <c r="S10497" s="26"/>
      <c r="T10497" s="26"/>
    </row>
    <row r="10498" spans="14:20">
      <c r="N10498" s="25"/>
      <c r="O10498" s="26"/>
      <c r="P10498" s="26"/>
      <c r="Q10498" s="26"/>
      <c r="R10498" s="26"/>
      <c r="S10498" s="26"/>
      <c r="T10498" s="26"/>
    </row>
    <row r="10499" spans="14:20">
      <c r="N10499" s="25"/>
      <c r="O10499" s="26"/>
      <c r="P10499" s="26"/>
      <c r="Q10499" s="26"/>
      <c r="R10499" s="26"/>
      <c r="S10499" s="26"/>
      <c r="T10499" s="26"/>
    </row>
    <row r="10500" spans="14:20">
      <c r="N10500" s="25"/>
      <c r="O10500" s="26"/>
      <c r="P10500" s="26"/>
      <c r="Q10500" s="26"/>
      <c r="R10500" s="26"/>
      <c r="S10500" s="26"/>
      <c r="T10500" s="26"/>
    </row>
    <row r="10501" spans="14:20">
      <c r="N10501" s="25"/>
      <c r="O10501" s="26"/>
      <c r="P10501" s="26"/>
      <c r="Q10501" s="26"/>
      <c r="R10501" s="26"/>
      <c r="S10501" s="26"/>
      <c r="T10501" s="26"/>
    </row>
    <row r="10502" spans="14:20">
      <c r="N10502" s="25"/>
      <c r="O10502" s="26"/>
      <c r="P10502" s="26"/>
      <c r="Q10502" s="26"/>
      <c r="R10502" s="26"/>
      <c r="S10502" s="26"/>
      <c r="T10502" s="26"/>
    </row>
    <row r="10503" spans="14:20">
      <c r="N10503" s="25"/>
      <c r="O10503" s="26"/>
      <c r="P10503" s="26"/>
      <c r="Q10503" s="26"/>
      <c r="R10503" s="26"/>
      <c r="S10503" s="26"/>
      <c r="T10503" s="26"/>
    </row>
    <row r="10504" spans="14:20">
      <c r="N10504" s="25"/>
      <c r="O10504" s="26"/>
      <c r="P10504" s="26"/>
      <c r="Q10504" s="26"/>
      <c r="R10504" s="26"/>
      <c r="S10504" s="26"/>
      <c r="T10504" s="26"/>
    </row>
    <row r="10505" spans="14:20">
      <c r="N10505" s="25"/>
      <c r="O10505" s="26"/>
      <c r="P10505" s="26"/>
      <c r="Q10505" s="26"/>
      <c r="R10505" s="26"/>
      <c r="S10505" s="26"/>
      <c r="T10505" s="26"/>
    </row>
    <row r="10506" spans="14:20">
      <c r="N10506" s="25"/>
      <c r="O10506" s="26"/>
      <c r="P10506" s="26"/>
      <c r="Q10506" s="26"/>
      <c r="R10506" s="26"/>
      <c r="S10506" s="26"/>
      <c r="T10506" s="26"/>
    </row>
    <row r="10507" spans="14:20">
      <c r="N10507" s="25"/>
      <c r="O10507" s="26"/>
      <c r="P10507" s="26"/>
      <c r="Q10507" s="26"/>
      <c r="R10507" s="26"/>
      <c r="S10507" s="26"/>
      <c r="T10507" s="26"/>
    </row>
    <row r="10508" spans="14:20">
      <c r="N10508" s="25"/>
      <c r="O10508" s="26"/>
      <c r="P10508" s="26"/>
      <c r="Q10508" s="26"/>
      <c r="R10508" s="26"/>
      <c r="S10508" s="26"/>
      <c r="T10508" s="26"/>
    </row>
    <row r="10509" spans="14:20">
      <c r="N10509" s="25"/>
      <c r="O10509" s="26"/>
      <c r="P10509" s="26"/>
      <c r="Q10509" s="26"/>
      <c r="R10509" s="26"/>
      <c r="S10509" s="26"/>
      <c r="T10509" s="26"/>
    </row>
    <row r="10510" spans="14:20">
      <c r="N10510" s="25"/>
      <c r="O10510" s="26"/>
      <c r="P10510" s="26"/>
      <c r="Q10510" s="26"/>
      <c r="R10510" s="26"/>
      <c r="S10510" s="26"/>
      <c r="T10510" s="26"/>
    </row>
    <row r="10511" spans="14:20">
      <c r="N10511" s="25"/>
      <c r="O10511" s="26"/>
      <c r="P10511" s="26"/>
      <c r="Q10511" s="26"/>
      <c r="R10511" s="26"/>
      <c r="S10511" s="26"/>
      <c r="T10511" s="26"/>
    </row>
    <row r="10512" spans="14:20">
      <c r="N10512" s="25"/>
      <c r="O10512" s="26"/>
      <c r="P10512" s="26"/>
      <c r="Q10512" s="26"/>
      <c r="R10512" s="26"/>
      <c r="S10512" s="26"/>
      <c r="T10512" s="26"/>
    </row>
    <row r="10513" spans="14:20">
      <c r="N10513" s="25"/>
      <c r="O10513" s="26"/>
      <c r="P10513" s="26"/>
      <c r="Q10513" s="26"/>
      <c r="R10513" s="26"/>
      <c r="S10513" s="26"/>
      <c r="T10513" s="26"/>
    </row>
    <row r="10514" spans="14:20">
      <c r="N10514" s="25"/>
      <c r="O10514" s="26"/>
      <c r="P10514" s="26"/>
      <c r="Q10514" s="26"/>
      <c r="R10514" s="26"/>
      <c r="S10514" s="26"/>
      <c r="T10514" s="26"/>
    </row>
    <row r="10515" spans="14:20">
      <c r="N10515" s="25"/>
      <c r="O10515" s="26"/>
      <c r="P10515" s="26"/>
      <c r="Q10515" s="26"/>
      <c r="R10515" s="26"/>
      <c r="S10515" s="26"/>
      <c r="T10515" s="26"/>
    </row>
    <row r="10516" spans="14:20">
      <c r="N10516" s="25"/>
      <c r="O10516" s="26"/>
      <c r="P10516" s="26"/>
      <c r="Q10516" s="26"/>
      <c r="R10516" s="26"/>
      <c r="S10516" s="26"/>
      <c r="T10516" s="26"/>
    </row>
    <row r="10517" spans="14:20">
      <c r="N10517" s="25"/>
      <c r="O10517" s="26"/>
      <c r="P10517" s="26"/>
      <c r="Q10517" s="26"/>
      <c r="R10517" s="26"/>
      <c r="S10517" s="26"/>
      <c r="T10517" s="26"/>
    </row>
    <row r="10518" spans="14:20">
      <c r="N10518" s="25"/>
      <c r="O10518" s="26"/>
      <c r="P10518" s="26"/>
      <c r="Q10518" s="26"/>
      <c r="R10518" s="26"/>
      <c r="S10518" s="26"/>
      <c r="T10518" s="26"/>
    </row>
    <row r="10519" spans="14:20">
      <c r="N10519" s="25"/>
      <c r="O10519" s="26"/>
      <c r="P10519" s="26"/>
      <c r="Q10519" s="26"/>
      <c r="R10519" s="26"/>
      <c r="S10519" s="26"/>
      <c r="T10519" s="26"/>
    </row>
    <row r="10520" spans="14:20">
      <c r="N10520" s="25"/>
      <c r="O10520" s="26"/>
      <c r="P10520" s="26"/>
      <c r="Q10520" s="26"/>
      <c r="R10520" s="26"/>
      <c r="S10520" s="26"/>
      <c r="T10520" s="26"/>
    </row>
    <row r="10521" spans="14:20">
      <c r="N10521" s="25"/>
      <c r="O10521" s="26"/>
      <c r="P10521" s="26"/>
      <c r="Q10521" s="26"/>
      <c r="R10521" s="26"/>
      <c r="S10521" s="26"/>
      <c r="T10521" s="26"/>
    </row>
    <row r="10522" spans="14:20">
      <c r="N10522" s="25"/>
      <c r="O10522" s="26"/>
      <c r="P10522" s="26"/>
      <c r="Q10522" s="26"/>
      <c r="R10522" s="26"/>
      <c r="S10522" s="26"/>
      <c r="T10522" s="26"/>
    </row>
    <row r="10523" spans="14:20">
      <c r="N10523" s="25"/>
      <c r="O10523" s="26"/>
      <c r="P10523" s="26"/>
      <c r="Q10523" s="26"/>
      <c r="R10523" s="26"/>
      <c r="S10523" s="26"/>
      <c r="T10523" s="26"/>
    </row>
    <row r="10524" spans="14:20">
      <c r="N10524" s="25"/>
      <c r="O10524" s="26"/>
      <c r="P10524" s="26"/>
      <c r="Q10524" s="26"/>
      <c r="R10524" s="26"/>
      <c r="S10524" s="26"/>
      <c r="T10524" s="26"/>
    </row>
    <row r="10525" spans="14:20">
      <c r="N10525" s="25"/>
      <c r="O10525" s="26"/>
      <c r="P10525" s="26"/>
      <c r="Q10525" s="26"/>
      <c r="R10525" s="26"/>
      <c r="S10525" s="26"/>
      <c r="T10525" s="26"/>
    </row>
    <row r="10526" spans="14:20">
      <c r="N10526" s="25"/>
      <c r="O10526" s="26"/>
      <c r="P10526" s="26"/>
      <c r="Q10526" s="26"/>
      <c r="R10526" s="26"/>
      <c r="S10526" s="26"/>
      <c r="T10526" s="26"/>
    </row>
    <row r="10527" spans="14:20">
      <c r="N10527" s="25"/>
      <c r="O10527" s="26"/>
      <c r="P10527" s="26"/>
      <c r="Q10527" s="26"/>
      <c r="R10527" s="26"/>
      <c r="S10527" s="26"/>
      <c r="T10527" s="26"/>
    </row>
    <row r="10528" spans="14:20">
      <c r="N10528" s="25"/>
      <c r="O10528" s="26"/>
      <c r="P10528" s="26"/>
      <c r="Q10528" s="26"/>
      <c r="R10528" s="26"/>
      <c r="S10528" s="26"/>
      <c r="T10528" s="26"/>
    </row>
    <row r="10529" spans="14:20">
      <c r="N10529" s="25"/>
      <c r="O10529" s="26"/>
      <c r="P10529" s="26"/>
      <c r="Q10529" s="26"/>
      <c r="R10529" s="26"/>
      <c r="S10529" s="26"/>
      <c r="T10529" s="26"/>
    </row>
    <row r="10530" spans="14:20">
      <c r="N10530" s="25"/>
      <c r="O10530" s="26"/>
      <c r="P10530" s="26"/>
      <c r="Q10530" s="26"/>
      <c r="R10530" s="26"/>
      <c r="S10530" s="26"/>
      <c r="T10530" s="26"/>
    </row>
    <row r="10531" spans="14:20">
      <c r="N10531" s="25"/>
      <c r="O10531" s="26"/>
      <c r="P10531" s="26"/>
      <c r="Q10531" s="26"/>
      <c r="R10531" s="26"/>
      <c r="S10531" s="26"/>
      <c r="T10531" s="26"/>
    </row>
    <row r="10532" spans="14:20">
      <c r="N10532" s="25"/>
      <c r="O10532" s="26"/>
      <c r="P10532" s="26"/>
      <c r="Q10532" s="26"/>
      <c r="R10532" s="26"/>
      <c r="S10532" s="26"/>
      <c r="T10532" s="26"/>
    </row>
    <row r="10533" spans="14:20">
      <c r="N10533" s="25"/>
      <c r="O10533" s="26"/>
      <c r="P10533" s="26"/>
      <c r="Q10533" s="26"/>
      <c r="R10533" s="26"/>
      <c r="S10533" s="26"/>
      <c r="T10533" s="26"/>
    </row>
    <row r="10534" spans="14:20">
      <c r="N10534" s="25"/>
      <c r="O10534" s="26"/>
      <c r="P10534" s="26"/>
      <c r="Q10534" s="26"/>
      <c r="R10534" s="26"/>
      <c r="S10534" s="26"/>
      <c r="T10534" s="26"/>
    </row>
    <row r="10535" spans="14:20">
      <c r="N10535" s="25"/>
      <c r="O10535" s="26"/>
      <c r="P10535" s="26"/>
      <c r="Q10535" s="26"/>
      <c r="R10535" s="26"/>
      <c r="S10535" s="26"/>
      <c r="T10535" s="26"/>
    </row>
    <row r="10536" spans="14:20">
      <c r="N10536" s="25"/>
      <c r="O10536" s="26"/>
      <c r="P10536" s="26"/>
      <c r="Q10536" s="26"/>
      <c r="R10536" s="26"/>
      <c r="S10536" s="26"/>
      <c r="T10536" s="26"/>
    </row>
    <row r="10537" spans="14:20">
      <c r="N10537" s="25"/>
      <c r="O10537" s="26"/>
      <c r="P10537" s="26"/>
      <c r="Q10537" s="26"/>
      <c r="R10537" s="26"/>
      <c r="S10537" s="26"/>
      <c r="T10537" s="26"/>
    </row>
    <row r="10538" spans="14:20">
      <c r="N10538" s="25"/>
      <c r="O10538" s="26"/>
      <c r="P10538" s="26"/>
      <c r="Q10538" s="26"/>
      <c r="R10538" s="26"/>
      <c r="S10538" s="26"/>
      <c r="T10538" s="26"/>
    </row>
    <row r="10539" spans="14:20">
      <c r="N10539" s="25"/>
      <c r="O10539" s="26"/>
      <c r="P10539" s="26"/>
      <c r="Q10539" s="26"/>
      <c r="R10539" s="26"/>
      <c r="S10539" s="26"/>
      <c r="T10539" s="26"/>
    </row>
    <row r="10540" spans="14:20">
      <c r="N10540" s="25"/>
      <c r="O10540" s="26"/>
      <c r="P10540" s="26"/>
      <c r="Q10540" s="26"/>
      <c r="R10540" s="26"/>
      <c r="S10540" s="26"/>
      <c r="T10540" s="26"/>
    </row>
    <row r="10541" spans="14:20">
      <c r="N10541" s="25"/>
      <c r="O10541" s="26"/>
      <c r="P10541" s="26"/>
      <c r="Q10541" s="26"/>
      <c r="R10541" s="26"/>
      <c r="S10541" s="26"/>
      <c r="T10541" s="26"/>
    </row>
    <row r="10542" spans="14:20">
      <c r="N10542" s="25"/>
      <c r="O10542" s="26"/>
      <c r="P10542" s="26"/>
      <c r="Q10542" s="26"/>
      <c r="R10542" s="26"/>
      <c r="S10542" s="26"/>
      <c r="T10542" s="26"/>
    </row>
    <row r="10543" spans="14:20">
      <c r="N10543" s="25"/>
      <c r="O10543" s="26"/>
      <c r="P10543" s="26"/>
      <c r="Q10543" s="26"/>
      <c r="R10543" s="26"/>
      <c r="S10543" s="26"/>
      <c r="T10543" s="26"/>
    </row>
    <row r="10544" spans="14:20">
      <c r="N10544" s="25"/>
      <c r="O10544" s="26"/>
      <c r="P10544" s="26"/>
      <c r="Q10544" s="26"/>
      <c r="R10544" s="26"/>
      <c r="S10544" s="26"/>
      <c r="T10544" s="26"/>
    </row>
    <row r="10545" spans="14:20">
      <c r="N10545" s="25"/>
      <c r="O10545" s="26"/>
      <c r="P10545" s="26"/>
      <c r="Q10545" s="26"/>
      <c r="R10545" s="26"/>
      <c r="S10545" s="26"/>
      <c r="T10545" s="26"/>
    </row>
    <row r="10546" spans="14:20">
      <c r="N10546" s="25"/>
      <c r="O10546" s="26"/>
      <c r="P10546" s="26"/>
      <c r="Q10546" s="26"/>
      <c r="R10546" s="26"/>
      <c r="S10546" s="26"/>
      <c r="T10546" s="26"/>
    </row>
    <row r="10547" spans="14:20">
      <c r="N10547" s="25"/>
      <c r="O10547" s="26"/>
      <c r="P10547" s="26"/>
      <c r="Q10547" s="26"/>
      <c r="R10547" s="26"/>
      <c r="S10547" s="26"/>
      <c r="T10547" s="26"/>
    </row>
    <row r="10548" spans="14:20">
      <c r="N10548" s="25"/>
      <c r="O10548" s="26"/>
      <c r="P10548" s="26"/>
      <c r="Q10548" s="26"/>
      <c r="R10548" s="26"/>
      <c r="S10548" s="26"/>
      <c r="T10548" s="26"/>
    </row>
    <row r="10549" spans="14:20">
      <c r="N10549" s="25"/>
      <c r="O10549" s="26"/>
      <c r="P10549" s="26"/>
      <c r="Q10549" s="26"/>
      <c r="R10549" s="26"/>
      <c r="S10549" s="26"/>
      <c r="T10549" s="26"/>
    </row>
    <row r="10550" spans="14:20">
      <c r="N10550" s="25"/>
      <c r="O10550" s="26"/>
      <c r="P10550" s="26"/>
      <c r="Q10550" s="26"/>
      <c r="R10550" s="26"/>
      <c r="S10550" s="26"/>
      <c r="T10550" s="26"/>
    </row>
    <row r="10551" spans="14:20">
      <c r="N10551" s="25"/>
      <c r="O10551" s="26"/>
      <c r="P10551" s="26"/>
      <c r="Q10551" s="26"/>
      <c r="R10551" s="26"/>
      <c r="S10551" s="26"/>
      <c r="T10551" s="26"/>
    </row>
    <row r="10552" spans="14:20">
      <c r="N10552" s="25"/>
      <c r="O10552" s="26"/>
      <c r="P10552" s="26"/>
      <c r="Q10552" s="26"/>
      <c r="R10552" s="26"/>
      <c r="S10552" s="26"/>
      <c r="T10552" s="26"/>
    </row>
    <row r="10553" spans="14:20">
      <c r="N10553" s="25"/>
      <c r="O10553" s="26"/>
      <c r="P10553" s="26"/>
      <c r="Q10553" s="26"/>
      <c r="R10553" s="26"/>
      <c r="S10553" s="26"/>
      <c r="T10553" s="26"/>
    </row>
    <row r="10554" spans="14:20">
      <c r="N10554" s="25"/>
      <c r="O10554" s="26"/>
      <c r="P10554" s="26"/>
      <c r="Q10554" s="26"/>
      <c r="R10554" s="26"/>
      <c r="S10554" s="26"/>
      <c r="T10554" s="26"/>
    </row>
    <row r="10555" spans="14:20">
      <c r="N10555" s="25"/>
      <c r="O10555" s="26"/>
      <c r="P10555" s="26"/>
      <c r="Q10555" s="26"/>
      <c r="R10555" s="26"/>
      <c r="S10555" s="26"/>
      <c r="T10555" s="26"/>
    </row>
    <row r="10556" spans="14:20">
      <c r="N10556" s="25"/>
      <c r="O10556" s="26"/>
      <c r="P10556" s="26"/>
      <c r="Q10556" s="26"/>
      <c r="R10556" s="26"/>
      <c r="S10556" s="26"/>
      <c r="T10556" s="26"/>
    </row>
    <row r="10557" spans="14:20">
      <c r="N10557" s="25"/>
      <c r="O10557" s="26"/>
      <c r="P10557" s="26"/>
      <c r="Q10557" s="26"/>
      <c r="R10557" s="26"/>
      <c r="S10557" s="26"/>
      <c r="T10557" s="26"/>
    </row>
    <row r="10558" spans="14:20">
      <c r="N10558" s="25"/>
      <c r="O10558" s="26"/>
      <c r="P10558" s="26"/>
      <c r="Q10558" s="26"/>
      <c r="R10558" s="26"/>
      <c r="S10558" s="26"/>
      <c r="T10558" s="26"/>
    </row>
    <row r="10559" spans="14:20">
      <c r="N10559" s="25"/>
      <c r="O10559" s="26"/>
      <c r="P10559" s="26"/>
      <c r="Q10559" s="26"/>
      <c r="R10559" s="26"/>
      <c r="S10559" s="26"/>
      <c r="T10559" s="26"/>
    </row>
    <row r="10560" spans="14:20">
      <c r="N10560" s="25"/>
      <c r="O10560" s="26"/>
      <c r="P10560" s="26"/>
      <c r="Q10560" s="26"/>
      <c r="R10560" s="26"/>
      <c r="S10560" s="26"/>
      <c r="T10560" s="26"/>
    </row>
    <row r="10561" spans="14:20">
      <c r="N10561" s="25"/>
      <c r="O10561" s="26"/>
      <c r="P10561" s="26"/>
      <c r="Q10561" s="26"/>
      <c r="R10561" s="26"/>
      <c r="S10561" s="26"/>
      <c r="T10561" s="26"/>
    </row>
    <row r="10562" spans="14:20">
      <c r="N10562" s="25"/>
      <c r="O10562" s="26"/>
      <c r="P10562" s="26"/>
      <c r="Q10562" s="26"/>
      <c r="R10562" s="26"/>
      <c r="S10562" s="26"/>
      <c r="T10562" s="26"/>
    </row>
    <row r="10563" spans="14:20">
      <c r="N10563" s="25"/>
      <c r="O10563" s="26"/>
      <c r="P10563" s="26"/>
      <c r="Q10563" s="26"/>
      <c r="R10563" s="26"/>
      <c r="S10563" s="26"/>
      <c r="T10563" s="26"/>
    </row>
    <row r="10564" spans="14:20">
      <c r="N10564" s="25"/>
      <c r="O10564" s="26"/>
      <c r="P10564" s="26"/>
      <c r="Q10564" s="26"/>
      <c r="R10564" s="26"/>
      <c r="S10564" s="26"/>
      <c r="T10564" s="26"/>
    </row>
    <row r="10565" spans="14:20">
      <c r="N10565" s="25"/>
      <c r="O10565" s="26"/>
      <c r="P10565" s="26"/>
      <c r="Q10565" s="26"/>
      <c r="R10565" s="26"/>
      <c r="S10565" s="26"/>
      <c r="T10565" s="26"/>
    </row>
    <row r="10566" spans="14:20">
      <c r="N10566" s="25"/>
      <c r="O10566" s="26"/>
      <c r="P10566" s="26"/>
      <c r="Q10566" s="26"/>
      <c r="R10566" s="26"/>
      <c r="S10566" s="26"/>
      <c r="T10566" s="26"/>
    </row>
    <row r="10567" spans="14:20">
      <c r="N10567" s="25"/>
      <c r="O10567" s="26"/>
      <c r="P10567" s="26"/>
      <c r="Q10567" s="26"/>
      <c r="R10567" s="26"/>
      <c r="S10567" s="26"/>
      <c r="T10567" s="26"/>
    </row>
    <row r="10568" spans="14:20">
      <c r="N10568" s="25"/>
      <c r="O10568" s="26"/>
      <c r="P10568" s="26"/>
      <c r="Q10568" s="26"/>
      <c r="R10568" s="26"/>
      <c r="S10568" s="26"/>
      <c r="T10568" s="26"/>
    </row>
    <row r="10569" spans="14:20">
      <c r="N10569" s="25"/>
      <c r="O10569" s="26"/>
      <c r="P10569" s="26"/>
      <c r="Q10569" s="26"/>
      <c r="R10569" s="26"/>
      <c r="S10569" s="26"/>
      <c r="T10569" s="26"/>
    </row>
    <row r="10570" spans="14:20">
      <c r="N10570" s="25"/>
      <c r="O10570" s="26"/>
      <c r="P10570" s="26"/>
      <c r="Q10570" s="26"/>
      <c r="R10570" s="26"/>
      <c r="S10570" s="26"/>
      <c r="T10570" s="26"/>
    </row>
    <row r="10571" spans="14:20">
      <c r="N10571" s="25"/>
      <c r="O10571" s="26"/>
      <c r="P10571" s="26"/>
      <c r="Q10571" s="26"/>
      <c r="R10571" s="26"/>
      <c r="S10571" s="26"/>
      <c r="T10571" s="26"/>
    </row>
    <row r="10572" spans="14:20">
      <c r="N10572" s="25"/>
      <c r="O10572" s="26"/>
      <c r="P10572" s="26"/>
      <c r="Q10572" s="26"/>
      <c r="R10572" s="26"/>
      <c r="S10572" s="26"/>
      <c r="T10572" s="26"/>
    </row>
    <row r="10573" spans="14:20">
      <c r="N10573" s="25"/>
      <c r="O10573" s="26"/>
      <c r="P10573" s="26"/>
      <c r="Q10573" s="26"/>
      <c r="R10573" s="26"/>
      <c r="S10573" s="26"/>
      <c r="T10573" s="26"/>
    </row>
    <row r="10574" spans="14:20">
      <c r="N10574" s="25"/>
      <c r="O10574" s="26"/>
      <c r="P10574" s="26"/>
      <c r="Q10574" s="26"/>
      <c r="R10574" s="26"/>
      <c r="S10574" s="26"/>
      <c r="T10574" s="26"/>
    </row>
    <row r="10575" spans="14:20">
      <c r="N10575" s="25"/>
      <c r="O10575" s="26"/>
      <c r="P10575" s="26"/>
      <c r="Q10575" s="26"/>
      <c r="R10575" s="26"/>
      <c r="S10575" s="26"/>
      <c r="T10575" s="26"/>
    </row>
    <row r="10576" spans="14:20">
      <c r="N10576" s="25"/>
      <c r="O10576" s="26"/>
      <c r="P10576" s="26"/>
      <c r="Q10576" s="26"/>
      <c r="R10576" s="26"/>
      <c r="S10576" s="26"/>
      <c r="T10576" s="26"/>
    </row>
    <row r="10577" spans="14:20">
      <c r="N10577" s="25"/>
      <c r="O10577" s="26"/>
      <c r="P10577" s="26"/>
      <c r="Q10577" s="26"/>
      <c r="R10577" s="26"/>
      <c r="S10577" s="26"/>
      <c r="T10577" s="26"/>
    </row>
    <row r="10578" spans="14:20">
      <c r="N10578" s="25"/>
      <c r="O10578" s="26"/>
      <c r="P10578" s="26"/>
      <c r="Q10578" s="26"/>
      <c r="R10578" s="26"/>
      <c r="S10578" s="26"/>
      <c r="T10578" s="26"/>
    </row>
    <row r="10579" spans="14:20">
      <c r="N10579" s="25"/>
      <c r="O10579" s="26"/>
      <c r="P10579" s="26"/>
      <c r="Q10579" s="26"/>
      <c r="R10579" s="26"/>
      <c r="S10579" s="26"/>
      <c r="T10579" s="26"/>
    </row>
    <row r="10580" spans="14:20">
      <c r="N10580" s="25"/>
      <c r="O10580" s="26"/>
      <c r="P10580" s="26"/>
      <c r="Q10580" s="26"/>
      <c r="R10580" s="26"/>
      <c r="S10580" s="26"/>
      <c r="T10580" s="26"/>
    </row>
    <row r="10581" spans="14:20">
      <c r="N10581" s="25"/>
      <c r="O10581" s="26"/>
      <c r="P10581" s="26"/>
      <c r="Q10581" s="26"/>
      <c r="R10581" s="26"/>
      <c r="S10581" s="26"/>
      <c r="T10581" s="26"/>
    </row>
    <row r="10582" spans="14:20">
      <c r="N10582" s="25"/>
      <c r="O10582" s="26"/>
      <c r="P10582" s="26"/>
      <c r="Q10582" s="26"/>
      <c r="R10582" s="26"/>
      <c r="S10582" s="26"/>
      <c r="T10582" s="26"/>
    </row>
    <row r="10583" spans="14:20">
      <c r="N10583" s="25"/>
      <c r="O10583" s="26"/>
      <c r="P10583" s="26"/>
      <c r="Q10583" s="26"/>
      <c r="R10583" s="26"/>
      <c r="S10583" s="26"/>
      <c r="T10583" s="26"/>
    </row>
    <row r="10584" spans="14:20">
      <c r="N10584" s="25"/>
      <c r="O10584" s="26"/>
      <c r="P10584" s="26"/>
      <c r="Q10584" s="26"/>
      <c r="R10584" s="26"/>
      <c r="S10584" s="26"/>
      <c r="T10584" s="26"/>
    </row>
    <row r="10585" spans="14:20">
      <c r="N10585" s="25"/>
      <c r="O10585" s="26"/>
      <c r="P10585" s="26"/>
      <c r="Q10585" s="26"/>
      <c r="R10585" s="26"/>
      <c r="S10585" s="26"/>
      <c r="T10585" s="26"/>
    </row>
    <row r="10586" spans="14:20">
      <c r="N10586" s="25"/>
      <c r="O10586" s="26"/>
      <c r="P10586" s="26"/>
      <c r="Q10586" s="26"/>
      <c r="R10586" s="26"/>
      <c r="S10586" s="26"/>
      <c r="T10586" s="26"/>
    </row>
    <row r="10587" spans="14:20">
      <c r="N10587" s="25"/>
      <c r="O10587" s="26"/>
      <c r="P10587" s="26"/>
      <c r="Q10587" s="26"/>
      <c r="R10587" s="26"/>
      <c r="S10587" s="26"/>
      <c r="T10587" s="26"/>
    </row>
    <row r="10588" spans="14:20">
      <c r="N10588" s="25"/>
      <c r="O10588" s="26"/>
      <c r="P10588" s="26"/>
      <c r="Q10588" s="26"/>
      <c r="R10588" s="26"/>
      <c r="S10588" s="26"/>
      <c r="T10588" s="26"/>
    </row>
    <row r="10589" spans="14:20">
      <c r="N10589" s="25"/>
      <c r="O10589" s="26"/>
      <c r="P10589" s="26"/>
      <c r="Q10589" s="26"/>
      <c r="R10589" s="26"/>
      <c r="S10589" s="26"/>
      <c r="T10589" s="26"/>
    </row>
    <row r="10590" spans="14:20">
      <c r="N10590" s="25"/>
      <c r="O10590" s="26"/>
      <c r="P10590" s="26"/>
      <c r="Q10590" s="26"/>
      <c r="R10590" s="26"/>
      <c r="S10590" s="26"/>
      <c r="T10590" s="26"/>
    </row>
    <row r="10591" spans="14:20">
      <c r="N10591" s="25"/>
      <c r="O10591" s="26"/>
      <c r="P10591" s="26"/>
      <c r="Q10591" s="26"/>
      <c r="R10591" s="26"/>
      <c r="S10591" s="26"/>
      <c r="T10591" s="26"/>
    </row>
    <row r="10592" spans="14:20">
      <c r="N10592" s="25"/>
      <c r="O10592" s="26"/>
      <c r="P10592" s="26"/>
      <c r="Q10592" s="26"/>
      <c r="R10592" s="26"/>
      <c r="S10592" s="26"/>
      <c r="T10592" s="26"/>
    </row>
    <row r="10593" spans="14:20">
      <c r="N10593" s="25"/>
      <c r="O10593" s="26"/>
      <c r="P10593" s="26"/>
      <c r="Q10593" s="26"/>
      <c r="R10593" s="26"/>
      <c r="S10593" s="26"/>
      <c r="T10593" s="26"/>
    </row>
    <row r="10594" spans="14:20">
      <c r="N10594" s="25"/>
      <c r="O10594" s="26"/>
      <c r="P10594" s="26"/>
      <c r="Q10594" s="26"/>
      <c r="R10594" s="26"/>
      <c r="S10594" s="26"/>
      <c r="T10594" s="26"/>
    </row>
    <row r="10595" spans="14:20">
      <c r="N10595" s="25"/>
      <c r="O10595" s="26"/>
      <c r="P10595" s="26"/>
      <c r="Q10595" s="26"/>
      <c r="R10595" s="26"/>
      <c r="S10595" s="26"/>
      <c r="T10595" s="26"/>
    </row>
    <row r="10596" spans="14:20">
      <c r="N10596" s="25"/>
      <c r="O10596" s="26"/>
      <c r="P10596" s="26"/>
      <c r="Q10596" s="26"/>
      <c r="R10596" s="26"/>
      <c r="S10596" s="26"/>
      <c r="T10596" s="26"/>
    </row>
    <row r="10597" spans="14:20">
      <c r="N10597" s="25"/>
      <c r="O10597" s="26"/>
      <c r="P10597" s="26"/>
      <c r="Q10597" s="26"/>
      <c r="R10597" s="26"/>
      <c r="S10597" s="26"/>
      <c r="T10597" s="26"/>
    </row>
    <row r="10598" spans="14:20">
      <c r="N10598" s="25"/>
      <c r="O10598" s="26"/>
      <c r="P10598" s="26"/>
      <c r="Q10598" s="26"/>
      <c r="R10598" s="26"/>
      <c r="S10598" s="26"/>
      <c r="T10598" s="26"/>
    </row>
    <row r="10599" spans="14:20">
      <c r="N10599" s="25"/>
      <c r="O10599" s="26"/>
      <c r="P10599" s="26"/>
      <c r="Q10599" s="26"/>
      <c r="R10599" s="26"/>
      <c r="S10599" s="26"/>
      <c r="T10599" s="26"/>
    </row>
    <row r="10600" spans="14:20">
      <c r="N10600" s="25"/>
      <c r="O10600" s="26"/>
      <c r="P10600" s="26"/>
      <c r="Q10600" s="26"/>
      <c r="R10600" s="26"/>
      <c r="S10600" s="26"/>
      <c r="T10600" s="26"/>
    </row>
    <row r="10601" spans="14:20">
      <c r="N10601" s="25"/>
      <c r="O10601" s="26"/>
      <c r="P10601" s="26"/>
      <c r="Q10601" s="26"/>
      <c r="R10601" s="26"/>
      <c r="S10601" s="26"/>
      <c r="T10601" s="26"/>
    </row>
    <row r="10602" spans="14:20">
      <c r="N10602" s="25"/>
      <c r="O10602" s="26"/>
      <c r="P10602" s="26"/>
      <c r="Q10602" s="26"/>
      <c r="R10602" s="26"/>
      <c r="S10602" s="26"/>
      <c r="T10602" s="26"/>
    </row>
    <row r="10603" spans="14:20">
      <c r="N10603" s="25"/>
      <c r="O10603" s="26"/>
      <c r="P10603" s="26"/>
      <c r="Q10603" s="26"/>
      <c r="R10603" s="26"/>
      <c r="S10603" s="26"/>
      <c r="T10603" s="26"/>
    </row>
    <row r="10604" spans="14:20">
      <c r="N10604" s="25"/>
      <c r="O10604" s="26"/>
      <c r="P10604" s="26"/>
      <c r="Q10604" s="26"/>
      <c r="R10604" s="26"/>
      <c r="S10604" s="26"/>
      <c r="T10604" s="26"/>
    </row>
    <row r="10605" spans="14:20">
      <c r="N10605" s="25"/>
      <c r="O10605" s="26"/>
      <c r="P10605" s="26"/>
      <c r="Q10605" s="26"/>
      <c r="R10605" s="26"/>
      <c r="S10605" s="26"/>
      <c r="T10605" s="26"/>
    </row>
    <row r="10606" spans="14:20">
      <c r="N10606" s="25"/>
      <c r="O10606" s="26"/>
      <c r="P10606" s="26"/>
      <c r="Q10606" s="26"/>
      <c r="R10606" s="26"/>
      <c r="S10606" s="26"/>
      <c r="T10606" s="26"/>
    </row>
    <row r="10607" spans="14:20">
      <c r="N10607" s="25"/>
      <c r="O10607" s="26"/>
      <c r="P10607" s="26"/>
      <c r="Q10607" s="26"/>
      <c r="R10607" s="26"/>
      <c r="S10607" s="26"/>
      <c r="T10607" s="26"/>
    </row>
    <row r="10608" spans="14:20">
      <c r="N10608" s="25"/>
      <c r="O10608" s="26"/>
      <c r="P10608" s="26"/>
      <c r="Q10608" s="26"/>
      <c r="R10608" s="26"/>
      <c r="S10608" s="26"/>
      <c r="T10608" s="26"/>
    </row>
    <row r="10609" spans="14:20">
      <c r="N10609" s="25"/>
      <c r="O10609" s="26"/>
      <c r="P10609" s="26"/>
      <c r="Q10609" s="26"/>
      <c r="R10609" s="26"/>
      <c r="S10609" s="26"/>
      <c r="T10609" s="26"/>
    </row>
    <row r="10610" spans="14:20">
      <c r="N10610" s="25"/>
      <c r="O10610" s="26"/>
      <c r="P10610" s="26"/>
      <c r="Q10610" s="26"/>
      <c r="R10610" s="26"/>
      <c r="S10610" s="26"/>
      <c r="T10610" s="26"/>
    </row>
    <row r="10611" spans="14:20">
      <c r="N10611" s="25"/>
      <c r="O10611" s="26"/>
      <c r="P10611" s="26"/>
      <c r="Q10611" s="26"/>
      <c r="R10611" s="26"/>
      <c r="S10611" s="26"/>
      <c r="T10611" s="26"/>
    </row>
    <row r="10612" spans="14:20">
      <c r="N10612" s="25"/>
      <c r="O10612" s="26"/>
      <c r="P10612" s="26"/>
      <c r="Q10612" s="26"/>
      <c r="R10612" s="26"/>
      <c r="S10612" s="26"/>
      <c r="T10612" s="26"/>
    </row>
    <row r="10613" spans="14:20">
      <c r="N10613" s="25"/>
      <c r="O10613" s="26"/>
      <c r="P10613" s="26"/>
      <c r="Q10613" s="26"/>
      <c r="R10613" s="26"/>
      <c r="S10613" s="26"/>
      <c r="T10613" s="26"/>
    </row>
    <row r="10614" spans="14:20">
      <c r="N10614" s="25"/>
      <c r="O10614" s="26"/>
      <c r="P10614" s="26"/>
      <c r="Q10614" s="26"/>
      <c r="R10614" s="26"/>
      <c r="S10614" s="26"/>
      <c r="T10614" s="26"/>
    </row>
    <row r="10615" spans="14:20">
      <c r="N10615" s="25"/>
      <c r="O10615" s="26"/>
      <c r="P10615" s="26"/>
      <c r="Q10615" s="26"/>
      <c r="R10615" s="26"/>
      <c r="S10615" s="26"/>
      <c r="T10615" s="26"/>
    </row>
    <row r="10616" spans="14:20">
      <c r="N10616" s="25"/>
      <c r="O10616" s="26"/>
      <c r="P10616" s="26"/>
      <c r="Q10616" s="26"/>
      <c r="R10616" s="26"/>
      <c r="S10616" s="26"/>
      <c r="T10616" s="26"/>
    </row>
    <row r="10617" spans="14:20">
      <c r="N10617" s="25"/>
      <c r="O10617" s="26"/>
      <c r="P10617" s="26"/>
      <c r="Q10617" s="26"/>
      <c r="R10617" s="26"/>
      <c r="S10617" s="26"/>
      <c r="T10617" s="26"/>
    </row>
    <row r="10618" spans="14:20">
      <c r="N10618" s="25"/>
      <c r="O10618" s="26"/>
      <c r="P10618" s="26"/>
      <c r="Q10618" s="26"/>
      <c r="R10618" s="26"/>
      <c r="S10618" s="26"/>
      <c r="T10618" s="26"/>
    </row>
    <row r="10619" spans="14:20">
      <c r="N10619" s="25"/>
      <c r="O10619" s="26"/>
      <c r="P10619" s="26"/>
      <c r="Q10619" s="26"/>
      <c r="R10619" s="26"/>
      <c r="S10619" s="26"/>
      <c r="T10619" s="26"/>
    </row>
    <row r="10620" spans="14:20">
      <c r="N10620" s="25"/>
      <c r="O10620" s="26"/>
      <c r="P10620" s="26"/>
      <c r="Q10620" s="26"/>
      <c r="R10620" s="26"/>
      <c r="S10620" s="26"/>
      <c r="T10620" s="26"/>
    </row>
    <row r="10621" spans="14:20">
      <c r="N10621" s="25"/>
      <c r="O10621" s="26"/>
      <c r="P10621" s="26"/>
      <c r="Q10621" s="26"/>
      <c r="R10621" s="26"/>
      <c r="S10621" s="26"/>
      <c r="T10621" s="26"/>
    </row>
    <row r="10622" spans="14:20">
      <c r="N10622" s="25"/>
      <c r="O10622" s="26"/>
      <c r="P10622" s="26"/>
      <c r="Q10622" s="26"/>
      <c r="R10622" s="26"/>
      <c r="S10622" s="26"/>
      <c r="T10622" s="26"/>
    </row>
    <row r="10623" spans="14:20">
      <c r="N10623" s="25"/>
      <c r="O10623" s="26"/>
      <c r="P10623" s="26"/>
      <c r="Q10623" s="26"/>
      <c r="R10623" s="26"/>
      <c r="S10623" s="26"/>
      <c r="T10623" s="26"/>
    </row>
    <row r="10624" spans="14:20">
      <c r="N10624" s="25"/>
      <c r="O10624" s="26"/>
      <c r="P10624" s="26"/>
      <c r="Q10624" s="26"/>
      <c r="R10624" s="26"/>
      <c r="S10624" s="26"/>
      <c r="T10624" s="26"/>
    </row>
    <row r="10625" spans="14:20">
      <c r="N10625" s="25"/>
      <c r="O10625" s="26"/>
      <c r="P10625" s="26"/>
      <c r="Q10625" s="26"/>
      <c r="R10625" s="26"/>
      <c r="S10625" s="26"/>
      <c r="T10625" s="26"/>
    </row>
    <row r="10626" spans="14:20">
      <c r="N10626" s="25"/>
      <c r="O10626" s="26"/>
      <c r="P10626" s="26"/>
      <c r="Q10626" s="26"/>
      <c r="R10626" s="26"/>
      <c r="S10626" s="26"/>
      <c r="T10626" s="26"/>
    </row>
    <row r="10627" spans="14:20">
      <c r="N10627" s="25"/>
      <c r="O10627" s="26"/>
      <c r="P10627" s="26"/>
      <c r="Q10627" s="26"/>
      <c r="R10627" s="26"/>
      <c r="S10627" s="26"/>
      <c r="T10627" s="26"/>
    </row>
    <row r="10628" spans="14:20">
      <c r="N10628" s="25"/>
      <c r="O10628" s="26"/>
      <c r="P10628" s="26"/>
      <c r="Q10628" s="26"/>
      <c r="R10628" s="26"/>
      <c r="S10628" s="26"/>
      <c r="T10628" s="26"/>
    </row>
    <row r="10629" spans="14:20">
      <c r="N10629" s="25"/>
      <c r="O10629" s="26"/>
      <c r="P10629" s="26"/>
      <c r="Q10629" s="26"/>
      <c r="R10629" s="26"/>
      <c r="S10629" s="26"/>
      <c r="T10629" s="26"/>
    </row>
    <row r="10630" spans="14:20">
      <c r="N10630" s="25"/>
      <c r="O10630" s="26"/>
      <c r="P10630" s="26"/>
      <c r="Q10630" s="26"/>
      <c r="R10630" s="26"/>
      <c r="S10630" s="26"/>
      <c r="T10630" s="26"/>
    </row>
    <row r="10631" spans="14:20">
      <c r="N10631" s="25"/>
      <c r="O10631" s="26"/>
      <c r="P10631" s="26"/>
      <c r="Q10631" s="26"/>
      <c r="R10631" s="26"/>
      <c r="S10631" s="26"/>
      <c r="T10631" s="26"/>
    </row>
    <row r="10632" spans="14:20">
      <c r="N10632" s="25"/>
      <c r="O10632" s="26"/>
      <c r="P10632" s="26"/>
      <c r="Q10632" s="26"/>
      <c r="R10632" s="26"/>
      <c r="S10632" s="26"/>
      <c r="T10632" s="26"/>
    </row>
    <row r="10633" spans="14:20">
      <c r="N10633" s="25"/>
      <c r="O10633" s="26"/>
      <c r="P10633" s="26"/>
      <c r="Q10633" s="26"/>
      <c r="R10633" s="26"/>
      <c r="S10633" s="26"/>
      <c r="T10633" s="26"/>
    </row>
    <row r="10634" spans="14:20">
      <c r="N10634" s="25"/>
      <c r="O10634" s="26"/>
      <c r="P10634" s="26"/>
      <c r="Q10634" s="26"/>
      <c r="R10634" s="26"/>
      <c r="S10634" s="26"/>
      <c r="T10634" s="26"/>
    </row>
    <row r="10635" spans="14:20">
      <c r="N10635" s="25"/>
      <c r="O10635" s="26"/>
      <c r="P10635" s="26"/>
      <c r="Q10635" s="26"/>
      <c r="R10635" s="26"/>
      <c r="S10635" s="26"/>
      <c r="T10635" s="26"/>
    </row>
    <row r="10636" spans="14:20">
      <c r="N10636" s="25"/>
      <c r="O10636" s="26"/>
      <c r="P10636" s="26"/>
      <c r="Q10636" s="26"/>
      <c r="R10636" s="26"/>
      <c r="S10636" s="26"/>
      <c r="T10636" s="26"/>
    </row>
    <row r="10637" spans="14:20">
      <c r="N10637" s="25"/>
      <c r="O10637" s="26"/>
      <c r="P10637" s="26"/>
      <c r="Q10637" s="26"/>
      <c r="R10637" s="26"/>
      <c r="S10637" s="26"/>
      <c r="T10637" s="26"/>
    </row>
    <row r="10638" spans="14:20">
      <c r="N10638" s="25"/>
      <c r="O10638" s="26"/>
      <c r="P10638" s="26"/>
      <c r="Q10638" s="26"/>
      <c r="R10638" s="26"/>
      <c r="S10638" s="26"/>
      <c r="T10638" s="26"/>
    </row>
    <row r="10639" spans="14:20">
      <c r="N10639" s="25"/>
      <c r="O10639" s="26"/>
      <c r="P10639" s="26"/>
      <c r="Q10639" s="26"/>
      <c r="R10639" s="26"/>
      <c r="S10639" s="26"/>
      <c r="T10639" s="26"/>
    </row>
    <row r="10640" spans="14:20">
      <c r="N10640" s="25"/>
      <c r="O10640" s="26"/>
      <c r="P10640" s="26"/>
      <c r="Q10640" s="26"/>
      <c r="R10640" s="26"/>
      <c r="S10640" s="26"/>
      <c r="T10640" s="26"/>
    </row>
    <row r="10641" spans="14:20">
      <c r="N10641" s="25"/>
      <c r="O10641" s="26"/>
      <c r="P10641" s="26"/>
      <c r="Q10641" s="26"/>
      <c r="R10641" s="26"/>
      <c r="S10641" s="26"/>
      <c r="T10641" s="26"/>
    </row>
    <row r="10642" spans="14:20">
      <c r="N10642" s="25"/>
      <c r="O10642" s="26"/>
      <c r="P10642" s="26"/>
      <c r="Q10642" s="26"/>
      <c r="R10642" s="26"/>
      <c r="S10642" s="26"/>
      <c r="T10642" s="26"/>
    </row>
    <row r="10643" spans="14:20">
      <c r="N10643" s="25"/>
      <c r="O10643" s="26"/>
      <c r="P10643" s="26"/>
      <c r="Q10643" s="26"/>
      <c r="R10643" s="26"/>
      <c r="S10643" s="26"/>
      <c r="T10643" s="26"/>
    </row>
    <row r="10644" spans="14:20">
      <c r="N10644" s="25"/>
      <c r="O10644" s="26"/>
      <c r="P10644" s="26"/>
      <c r="Q10644" s="26"/>
      <c r="R10644" s="26"/>
      <c r="S10644" s="26"/>
      <c r="T10644" s="26"/>
    </row>
    <row r="10645" spans="14:20">
      <c r="N10645" s="25"/>
      <c r="O10645" s="26"/>
      <c r="P10645" s="26"/>
      <c r="Q10645" s="26"/>
      <c r="R10645" s="26"/>
      <c r="S10645" s="26"/>
      <c r="T10645" s="26"/>
    </row>
    <row r="10646" spans="14:20">
      <c r="N10646" s="25"/>
      <c r="O10646" s="26"/>
      <c r="P10646" s="26"/>
      <c r="Q10646" s="26"/>
      <c r="R10646" s="26"/>
      <c r="S10646" s="26"/>
      <c r="T10646" s="26"/>
    </row>
    <row r="10647" spans="14:20">
      <c r="N10647" s="25"/>
      <c r="O10647" s="26"/>
      <c r="P10647" s="26"/>
      <c r="Q10647" s="26"/>
      <c r="R10647" s="26"/>
      <c r="S10647" s="26"/>
      <c r="T10647" s="26"/>
    </row>
    <row r="10648" spans="14:20">
      <c r="N10648" s="25"/>
      <c r="O10648" s="26"/>
      <c r="P10648" s="26"/>
      <c r="Q10648" s="26"/>
      <c r="R10648" s="26"/>
      <c r="S10648" s="26"/>
      <c r="T10648" s="26"/>
    </row>
    <row r="10649" spans="14:20">
      <c r="N10649" s="25"/>
      <c r="O10649" s="26"/>
      <c r="P10649" s="26"/>
      <c r="Q10649" s="26"/>
      <c r="R10649" s="26"/>
      <c r="S10649" s="26"/>
      <c r="T10649" s="26"/>
    </row>
    <row r="10650" spans="14:20">
      <c r="N10650" s="25"/>
      <c r="O10650" s="26"/>
      <c r="P10650" s="26"/>
      <c r="Q10650" s="26"/>
      <c r="R10650" s="26"/>
      <c r="S10650" s="26"/>
      <c r="T10650" s="26"/>
    </row>
    <row r="10651" spans="14:20">
      <c r="N10651" s="25"/>
      <c r="O10651" s="26"/>
      <c r="P10651" s="26"/>
      <c r="Q10651" s="26"/>
      <c r="R10651" s="26"/>
      <c r="S10651" s="26"/>
      <c r="T10651" s="26"/>
    </row>
    <row r="10652" spans="14:20">
      <c r="N10652" s="25"/>
      <c r="O10652" s="26"/>
      <c r="P10652" s="26"/>
      <c r="Q10652" s="26"/>
      <c r="R10652" s="26"/>
      <c r="S10652" s="26"/>
      <c r="T10652" s="26"/>
    </row>
    <row r="10653" spans="14:20">
      <c r="N10653" s="25"/>
      <c r="O10653" s="26"/>
      <c r="P10653" s="26"/>
      <c r="Q10653" s="26"/>
      <c r="R10653" s="26"/>
      <c r="S10653" s="26"/>
      <c r="T10653" s="26"/>
    </row>
    <row r="10654" spans="14:20">
      <c r="N10654" s="25"/>
      <c r="O10654" s="26"/>
      <c r="P10654" s="26"/>
      <c r="Q10654" s="26"/>
      <c r="R10654" s="26"/>
      <c r="S10654" s="26"/>
      <c r="T10654" s="26"/>
    </row>
    <row r="10655" spans="14:20">
      <c r="N10655" s="25"/>
      <c r="O10655" s="26"/>
      <c r="P10655" s="26"/>
      <c r="Q10655" s="26"/>
      <c r="R10655" s="26"/>
      <c r="S10655" s="26"/>
      <c r="T10655" s="26"/>
    </row>
    <row r="10656" spans="14:20">
      <c r="N10656" s="25"/>
      <c r="O10656" s="26"/>
      <c r="P10656" s="26"/>
      <c r="Q10656" s="26"/>
      <c r="R10656" s="26"/>
      <c r="S10656" s="26"/>
      <c r="T10656" s="26"/>
    </row>
    <row r="10657" spans="14:20">
      <c r="N10657" s="25"/>
      <c r="O10657" s="26"/>
      <c r="P10657" s="26"/>
      <c r="Q10657" s="26"/>
      <c r="R10657" s="26"/>
      <c r="S10657" s="26"/>
      <c r="T10657" s="26"/>
    </row>
    <row r="10658" spans="14:20">
      <c r="N10658" s="25"/>
      <c r="O10658" s="26"/>
      <c r="P10658" s="26"/>
      <c r="Q10658" s="26"/>
      <c r="R10658" s="26"/>
      <c r="S10658" s="26"/>
      <c r="T10658" s="26"/>
    </row>
    <row r="10659" spans="14:20">
      <c r="N10659" s="25"/>
      <c r="O10659" s="26"/>
      <c r="P10659" s="26"/>
      <c r="Q10659" s="26"/>
      <c r="R10659" s="26"/>
      <c r="S10659" s="26"/>
      <c r="T10659" s="26"/>
    </row>
    <row r="10660" spans="14:20">
      <c r="N10660" s="25"/>
      <c r="O10660" s="26"/>
      <c r="P10660" s="26"/>
      <c r="Q10660" s="26"/>
      <c r="R10660" s="26"/>
      <c r="S10660" s="26"/>
      <c r="T10660" s="26"/>
    </row>
    <row r="10661" spans="14:20">
      <c r="N10661" s="25"/>
      <c r="O10661" s="26"/>
      <c r="P10661" s="26"/>
      <c r="Q10661" s="26"/>
      <c r="R10661" s="26"/>
      <c r="S10661" s="26"/>
      <c r="T10661" s="26"/>
    </row>
    <row r="10662" spans="14:20">
      <c r="N10662" s="25"/>
      <c r="O10662" s="26"/>
      <c r="P10662" s="26"/>
      <c r="Q10662" s="26"/>
      <c r="R10662" s="26"/>
      <c r="S10662" s="26"/>
      <c r="T10662" s="26"/>
    </row>
    <row r="10663" spans="14:20">
      <c r="N10663" s="25"/>
      <c r="O10663" s="26"/>
      <c r="P10663" s="26"/>
      <c r="Q10663" s="26"/>
      <c r="R10663" s="26"/>
      <c r="S10663" s="26"/>
      <c r="T10663" s="26"/>
    </row>
    <row r="10664" spans="14:20">
      <c r="N10664" s="25"/>
      <c r="O10664" s="26"/>
      <c r="P10664" s="26"/>
      <c r="Q10664" s="26"/>
      <c r="R10664" s="26"/>
      <c r="S10664" s="26"/>
      <c r="T10664" s="26"/>
    </row>
    <row r="10665" spans="14:20">
      <c r="N10665" s="25"/>
      <c r="O10665" s="26"/>
      <c r="P10665" s="26"/>
      <c r="Q10665" s="26"/>
      <c r="R10665" s="26"/>
      <c r="S10665" s="26"/>
      <c r="T10665" s="26"/>
    </row>
    <row r="10666" spans="14:20">
      <c r="N10666" s="25"/>
      <c r="O10666" s="26"/>
      <c r="P10666" s="26"/>
      <c r="Q10666" s="26"/>
      <c r="R10666" s="26"/>
      <c r="S10666" s="26"/>
      <c r="T10666" s="26"/>
    </row>
    <row r="10667" spans="14:20">
      <c r="N10667" s="25"/>
      <c r="O10667" s="26"/>
      <c r="P10667" s="26"/>
      <c r="Q10667" s="26"/>
      <c r="R10667" s="26"/>
      <c r="S10667" s="26"/>
      <c r="T10667" s="26"/>
    </row>
    <row r="10668" spans="14:20">
      <c r="N10668" s="25"/>
      <c r="O10668" s="26"/>
      <c r="P10668" s="26"/>
      <c r="Q10668" s="26"/>
      <c r="R10668" s="26"/>
      <c r="S10668" s="26"/>
      <c r="T10668" s="26"/>
    </row>
    <row r="10669" spans="14:20">
      <c r="N10669" s="25"/>
      <c r="O10669" s="26"/>
      <c r="P10669" s="26"/>
      <c r="Q10669" s="26"/>
      <c r="R10669" s="26"/>
      <c r="S10669" s="26"/>
      <c r="T10669" s="26"/>
    </row>
    <row r="10670" spans="14:20">
      <c r="N10670" s="25"/>
      <c r="O10670" s="26"/>
      <c r="P10670" s="26"/>
      <c r="Q10670" s="26"/>
      <c r="R10670" s="26"/>
      <c r="S10670" s="26"/>
      <c r="T10670" s="26"/>
    </row>
    <row r="10671" spans="14:20">
      <c r="N10671" s="25"/>
      <c r="O10671" s="26"/>
      <c r="P10671" s="26"/>
      <c r="Q10671" s="26"/>
      <c r="R10671" s="26"/>
      <c r="S10671" s="26"/>
      <c r="T10671" s="26"/>
    </row>
    <row r="10672" spans="14:20">
      <c r="N10672" s="25"/>
      <c r="O10672" s="26"/>
      <c r="P10672" s="26"/>
      <c r="Q10672" s="26"/>
      <c r="R10672" s="26"/>
      <c r="S10672" s="26"/>
      <c r="T10672" s="26"/>
    </row>
    <row r="10673" spans="14:20">
      <c r="N10673" s="25"/>
      <c r="O10673" s="26"/>
      <c r="P10673" s="26"/>
      <c r="Q10673" s="26"/>
      <c r="R10673" s="26"/>
      <c r="S10673" s="26"/>
      <c r="T10673" s="26"/>
    </row>
    <row r="10674" spans="14:20">
      <c r="N10674" s="25"/>
      <c r="O10674" s="26"/>
      <c r="P10674" s="26"/>
      <c r="Q10674" s="26"/>
      <c r="R10674" s="26"/>
      <c r="S10674" s="26"/>
      <c r="T10674" s="26"/>
    </row>
    <row r="10675" spans="14:20">
      <c r="N10675" s="25"/>
      <c r="O10675" s="26"/>
      <c r="P10675" s="26"/>
      <c r="Q10675" s="26"/>
      <c r="R10675" s="26"/>
      <c r="S10675" s="26"/>
      <c r="T10675" s="26"/>
    </row>
    <row r="10676" spans="14:20">
      <c r="N10676" s="25"/>
      <c r="O10676" s="26"/>
      <c r="P10676" s="26"/>
      <c r="Q10676" s="26"/>
      <c r="R10676" s="26"/>
      <c r="S10676" s="26"/>
      <c r="T10676" s="26"/>
    </row>
    <row r="10677" spans="14:20">
      <c r="N10677" s="25"/>
      <c r="O10677" s="26"/>
      <c r="P10677" s="26"/>
      <c r="Q10677" s="26"/>
      <c r="R10677" s="26"/>
      <c r="S10677" s="26"/>
      <c r="T10677" s="26"/>
    </row>
    <row r="10678" spans="14:20">
      <c r="N10678" s="25"/>
      <c r="O10678" s="26"/>
      <c r="P10678" s="26"/>
      <c r="Q10678" s="26"/>
      <c r="R10678" s="26"/>
      <c r="S10678" s="26"/>
      <c r="T10678" s="26"/>
    </row>
    <row r="10679" spans="14:20">
      <c r="N10679" s="25"/>
      <c r="O10679" s="26"/>
      <c r="P10679" s="26"/>
      <c r="Q10679" s="26"/>
      <c r="R10679" s="26"/>
      <c r="S10679" s="26"/>
      <c r="T10679" s="26"/>
    </row>
    <row r="10680" spans="14:20">
      <c r="N10680" s="25"/>
      <c r="O10680" s="26"/>
      <c r="P10680" s="26"/>
      <c r="Q10680" s="26"/>
      <c r="R10680" s="26"/>
      <c r="S10680" s="26"/>
      <c r="T10680" s="26"/>
    </row>
    <row r="10681" spans="14:20">
      <c r="N10681" s="25"/>
      <c r="O10681" s="26"/>
      <c r="P10681" s="26"/>
      <c r="Q10681" s="26"/>
      <c r="R10681" s="26"/>
      <c r="S10681" s="26"/>
      <c r="T10681" s="26"/>
    </row>
    <row r="10682" spans="14:20">
      <c r="N10682" s="25"/>
      <c r="O10682" s="26"/>
      <c r="P10682" s="26"/>
      <c r="Q10682" s="26"/>
      <c r="R10682" s="26"/>
      <c r="S10682" s="26"/>
      <c r="T10682" s="26"/>
    </row>
    <row r="10683" spans="14:20">
      <c r="N10683" s="25"/>
      <c r="O10683" s="26"/>
      <c r="P10683" s="26"/>
      <c r="Q10683" s="26"/>
      <c r="R10683" s="26"/>
      <c r="S10683" s="26"/>
      <c r="T10683" s="26"/>
    </row>
    <row r="10684" spans="14:20">
      <c r="N10684" s="25"/>
      <c r="O10684" s="26"/>
      <c r="P10684" s="26"/>
      <c r="Q10684" s="26"/>
      <c r="R10684" s="26"/>
      <c r="S10684" s="26"/>
      <c r="T10684" s="26"/>
    </row>
    <row r="10685" spans="14:20">
      <c r="N10685" s="25"/>
      <c r="O10685" s="26"/>
      <c r="P10685" s="26"/>
      <c r="Q10685" s="26"/>
      <c r="R10685" s="26"/>
      <c r="S10685" s="26"/>
      <c r="T10685" s="26"/>
    </row>
    <row r="10686" spans="14:20">
      <c r="N10686" s="25"/>
      <c r="O10686" s="26"/>
      <c r="P10686" s="26"/>
      <c r="Q10686" s="26"/>
      <c r="R10686" s="26"/>
      <c r="S10686" s="26"/>
      <c r="T10686" s="26"/>
    </row>
    <row r="10687" spans="14:20">
      <c r="N10687" s="25"/>
      <c r="O10687" s="26"/>
      <c r="P10687" s="26"/>
      <c r="Q10687" s="26"/>
      <c r="R10687" s="26"/>
      <c r="S10687" s="26"/>
      <c r="T10687" s="26"/>
    </row>
    <row r="10688" spans="14:20">
      <c r="N10688" s="25"/>
      <c r="O10688" s="26"/>
      <c r="P10688" s="26"/>
      <c r="Q10688" s="26"/>
      <c r="R10688" s="26"/>
      <c r="S10688" s="26"/>
      <c r="T10688" s="26"/>
    </row>
    <row r="10689" spans="14:20">
      <c r="N10689" s="25"/>
      <c r="O10689" s="26"/>
      <c r="P10689" s="26"/>
      <c r="Q10689" s="26"/>
      <c r="R10689" s="26"/>
      <c r="S10689" s="26"/>
      <c r="T10689" s="26"/>
    </row>
    <row r="10690" spans="14:20">
      <c r="N10690" s="25"/>
      <c r="O10690" s="26"/>
      <c r="P10690" s="26"/>
      <c r="Q10690" s="26"/>
      <c r="R10690" s="26"/>
      <c r="S10690" s="26"/>
      <c r="T10690" s="26"/>
    </row>
    <row r="10691" spans="14:20">
      <c r="N10691" s="25"/>
      <c r="O10691" s="26"/>
      <c r="P10691" s="26"/>
      <c r="Q10691" s="26"/>
      <c r="R10691" s="26"/>
      <c r="S10691" s="26"/>
      <c r="T10691" s="26"/>
    </row>
    <row r="10692" spans="14:20">
      <c r="N10692" s="25"/>
      <c r="O10692" s="26"/>
      <c r="P10692" s="26"/>
      <c r="Q10692" s="26"/>
      <c r="R10692" s="26"/>
      <c r="S10692" s="26"/>
      <c r="T10692" s="26"/>
    </row>
    <row r="10693" spans="14:20">
      <c r="N10693" s="25"/>
      <c r="O10693" s="26"/>
      <c r="P10693" s="26"/>
      <c r="Q10693" s="26"/>
      <c r="R10693" s="26"/>
      <c r="S10693" s="26"/>
      <c r="T10693" s="26"/>
    </row>
    <row r="10694" spans="14:20">
      <c r="N10694" s="25"/>
      <c r="O10694" s="26"/>
      <c r="P10694" s="26"/>
      <c r="Q10694" s="26"/>
      <c r="R10694" s="26"/>
      <c r="S10694" s="26"/>
      <c r="T10694" s="26"/>
    </row>
    <row r="10695" spans="14:20">
      <c r="N10695" s="25"/>
      <c r="O10695" s="26"/>
      <c r="P10695" s="26"/>
      <c r="Q10695" s="26"/>
      <c r="R10695" s="26"/>
      <c r="S10695" s="26"/>
      <c r="T10695" s="26"/>
    </row>
    <row r="10696" spans="14:20">
      <c r="N10696" s="25"/>
      <c r="O10696" s="26"/>
      <c r="P10696" s="26"/>
      <c r="Q10696" s="26"/>
      <c r="R10696" s="26"/>
      <c r="S10696" s="26"/>
      <c r="T10696" s="26"/>
    </row>
    <row r="10697" spans="14:20">
      <c r="N10697" s="25"/>
      <c r="O10697" s="26"/>
      <c r="P10697" s="26"/>
      <c r="Q10697" s="26"/>
      <c r="R10697" s="26"/>
      <c r="S10697" s="26"/>
      <c r="T10697" s="26"/>
    </row>
    <row r="10698" spans="14:20">
      <c r="N10698" s="25"/>
      <c r="O10698" s="26"/>
      <c r="P10698" s="26"/>
      <c r="Q10698" s="26"/>
      <c r="R10698" s="26"/>
      <c r="S10698" s="26"/>
      <c r="T10698" s="26"/>
    </row>
    <row r="10699" spans="14:20">
      <c r="N10699" s="25"/>
      <c r="O10699" s="26"/>
      <c r="P10699" s="26"/>
      <c r="Q10699" s="26"/>
      <c r="R10699" s="26"/>
      <c r="S10699" s="26"/>
      <c r="T10699" s="26"/>
    </row>
    <row r="10700" spans="14:20">
      <c r="N10700" s="25"/>
      <c r="O10700" s="26"/>
      <c r="P10700" s="26"/>
      <c r="Q10700" s="26"/>
      <c r="R10700" s="26"/>
      <c r="S10700" s="26"/>
      <c r="T10700" s="26"/>
    </row>
    <row r="10701" spans="14:20">
      <c r="N10701" s="25"/>
      <c r="O10701" s="26"/>
      <c r="P10701" s="26"/>
      <c r="Q10701" s="26"/>
      <c r="R10701" s="26"/>
      <c r="S10701" s="26"/>
      <c r="T10701" s="26"/>
    </row>
    <row r="10702" spans="14:20">
      <c r="N10702" s="25"/>
      <c r="O10702" s="26"/>
      <c r="P10702" s="26"/>
      <c r="Q10702" s="26"/>
      <c r="R10702" s="26"/>
      <c r="S10702" s="26"/>
      <c r="T10702" s="26"/>
    </row>
    <row r="10703" spans="14:20">
      <c r="N10703" s="25"/>
      <c r="O10703" s="26"/>
      <c r="P10703" s="26"/>
      <c r="Q10703" s="26"/>
      <c r="R10703" s="26"/>
      <c r="S10703" s="26"/>
      <c r="T10703" s="26"/>
    </row>
    <row r="10704" spans="14:20">
      <c r="N10704" s="25"/>
      <c r="O10704" s="26"/>
      <c r="P10704" s="26"/>
      <c r="Q10704" s="26"/>
      <c r="R10704" s="26"/>
      <c r="S10704" s="26"/>
      <c r="T10704" s="26"/>
    </row>
    <row r="10705" spans="14:20">
      <c r="N10705" s="25"/>
      <c r="O10705" s="26"/>
      <c r="P10705" s="26"/>
      <c r="Q10705" s="26"/>
      <c r="R10705" s="26"/>
      <c r="S10705" s="26"/>
      <c r="T10705" s="26"/>
    </row>
    <row r="10706" spans="14:20">
      <c r="N10706" s="25"/>
      <c r="O10706" s="26"/>
      <c r="P10706" s="26"/>
      <c r="Q10706" s="26"/>
      <c r="R10706" s="26"/>
      <c r="S10706" s="26"/>
      <c r="T10706" s="26"/>
    </row>
    <row r="10707" spans="14:20">
      <c r="N10707" s="25"/>
      <c r="O10707" s="26"/>
      <c r="P10707" s="26"/>
      <c r="Q10707" s="26"/>
      <c r="R10707" s="26"/>
      <c r="S10707" s="26"/>
      <c r="T10707" s="26"/>
    </row>
    <row r="10708" spans="14:20">
      <c r="N10708" s="25"/>
      <c r="O10708" s="26"/>
      <c r="P10708" s="26"/>
      <c r="Q10708" s="26"/>
      <c r="R10708" s="26"/>
      <c r="S10708" s="26"/>
      <c r="T10708" s="26"/>
    </row>
    <row r="10709" spans="14:20">
      <c r="N10709" s="25"/>
      <c r="O10709" s="26"/>
      <c r="P10709" s="26"/>
      <c r="Q10709" s="26"/>
      <c r="R10709" s="26"/>
      <c r="S10709" s="26"/>
      <c r="T10709" s="26"/>
    </row>
    <row r="10710" spans="14:20">
      <c r="N10710" s="25"/>
      <c r="O10710" s="26"/>
      <c r="P10710" s="26"/>
      <c r="Q10710" s="26"/>
      <c r="R10710" s="26"/>
      <c r="S10710" s="26"/>
      <c r="T10710" s="26"/>
    </row>
    <row r="10711" spans="14:20">
      <c r="N10711" s="25"/>
      <c r="O10711" s="26"/>
      <c r="P10711" s="26"/>
      <c r="Q10711" s="26"/>
      <c r="R10711" s="26"/>
      <c r="S10711" s="26"/>
      <c r="T10711" s="26"/>
    </row>
    <row r="10712" spans="14:20">
      <c r="N10712" s="25"/>
      <c r="O10712" s="26"/>
      <c r="P10712" s="26"/>
      <c r="Q10712" s="26"/>
      <c r="R10712" s="26"/>
      <c r="S10712" s="26"/>
      <c r="T10712" s="26"/>
    </row>
    <row r="10713" spans="14:20">
      <c r="N10713" s="25"/>
      <c r="O10713" s="26"/>
      <c r="P10713" s="26"/>
      <c r="Q10713" s="26"/>
      <c r="R10713" s="26"/>
      <c r="S10713" s="26"/>
      <c r="T10713" s="26"/>
    </row>
    <row r="10714" spans="14:20">
      <c r="N10714" s="25"/>
      <c r="O10714" s="26"/>
      <c r="P10714" s="26"/>
      <c r="Q10714" s="26"/>
      <c r="R10714" s="26"/>
      <c r="S10714" s="26"/>
      <c r="T10714" s="26"/>
    </row>
    <row r="10715" spans="14:20">
      <c r="N10715" s="25"/>
      <c r="O10715" s="26"/>
      <c r="P10715" s="26"/>
      <c r="Q10715" s="26"/>
      <c r="R10715" s="26"/>
      <c r="S10715" s="26"/>
      <c r="T10715" s="26"/>
    </row>
    <row r="10716" spans="14:20">
      <c r="N10716" s="25"/>
      <c r="O10716" s="26"/>
      <c r="P10716" s="26"/>
      <c r="Q10716" s="26"/>
      <c r="R10716" s="26"/>
      <c r="S10716" s="26"/>
      <c r="T10716" s="26"/>
    </row>
    <row r="10717" spans="14:20">
      <c r="N10717" s="25"/>
      <c r="O10717" s="26"/>
      <c r="P10717" s="26"/>
      <c r="Q10717" s="26"/>
      <c r="R10717" s="26"/>
      <c r="S10717" s="26"/>
      <c r="T10717" s="26"/>
    </row>
    <row r="10718" spans="14:20">
      <c r="N10718" s="25"/>
      <c r="O10718" s="26"/>
      <c r="P10718" s="26"/>
      <c r="Q10718" s="26"/>
      <c r="R10718" s="26"/>
      <c r="S10718" s="26"/>
      <c r="T10718" s="26"/>
    </row>
    <row r="10719" spans="14:20">
      <c r="N10719" s="25"/>
      <c r="O10719" s="26"/>
      <c r="P10719" s="26"/>
      <c r="Q10719" s="26"/>
      <c r="R10719" s="26"/>
      <c r="S10719" s="26"/>
      <c r="T10719" s="26"/>
    </row>
    <row r="10720" spans="14:20">
      <c r="N10720" s="25"/>
      <c r="O10720" s="26"/>
      <c r="P10720" s="26"/>
      <c r="Q10720" s="26"/>
      <c r="R10720" s="26"/>
      <c r="S10720" s="26"/>
      <c r="T10720" s="26"/>
    </row>
    <row r="10721" spans="14:20">
      <c r="N10721" s="25"/>
      <c r="O10721" s="26"/>
      <c r="P10721" s="26"/>
      <c r="Q10721" s="26"/>
      <c r="R10721" s="26"/>
      <c r="S10721" s="26"/>
      <c r="T10721" s="26"/>
    </row>
    <row r="10722" spans="14:20">
      <c r="N10722" s="25"/>
      <c r="O10722" s="26"/>
      <c r="P10722" s="26"/>
      <c r="Q10722" s="26"/>
      <c r="R10722" s="26"/>
      <c r="S10722" s="26"/>
      <c r="T10722" s="26"/>
    </row>
    <row r="10723" spans="14:20">
      <c r="N10723" s="25"/>
      <c r="O10723" s="26"/>
      <c r="P10723" s="26"/>
      <c r="Q10723" s="26"/>
      <c r="R10723" s="26"/>
      <c r="S10723" s="26"/>
      <c r="T10723" s="26"/>
    </row>
    <row r="10724" spans="14:20">
      <c r="N10724" s="25"/>
      <c r="O10724" s="26"/>
      <c r="P10724" s="26"/>
      <c r="Q10724" s="26"/>
      <c r="R10724" s="26"/>
      <c r="S10724" s="26"/>
      <c r="T10724" s="26"/>
    </row>
    <row r="10725" spans="14:20">
      <c r="N10725" s="25"/>
      <c r="O10725" s="26"/>
      <c r="P10725" s="26"/>
      <c r="Q10725" s="26"/>
      <c r="R10725" s="26"/>
      <c r="S10725" s="26"/>
      <c r="T10725" s="26"/>
    </row>
    <row r="10726" spans="14:20">
      <c r="N10726" s="25"/>
      <c r="O10726" s="26"/>
      <c r="P10726" s="26"/>
      <c r="Q10726" s="26"/>
      <c r="R10726" s="26"/>
      <c r="S10726" s="26"/>
      <c r="T10726" s="26"/>
    </row>
    <row r="10727" spans="14:20">
      <c r="N10727" s="25"/>
      <c r="O10727" s="26"/>
      <c r="P10727" s="26"/>
      <c r="Q10727" s="26"/>
      <c r="R10727" s="26"/>
      <c r="S10727" s="26"/>
      <c r="T10727" s="26"/>
    </row>
    <row r="10728" spans="14:20">
      <c r="N10728" s="25"/>
      <c r="O10728" s="26"/>
      <c r="P10728" s="26"/>
      <c r="Q10728" s="26"/>
      <c r="R10728" s="26"/>
      <c r="S10728" s="26"/>
      <c r="T10728" s="26"/>
    </row>
    <row r="10729" spans="14:20">
      <c r="N10729" s="25"/>
      <c r="O10729" s="26"/>
      <c r="P10729" s="26"/>
      <c r="Q10729" s="26"/>
      <c r="R10729" s="26"/>
      <c r="S10729" s="26"/>
      <c r="T10729" s="26"/>
    </row>
    <row r="10730" spans="14:20">
      <c r="N10730" s="25"/>
      <c r="O10730" s="26"/>
      <c r="P10730" s="26"/>
      <c r="Q10730" s="26"/>
      <c r="R10730" s="26"/>
      <c r="S10730" s="26"/>
      <c r="T10730" s="26"/>
    </row>
    <row r="10731" spans="14:20">
      <c r="N10731" s="25"/>
      <c r="O10731" s="26"/>
      <c r="P10731" s="26"/>
      <c r="Q10731" s="26"/>
      <c r="R10731" s="26"/>
      <c r="S10731" s="26"/>
      <c r="T10731" s="26"/>
    </row>
    <row r="10732" spans="14:20">
      <c r="N10732" s="25"/>
      <c r="O10732" s="26"/>
      <c r="P10732" s="26"/>
      <c r="Q10732" s="26"/>
      <c r="R10732" s="26"/>
      <c r="S10732" s="26"/>
      <c r="T10732" s="26"/>
    </row>
    <row r="10733" spans="14:20">
      <c r="N10733" s="25"/>
      <c r="O10733" s="26"/>
      <c r="P10733" s="26"/>
      <c r="Q10733" s="26"/>
      <c r="R10733" s="26"/>
      <c r="S10733" s="26"/>
      <c r="T10733" s="26"/>
    </row>
    <row r="10734" spans="14:20">
      <c r="N10734" s="25"/>
      <c r="O10734" s="26"/>
      <c r="P10734" s="26"/>
      <c r="Q10734" s="26"/>
      <c r="R10734" s="26"/>
      <c r="S10734" s="26"/>
      <c r="T10734" s="26"/>
    </row>
    <row r="10735" spans="14:20">
      <c r="N10735" s="25"/>
      <c r="O10735" s="26"/>
      <c r="P10735" s="26"/>
      <c r="Q10735" s="26"/>
      <c r="R10735" s="26"/>
      <c r="S10735" s="26"/>
      <c r="T10735" s="26"/>
    </row>
    <row r="10736" spans="14:20">
      <c r="N10736" s="25"/>
      <c r="O10736" s="26"/>
      <c r="P10736" s="26"/>
      <c r="Q10736" s="26"/>
      <c r="R10736" s="26"/>
      <c r="S10736" s="26"/>
      <c r="T10736" s="26"/>
    </row>
    <row r="10737" spans="14:20">
      <c r="N10737" s="25"/>
      <c r="O10737" s="26"/>
      <c r="P10737" s="26"/>
      <c r="Q10737" s="26"/>
      <c r="R10737" s="26"/>
      <c r="S10737" s="26"/>
      <c r="T10737" s="26"/>
    </row>
    <row r="10738" spans="14:20">
      <c r="N10738" s="25"/>
      <c r="O10738" s="26"/>
      <c r="P10738" s="26"/>
      <c r="Q10738" s="26"/>
      <c r="R10738" s="26"/>
      <c r="S10738" s="26"/>
      <c r="T10738" s="26"/>
    </row>
    <row r="10739" spans="14:20">
      <c r="N10739" s="25"/>
      <c r="O10739" s="26"/>
      <c r="P10739" s="26"/>
      <c r="Q10739" s="26"/>
      <c r="R10739" s="26"/>
      <c r="S10739" s="26"/>
      <c r="T10739" s="26"/>
    </row>
    <row r="10740" spans="14:20">
      <c r="N10740" s="25"/>
      <c r="O10740" s="26"/>
      <c r="P10740" s="26"/>
      <c r="Q10740" s="26"/>
      <c r="R10740" s="26"/>
      <c r="S10740" s="26"/>
      <c r="T10740" s="26"/>
    </row>
    <row r="10741" spans="14:20">
      <c r="N10741" s="25"/>
      <c r="O10741" s="26"/>
      <c r="P10741" s="26"/>
      <c r="Q10741" s="26"/>
      <c r="R10741" s="26"/>
      <c r="S10741" s="26"/>
      <c r="T10741" s="26"/>
    </row>
    <row r="10742" spans="14:20">
      <c r="N10742" s="25"/>
      <c r="O10742" s="26"/>
      <c r="P10742" s="26"/>
      <c r="Q10742" s="26"/>
      <c r="R10742" s="26"/>
      <c r="S10742" s="26"/>
      <c r="T10742" s="26"/>
    </row>
    <row r="10743" spans="14:20">
      <c r="N10743" s="25"/>
      <c r="O10743" s="26"/>
      <c r="P10743" s="26"/>
      <c r="Q10743" s="26"/>
      <c r="R10743" s="26"/>
      <c r="S10743" s="26"/>
      <c r="T10743" s="26"/>
    </row>
    <row r="10744" spans="14:20">
      <c r="N10744" s="25"/>
      <c r="O10744" s="26"/>
      <c r="P10744" s="26"/>
      <c r="Q10744" s="26"/>
      <c r="R10744" s="26"/>
      <c r="S10744" s="26"/>
      <c r="T10744" s="26"/>
    </row>
    <row r="10745" spans="14:20">
      <c r="N10745" s="25"/>
      <c r="O10745" s="26"/>
      <c r="P10745" s="26"/>
      <c r="Q10745" s="26"/>
      <c r="R10745" s="26"/>
      <c r="S10745" s="26"/>
      <c r="T10745" s="26"/>
    </row>
    <row r="10746" spans="14:20">
      <c r="N10746" s="25"/>
      <c r="O10746" s="26"/>
      <c r="P10746" s="26"/>
      <c r="Q10746" s="26"/>
      <c r="R10746" s="26"/>
      <c r="S10746" s="26"/>
      <c r="T10746" s="26"/>
    </row>
    <row r="10747" spans="14:20">
      <c r="N10747" s="25"/>
      <c r="O10747" s="26"/>
      <c r="P10747" s="26"/>
      <c r="Q10747" s="26"/>
      <c r="R10747" s="26"/>
      <c r="S10747" s="26"/>
      <c r="T10747" s="26"/>
    </row>
    <row r="10748" spans="14:20">
      <c r="N10748" s="25"/>
      <c r="O10748" s="26"/>
      <c r="P10748" s="26"/>
      <c r="Q10748" s="26"/>
      <c r="R10748" s="26"/>
      <c r="S10748" s="26"/>
      <c r="T10748" s="26"/>
    </row>
    <row r="10749" spans="14:20">
      <c r="N10749" s="25"/>
      <c r="O10749" s="26"/>
      <c r="P10749" s="26"/>
      <c r="Q10749" s="26"/>
      <c r="R10749" s="26"/>
      <c r="S10749" s="26"/>
      <c r="T10749" s="26"/>
    </row>
    <row r="10750" spans="14:20">
      <c r="N10750" s="25"/>
      <c r="O10750" s="26"/>
      <c r="P10750" s="26"/>
      <c r="Q10750" s="26"/>
      <c r="R10750" s="26"/>
      <c r="S10750" s="26"/>
      <c r="T10750" s="26"/>
    </row>
    <row r="10751" spans="14:20">
      <c r="N10751" s="25"/>
      <c r="O10751" s="26"/>
      <c r="P10751" s="26"/>
      <c r="Q10751" s="26"/>
      <c r="R10751" s="26"/>
      <c r="S10751" s="26"/>
      <c r="T10751" s="26"/>
    </row>
    <row r="10752" spans="14:20">
      <c r="N10752" s="25"/>
      <c r="O10752" s="26"/>
      <c r="P10752" s="26"/>
      <c r="Q10752" s="26"/>
      <c r="R10752" s="26"/>
      <c r="S10752" s="26"/>
      <c r="T10752" s="26"/>
    </row>
    <row r="10753" spans="14:20">
      <c r="N10753" s="25"/>
      <c r="O10753" s="26"/>
      <c r="P10753" s="26"/>
      <c r="Q10753" s="26"/>
      <c r="R10753" s="26"/>
      <c r="S10753" s="26"/>
      <c r="T10753" s="26"/>
    </row>
    <row r="10754" spans="14:20">
      <c r="N10754" s="25"/>
      <c r="O10754" s="26"/>
      <c r="P10754" s="26"/>
      <c r="Q10754" s="26"/>
      <c r="R10754" s="26"/>
      <c r="S10754" s="26"/>
      <c r="T10754" s="26"/>
    </row>
    <row r="10755" spans="14:20">
      <c r="N10755" s="25"/>
      <c r="O10755" s="26"/>
      <c r="P10755" s="26"/>
      <c r="Q10755" s="26"/>
      <c r="R10755" s="26"/>
      <c r="S10755" s="26"/>
      <c r="T10755" s="26"/>
    </row>
    <row r="10756" spans="14:20">
      <c r="N10756" s="25"/>
      <c r="O10756" s="26"/>
      <c r="P10756" s="26"/>
      <c r="Q10756" s="26"/>
      <c r="R10756" s="26"/>
      <c r="S10756" s="26"/>
      <c r="T10756" s="26"/>
    </row>
    <row r="10757" spans="14:20">
      <c r="N10757" s="25"/>
      <c r="O10757" s="26"/>
      <c r="P10757" s="26"/>
      <c r="Q10757" s="26"/>
      <c r="R10757" s="26"/>
      <c r="S10757" s="26"/>
      <c r="T10757" s="26"/>
    </row>
    <row r="10758" spans="14:20">
      <c r="N10758" s="25"/>
      <c r="O10758" s="26"/>
      <c r="P10758" s="26"/>
      <c r="Q10758" s="26"/>
      <c r="R10758" s="26"/>
      <c r="S10758" s="26"/>
      <c r="T10758" s="26"/>
    </row>
    <row r="10759" spans="14:20">
      <c r="N10759" s="25"/>
      <c r="O10759" s="26"/>
      <c r="P10759" s="26"/>
      <c r="Q10759" s="26"/>
      <c r="R10759" s="26"/>
      <c r="S10759" s="26"/>
      <c r="T10759" s="26"/>
    </row>
    <row r="10760" spans="14:20">
      <c r="N10760" s="25"/>
      <c r="O10760" s="26"/>
      <c r="P10760" s="26"/>
      <c r="Q10760" s="26"/>
      <c r="R10760" s="26"/>
      <c r="S10760" s="26"/>
      <c r="T10760" s="26"/>
    </row>
    <row r="10761" spans="14:20">
      <c r="N10761" s="25"/>
      <c r="O10761" s="26"/>
      <c r="P10761" s="26"/>
      <c r="Q10761" s="26"/>
      <c r="R10761" s="26"/>
      <c r="S10761" s="26"/>
      <c r="T10761" s="26"/>
    </row>
    <row r="10762" spans="14:20">
      <c r="N10762" s="25"/>
      <c r="O10762" s="26"/>
      <c r="P10762" s="26"/>
      <c r="Q10762" s="26"/>
      <c r="R10762" s="26"/>
      <c r="S10762" s="26"/>
      <c r="T10762" s="26"/>
    </row>
    <row r="10763" spans="14:20">
      <c r="N10763" s="25"/>
      <c r="O10763" s="26"/>
      <c r="P10763" s="26"/>
      <c r="Q10763" s="26"/>
      <c r="R10763" s="26"/>
      <c r="S10763" s="26"/>
      <c r="T10763" s="26"/>
    </row>
    <row r="10764" spans="14:20">
      <c r="N10764" s="25"/>
      <c r="O10764" s="26"/>
      <c r="P10764" s="26"/>
      <c r="Q10764" s="26"/>
      <c r="R10764" s="26"/>
      <c r="S10764" s="26"/>
      <c r="T10764" s="26"/>
    </row>
    <row r="10765" spans="14:20">
      <c r="N10765" s="25"/>
      <c r="O10765" s="26"/>
      <c r="P10765" s="26"/>
      <c r="Q10765" s="26"/>
      <c r="R10765" s="26"/>
      <c r="S10765" s="26"/>
      <c r="T10765" s="26"/>
    </row>
    <row r="10766" spans="14:20">
      <c r="N10766" s="25"/>
      <c r="O10766" s="26"/>
      <c r="P10766" s="26"/>
      <c r="Q10766" s="26"/>
      <c r="R10766" s="26"/>
      <c r="S10766" s="26"/>
      <c r="T10766" s="26"/>
    </row>
    <row r="10767" spans="14:20">
      <c r="N10767" s="25"/>
      <c r="O10767" s="26"/>
      <c r="P10767" s="26"/>
      <c r="Q10767" s="26"/>
      <c r="R10767" s="26"/>
      <c r="S10767" s="26"/>
      <c r="T10767" s="26"/>
    </row>
    <row r="10768" spans="14:20">
      <c r="N10768" s="25"/>
      <c r="O10768" s="26"/>
      <c r="P10768" s="26"/>
      <c r="Q10768" s="26"/>
      <c r="R10768" s="26"/>
      <c r="S10768" s="26"/>
      <c r="T10768" s="26"/>
    </row>
    <row r="10769" spans="14:20">
      <c r="N10769" s="25"/>
      <c r="O10769" s="26"/>
      <c r="P10769" s="26"/>
      <c r="Q10769" s="26"/>
      <c r="R10769" s="26"/>
      <c r="S10769" s="26"/>
      <c r="T10769" s="26"/>
    </row>
    <row r="10770" spans="14:20">
      <c r="N10770" s="25"/>
      <c r="O10770" s="26"/>
      <c r="P10770" s="26"/>
      <c r="Q10770" s="26"/>
      <c r="R10770" s="26"/>
      <c r="S10770" s="26"/>
      <c r="T10770" s="26"/>
    </row>
    <row r="10771" spans="14:20">
      <c r="N10771" s="25"/>
      <c r="O10771" s="26"/>
      <c r="P10771" s="26"/>
      <c r="Q10771" s="26"/>
      <c r="R10771" s="26"/>
      <c r="S10771" s="26"/>
      <c r="T10771" s="26"/>
    </row>
    <row r="10772" spans="14:20">
      <c r="N10772" s="25"/>
      <c r="O10772" s="26"/>
      <c r="P10772" s="26"/>
      <c r="Q10772" s="26"/>
      <c r="R10772" s="26"/>
      <c r="S10772" s="26"/>
      <c r="T10772" s="26"/>
    </row>
    <row r="10773" spans="14:20">
      <c r="N10773" s="25"/>
      <c r="O10773" s="26"/>
      <c r="P10773" s="26"/>
      <c r="Q10773" s="26"/>
      <c r="R10773" s="26"/>
      <c r="S10773" s="26"/>
      <c r="T10773" s="26"/>
    </row>
    <row r="10774" spans="14:20">
      <c r="N10774" s="25"/>
      <c r="O10774" s="26"/>
      <c r="P10774" s="26"/>
      <c r="Q10774" s="26"/>
      <c r="R10774" s="26"/>
      <c r="S10774" s="26"/>
      <c r="T10774" s="26"/>
    </row>
    <row r="10775" spans="14:20">
      <c r="N10775" s="25"/>
      <c r="O10775" s="26"/>
      <c r="P10775" s="26"/>
      <c r="Q10775" s="26"/>
      <c r="R10775" s="26"/>
      <c r="S10775" s="26"/>
      <c r="T10775" s="26"/>
    </row>
    <row r="10776" spans="14:20">
      <c r="N10776" s="25"/>
      <c r="O10776" s="26"/>
      <c r="P10776" s="26"/>
      <c r="Q10776" s="26"/>
      <c r="R10776" s="26"/>
      <c r="S10776" s="26"/>
      <c r="T10776" s="26"/>
    </row>
    <row r="10777" spans="14:20">
      <c r="N10777" s="25"/>
      <c r="O10777" s="26"/>
      <c r="P10777" s="26"/>
      <c r="Q10777" s="26"/>
      <c r="R10777" s="26"/>
      <c r="S10777" s="26"/>
      <c r="T10777" s="26"/>
    </row>
    <row r="10778" spans="14:20">
      <c r="N10778" s="25"/>
      <c r="O10778" s="26"/>
      <c r="P10778" s="26"/>
      <c r="Q10778" s="26"/>
      <c r="R10778" s="26"/>
      <c r="S10778" s="26"/>
      <c r="T10778" s="26"/>
    </row>
    <row r="10779" spans="14:20">
      <c r="N10779" s="25"/>
      <c r="O10779" s="26"/>
      <c r="P10779" s="26"/>
      <c r="Q10779" s="26"/>
      <c r="R10779" s="26"/>
      <c r="S10779" s="26"/>
      <c r="T10779" s="26"/>
    </row>
    <row r="10780" spans="14:20">
      <c r="N10780" s="25"/>
      <c r="O10780" s="26"/>
      <c r="P10780" s="26"/>
      <c r="Q10780" s="26"/>
      <c r="R10780" s="26"/>
      <c r="S10780" s="26"/>
      <c r="T10780" s="26"/>
    </row>
    <row r="10781" spans="14:20">
      <c r="N10781" s="25"/>
      <c r="O10781" s="26"/>
      <c r="P10781" s="26"/>
      <c r="Q10781" s="26"/>
      <c r="R10781" s="26"/>
      <c r="S10781" s="26"/>
      <c r="T10781" s="26"/>
    </row>
    <row r="10782" spans="14:20">
      <c r="N10782" s="25"/>
      <c r="O10782" s="26"/>
      <c r="P10782" s="26"/>
      <c r="Q10782" s="26"/>
      <c r="R10782" s="26"/>
      <c r="S10782" s="26"/>
      <c r="T10782" s="26"/>
    </row>
    <row r="10783" spans="14:20">
      <c r="N10783" s="25"/>
      <c r="O10783" s="26"/>
      <c r="P10783" s="26"/>
      <c r="Q10783" s="26"/>
      <c r="R10783" s="26"/>
      <c r="S10783" s="26"/>
      <c r="T10783" s="26"/>
    </row>
    <row r="10784" spans="14:20">
      <c r="N10784" s="25"/>
      <c r="O10784" s="26"/>
      <c r="P10784" s="26"/>
      <c r="Q10784" s="26"/>
      <c r="R10784" s="26"/>
      <c r="S10784" s="26"/>
      <c r="T10784" s="26"/>
    </row>
    <row r="10785" spans="14:20">
      <c r="N10785" s="25"/>
      <c r="O10785" s="26"/>
      <c r="P10785" s="26"/>
      <c r="Q10785" s="26"/>
      <c r="R10785" s="26"/>
      <c r="S10785" s="26"/>
      <c r="T10785" s="26"/>
    </row>
    <row r="10786" spans="14:20">
      <c r="N10786" s="25"/>
      <c r="O10786" s="26"/>
      <c r="P10786" s="26"/>
      <c r="Q10786" s="26"/>
      <c r="R10786" s="26"/>
      <c r="S10786" s="26"/>
      <c r="T10786" s="26"/>
    </row>
    <row r="10787" spans="14:20">
      <c r="N10787" s="25"/>
      <c r="O10787" s="26"/>
      <c r="P10787" s="26"/>
      <c r="Q10787" s="26"/>
      <c r="R10787" s="26"/>
      <c r="S10787" s="26"/>
      <c r="T10787" s="26"/>
    </row>
    <row r="10788" spans="14:20">
      <c r="N10788" s="25"/>
      <c r="O10788" s="26"/>
      <c r="P10788" s="26"/>
      <c r="Q10788" s="26"/>
      <c r="R10788" s="26"/>
      <c r="S10788" s="26"/>
      <c r="T10788" s="26"/>
    </row>
    <row r="10789" spans="14:20">
      <c r="N10789" s="25"/>
      <c r="O10789" s="26"/>
      <c r="P10789" s="26"/>
      <c r="Q10789" s="26"/>
      <c r="R10789" s="26"/>
      <c r="S10789" s="26"/>
      <c r="T10789" s="26"/>
    </row>
    <row r="10790" spans="14:20">
      <c r="N10790" s="25"/>
      <c r="O10790" s="26"/>
      <c r="P10790" s="26"/>
      <c r="Q10790" s="26"/>
      <c r="R10790" s="26"/>
      <c r="S10790" s="26"/>
      <c r="T10790" s="26"/>
    </row>
    <row r="10791" spans="14:20">
      <c r="N10791" s="25"/>
      <c r="O10791" s="26"/>
      <c r="P10791" s="26"/>
      <c r="Q10791" s="26"/>
      <c r="R10791" s="26"/>
      <c r="S10791" s="26"/>
      <c r="T10791" s="26"/>
    </row>
    <row r="10792" spans="14:20">
      <c r="N10792" s="25"/>
      <c r="O10792" s="26"/>
      <c r="P10792" s="26"/>
      <c r="Q10792" s="26"/>
      <c r="R10792" s="26"/>
      <c r="S10792" s="26"/>
      <c r="T10792" s="26"/>
    </row>
    <row r="10793" spans="14:20">
      <c r="N10793" s="25"/>
      <c r="O10793" s="26"/>
      <c r="P10793" s="26"/>
      <c r="Q10793" s="26"/>
      <c r="R10793" s="26"/>
      <c r="S10793" s="26"/>
      <c r="T10793" s="26"/>
    </row>
    <row r="10794" spans="14:20">
      <c r="N10794" s="25"/>
      <c r="O10794" s="26"/>
      <c r="P10794" s="26"/>
      <c r="Q10794" s="26"/>
      <c r="R10794" s="26"/>
      <c r="S10794" s="26"/>
      <c r="T10794" s="26"/>
    </row>
    <row r="10795" spans="14:20">
      <c r="N10795" s="25"/>
      <c r="O10795" s="26"/>
      <c r="P10795" s="26"/>
      <c r="Q10795" s="26"/>
      <c r="R10795" s="26"/>
      <c r="S10795" s="26"/>
      <c r="T10795" s="26"/>
    </row>
    <row r="10796" spans="14:20">
      <c r="N10796" s="25"/>
      <c r="O10796" s="26"/>
      <c r="P10796" s="26"/>
      <c r="Q10796" s="26"/>
      <c r="R10796" s="26"/>
      <c r="S10796" s="26"/>
      <c r="T10796" s="26"/>
    </row>
    <row r="10797" spans="14:20">
      <c r="N10797" s="25"/>
      <c r="O10797" s="26"/>
      <c r="P10797" s="26"/>
      <c r="Q10797" s="26"/>
      <c r="R10797" s="26"/>
      <c r="S10797" s="26"/>
      <c r="T10797" s="26"/>
    </row>
    <row r="10798" spans="14:20">
      <c r="N10798" s="25"/>
      <c r="O10798" s="26"/>
      <c r="P10798" s="26"/>
      <c r="Q10798" s="26"/>
      <c r="R10798" s="26"/>
      <c r="S10798" s="26"/>
      <c r="T10798" s="26"/>
    </row>
    <row r="10799" spans="14:20">
      <c r="N10799" s="25"/>
      <c r="O10799" s="26"/>
      <c r="P10799" s="26"/>
      <c r="Q10799" s="26"/>
      <c r="R10799" s="26"/>
      <c r="S10799" s="26"/>
      <c r="T10799" s="26"/>
    </row>
    <row r="10800" spans="14:20">
      <c r="N10800" s="25"/>
      <c r="O10800" s="26"/>
      <c r="P10800" s="26"/>
      <c r="Q10800" s="26"/>
      <c r="R10800" s="26"/>
      <c r="S10800" s="26"/>
      <c r="T10800" s="26"/>
    </row>
    <row r="10801" spans="14:20">
      <c r="N10801" s="25"/>
      <c r="O10801" s="26"/>
      <c r="P10801" s="26"/>
      <c r="Q10801" s="26"/>
      <c r="R10801" s="26"/>
      <c r="S10801" s="26"/>
      <c r="T10801" s="26"/>
    </row>
    <row r="10802" spans="14:20">
      <c r="N10802" s="25"/>
      <c r="O10802" s="26"/>
      <c r="P10802" s="26"/>
      <c r="Q10802" s="26"/>
      <c r="R10802" s="26"/>
      <c r="S10802" s="26"/>
      <c r="T10802" s="26"/>
    </row>
    <row r="10803" spans="14:20">
      <c r="N10803" s="25"/>
      <c r="O10803" s="26"/>
      <c r="P10803" s="26"/>
      <c r="Q10803" s="26"/>
      <c r="R10803" s="26"/>
      <c r="S10803" s="26"/>
      <c r="T10803" s="26"/>
    </row>
    <row r="10804" spans="14:20">
      <c r="N10804" s="25"/>
      <c r="O10804" s="26"/>
      <c r="P10804" s="26"/>
      <c r="Q10804" s="26"/>
      <c r="R10804" s="26"/>
      <c r="S10804" s="26"/>
      <c r="T10804" s="26"/>
    </row>
    <row r="10805" spans="14:20">
      <c r="N10805" s="25"/>
      <c r="O10805" s="26"/>
      <c r="P10805" s="26"/>
      <c r="Q10805" s="26"/>
      <c r="R10805" s="26"/>
      <c r="S10805" s="26"/>
      <c r="T10805" s="26"/>
    </row>
    <row r="10806" spans="14:20">
      <c r="N10806" s="25"/>
      <c r="O10806" s="26"/>
      <c r="P10806" s="26"/>
      <c r="Q10806" s="26"/>
      <c r="R10806" s="26"/>
      <c r="S10806" s="26"/>
      <c r="T10806" s="26"/>
    </row>
    <row r="10807" spans="14:20">
      <c r="N10807" s="25"/>
      <c r="O10807" s="26"/>
      <c r="P10807" s="26"/>
      <c r="Q10807" s="26"/>
      <c r="R10807" s="26"/>
      <c r="S10807" s="26"/>
      <c r="T10807" s="26"/>
    </row>
    <row r="10808" spans="14:20">
      <c r="N10808" s="25"/>
      <c r="O10808" s="26"/>
      <c r="P10808" s="26"/>
      <c r="Q10808" s="26"/>
      <c r="R10808" s="26"/>
      <c r="S10808" s="26"/>
      <c r="T10808" s="26"/>
    </row>
    <row r="10809" spans="14:20">
      <c r="N10809" s="25"/>
      <c r="O10809" s="26"/>
      <c r="P10809" s="26"/>
      <c r="Q10809" s="26"/>
      <c r="R10809" s="26"/>
      <c r="S10809" s="26"/>
      <c r="T10809" s="26"/>
    </row>
    <row r="10810" spans="14:20">
      <c r="N10810" s="25"/>
      <c r="O10810" s="26"/>
      <c r="P10810" s="26"/>
      <c r="Q10810" s="26"/>
      <c r="R10810" s="26"/>
      <c r="S10810" s="26"/>
      <c r="T10810" s="26"/>
    </row>
    <row r="10811" spans="14:20">
      <c r="N10811" s="25"/>
      <c r="O10811" s="26"/>
      <c r="P10811" s="26"/>
      <c r="Q10811" s="26"/>
      <c r="R10811" s="26"/>
      <c r="S10811" s="26"/>
      <c r="T10811" s="26"/>
    </row>
    <row r="10812" spans="14:20">
      <c r="N10812" s="25"/>
      <c r="O10812" s="26"/>
      <c r="P10812" s="26"/>
      <c r="Q10812" s="26"/>
      <c r="R10812" s="26"/>
      <c r="S10812" s="26"/>
      <c r="T10812" s="26"/>
    </row>
    <row r="10813" spans="14:20">
      <c r="N10813" s="25"/>
      <c r="O10813" s="26"/>
      <c r="P10813" s="26"/>
      <c r="Q10813" s="26"/>
      <c r="R10813" s="26"/>
      <c r="S10813" s="26"/>
      <c r="T10813" s="26"/>
    </row>
    <row r="10814" spans="14:20">
      <c r="N10814" s="25"/>
      <c r="O10814" s="26"/>
      <c r="P10814" s="26"/>
      <c r="Q10814" s="26"/>
      <c r="R10814" s="26"/>
      <c r="S10814" s="26"/>
      <c r="T10814" s="26"/>
    </row>
    <row r="10815" spans="14:20">
      <c r="N10815" s="25"/>
      <c r="O10815" s="26"/>
      <c r="P10815" s="26"/>
      <c r="Q10815" s="26"/>
      <c r="R10815" s="26"/>
      <c r="S10815" s="26"/>
      <c r="T10815" s="26"/>
    </row>
    <row r="10816" spans="14:20">
      <c r="N10816" s="25"/>
      <c r="O10816" s="26"/>
      <c r="P10816" s="26"/>
      <c r="Q10816" s="26"/>
      <c r="R10816" s="26"/>
      <c r="S10816" s="26"/>
      <c r="T10816" s="26"/>
    </row>
    <row r="10817" spans="14:20">
      <c r="N10817" s="25"/>
      <c r="O10817" s="26"/>
      <c r="P10817" s="26"/>
      <c r="Q10817" s="26"/>
      <c r="R10817" s="26"/>
      <c r="S10817" s="26"/>
      <c r="T10817" s="26"/>
    </row>
    <row r="10818" spans="14:20">
      <c r="N10818" s="25"/>
      <c r="O10818" s="26"/>
      <c r="P10818" s="26"/>
      <c r="Q10818" s="26"/>
      <c r="R10818" s="26"/>
      <c r="S10818" s="26"/>
      <c r="T10818" s="26"/>
    </row>
    <row r="10819" spans="14:20">
      <c r="N10819" s="25"/>
      <c r="O10819" s="26"/>
      <c r="P10819" s="26"/>
      <c r="Q10819" s="26"/>
      <c r="R10819" s="26"/>
      <c r="S10819" s="26"/>
      <c r="T10819" s="26"/>
    </row>
    <row r="10820" spans="14:20">
      <c r="N10820" s="25"/>
      <c r="O10820" s="26"/>
      <c r="P10820" s="26"/>
      <c r="Q10820" s="26"/>
      <c r="R10820" s="26"/>
      <c r="S10820" s="26"/>
      <c r="T10820" s="26"/>
    </row>
    <row r="10821" spans="14:20">
      <c r="N10821" s="25"/>
      <c r="O10821" s="26"/>
      <c r="P10821" s="26"/>
      <c r="Q10821" s="26"/>
      <c r="R10821" s="26"/>
      <c r="S10821" s="26"/>
      <c r="T10821" s="26"/>
    </row>
    <row r="10822" spans="14:20">
      <c r="N10822" s="25"/>
      <c r="O10822" s="26"/>
      <c r="P10822" s="26"/>
      <c r="Q10822" s="26"/>
      <c r="R10822" s="26"/>
      <c r="S10822" s="26"/>
      <c r="T10822" s="26"/>
    </row>
    <row r="10823" spans="14:20">
      <c r="N10823" s="25"/>
      <c r="O10823" s="26"/>
      <c r="P10823" s="26"/>
      <c r="Q10823" s="26"/>
      <c r="R10823" s="26"/>
      <c r="S10823" s="26"/>
      <c r="T10823" s="26"/>
    </row>
    <row r="10824" spans="14:20">
      <c r="N10824" s="25"/>
      <c r="O10824" s="26"/>
      <c r="P10824" s="26"/>
      <c r="Q10824" s="26"/>
      <c r="R10824" s="26"/>
      <c r="S10824" s="26"/>
      <c r="T10824" s="26"/>
    </row>
    <row r="10825" spans="14:20">
      <c r="N10825" s="25"/>
      <c r="O10825" s="26"/>
      <c r="P10825" s="26"/>
      <c r="Q10825" s="26"/>
      <c r="R10825" s="26"/>
      <c r="S10825" s="26"/>
      <c r="T10825" s="26"/>
    </row>
    <row r="10826" spans="14:20">
      <c r="N10826" s="25"/>
      <c r="O10826" s="26"/>
      <c r="P10826" s="26"/>
      <c r="Q10826" s="26"/>
      <c r="R10826" s="26"/>
      <c r="S10826" s="26"/>
      <c r="T10826" s="26"/>
    </row>
    <row r="10827" spans="14:20">
      <c r="N10827" s="25"/>
      <c r="O10827" s="26"/>
      <c r="P10827" s="26"/>
      <c r="Q10827" s="26"/>
      <c r="R10827" s="26"/>
      <c r="S10827" s="26"/>
      <c r="T10827" s="26"/>
    </row>
    <row r="10828" spans="14:20">
      <c r="N10828" s="25"/>
      <c r="O10828" s="26"/>
      <c r="P10828" s="26"/>
      <c r="Q10828" s="26"/>
      <c r="R10828" s="26"/>
      <c r="S10828" s="26"/>
      <c r="T10828" s="26"/>
    </row>
    <row r="10829" spans="14:20">
      <c r="N10829" s="25"/>
      <c r="O10829" s="26"/>
      <c r="P10829" s="26"/>
      <c r="Q10829" s="26"/>
      <c r="R10829" s="26"/>
      <c r="S10829" s="26"/>
      <c r="T10829" s="26"/>
    </row>
    <row r="10830" spans="14:20">
      <c r="N10830" s="25"/>
      <c r="O10830" s="26"/>
      <c r="P10830" s="26"/>
      <c r="Q10830" s="26"/>
      <c r="R10830" s="26"/>
      <c r="S10830" s="26"/>
      <c r="T10830" s="26"/>
    </row>
    <row r="10831" spans="14:20">
      <c r="N10831" s="25"/>
      <c r="O10831" s="26"/>
      <c r="P10831" s="26"/>
      <c r="Q10831" s="26"/>
      <c r="R10831" s="26"/>
      <c r="S10831" s="26"/>
      <c r="T10831" s="26"/>
    </row>
    <row r="10832" spans="14:20">
      <c r="N10832" s="25"/>
      <c r="O10832" s="26"/>
      <c r="P10832" s="26"/>
      <c r="Q10832" s="26"/>
      <c r="R10832" s="26"/>
      <c r="S10832" s="26"/>
      <c r="T10832" s="26"/>
    </row>
    <row r="10833" spans="14:20">
      <c r="N10833" s="25"/>
      <c r="O10833" s="26"/>
      <c r="P10833" s="26"/>
      <c r="Q10833" s="26"/>
      <c r="R10833" s="26"/>
      <c r="S10833" s="26"/>
      <c r="T10833" s="26"/>
    </row>
    <row r="10834" spans="14:20">
      <c r="N10834" s="25"/>
      <c r="O10834" s="26"/>
      <c r="P10834" s="26"/>
      <c r="Q10834" s="26"/>
      <c r="R10834" s="26"/>
      <c r="S10834" s="26"/>
      <c r="T10834" s="26"/>
    </row>
    <row r="10835" spans="14:20">
      <c r="N10835" s="25"/>
      <c r="O10835" s="26"/>
      <c r="P10835" s="26"/>
      <c r="Q10835" s="26"/>
      <c r="R10835" s="26"/>
      <c r="S10835" s="26"/>
      <c r="T10835" s="26"/>
    </row>
    <row r="10836" spans="14:20">
      <c r="N10836" s="25"/>
      <c r="O10836" s="26"/>
      <c r="P10836" s="26"/>
      <c r="Q10836" s="26"/>
      <c r="R10836" s="26"/>
      <c r="S10836" s="26"/>
      <c r="T10836" s="26"/>
    </row>
    <row r="10837" spans="14:20">
      <c r="N10837" s="25"/>
      <c r="O10837" s="26"/>
      <c r="P10837" s="26"/>
      <c r="Q10837" s="26"/>
      <c r="R10837" s="26"/>
      <c r="S10837" s="26"/>
      <c r="T10837" s="26"/>
    </row>
    <row r="10838" spans="14:20">
      <c r="N10838" s="25"/>
      <c r="O10838" s="26"/>
      <c r="P10838" s="26"/>
      <c r="Q10838" s="26"/>
      <c r="R10838" s="26"/>
      <c r="S10838" s="26"/>
      <c r="T10838" s="26"/>
    </row>
    <row r="10839" spans="14:20">
      <c r="N10839" s="25"/>
      <c r="O10839" s="26"/>
      <c r="P10839" s="26"/>
      <c r="Q10839" s="26"/>
      <c r="R10839" s="26"/>
      <c r="S10839" s="26"/>
      <c r="T10839" s="26"/>
    </row>
    <row r="10840" spans="14:20">
      <c r="N10840" s="25"/>
      <c r="O10840" s="26"/>
      <c r="P10840" s="26"/>
      <c r="Q10840" s="26"/>
      <c r="R10840" s="26"/>
      <c r="S10840" s="26"/>
      <c r="T10840" s="26"/>
    </row>
    <row r="10841" spans="14:20">
      <c r="N10841" s="25"/>
      <c r="O10841" s="26"/>
      <c r="P10841" s="26"/>
      <c r="Q10841" s="26"/>
      <c r="R10841" s="26"/>
      <c r="S10841" s="26"/>
      <c r="T10841" s="26"/>
    </row>
    <row r="10842" spans="14:20">
      <c r="N10842" s="25"/>
      <c r="O10842" s="26"/>
      <c r="P10842" s="26"/>
      <c r="Q10842" s="26"/>
      <c r="R10842" s="26"/>
      <c r="S10842" s="26"/>
      <c r="T10842" s="26"/>
    </row>
    <row r="10843" spans="14:20">
      <c r="N10843" s="25"/>
      <c r="O10843" s="26"/>
      <c r="P10843" s="26"/>
      <c r="Q10843" s="26"/>
      <c r="R10843" s="26"/>
      <c r="S10843" s="26"/>
      <c r="T10843" s="26"/>
    </row>
    <row r="10844" spans="14:20">
      <c r="N10844" s="25"/>
      <c r="O10844" s="26"/>
      <c r="P10844" s="26"/>
      <c r="Q10844" s="26"/>
      <c r="R10844" s="26"/>
      <c r="S10844" s="26"/>
      <c r="T10844" s="26"/>
    </row>
    <row r="10845" spans="14:20">
      <c r="N10845" s="25"/>
      <c r="O10845" s="26"/>
      <c r="P10845" s="26"/>
      <c r="Q10845" s="26"/>
      <c r="R10845" s="26"/>
      <c r="S10845" s="26"/>
      <c r="T10845" s="26"/>
    </row>
    <row r="10846" spans="14:20">
      <c r="N10846" s="25"/>
      <c r="O10846" s="26"/>
      <c r="P10846" s="26"/>
      <c r="Q10846" s="26"/>
      <c r="R10846" s="26"/>
      <c r="S10846" s="26"/>
      <c r="T10846" s="26"/>
    </row>
    <row r="10847" spans="14:20">
      <c r="N10847" s="25"/>
      <c r="O10847" s="26"/>
      <c r="P10847" s="26"/>
      <c r="Q10847" s="26"/>
      <c r="R10847" s="26"/>
      <c r="S10847" s="26"/>
      <c r="T10847" s="26"/>
    </row>
    <row r="10848" spans="14:20">
      <c r="N10848" s="25"/>
      <c r="O10848" s="26"/>
      <c r="P10848" s="26"/>
      <c r="Q10848" s="26"/>
      <c r="R10848" s="26"/>
      <c r="S10848" s="26"/>
      <c r="T10848" s="26"/>
    </row>
    <row r="10849" spans="14:20">
      <c r="N10849" s="25"/>
      <c r="O10849" s="26"/>
      <c r="P10849" s="26"/>
      <c r="Q10849" s="26"/>
      <c r="R10849" s="26"/>
      <c r="S10849" s="26"/>
      <c r="T10849" s="26"/>
    </row>
    <row r="10850" spans="14:20">
      <c r="N10850" s="25"/>
      <c r="O10850" s="26"/>
      <c r="P10850" s="26"/>
      <c r="Q10850" s="26"/>
      <c r="R10850" s="26"/>
      <c r="S10850" s="26"/>
      <c r="T10850" s="26"/>
    </row>
    <row r="10851" spans="14:20">
      <c r="N10851" s="25"/>
      <c r="O10851" s="26"/>
      <c r="P10851" s="26"/>
      <c r="Q10851" s="26"/>
      <c r="R10851" s="26"/>
      <c r="S10851" s="26"/>
      <c r="T10851" s="26"/>
    </row>
    <row r="10852" spans="14:20">
      <c r="N10852" s="25"/>
      <c r="O10852" s="26"/>
      <c r="P10852" s="26"/>
      <c r="Q10852" s="26"/>
      <c r="R10852" s="26"/>
      <c r="S10852" s="26"/>
      <c r="T10852" s="26"/>
    </row>
    <row r="10853" spans="14:20">
      <c r="N10853" s="25"/>
      <c r="O10853" s="26"/>
      <c r="P10853" s="26"/>
      <c r="Q10853" s="26"/>
      <c r="R10853" s="26"/>
      <c r="S10853" s="26"/>
      <c r="T10853" s="26"/>
    </row>
    <row r="10854" spans="14:20">
      <c r="N10854" s="25"/>
      <c r="O10854" s="26"/>
      <c r="P10854" s="26"/>
      <c r="Q10854" s="26"/>
      <c r="R10854" s="26"/>
      <c r="S10854" s="26"/>
      <c r="T10854" s="26"/>
    </row>
    <row r="10855" spans="14:20">
      <c r="N10855" s="25"/>
      <c r="O10855" s="26"/>
      <c r="P10855" s="26"/>
      <c r="Q10855" s="26"/>
      <c r="R10855" s="26"/>
      <c r="S10855" s="26"/>
      <c r="T10855" s="26"/>
    </row>
    <row r="10856" spans="14:20">
      <c r="N10856" s="25"/>
      <c r="O10856" s="26"/>
      <c r="P10856" s="26"/>
      <c r="Q10856" s="26"/>
      <c r="R10856" s="26"/>
      <c r="S10856" s="26"/>
      <c r="T10856" s="26"/>
    </row>
    <row r="10857" spans="14:20">
      <c r="N10857" s="25"/>
      <c r="O10857" s="26"/>
      <c r="P10857" s="26"/>
      <c r="Q10857" s="26"/>
      <c r="R10857" s="26"/>
      <c r="S10857" s="26"/>
      <c r="T10857" s="26"/>
    </row>
    <row r="10858" spans="14:20">
      <c r="N10858" s="25"/>
      <c r="O10858" s="26"/>
      <c r="P10858" s="26"/>
      <c r="Q10858" s="26"/>
      <c r="R10858" s="26"/>
      <c r="S10858" s="26"/>
      <c r="T10858" s="26"/>
    </row>
    <row r="10859" spans="14:20">
      <c r="N10859" s="25"/>
      <c r="O10859" s="26"/>
      <c r="P10859" s="26"/>
      <c r="Q10859" s="26"/>
      <c r="R10859" s="26"/>
      <c r="S10859" s="26"/>
      <c r="T10859" s="26"/>
    </row>
    <row r="10860" spans="14:20">
      <c r="N10860" s="25"/>
      <c r="O10860" s="26"/>
      <c r="P10860" s="26"/>
      <c r="Q10860" s="26"/>
      <c r="R10860" s="26"/>
      <c r="S10860" s="26"/>
      <c r="T10860" s="26"/>
    </row>
    <row r="10861" spans="14:20">
      <c r="N10861" s="25"/>
      <c r="O10861" s="26"/>
      <c r="P10861" s="26"/>
      <c r="Q10861" s="26"/>
      <c r="R10861" s="26"/>
      <c r="S10861" s="26"/>
      <c r="T10861" s="26"/>
    </row>
    <row r="10862" spans="14:20">
      <c r="N10862" s="25"/>
      <c r="O10862" s="26"/>
      <c r="P10862" s="26"/>
      <c r="Q10862" s="26"/>
      <c r="R10862" s="26"/>
      <c r="S10862" s="26"/>
      <c r="T10862" s="26"/>
    </row>
    <row r="10863" spans="14:20">
      <c r="N10863" s="25"/>
      <c r="O10863" s="26"/>
      <c r="P10863" s="26"/>
      <c r="Q10863" s="26"/>
      <c r="R10863" s="26"/>
      <c r="S10863" s="26"/>
      <c r="T10863" s="26"/>
    </row>
    <row r="10864" spans="14:20">
      <c r="N10864" s="25"/>
      <c r="O10864" s="26"/>
      <c r="P10864" s="26"/>
      <c r="Q10864" s="26"/>
      <c r="R10864" s="26"/>
      <c r="S10864" s="26"/>
      <c r="T10864" s="26"/>
    </row>
    <row r="10865" spans="14:20">
      <c r="N10865" s="25"/>
      <c r="O10865" s="26"/>
      <c r="P10865" s="26"/>
      <c r="Q10865" s="26"/>
      <c r="R10865" s="26"/>
      <c r="S10865" s="26"/>
      <c r="T10865" s="26"/>
    </row>
    <row r="10866" spans="14:20">
      <c r="N10866" s="25"/>
      <c r="O10866" s="26"/>
      <c r="P10866" s="26"/>
      <c r="Q10866" s="26"/>
      <c r="R10866" s="26"/>
      <c r="S10866" s="26"/>
      <c r="T10866" s="26"/>
    </row>
    <row r="10867" spans="14:20">
      <c r="N10867" s="25"/>
      <c r="O10867" s="26"/>
      <c r="P10867" s="26"/>
      <c r="Q10867" s="26"/>
      <c r="R10867" s="26"/>
      <c r="S10867" s="26"/>
      <c r="T10867" s="26"/>
    </row>
    <row r="10868" spans="14:20">
      <c r="N10868" s="25"/>
      <c r="O10868" s="26"/>
      <c r="P10868" s="26"/>
      <c r="Q10868" s="26"/>
      <c r="R10868" s="26"/>
      <c r="S10868" s="26"/>
      <c r="T10868" s="26"/>
    </row>
    <row r="10869" spans="14:20">
      <c r="N10869" s="25"/>
      <c r="O10869" s="26"/>
      <c r="P10869" s="26"/>
      <c r="Q10869" s="26"/>
      <c r="R10869" s="26"/>
      <c r="S10869" s="26"/>
      <c r="T10869" s="26"/>
    </row>
    <row r="10870" spans="14:20">
      <c r="N10870" s="25"/>
      <c r="O10870" s="26"/>
      <c r="P10870" s="26"/>
      <c r="Q10870" s="26"/>
      <c r="R10870" s="26"/>
      <c r="S10870" s="26"/>
      <c r="T10870" s="26"/>
    </row>
    <row r="10871" spans="14:20">
      <c r="N10871" s="25"/>
      <c r="O10871" s="26"/>
      <c r="P10871" s="26"/>
      <c r="Q10871" s="26"/>
      <c r="R10871" s="26"/>
      <c r="S10871" s="26"/>
      <c r="T10871" s="26"/>
    </row>
    <row r="10872" spans="14:20">
      <c r="N10872" s="25"/>
      <c r="O10872" s="26"/>
      <c r="P10872" s="26"/>
      <c r="Q10872" s="26"/>
      <c r="R10872" s="26"/>
      <c r="S10872" s="26"/>
      <c r="T10872" s="26"/>
    </row>
    <row r="10873" spans="14:20">
      <c r="N10873" s="25"/>
      <c r="O10873" s="26"/>
      <c r="P10873" s="26"/>
      <c r="Q10873" s="26"/>
      <c r="R10873" s="26"/>
      <c r="S10873" s="26"/>
      <c r="T10873" s="26"/>
    </row>
    <row r="10874" spans="14:20">
      <c r="N10874" s="25"/>
      <c r="O10874" s="26"/>
      <c r="P10874" s="26"/>
      <c r="Q10874" s="26"/>
      <c r="R10874" s="26"/>
      <c r="S10874" s="26"/>
      <c r="T10874" s="26"/>
    </row>
    <row r="10875" spans="14:20">
      <c r="N10875" s="25"/>
      <c r="O10875" s="26"/>
      <c r="P10875" s="26"/>
      <c r="Q10875" s="26"/>
      <c r="R10875" s="26"/>
      <c r="S10875" s="26"/>
      <c r="T10875" s="26"/>
    </row>
    <row r="10876" spans="14:20">
      <c r="N10876" s="25"/>
      <c r="O10876" s="26"/>
      <c r="P10876" s="26"/>
      <c r="Q10876" s="26"/>
      <c r="R10876" s="26"/>
      <c r="S10876" s="26"/>
      <c r="T10876" s="26"/>
    </row>
    <row r="10877" spans="14:20">
      <c r="N10877" s="25"/>
      <c r="O10877" s="26"/>
      <c r="P10877" s="26"/>
      <c r="Q10877" s="26"/>
      <c r="R10877" s="26"/>
      <c r="S10877" s="26"/>
      <c r="T10877" s="26"/>
    </row>
    <row r="10878" spans="14:20">
      <c r="N10878" s="25"/>
      <c r="O10878" s="26"/>
      <c r="P10878" s="26"/>
      <c r="Q10878" s="26"/>
      <c r="R10878" s="26"/>
      <c r="S10878" s="26"/>
      <c r="T10878" s="26"/>
    </row>
    <row r="10879" spans="14:20">
      <c r="N10879" s="25"/>
      <c r="O10879" s="26"/>
      <c r="P10879" s="26"/>
      <c r="Q10879" s="26"/>
      <c r="R10879" s="26"/>
      <c r="S10879" s="26"/>
      <c r="T10879" s="26"/>
    </row>
    <row r="10880" spans="14:20">
      <c r="N10880" s="25"/>
      <c r="O10880" s="26"/>
      <c r="P10880" s="26"/>
      <c r="Q10880" s="26"/>
      <c r="R10880" s="26"/>
      <c r="S10880" s="26"/>
      <c r="T10880" s="26"/>
    </row>
    <row r="10881" spans="14:20">
      <c r="N10881" s="25"/>
      <c r="O10881" s="26"/>
      <c r="P10881" s="26"/>
      <c r="Q10881" s="26"/>
      <c r="R10881" s="26"/>
      <c r="S10881" s="26"/>
      <c r="T10881" s="26"/>
    </row>
    <row r="10882" spans="14:20">
      <c r="N10882" s="25"/>
      <c r="O10882" s="26"/>
      <c r="P10882" s="26"/>
      <c r="Q10882" s="26"/>
      <c r="R10882" s="26"/>
      <c r="S10882" s="26"/>
      <c r="T10882" s="26"/>
    </row>
    <row r="10883" spans="14:20">
      <c r="N10883" s="25"/>
      <c r="O10883" s="26"/>
      <c r="P10883" s="26"/>
      <c r="Q10883" s="26"/>
      <c r="R10883" s="26"/>
      <c r="S10883" s="26"/>
      <c r="T10883" s="26"/>
    </row>
    <row r="10884" spans="14:20">
      <c r="N10884" s="25"/>
      <c r="O10884" s="26"/>
      <c r="P10884" s="26"/>
      <c r="Q10884" s="26"/>
      <c r="R10884" s="26"/>
      <c r="S10884" s="26"/>
      <c r="T10884" s="26"/>
    </row>
    <row r="10885" spans="14:20">
      <c r="N10885" s="25"/>
      <c r="O10885" s="26"/>
      <c r="P10885" s="26"/>
      <c r="Q10885" s="26"/>
      <c r="R10885" s="26"/>
      <c r="S10885" s="26"/>
      <c r="T10885" s="26"/>
    </row>
    <row r="10886" spans="14:20">
      <c r="N10886" s="25"/>
      <c r="O10886" s="26"/>
      <c r="P10886" s="26"/>
      <c r="Q10886" s="26"/>
      <c r="R10886" s="26"/>
      <c r="S10886" s="26"/>
      <c r="T10886" s="26"/>
    </row>
    <row r="10887" spans="14:20">
      <c r="N10887" s="25"/>
      <c r="O10887" s="26"/>
      <c r="P10887" s="26"/>
      <c r="Q10887" s="26"/>
      <c r="R10887" s="26"/>
      <c r="S10887" s="26"/>
      <c r="T10887" s="26"/>
    </row>
    <row r="10888" spans="14:20">
      <c r="N10888" s="25"/>
      <c r="O10888" s="26"/>
      <c r="P10888" s="26"/>
      <c r="Q10888" s="26"/>
      <c r="R10888" s="26"/>
      <c r="S10888" s="26"/>
      <c r="T10888" s="26"/>
    </row>
    <row r="10889" spans="14:20">
      <c r="N10889" s="25"/>
      <c r="O10889" s="26"/>
      <c r="P10889" s="26"/>
      <c r="Q10889" s="26"/>
      <c r="R10889" s="26"/>
      <c r="S10889" s="26"/>
      <c r="T10889" s="26"/>
    </row>
    <row r="10890" spans="14:20">
      <c r="N10890" s="25"/>
      <c r="O10890" s="26"/>
      <c r="P10890" s="26"/>
      <c r="Q10890" s="26"/>
      <c r="R10890" s="26"/>
      <c r="S10890" s="26"/>
      <c r="T10890" s="26"/>
    </row>
    <row r="10891" spans="14:20">
      <c r="N10891" s="25"/>
      <c r="O10891" s="26"/>
      <c r="P10891" s="26"/>
      <c r="Q10891" s="26"/>
      <c r="R10891" s="26"/>
      <c r="S10891" s="26"/>
      <c r="T10891" s="26"/>
    </row>
    <row r="10892" spans="14:20">
      <c r="N10892" s="25"/>
      <c r="O10892" s="26"/>
      <c r="P10892" s="26"/>
      <c r="Q10892" s="26"/>
      <c r="R10892" s="26"/>
      <c r="S10892" s="26"/>
      <c r="T10892" s="26"/>
    </row>
    <row r="10893" spans="14:20">
      <c r="N10893" s="25"/>
      <c r="O10893" s="26"/>
      <c r="P10893" s="26"/>
      <c r="Q10893" s="26"/>
      <c r="R10893" s="26"/>
      <c r="S10893" s="26"/>
      <c r="T10893" s="26"/>
    </row>
    <row r="10894" spans="14:20">
      <c r="N10894" s="25"/>
      <c r="O10894" s="26"/>
      <c r="P10894" s="26"/>
      <c r="Q10894" s="26"/>
      <c r="R10894" s="26"/>
      <c r="S10894" s="26"/>
      <c r="T10894" s="26"/>
    </row>
    <row r="10895" spans="14:20">
      <c r="N10895" s="25"/>
      <c r="O10895" s="26"/>
      <c r="P10895" s="26"/>
      <c r="Q10895" s="26"/>
      <c r="R10895" s="26"/>
      <c r="S10895" s="26"/>
      <c r="T10895" s="26"/>
    </row>
    <row r="10896" spans="14:20">
      <c r="N10896" s="25"/>
      <c r="O10896" s="26"/>
      <c r="P10896" s="26"/>
      <c r="Q10896" s="26"/>
      <c r="R10896" s="26"/>
      <c r="S10896" s="26"/>
      <c r="T10896" s="26"/>
    </row>
    <row r="10897" spans="14:20">
      <c r="N10897" s="25"/>
      <c r="O10897" s="26"/>
      <c r="P10897" s="26"/>
      <c r="Q10897" s="26"/>
      <c r="R10897" s="26"/>
      <c r="S10897" s="26"/>
      <c r="T10897" s="26"/>
    </row>
    <row r="10898" spans="14:20">
      <c r="N10898" s="25"/>
      <c r="O10898" s="26"/>
      <c r="P10898" s="26"/>
      <c r="Q10898" s="26"/>
      <c r="R10898" s="26"/>
      <c r="S10898" s="26"/>
      <c r="T10898" s="26"/>
    </row>
    <row r="10899" spans="14:20">
      <c r="N10899" s="25"/>
      <c r="O10899" s="26"/>
      <c r="P10899" s="26"/>
      <c r="Q10899" s="26"/>
      <c r="R10899" s="26"/>
      <c r="S10899" s="26"/>
      <c r="T10899" s="26"/>
    </row>
    <row r="10900" spans="14:20">
      <c r="N10900" s="25"/>
      <c r="O10900" s="26"/>
      <c r="P10900" s="26"/>
      <c r="Q10900" s="26"/>
      <c r="R10900" s="26"/>
      <c r="S10900" s="26"/>
      <c r="T10900" s="26"/>
    </row>
    <row r="10901" spans="14:20">
      <c r="N10901" s="25"/>
      <c r="O10901" s="26"/>
      <c r="P10901" s="26"/>
      <c r="Q10901" s="26"/>
      <c r="R10901" s="26"/>
      <c r="S10901" s="26"/>
      <c r="T10901" s="26"/>
    </row>
    <row r="10902" spans="14:20">
      <c r="N10902" s="25"/>
      <c r="O10902" s="26"/>
      <c r="P10902" s="26"/>
      <c r="Q10902" s="26"/>
      <c r="R10902" s="26"/>
      <c r="S10902" s="26"/>
      <c r="T10902" s="26"/>
    </row>
    <row r="10903" spans="14:20">
      <c r="N10903" s="25"/>
      <c r="O10903" s="26"/>
      <c r="P10903" s="26"/>
      <c r="Q10903" s="26"/>
      <c r="R10903" s="26"/>
      <c r="S10903" s="26"/>
      <c r="T10903" s="26"/>
    </row>
    <row r="10904" spans="14:20">
      <c r="N10904" s="25"/>
      <c r="O10904" s="26"/>
      <c r="P10904" s="26"/>
      <c r="Q10904" s="26"/>
      <c r="R10904" s="26"/>
      <c r="S10904" s="26"/>
      <c r="T10904" s="26"/>
    </row>
    <row r="10905" spans="14:20">
      <c r="N10905" s="25"/>
      <c r="O10905" s="26"/>
      <c r="P10905" s="26"/>
      <c r="Q10905" s="26"/>
      <c r="R10905" s="26"/>
      <c r="S10905" s="26"/>
      <c r="T10905" s="26"/>
    </row>
    <row r="10906" spans="14:20">
      <c r="N10906" s="25"/>
      <c r="O10906" s="26"/>
      <c r="P10906" s="26"/>
      <c r="Q10906" s="26"/>
      <c r="R10906" s="26"/>
      <c r="S10906" s="26"/>
      <c r="T10906" s="26"/>
    </row>
    <row r="10907" spans="14:20">
      <c r="N10907" s="25"/>
      <c r="O10907" s="26"/>
      <c r="P10907" s="26"/>
      <c r="Q10907" s="26"/>
      <c r="R10907" s="26"/>
      <c r="S10907" s="26"/>
      <c r="T10907" s="26"/>
    </row>
    <row r="10908" spans="14:20">
      <c r="N10908" s="25"/>
      <c r="O10908" s="26"/>
      <c r="P10908" s="26"/>
      <c r="Q10908" s="26"/>
      <c r="R10908" s="26"/>
      <c r="S10908" s="26"/>
      <c r="T10908" s="26"/>
    </row>
    <row r="10909" spans="14:20">
      <c r="N10909" s="25"/>
      <c r="O10909" s="26"/>
      <c r="P10909" s="26"/>
      <c r="Q10909" s="26"/>
      <c r="R10909" s="26"/>
      <c r="S10909" s="26"/>
      <c r="T10909" s="26"/>
    </row>
    <row r="10910" spans="14:20">
      <c r="N10910" s="25"/>
      <c r="O10910" s="26"/>
      <c r="P10910" s="26"/>
      <c r="Q10910" s="26"/>
      <c r="R10910" s="26"/>
      <c r="S10910" s="26"/>
      <c r="T10910" s="26"/>
    </row>
    <row r="10911" spans="14:20">
      <c r="N10911" s="25"/>
      <c r="O10911" s="26"/>
      <c r="P10911" s="26"/>
      <c r="Q10911" s="26"/>
      <c r="R10911" s="26"/>
      <c r="S10911" s="26"/>
      <c r="T10911" s="26"/>
    </row>
    <row r="10912" spans="14:20">
      <c r="N10912" s="25"/>
      <c r="O10912" s="26"/>
      <c r="P10912" s="26"/>
      <c r="Q10912" s="26"/>
      <c r="R10912" s="26"/>
      <c r="S10912" s="26"/>
      <c r="T10912" s="26"/>
    </row>
    <row r="10913" spans="14:20">
      <c r="N10913" s="25"/>
      <c r="O10913" s="26"/>
      <c r="P10913" s="26"/>
      <c r="Q10913" s="26"/>
      <c r="R10913" s="26"/>
      <c r="S10913" s="26"/>
      <c r="T10913" s="26"/>
    </row>
    <row r="10914" spans="14:20">
      <c r="N10914" s="25"/>
      <c r="O10914" s="26"/>
      <c r="P10914" s="26"/>
      <c r="Q10914" s="26"/>
      <c r="R10914" s="26"/>
      <c r="S10914" s="26"/>
      <c r="T10914" s="26"/>
    </row>
    <row r="10915" spans="14:20">
      <c r="N10915" s="25"/>
      <c r="O10915" s="26"/>
      <c r="P10915" s="26"/>
      <c r="Q10915" s="26"/>
      <c r="R10915" s="26"/>
      <c r="S10915" s="26"/>
      <c r="T10915" s="26"/>
    </row>
    <row r="10916" spans="14:20">
      <c r="N10916" s="25"/>
      <c r="O10916" s="26"/>
      <c r="P10916" s="26"/>
      <c r="Q10916" s="26"/>
      <c r="R10916" s="26"/>
      <c r="S10916" s="26"/>
      <c r="T10916" s="26"/>
    </row>
    <row r="10917" spans="14:20">
      <c r="N10917" s="25"/>
      <c r="O10917" s="26"/>
      <c r="P10917" s="26"/>
      <c r="Q10917" s="26"/>
      <c r="R10917" s="26"/>
      <c r="S10917" s="26"/>
      <c r="T10917" s="26"/>
    </row>
    <row r="10918" spans="14:20">
      <c r="N10918" s="25"/>
      <c r="O10918" s="26"/>
      <c r="P10918" s="26"/>
      <c r="Q10918" s="26"/>
      <c r="R10918" s="26"/>
      <c r="S10918" s="26"/>
      <c r="T10918" s="26"/>
    </row>
    <row r="10919" spans="14:20">
      <c r="N10919" s="25"/>
      <c r="O10919" s="26"/>
      <c r="P10919" s="26"/>
      <c r="Q10919" s="26"/>
      <c r="R10919" s="26"/>
      <c r="S10919" s="26"/>
      <c r="T10919" s="26"/>
    </row>
    <row r="10920" spans="14:20">
      <c r="N10920" s="25"/>
      <c r="O10920" s="26"/>
      <c r="P10920" s="26"/>
      <c r="Q10920" s="26"/>
      <c r="R10920" s="26"/>
      <c r="S10920" s="26"/>
      <c r="T10920" s="26"/>
    </row>
    <row r="10921" spans="14:20">
      <c r="N10921" s="25"/>
      <c r="O10921" s="26"/>
      <c r="P10921" s="26"/>
      <c r="Q10921" s="26"/>
      <c r="R10921" s="26"/>
      <c r="S10921" s="26"/>
      <c r="T10921" s="26"/>
    </row>
    <row r="10922" spans="14:20">
      <c r="N10922" s="25"/>
      <c r="O10922" s="26"/>
      <c r="P10922" s="26"/>
      <c r="Q10922" s="26"/>
      <c r="R10922" s="26"/>
      <c r="S10922" s="26"/>
      <c r="T10922" s="26"/>
    </row>
    <row r="10923" spans="14:20">
      <c r="N10923" s="25"/>
      <c r="O10923" s="26"/>
      <c r="P10923" s="26"/>
      <c r="Q10923" s="26"/>
      <c r="R10923" s="26"/>
      <c r="S10923" s="26"/>
      <c r="T10923" s="26"/>
    </row>
    <row r="10924" spans="14:20">
      <c r="N10924" s="25"/>
      <c r="O10924" s="26"/>
      <c r="P10924" s="26"/>
      <c r="Q10924" s="26"/>
      <c r="R10924" s="26"/>
      <c r="S10924" s="26"/>
      <c r="T10924" s="26"/>
    </row>
    <row r="10925" spans="14:20">
      <c r="N10925" s="25"/>
      <c r="O10925" s="26"/>
      <c r="P10925" s="26"/>
      <c r="Q10925" s="26"/>
      <c r="R10925" s="26"/>
      <c r="S10925" s="26"/>
      <c r="T10925" s="26"/>
    </row>
    <row r="10926" spans="14:20">
      <c r="N10926" s="25"/>
      <c r="O10926" s="26"/>
      <c r="P10926" s="26"/>
      <c r="Q10926" s="26"/>
      <c r="R10926" s="26"/>
      <c r="S10926" s="26"/>
      <c r="T10926" s="26"/>
    </row>
    <row r="10927" spans="14:20">
      <c r="N10927" s="25"/>
      <c r="O10927" s="26"/>
      <c r="P10927" s="26"/>
      <c r="Q10927" s="26"/>
      <c r="R10927" s="26"/>
      <c r="S10927" s="26"/>
      <c r="T10927" s="26"/>
    </row>
    <row r="10928" spans="14:20">
      <c r="N10928" s="25"/>
      <c r="O10928" s="26"/>
      <c r="P10928" s="26"/>
      <c r="Q10928" s="26"/>
      <c r="R10928" s="26"/>
      <c r="S10928" s="26"/>
      <c r="T10928" s="26"/>
    </row>
    <row r="10929" spans="14:20">
      <c r="N10929" s="25"/>
      <c r="O10929" s="26"/>
      <c r="P10929" s="26"/>
      <c r="Q10929" s="26"/>
      <c r="R10929" s="26"/>
      <c r="S10929" s="26"/>
      <c r="T10929" s="26"/>
    </row>
    <row r="10930" spans="14:20">
      <c r="N10930" s="25"/>
      <c r="O10930" s="26"/>
      <c r="P10930" s="26"/>
      <c r="Q10930" s="26"/>
      <c r="R10930" s="26"/>
      <c r="S10930" s="26"/>
      <c r="T10930" s="26"/>
    </row>
    <row r="10931" spans="14:20">
      <c r="N10931" s="25"/>
      <c r="O10931" s="26"/>
      <c r="P10931" s="26"/>
      <c r="Q10931" s="26"/>
      <c r="R10931" s="26"/>
      <c r="S10931" s="26"/>
      <c r="T10931" s="26"/>
    </row>
    <row r="10932" spans="14:20">
      <c r="N10932" s="25"/>
      <c r="O10932" s="26"/>
      <c r="P10932" s="26"/>
      <c r="Q10932" s="26"/>
      <c r="R10932" s="26"/>
      <c r="S10932" s="26"/>
      <c r="T10932" s="26"/>
    </row>
    <row r="10933" spans="14:20">
      <c r="N10933" s="25"/>
      <c r="O10933" s="26"/>
      <c r="P10933" s="26"/>
      <c r="Q10933" s="26"/>
      <c r="R10933" s="26"/>
      <c r="S10933" s="26"/>
      <c r="T10933" s="26"/>
    </row>
    <row r="10934" spans="14:20">
      <c r="N10934" s="25"/>
      <c r="O10934" s="26"/>
      <c r="P10934" s="26"/>
      <c r="Q10934" s="26"/>
      <c r="R10934" s="26"/>
      <c r="S10934" s="26"/>
      <c r="T10934" s="26"/>
    </row>
    <row r="10935" spans="14:20">
      <c r="N10935" s="25"/>
      <c r="O10935" s="26"/>
      <c r="P10935" s="26"/>
      <c r="Q10935" s="26"/>
      <c r="R10935" s="26"/>
      <c r="S10935" s="26"/>
      <c r="T10935" s="26"/>
    </row>
    <row r="10936" spans="14:20">
      <c r="N10936" s="25"/>
      <c r="O10936" s="26"/>
      <c r="P10936" s="26"/>
      <c r="Q10936" s="26"/>
      <c r="R10936" s="26"/>
      <c r="S10936" s="26"/>
      <c r="T10936" s="26"/>
    </row>
    <row r="10937" spans="14:20">
      <c r="N10937" s="25"/>
      <c r="O10937" s="26"/>
      <c r="P10937" s="26"/>
      <c r="Q10937" s="26"/>
      <c r="R10937" s="26"/>
      <c r="S10937" s="26"/>
      <c r="T10937" s="26"/>
    </row>
    <row r="10938" spans="14:20">
      <c r="N10938" s="25"/>
      <c r="O10938" s="26"/>
      <c r="P10938" s="26"/>
      <c r="Q10938" s="26"/>
      <c r="R10938" s="26"/>
      <c r="S10938" s="26"/>
      <c r="T10938" s="26"/>
    </row>
    <row r="10939" spans="14:20">
      <c r="N10939" s="25"/>
      <c r="O10939" s="26"/>
      <c r="P10939" s="26"/>
      <c r="Q10939" s="26"/>
      <c r="R10939" s="26"/>
      <c r="S10939" s="26"/>
      <c r="T10939" s="26"/>
    </row>
    <row r="10940" spans="14:20">
      <c r="N10940" s="25"/>
      <c r="O10940" s="26"/>
      <c r="P10940" s="26"/>
      <c r="Q10940" s="26"/>
      <c r="R10940" s="26"/>
      <c r="S10940" s="26"/>
      <c r="T10940" s="26"/>
    </row>
    <row r="10941" spans="14:20">
      <c r="N10941" s="25"/>
      <c r="O10941" s="26"/>
      <c r="P10941" s="26"/>
      <c r="Q10941" s="26"/>
      <c r="R10941" s="26"/>
      <c r="S10941" s="26"/>
      <c r="T10941" s="26"/>
    </row>
    <row r="10942" spans="14:20">
      <c r="N10942" s="25"/>
      <c r="O10942" s="26"/>
      <c r="P10942" s="26"/>
      <c r="Q10942" s="26"/>
      <c r="R10942" s="26"/>
      <c r="S10942" s="26"/>
      <c r="T10942" s="26"/>
    </row>
    <row r="10943" spans="14:20">
      <c r="N10943" s="25"/>
      <c r="O10943" s="26"/>
      <c r="P10943" s="26"/>
      <c r="Q10943" s="26"/>
      <c r="R10943" s="26"/>
      <c r="S10943" s="26"/>
      <c r="T10943" s="26"/>
    </row>
    <row r="10944" spans="14:20">
      <c r="N10944" s="25"/>
      <c r="O10944" s="26"/>
      <c r="P10944" s="26"/>
      <c r="Q10944" s="26"/>
      <c r="R10944" s="26"/>
      <c r="S10944" s="26"/>
      <c r="T10944" s="26"/>
    </row>
    <row r="10945" spans="14:20">
      <c r="N10945" s="25"/>
      <c r="O10945" s="26"/>
      <c r="P10945" s="26"/>
      <c r="Q10945" s="26"/>
      <c r="R10945" s="26"/>
      <c r="S10945" s="26"/>
      <c r="T10945" s="26"/>
    </row>
    <row r="10946" spans="14:20">
      <c r="N10946" s="25"/>
      <c r="O10946" s="26"/>
      <c r="P10946" s="26"/>
      <c r="Q10946" s="26"/>
      <c r="R10946" s="26"/>
      <c r="S10946" s="26"/>
      <c r="T10946" s="26"/>
    </row>
    <row r="10947" spans="14:20">
      <c r="N10947" s="25"/>
      <c r="O10947" s="26"/>
      <c r="P10947" s="26"/>
      <c r="Q10947" s="26"/>
      <c r="R10947" s="26"/>
      <c r="S10947" s="26"/>
      <c r="T10947" s="26"/>
    </row>
    <row r="10948" spans="14:20">
      <c r="N10948" s="25"/>
      <c r="O10948" s="26"/>
      <c r="P10948" s="26"/>
      <c r="Q10948" s="26"/>
      <c r="R10948" s="26"/>
      <c r="S10948" s="26"/>
      <c r="T10948" s="26"/>
    </row>
    <row r="10949" spans="14:20">
      <c r="N10949" s="25"/>
      <c r="O10949" s="26"/>
      <c r="P10949" s="26"/>
      <c r="Q10949" s="26"/>
      <c r="R10949" s="26"/>
      <c r="S10949" s="26"/>
      <c r="T10949" s="26"/>
    </row>
    <row r="10950" spans="14:20">
      <c r="N10950" s="25"/>
      <c r="O10950" s="26"/>
      <c r="P10950" s="26"/>
      <c r="Q10950" s="26"/>
      <c r="R10950" s="26"/>
      <c r="S10950" s="26"/>
      <c r="T10950" s="26"/>
    </row>
    <row r="10951" spans="14:20">
      <c r="N10951" s="25"/>
      <c r="O10951" s="26"/>
      <c r="P10951" s="26"/>
      <c r="Q10951" s="26"/>
      <c r="R10951" s="26"/>
      <c r="S10951" s="26"/>
      <c r="T10951" s="26"/>
    </row>
    <row r="10952" spans="14:20">
      <c r="N10952" s="25"/>
      <c r="O10952" s="26"/>
      <c r="P10952" s="26"/>
      <c r="Q10952" s="26"/>
      <c r="R10952" s="26"/>
      <c r="S10952" s="26"/>
      <c r="T10952" s="26"/>
    </row>
    <row r="10953" spans="14:20">
      <c r="N10953" s="25"/>
      <c r="O10953" s="26"/>
      <c r="P10953" s="26"/>
      <c r="Q10953" s="26"/>
      <c r="R10953" s="26"/>
      <c r="S10953" s="26"/>
      <c r="T10953" s="26"/>
    </row>
    <row r="10954" spans="14:20">
      <c r="N10954" s="25"/>
      <c r="O10954" s="26"/>
      <c r="P10954" s="26"/>
      <c r="Q10954" s="26"/>
      <c r="R10954" s="26"/>
      <c r="S10954" s="26"/>
      <c r="T10954" s="26"/>
    </row>
    <row r="10955" spans="14:20">
      <c r="N10955" s="25"/>
      <c r="O10955" s="26"/>
      <c r="P10955" s="26"/>
      <c r="Q10955" s="26"/>
      <c r="R10955" s="26"/>
      <c r="S10955" s="26"/>
      <c r="T10955" s="26"/>
    </row>
    <row r="10956" spans="14:20">
      <c r="N10956" s="25"/>
      <c r="O10956" s="26"/>
      <c r="P10956" s="26"/>
      <c r="Q10956" s="26"/>
      <c r="R10956" s="26"/>
      <c r="S10956" s="26"/>
      <c r="T10956" s="26"/>
    </row>
    <row r="10957" spans="14:20">
      <c r="N10957" s="25"/>
      <c r="O10957" s="26"/>
      <c r="P10957" s="26"/>
      <c r="Q10957" s="26"/>
      <c r="R10957" s="26"/>
      <c r="S10957" s="26"/>
      <c r="T10957" s="26"/>
    </row>
    <row r="10958" spans="14:20">
      <c r="N10958" s="25"/>
      <c r="O10958" s="26"/>
      <c r="P10958" s="26"/>
      <c r="Q10958" s="26"/>
      <c r="R10958" s="26"/>
      <c r="S10958" s="26"/>
      <c r="T10958" s="26"/>
    </row>
    <row r="10959" spans="14:20">
      <c r="N10959" s="25"/>
      <c r="O10959" s="26"/>
      <c r="P10959" s="26"/>
      <c r="Q10959" s="26"/>
      <c r="R10959" s="26"/>
      <c r="S10959" s="26"/>
      <c r="T10959" s="26"/>
    </row>
    <row r="10960" spans="14:20">
      <c r="N10960" s="25"/>
      <c r="O10960" s="26"/>
      <c r="P10960" s="26"/>
      <c r="Q10960" s="26"/>
      <c r="R10960" s="26"/>
      <c r="S10960" s="26"/>
      <c r="T10960" s="26"/>
    </row>
    <row r="10961" spans="14:20">
      <c r="N10961" s="25"/>
      <c r="O10961" s="26"/>
      <c r="P10961" s="26"/>
      <c r="Q10961" s="26"/>
      <c r="R10961" s="26"/>
      <c r="S10961" s="26"/>
      <c r="T10961" s="26"/>
    </row>
    <row r="10962" spans="14:20">
      <c r="N10962" s="25"/>
      <c r="O10962" s="26"/>
      <c r="P10962" s="26"/>
      <c r="Q10962" s="26"/>
      <c r="R10962" s="26"/>
      <c r="S10962" s="26"/>
      <c r="T10962" s="26"/>
    </row>
    <row r="10963" spans="14:20">
      <c r="N10963" s="25"/>
      <c r="O10963" s="26"/>
      <c r="P10963" s="26"/>
      <c r="Q10963" s="26"/>
      <c r="R10963" s="26"/>
      <c r="S10963" s="26"/>
      <c r="T10963" s="26"/>
    </row>
    <row r="10964" spans="14:20">
      <c r="N10964" s="25"/>
      <c r="O10964" s="26"/>
      <c r="P10964" s="26"/>
      <c r="Q10964" s="26"/>
      <c r="R10964" s="26"/>
      <c r="S10964" s="26"/>
      <c r="T10964" s="26"/>
    </row>
    <row r="10965" spans="14:20">
      <c r="N10965" s="25"/>
      <c r="O10965" s="26"/>
      <c r="P10965" s="26"/>
      <c r="Q10965" s="26"/>
      <c r="R10965" s="26"/>
      <c r="S10965" s="26"/>
      <c r="T10965" s="26"/>
    </row>
    <row r="10966" spans="14:20">
      <c r="N10966" s="25"/>
      <c r="O10966" s="26"/>
      <c r="P10966" s="26"/>
      <c r="Q10966" s="26"/>
      <c r="R10966" s="26"/>
      <c r="S10966" s="26"/>
      <c r="T10966" s="26"/>
    </row>
    <row r="10967" spans="14:20">
      <c r="N10967" s="25"/>
      <c r="O10967" s="26"/>
      <c r="P10967" s="26"/>
      <c r="Q10967" s="26"/>
      <c r="R10967" s="26"/>
      <c r="S10967" s="26"/>
      <c r="T10967" s="26"/>
    </row>
    <row r="10968" spans="14:20">
      <c r="N10968" s="25"/>
      <c r="O10968" s="26"/>
      <c r="P10968" s="26"/>
      <c r="Q10968" s="26"/>
      <c r="R10968" s="26"/>
      <c r="S10968" s="26"/>
      <c r="T10968" s="26"/>
    </row>
    <row r="10969" spans="14:20">
      <c r="N10969" s="25"/>
      <c r="O10969" s="26"/>
      <c r="P10969" s="26"/>
      <c r="Q10969" s="26"/>
      <c r="R10969" s="26"/>
      <c r="S10969" s="26"/>
      <c r="T10969" s="26"/>
    </row>
    <row r="10970" spans="14:20">
      <c r="N10970" s="25"/>
      <c r="O10970" s="26"/>
      <c r="P10970" s="26"/>
      <c r="Q10970" s="26"/>
      <c r="R10970" s="26"/>
      <c r="S10970" s="26"/>
      <c r="T10970" s="26"/>
    </row>
    <row r="10971" spans="14:20">
      <c r="N10971" s="25"/>
      <c r="O10971" s="26"/>
      <c r="P10971" s="26"/>
      <c r="Q10971" s="26"/>
      <c r="R10971" s="26"/>
      <c r="S10971" s="26"/>
      <c r="T10971" s="26"/>
    </row>
    <row r="10972" spans="14:20">
      <c r="N10972" s="25"/>
      <c r="O10972" s="26"/>
      <c r="P10972" s="26"/>
      <c r="Q10972" s="26"/>
      <c r="R10972" s="26"/>
      <c r="S10972" s="26"/>
      <c r="T10972" s="26"/>
    </row>
    <row r="10973" spans="14:20">
      <c r="N10973" s="25"/>
      <c r="O10973" s="26"/>
      <c r="P10973" s="26"/>
      <c r="Q10973" s="26"/>
      <c r="R10973" s="26"/>
      <c r="S10973" s="26"/>
      <c r="T10973" s="26"/>
    </row>
    <row r="10974" spans="14:20">
      <c r="N10974" s="25"/>
      <c r="O10974" s="26"/>
      <c r="P10974" s="26"/>
      <c r="Q10974" s="26"/>
      <c r="R10974" s="26"/>
      <c r="S10974" s="26"/>
      <c r="T10974" s="26"/>
    </row>
    <row r="10975" spans="14:20">
      <c r="N10975" s="25"/>
      <c r="O10975" s="26"/>
      <c r="P10975" s="26"/>
      <c r="Q10975" s="26"/>
      <c r="R10975" s="26"/>
      <c r="S10975" s="26"/>
      <c r="T10975" s="26"/>
    </row>
    <row r="10976" spans="14:20">
      <c r="N10976" s="25"/>
      <c r="O10976" s="26"/>
      <c r="P10976" s="26"/>
      <c r="Q10976" s="26"/>
      <c r="R10976" s="26"/>
      <c r="S10976" s="26"/>
      <c r="T10976" s="26"/>
    </row>
    <row r="10977" spans="14:20">
      <c r="N10977" s="25"/>
      <c r="O10977" s="26"/>
      <c r="P10977" s="26"/>
      <c r="Q10977" s="26"/>
      <c r="R10977" s="26"/>
      <c r="S10977" s="26"/>
      <c r="T10977" s="26"/>
    </row>
    <row r="10978" spans="14:20">
      <c r="N10978" s="25"/>
      <c r="O10978" s="26"/>
      <c r="P10978" s="26"/>
      <c r="Q10978" s="26"/>
      <c r="R10978" s="26"/>
      <c r="S10978" s="26"/>
      <c r="T10978" s="26"/>
    </row>
    <row r="10979" spans="14:20">
      <c r="N10979" s="25"/>
      <c r="O10979" s="26"/>
      <c r="P10979" s="26"/>
      <c r="Q10979" s="26"/>
      <c r="R10979" s="26"/>
      <c r="S10979" s="26"/>
      <c r="T10979" s="26"/>
    </row>
    <row r="10980" spans="14:20">
      <c r="N10980" s="25"/>
      <c r="O10980" s="26"/>
      <c r="P10980" s="26"/>
      <c r="Q10980" s="26"/>
      <c r="R10980" s="26"/>
      <c r="S10980" s="26"/>
      <c r="T10980" s="26"/>
    </row>
    <row r="10981" spans="14:20">
      <c r="N10981" s="25"/>
      <c r="O10981" s="26"/>
      <c r="P10981" s="26"/>
      <c r="Q10981" s="26"/>
      <c r="R10981" s="26"/>
      <c r="S10981" s="26"/>
      <c r="T10981" s="26"/>
    </row>
    <row r="10982" spans="14:20">
      <c r="N10982" s="25"/>
      <c r="O10982" s="26"/>
      <c r="P10982" s="26"/>
      <c r="Q10982" s="26"/>
      <c r="R10982" s="26"/>
      <c r="S10982" s="26"/>
      <c r="T10982" s="26"/>
    </row>
    <row r="10983" spans="14:20">
      <c r="N10983" s="25"/>
      <c r="O10983" s="26"/>
      <c r="P10983" s="26"/>
      <c r="Q10983" s="26"/>
      <c r="R10983" s="26"/>
      <c r="S10983" s="26"/>
      <c r="T10983" s="26"/>
    </row>
    <row r="10984" spans="14:20">
      <c r="N10984" s="25"/>
      <c r="O10984" s="26"/>
      <c r="P10984" s="26"/>
      <c r="Q10984" s="26"/>
      <c r="R10984" s="26"/>
      <c r="S10984" s="26"/>
      <c r="T10984" s="26"/>
    </row>
    <row r="10985" spans="14:20">
      <c r="N10985" s="25"/>
      <c r="O10985" s="26"/>
      <c r="P10985" s="26"/>
      <c r="Q10985" s="26"/>
      <c r="R10985" s="26"/>
      <c r="S10985" s="26"/>
      <c r="T10985" s="26"/>
    </row>
    <row r="10986" spans="14:20">
      <c r="N10986" s="25"/>
      <c r="O10986" s="26"/>
      <c r="P10986" s="26"/>
      <c r="Q10986" s="26"/>
      <c r="R10986" s="26"/>
      <c r="S10986" s="26"/>
      <c r="T10986" s="26"/>
    </row>
    <row r="10987" spans="14:20">
      <c r="N10987" s="25"/>
      <c r="O10987" s="26"/>
      <c r="P10987" s="26"/>
      <c r="Q10987" s="26"/>
      <c r="R10987" s="26"/>
      <c r="S10987" s="26"/>
      <c r="T10987" s="26"/>
    </row>
    <row r="10988" spans="14:20">
      <c r="N10988" s="25"/>
      <c r="O10988" s="26"/>
      <c r="P10988" s="26"/>
      <c r="Q10988" s="26"/>
      <c r="R10988" s="26"/>
      <c r="S10988" s="26"/>
      <c r="T10988" s="26"/>
    </row>
    <row r="10989" spans="14:20">
      <c r="N10989" s="25"/>
      <c r="O10989" s="26"/>
      <c r="P10989" s="26"/>
      <c r="Q10989" s="26"/>
      <c r="R10989" s="26"/>
      <c r="S10989" s="26"/>
      <c r="T10989" s="26"/>
    </row>
    <row r="10990" spans="14:20">
      <c r="N10990" s="25"/>
      <c r="O10990" s="26"/>
      <c r="P10990" s="26"/>
      <c r="Q10990" s="26"/>
      <c r="R10990" s="26"/>
      <c r="S10990" s="26"/>
      <c r="T10990" s="26"/>
    </row>
    <row r="10991" spans="14:20">
      <c r="N10991" s="25"/>
      <c r="O10991" s="26"/>
      <c r="P10991" s="26"/>
      <c r="Q10991" s="26"/>
      <c r="R10991" s="26"/>
      <c r="S10991" s="26"/>
      <c r="T10991" s="26"/>
    </row>
    <row r="10992" spans="14:20">
      <c r="N10992" s="25"/>
      <c r="O10992" s="26"/>
      <c r="P10992" s="26"/>
      <c r="Q10992" s="26"/>
      <c r="R10992" s="26"/>
      <c r="S10992" s="26"/>
      <c r="T10992" s="26"/>
    </row>
    <row r="10993" spans="14:20">
      <c r="N10993" s="25"/>
      <c r="O10993" s="26"/>
      <c r="P10993" s="26"/>
      <c r="Q10993" s="26"/>
      <c r="R10993" s="26"/>
      <c r="S10993" s="26"/>
      <c r="T10993" s="26"/>
    </row>
    <row r="10994" spans="14:20">
      <c r="N10994" s="25"/>
      <c r="O10994" s="26"/>
      <c r="P10994" s="26"/>
      <c r="Q10994" s="26"/>
      <c r="R10994" s="26"/>
      <c r="S10994" s="26"/>
      <c r="T10994" s="26"/>
    </row>
    <row r="10995" spans="14:20">
      <c r="N10995" s="25"/>
      <c r="O10995" s="26"/>
      <c r="P10995" s="26"/>
      <c r="Q10995" s="26"/>
      <c r="R10995" s="26"/>
      <c r="S10995" s="26"/>
      <c r="T10995" s="26"/>
    </row>
    <row r="10996" spans="14:20">
      <c r="N10996" s="25"/>
      <c r="O10996" s="26"/>
      <c r="P10996" s="26"/>
      <c r="Q10996" s="26"/>
      <c r="R10996" s="26"/>
      <c r="S10996" s="26"/>
      <c r="T10996" s="26"/>
    </row>
    <row r="10997" spans="14:20">
      <c r="N10997" s="25"/>
      <c r="O10997" s="26"/>
      <c r="P10997" s="26"/>
      <c r="Q10997" s="26"/>
      <c r="R10997" s="26"/>
      <c r="S10997" s="26"/>
      <c r="T10997" s="26"/>
    </row>
    <row r="10998" spans="14:20">
      <c r="N10998" s="25"/>
      <c r="O10998" s="26"/>
      <c r="P10998" s="26"/>
      <c r="Q10998" s="26"/>
      <c r="R10998" s="26"/>
      <c r="S10998" s="26"/>
      <c r="T10998" s="26"/>
    </row>
    <row r="10999" spans="14:20">
      <c r="N10999" s="25"/>
      <c r="O10999" s="26"/>
      <c r="P10999" s="26"/>
      <c r="Q10999" s="26"/>
      <c r="R10999" s="26"/>
      <c r="S10999" s="26"/>
      <c r="T10999" s="26"/>
    </row>
    <row r="11000" spans="14:20">
      <c r="N11000" s="25"/>
      <c r="O11000" s="26"/>
      <c r="P11000" s="26"/>
      <c r="Q11000" s="26"/>
      <c r="R11000" s="26"/>
      <c r="S11000" s="26"/>
      <c r="T11000" s="26"/>
    </row>
    <row r="11001" spans="14:20">
      <c r="N11001" s="25"/>
      <c r="O11001" s="26"/>
      <c r="P11001" s="26"/>
      <c r="Q11001" s="26"/>
      <c r="R11001" s="26"/>
      <c r="S11001" s="26"/>
      <c r="T11001" s="26"/>
    </row>
    <row r="11002" spans="14:20">
      <c r="N11002" s="25"/>
      <c r="O11002" s="26"/>
      <c r="P11002" s="26"/>
      <c r="Q11002" s="26"/>
      <c r="R11002" s="26"/>
      <c r="S11002" s="26"/>
      <c r="T11002" s="26"/>
    </row>
    <row r="11003" spans="14:20">
      <c r="N11003" s="25"/>
      <c r="O11003" s="26"/>
      <c r="P11003" s="26"/>
      <c r="Q11003" s="26"/>
      <c r="R11003" s="26"/>
      <c r="S11003" s="26"/>
      <c r="T11003" s="26"/>
    </row>
    <row r="11004" spans="14:20">
      <c r="N11004" s="25"/>
      <c r="O11004" s="26"/>
      <c r="P11004" s="26"/>
      <c r="Q11004" s="26"/>
      <c r="R11004" s="26"/>
      <c r="S11004" s="26"/>
      <c r="T11004" s="26"/>
    </row>
    <row r="11005" spans="14:20">
      <c r="N11005" s="25"/>
      <c r="O11005" s="26"/>
      <c r="P11005" s="26"/>
      <c r="Q11005" s="26"/>
      <c r="R11005" s="26"/>
      <c r="S11005" s="26"/>
      <c r="T11005" s="26"/>
    </row>
    <row r="11006" spans="14:20">
      <c r="N11006" s="25"/>
      <c r="O11006" s="26"/>
      <c r="P11006" s="26"/>
      <c r="Q11006" s="26"/>
      <c r="R11006" s="26"/>
      <c r="S11006" s="26"/>
      <c r="T11006" s="26"/>
    </row>
    <row r="11007" spans="14:20">
      <c r="N11007" s="25"/>
      <c r="O11007" s="26"/>
      <c r="P11007" s="26"/>
      <c r="Q11007" s="26"/>
      <c r="R11007" s="26"/>
      <c r="S11007" s="26"/>
      <c r="T11007" s="26"/>
    </row>
    <row r="11008" spans="14:20">
      <c r="N11008" s="25"/>
      <c r="O11008" s="26"/>
      <c r="P11008" s="26"/>
      <c r="Q11008" s="26"/>
      <c r="R11008" s="26"/>
      <c r="S11008" s="26"/>
      <c r="T11008" s="26"/>
    </row>
    <row r="11009" spans="14:20">
      <c r="N11009" s="25"/>
      <c r="O11009" s="26"/>
      <c r="P11009" s="26"/>
      <c r="Q11009" s="26"/>
      <c r="R11009" s="26"/>
      <c r="S11009" s="26"/>
      <c r="T11009" s="26"/>
    </row>
    <row r="11010" spans="14:20">
      <c r="N11010" s="25"/>
      <c r="O11010" s="26"/>
      <c r="P11010" s="26"/>
      <c r="Q11010" s="26"/>
      <c r="R11010" s="26"/>
      <c r="S11010" s="26"/>
      <c r="T11010" s="26"/>
    </row>
    <row r="11011" spans="14:20">
      <c r="N11011" s="25"/>
      <c r="O11011" s="26"/>
      <c r="P11011" s="26"/>
      <c r="Q11011" s="26"/>
      <c r="R11011" s="26"/>
      <c r="S11011" s="26"/>
      <c r="T11011" s="26"/>
    </row>
    <row r="11012" spans="14:20">
      <c r="N11012" s="25"/>
      <c r="O11012" s="26"/>
      <c r="P11012" s="26"/>
      <c r="Q11012" s="26"/>
      <c r="R11012" s="26"/>
      <c r="S11012" s="26"/>
      <c r="T11012" s="26"/>
    </row>
    <row r="11013" spans="14:20">
      <c r="N11013" s="25"/>
      <c r="O11013" s="26"/>
      <c r="P11013" s="26"/>
      <c r="Q11013" s="26"/>
      <c r="R11013" s="26"/>
      <c r="S11013" s="26"/>
      <c r="T11013" s="26"/>
    </row>
    <row r="11014" spans="14:20">
      <c r="N11014" s="25"/>
      <c r="O11014" s="26"/>
      <c r="P11014" s="26"/>
      <c r="Q11014" s="26"/>
      <c r="R11014" s="26"/>
      <c r="S11014" s="26"/>
      <c r="T11014" s="26"/>
    </row>
    <row r="11015" spans="14:20">
      <c r="N11015" s="25"/>
      <c r="O11015" s="26"/>
      <c r="P11015" s="26"/>
      <c r="Q11015" s="26"/>
      <c r="R11015" s="26"/>
      <c r="S11015" s="26"/>
      <c r="T11015" s="26"/>
    </row>
    <row r="11016" spans="14:20">
      <c r="N11016" s="25"/>
      <c r="O11016" s="26"/>
      <c r="P11016" s="26"/>
      <c r="Q11016" s="26"/>
      <c r="R11016" s="26"/>
      <c r="S11016" s="26"/>
      <c r="T11016" s="26"/>
    </row>
    <row r="11017" spans="14:20">
      <c r="N11017" s="25"/>
      <c r="O11017" s="26"/>
      <c r="P11017" s="26"/>
      <c r="Q11017" s="26"/>
      <c r="R11017" s="26"/>
      <c r="S11017" s="26"/>
      <c r="T11017" s="26"/>
    </row>
    <row r="11018" spans="14:20">
      <c r="N11018" s="25"/>
      <c r="O11018" s="26"/>
      <c r="P11018" s="26"/>
      <c r="Q11018" s="26"/>
      <c r="R11018" s="26"/>
      <c r="S11018" s="26"/>
      <c r="T11018" s="26"/>
    </row>
    <row r="11019" spans="14:20">
      <c r="N11019" s="25"/>
      <c r="O11019" s="26"/>
      <c r="P11019" s="26"/>
      <c r="Q11019" s="26"/>
      <c r="R11019" s="26"/>
      <c r="S11019" s="26"/>
      <c r="T11019" s="26"/>
    </row>
    <row r="11020" spans="14:20">
      <c r="N11020" s="25"/>
      <c r="O11020" s="26"/>
      <c r="P11020" s="26"/>
      <c r="Q11020" s="26"/>
      <c r="R11020" s="26"/>
      <c r="S11020" s="26"/>
      <c r="T11020" s="26"/>
    </row>
    <row r="11021" spans="14:20">
      <c r="N11021" s="25"/>
      <c r="O11021" s="26"/>
      <c r="P11021" s="26"/>
      <c r="Q11021" s="26"/>
      <c r="R11021" s="26"/>
      <c r="S11021" s="26"/>
      <c r="T11021" s="26"/>
    </row>
    <row r="11022" spans="14:20">
      <c r="N11022" s="25"/>
      <c r="O11022" s="26"/>
      <c r="P11022" s="26"/>
      <c r="Q11022" s="26"/>
      <c r="R11022" s="26"/>
      <c r="S11022" s="26"/>
      <c r="T11022" s="26"/>
    </row>
    <row r="11023" spans="14:20">
      <c r="N11023" s="25"/>
      <c r="O11023" s="26"/>
      <c r="P11023" s="26"/>
      <c r="Q11023" s="26"/>
      <c r="R11023" s="26"/>
      <c r="S11023" s="26"/>
      <c r="T11023" s="26"/>
    </row>
    <row r="11024" spans="14:20">
      <c r="N11024" s="25"/>
      <c r="O11024" s="26"/>
      <c r="P11024" s="26"/>
      <c r="Q11024" s="26"/>
      <c r="R11024" s="26"/>
      <c r="S11024" s="26"/>
      <c r="T11024" s="26"/>
    </row>
    <row r="11025" spans="14:20">
      <c r="N11025" s="25"/>
      <c r="O11025" s="26"/>
      <c r="P11025" s="26"/>
      <c r="Q11025" s="26"/>
      <c r="R11025" s="26"/>
      <c r="S11025" s="26"/>
      <c r="T11025" s="26"/>
    </row>
    <row r="11026" spans="14:20">
      <c r="N11026" s="25"/>
      <c r="O11026" s="26"/>
      <c r="P11026" s="26"/>
      <c r="Q11026" s="26"/>
      <c r="R11026" s="26"/>
      <c r="S11026" s="26"/>
      <c r="T11026" s="26"/>
    </row>
    <row r="11027" spans="14:20">
      <c r="N11027" s="25"/>
      <c r="O11027" s="26"/>
      <c r="P11027" s="26"/>
      <c r="Q11027" s="26"/>
      <c r="R11027" s="26"/>
      <c r="S11027" s="26"/>
      <c r="T11027" s="26"/>
    </row>
    <row r="11028" spans="14:20">
      <c r="N11028" s="25"/>
      <c r="O11028" s="26"/>
      <c r="P11028" s="26"/>
      <c r="Q11028" s="26"/>
      <c r="R11028" s="26"/>
      <c r="S11028" s="26"/>
      <c r="T11028" s="26"/>
    </row>
    <row r="11029" spans="14:20">
      <c r="N11029" s="25"/>
      <c r="O11029" s="26"/>
      <c r="P11029" s="26"/>
      <c r="Q11029" s="26"/>
      <c r="R11029" s="26"/>
      <c r="S11029" s="26"/>
      <c r="T11029" s="26"/>
    </row>
    <row r="11030" spans="14:20">
      <c r="N11030" s="25"/>
      <c r="O11030" s="26"/>
      <c r="P11030" s="26"/>
      <c r="Q11030" s="26"/>
      <c r="R11030" s="26"/>
      <c r="S11030" s="26"/>
      <c r="T11030" s="26"/>
    </row>
    <row r="11031" spans="14:20">
      <c r="N11031" s="25"/>
      <c r="O11031" s="26"/>
      <c r="P11031" s="26"/>
      <c r="Q11031" s="26"/>
      <c r="R11031" s="26"/>
      <c r="S11031" s="26"/>
      <c r="T11031" s="26"/>
    </row>
    <row r="11032" spans="14:20">
      <c r="N11032" s="25"/>
      <c r="O11032" s="26"/>
      <c r="P11032" s="26"/>
      <c r="Q11032" s="26"/>
      <c r="R11032" s="26"/>
      <c r="S11032" s="26"/>
      <c r="T11032" s="26"/>
    </row>
    <row r="11033" spans="14:20">
      <c r="N11033" s="25"/>
      <c r="O11033" s="26"/>
      <c r="P11033" s="26"/>
      <c r="Q11033" s="26"/>
      <c r="R11033" s="26"/>
      <c r="S11033" s="26"/>
      <c r="T11033" s="26"/>
    </row>
    <row r="11034" spans="14:20">
      <c r="N11034" s="25"/>
      <c r="O11034" s="26"/>
      <c r="P11034" s="26"/>
      <c r="Q11034" s="26"/>
      <c r="R11034" s="26"/>
      <c r="S11034" s="26"/>
      <c r="T11034" s="26"/>
    </row>
    <row r="11035" spans="14:20">
      <c r="N11035" s="25"/>
      <c r="O11035" s="26"/>
      <c r="P11035" s="26"/>
      <c r="Q11035" s="26"/>
      <c r="R11035" s="26"/>
      <c r="S11035" s="26"/>
      <c r="T11035" s="26"/>
    </row>
    <row r="11036" spans="14:20">
      <c r="N11036" s="25"/>
      <c r="O11036" s="26"/>
      <c r="P11036" s="26"/>
      <c r="Q11036" s="26"/>
      <c r="R11036" s="26"/>
      <c r="S11036" s="26"/>
      <c r="T11036" s="26"/>
    </row>
    <row r="11037" spans="14:20">
      <c r="N11037" s="25"/>
      <c r="O11037" s="26"/>
      <c r="P11037" s="26"/>
      <c r="Q11037" s="26"/>
      <c r="R11037" s="26"/>
      <c r="S11037" s="26"/>
      <c r="T11037" s="26"/>
    </row>
    <row r="11038" spans="14:20">
      <c r="N11038" s="25"/>
      <c r="O11038" s="26"/>
      <c r="P11038" s="26"/>
      <c r="Q11038" s="26"/>
      <c r="R11038" s="26"/>
      <c r="S11038" s="26"/>
      <c r="T11038" s="26"/>
    </row>
    <row r="11039" spans="14:20">
      <c r="N11039" s="25"/>
      <c r="O11039" s="26"/>
      <c r="P11039" s="26"/>
      <c r="Q11039" s="26"/>
      <c r="R11039" s="26"/>
      <c r="S11039" s="26"/>
      <c r="T11039" s="26"/>
    </row>
    <row r="11040" spans="14:20">
      <c r="N11040" s="25"/>
      <c r="O11040" s="26"/>
      <c r="P11040" s="26"/>
      <c r="Q11040" s="26"/>
      <c r="R11040" s="26"/>
      <c r="S11040" s="26"/>
      <c r="T11040" s="26"/>
    </row>
    <row r="11041" spans="14:20">
      <c r="N11041" s="25"/>
      <c r="O11041" s="26"/>
      <c r="P11041" s="26"/>
      <c r="Q11041" s="26"/>
      <c r="R11041" s="26"/>
      <c r="S11041" s="26"/>
      <c r="T11041" s="26"/>
    </row>
    <row r="11042" spans="14:20">
      <c r="N11042" s="25"/>
      <c r="O11042" s="26"/>
      <c r="P11042" s="26"/>
      <c r="Q11042" s="26"/>
      <c r="R11042" s="26"/>
      <c r="S11042" s="26"/>
      <c r="T11042" s="26"/>
    </row>
    <row r="11043" spans="14:20">
      <c r="N11043" s="25"/>
      <c r="O11043" s="26"/>
      <c r="P11043" s="26"/>
      <c r="Q11043" s="26"/>
      <c r="R11043" s="26"/>
      <c r="S11043" s="26"/>
      <c r="T11043" s="26"/>
    </row>
    <row r="11044" spans="14:20">
      <c r="N11044" s="25"/>
      <c r="O11044" s="26"/>
      <c r="P11044" s="26"/>
      <c r="Q11044" s="26"/>
      <c r="R11044" s="26"/>
      <c r="S11044" s="26"/>
      <c r="T11044" s="26"/>
    </row>
    <row r="11045" spans="14:20">
      <c r="N11045" s="25"/>
      <c r="O11045" s="26"/>
      <c r="P11045" s="26"/>
      <c r="Q11045" s="26"/>
      <c r="R11045" s="26"/>
      <c r="S11045" s="26"/>
      <c r="T11045" s="26"/>
    </row>
    <row r="11046" spans="14:20">
      <c r="N11046" s="25"/>
      <c r="O11046" s="26"/>
      <c r="P11046" s="26"/>
      <c r="Q11046" s="26"/>
      <c r="R11046" s="26"/>
      <c r="S11046" s="26"/>
      <c r="T11046" s="26"/>
    </row>
    <row r="11047" spans="14:20">
      <c r="N11047" s="25"/>
      <c r="O11047" s="26"/>
      <c r="P11047" s="26"/>
      <c r="Q11047" s="26"/>
      <c r="R11047" s="26"/>
      <c r="S11047" s="26"/>
      <c r="T11047" s="26"/>
    </row>
    <row r="11048" spans="14:20">
      <c r="N11048" s="25"/>
      <c r="O11048" s="26"/>
      <c r="P11048" s="26"/>
      <c r="Q11048" s="26"/>
      <c r="R11048" s="26"/>
      <c r="S11048" s="26"/>
      <c r="T11048" s="26"/>
    </row>
    <row r="11049" spans="14:20">
      <c r="N11049" s="25"/>
      <c r="O11049" s="26"/>
      <c r="P11049" s="26"/>
      <c r="Q11049" s="26"/>
      <c r="R11049" s="26"/>
      <c r="S11049" s="26"/>
      <c r="T11049" s="26"/>
    </row>
    <row r="11050" spans="14:20">
      <c r="N11050" s="25"/>
      <c r="O11050" s="26"/>
      <c r="P11050" s="26"/>
      <c r="Q11050" s="26"/>
      <c r="R11050" s="26"/>
      <c r="S11050" s="26"/>
      <c r="T11050" s="26"/>
    </row>
    <row r="11051" spans="14:20">
      <c r="N11051" s="25"/>
      <c r="O11051" s="26"/>
      <c r="P11051" s="26"/>
      <c r="Q11051" s="26"/>
      <c r="R11051" s="26"/>
      <c r="S11051" s="26"/>
      <c r="T11051" s="26"/>
    </row>
    <row r="11052" spans="14:20">
      <c r="N11052" s="25"/>
      <c r="O11052" s="26"/>
      <c r="P11052" s="26"/>
      <c r="Q11052" s="26"/>
      <c r="R11052" s="26"/>
      <c r="S11052" s="26"/>
      <c r="T11052" s="26"/>
    </row>
    <row r="11053" spans="14:20">
      <c r="N11053" s="25"/>
      <c r="O11053" s="26"/>
      <c r="P11053" s="26"/>
      <c r="Q11053" s="26"/>
      <c r="R11053" s="26"/>
      <c r="S11053" s="26"/>
      <c r="T11053" s="26"/>
    </row>
    <row r="11054" spans="14:20">
      <c r="N11054" s="25"/>
      <c r="O11054" s="26"/>
      <c r="P11054" s="26"/>
      <c r="Q11054" s="26"/>
      <c r="R11054" s="26"/>
      <c r="S11054" s="26"/>
      <c r="T11054" s="26"/>
    </row>
    <row r="11055" spans="14:20">
      <c r="N11055" s="25"/>
      <c r="O11055" s="26"/>
      <c r="P11055" s="26"/>
      <c r="Q11055" s="26"/>
      <c r="R11055" s="26"/>
      <c r="S11055" s="26"/>
      <c r="T11055" s="26"/>
    </row>
    <row r="11056" spans="14:20">
      <c r="N11056" s="25"/>
      <c r="O11056" s="26"/>
      <c r="P11056" s="26"/>
      <c r="Q11056" s="26"/>
      <c r="R11056" s="26"/>
      <c r="S11056" s="26"/>
      <c r="T11056" s="26"/>
    </row>
    <row r="11057" spans="14:20">
      <c r="N11057" s="25"/>
      <c r="O11057" s="26"/>
      <c r="P11057" s="26"/>
      <c r="Q11057" s="26"/>
      <c r="R11057" s="26"/>
      <c r="S11057" s="26"/>
      <c r="T11057" s="26"/>
    </row>
    <row r="11058" spans="14:20">
      <c r="N11058" s="25"/>
      <c r="O11058" s="26"/>
      <c r="P11058" s="26"/>
      <c r="Q11058" s="26"/>
      <c r="R11058" s="26"/>
      <c r="S11058" s="26"/>
      <c r="T11058" s="26"/>
    </row>
    <row r="11059" spans="14:20">
      <c r="N11059" s="25"/>
      <c r="O11059" s="26"/>
      <c r="P11059" s="26"/>
      <c r="Q11059" s="26"/>
      <c r="R11059" s="26"/>
      <c r="S11059" s="26"/>
      <c r="T11059" s="26"/>
    </row>
    <row r="11060" spans="14:20">
      <c r="N11060" s="25"/>
      <c r="O11060" s="26"/>
      <c r="P11060" s="26"/>
      <c r="Q11060" s="26"/>
      <c r="R11060" s="26"/>
      <c r="S11060" s="26"/>
      <c r="T11060" s="26"/>
    </row>
    <row r="11061" spans="14:20">
      <c r="N11061" s="25"/>
      <c r="O11061" s="26"/>
      <c r="P11061" s="26"/>
      <c r="Q11061" s="26"/>
      <c r="R11061" s="26"/>
      <c r="S11061" s="26"/>
      <c r="T11061" s="26"/>
    </row>
    <row r="11062" spans="14:20">
      <c r="N11062" s="25"/>
      <c r="O11062" s="26"/>
      <c r="P11062" s="26"/>
      <c r="Q11062" s="26"/>
      <c r="R11062" s="26"/>
      <c r="S11062" s="26"/>
      <c r="T11062" s="26"/>
    </row>
    <row r="11063" spans="14:20">
      <c r="N11063" s="25"/>
      <c r="O11063" s="26"/>
      <c r="P11063" s="26"/>
      <c r="Q11063" s="26"/>
      <c r="R11063" s="26"/>
      <c r="S11063" s="26"/>
      <c r="T11063" s="26"/>
    </row>
    <row r="11064" spans="14:20">
      <c r="N11064" s="25"/>
      <c r="O11064" s="26"/>
      <c r="P11064" s="26"/>
      <c r="Q11064" s="26"/>
      <c r="R11064" s="26"/>
      <c r="S11064" s="26"/>
      <c r="T11064" s="26"/>
    </row>
    <row r="11065" spans="14:20">
      <c r="N11065" s="25"/>
      <c r="O11065" s="26"/>
      <c r="P11065" s="26"/>
      <c r="Q11065" s="26"/>
      <c r="R11065" s="26"/>
      <c r="S11065" s="26"/>
      <c r="T11065" s="26"/>
    </row>
    <row r="11066" spans="14:20">
      <c r="N11066" s="25"/>
      <c r="O11066" s="26"/>
      <c r="P11066" s="26"/>
      <c r="Q11066" s="26"/>
      <c r="R11066" s="26"/>
      <c r="S11066" s="26"/>
      <c r="T11066" s="26"/>
    </row>
    <row r="11067" spans="14:20">
      <c r="N11067" s="25"/>
      <c r="O11067" s="26"/>
      <c r="P11067" s="26"/>
      <c r="Q11067" s="26"/>
      <c r="R11067" s="26"/>
      <c r="S11067" s="26"/>
      <c r="T11067" s="26"/>
    </row>
    <row r="11068" spans="14:20">
      <c r="N11068" s="25"/>
      <c r="O11068" s="26"/>
      <c r="P11068" s="26"/>
      <c r="Q11068" s="26"/>
      <c r="R11068" s="26"/>
      <c r="S11068" s="26"/>
      <c r="T11068" s="26"/>
    </row>
    <row r="11069" spans="14:20">
      <c r="N11069" s="25"/>
      <c r="O11069" s="26"/>
      <c r="P11069" s="26"/>
      <c r="Q11069" s="26"/>
      <c r="R11069" s="26"/>
      <c r="S11069" s="26"/>
      <c r="T11069" s="26"/>
    </row>
    <row r="11070" spans="14:20">
      <c r="N11070" s="25"/>
      <c r="O11070" s="26"/>
      <c r="P11070" s="26"/>
      <c r="Q11070" s="26"/>
      <c r="R11070" s="26"/>
      <c r="S11070" s="26"/>
      <c r="T11070" s="26"/>
    </row>
    <row r="11071" spans="14:20">
      <c r="N11071" s="25"/>
      <c r="O11071" s="26"/>
      <c r="P11071" s="26"/>
      <c r="Q11071" s="26"/>
      <c r="R11071" s="26"/>
      <c r="S11071" s="26"/>
      <c r="T11071" s="26"/>
    </row>
    <row r="11072" spans="14:20">
      <c r="N11072" s="25"/>
      <c r="O11072" s="26"/>
      <c r="P11072" s="26"/>
      <c r="Q11072" s="26"/>
      <c r="R11072" s="26"/>
      <c r="S11072" s="26"/>
      <c r="T11072" s="26"/>
    </row>
    <row r="11073" spans="14:20">
      <c r="N11073" s="25"/>
      <c r="O11073" s="26"/>
      <c r="P11073" s="26"/>
      <c r="Q11073" s="26"/>
      <c r="R11073" s="26"/>
      <c r="S11073" s="26"/>
      <c r="T11073" s="26"/>
    </row>
    <row r="11074" spans="14:20">
      <c r="N11074" s="25"/>
      <c r="O11074" s="26"/>
      <c r="P11074" s="26"/>
      <c r="Q11074" s="26"/>
      <c r="R11074" s="26"/>
      <c r="S11074" s="26"/>
      <c r="T11074" s="26"/>
    </row>
    <row r="11075" spans="14:20">
      <c r="N11075" s="25"/>
      <c r="O11075" s="26"/>
      <c r="P11075" s="26"/>
      <c r="Q11075" s="26"/>
      <c r="R11075" s="26"/>
      <c r="S11075" s="26"/>
      <c r="T11075" s="26"/>
    </row>
    <row r="11076" spans="14:20">
      <c r="N11076" s="25"/>
      <c r="O11076" s="26"/>
      <c r="P11076" s="26"/>
      <c r="Q11076" s="26"/>
      <c r="R11076" s="26"/>
      <c r="S11076" s="26"/>
      <c r="T11076" s="26"/>
    </row>
    <row r="11077" spans="14:20">
      <c r="N11077" s="25"/>
      <c r="O11077" s="26"/>
      <c r="P11077" s="26"/>
      <c r="Q11077" s="26"/>
      <c r="R11077" s="26"/>
      <c r="S11077" s="26"/>
      <c r="T11077" s="26"/>
    </row>
    <row r="11078" spans="14:20">
      <c r="N11078" s="25"/>
      <c r="O11078" s="26"/>
      <c r="P11078" s="26"/>
      <c r="Q11078" s="26"/>
      <c r="R11078" s="26"/>
      <c r="S11078" s="26"/>
      <c r="T11078" s="26"/>
    </row>
    <row r="11079" spans="14:20">
      <c r="N11079" s="25"/>
      <c r="O11079" s="26"/>
      <c r="P11079" s="26"/>
      <c r="Q11079" s="26"/>
      <c r="R11079" s="26"/>
      <c r="S11079" s="26"/>
      <c r="T11079" s="26"/>
    </row>
    <row r="11080" spans="14:20">
      <c r="N11080" s="25"/>
      <c r="O11080" s="26"/>
      <c r="P11080" s="26"/>
      <c r="Q11080" s="26"/>
      <c r="R11080" s="26"/>
      <c r="S11080" s="26"/>
      <c r="T11080" s="26"/>
    </row>
    <row r="11081" spans="14:20">
      <c r="N11081" s="25"/>
      <c r="O11081" s="26"/>
      <c r="P11081" s="26"/>
      <c r="Q11081" s="26"/>
      <c r="R11081" s="26"/>
      <c r="S11081" s="26"/>
      <c r="T11081" s="26"/>
    </row>
    <row r="11082" spans="14:20">
      <c r="N11082" s="25"/>
      <c r="O11082" s="26"/>
      <c r="P11082" s="26"/>
      <c r="Q11082" s="26"/>
      <c r="R11082" s="26"/>
      <c r="S11082" s="26"/>
      <c r="T11082" s="26"/>
    </row>
    <row r="11083" spans="14:20">
      <c r="N11083" s="25"/>
      <c r="O11083" s="26"/>
      <c r="P11083" s="26"/>
      <c r="Q11083" s="26"/>
      <c r="R11083" s="26"/>
      <c r="S11083" s="26"/>
      <c r="T11083" s="26"/>
    </row>
    <row r="11084" spans="14:20">
      <c r="N11084" s="25"/>
      <c r="O11084" s="26"/>
      <c r="P11084" s="26"/>
      <c r="Q11084" s="26"/>
      <c r="R11084" s="26"/>
      <c r="S11084" s="26"/>
      <c r="T11084" s="26"/>
    </row>
    <row r="11085" spans="14:20">
      <c r="N11085" s="25"/>
      <c r="O11085" s="26"/>
      <c r="P11085" s="26"/>
      <c r="Q11085" s="26"/>
      <c r="R11085" s="26"/>
      <c r="S11085" s="26"/>
      <c r="T11085" s="26"/>
    </row>
    <row r="11086" spans="14:20">
      <c r="N11086" s="25"/>
      <c r="O11086" s="26"/>
      <c r="P11086" s="26"/>
      <c r="Q11086" s="26"/>
      <c r="R11086" s="26"/>
      <c r="S11086" s="26"/>
      <c r="T11086" s="26"/>
    </row>
    <row r="11087" spans="14:20">
      <c r="N11087" s="25"/>
      <c r="O11087" s="26"/>
      <c r="P11087" s="26"/>
      <c r="Q11087" s="26"/>
      <c r="R11087" s="26"/>
      <c r="S11087" s="26"/>
      <c r="T11087" s="26"/>
    </row>
    <row r="11088" spans="14:20">
      <c r="N11088" s="25"/>
      <c r="O11088" s="26"/>
      <c r="P11088" s="26"/>
      <c r="Q11088" s="26"/>
      <c r="R11088" s="26"/>
      <c r="S11088" s="26"/>
      <c r="T11088" s="26"/>
    </row>
    <row r="11089" spans="14:20">
      <c r="N11089" s="25"/>
      <c r="O11089" s="26"/>
      <c r="P11089" s="26"/>
      <c r="Q11089" s="26"/>
      <c r="R11089" s="26"/>
      <c r="S11089" s="26"/>
      <c r="T11089" s="26"/>
    </row>
    <row r="11090" spans="14:20">
      <c r="N11090" s="25"/>
      <c r="O11090" s="26"/>
      <c r="P11090" s="26"/>
      <c r="Q11090" s="26"/>
      <c r="R11090" s="26"/>
      <c r="S11090" s="26"/>
      <c r="T11090" s="26"/>
    </row>
    <row r="11091" spans="14:20">
      <c r="N11091" s="25"/>
      <c r="O11091" s="26"/>
      <c r="P11091" s="26"/>
      <c r="Q11091" s="26"/>
      <c r="R11091" s="26"/>
      <c r="S11091" s="26"/>
      <c r="T11091" s="26"/>
    </row>
    <row r="11092" spans="14:20">
      <c r="N11092" s="25"/>
      <c r="O11092" s="26"/>
      <c r="P11092" s="26"/>
      <c r="Q11092" s="26"/>
      <c r="R11092" s="26"/>
      <c r="S11092" s="26"/>
      <c r="T11092" s="26"/>
    </row>
    <row r="11093" spans="14:20">
      <c r="N11093" s="25"/>
      <c r="O11093" s="26"/>
      <c r="P11093" s="26"/>
      <c r="Q11093" s="26"/>
      <c r="R11093" s="26"/>
      <c r="S11093" s="26"/>
      <c r="T11093" s="26"/>
    </row>
    <row r="11094" spans="14:20">
      <c r="N11094" s="25"/>
      <c r="O11094" s="26"/>
      <c r="P11094" s="26"/>
      <c r="Q11094" s="26"/>
      <c r="R11094" s="26"/>
      <c r="S11094" s="26"/>
      <c r="T11094" s="26"/>
    </row>
    <row r="11095" spans="14:20">
      <c r="N11095" s="25"/>
      <c r="O11095" s="26"/>
      <c r="P11095" s="26"/>
      <c r="Q11095" s="26"/>
      <c r="R11095" s="26"/>
      <c r="S11095" s="26"/>
      <c r="T11095" s="26"/>
    </row>
    <row r="11096" spans="14:20">
      <c r="N11096" s="25"/>
      <c r="O11096" s="26"/>
      <c r="P11096" s="26"/>
      <c r="Q11096" s="26"/>
      <c r="R11096" s="26"/>
      <c r="S11096" s="26"/>
      <c r="T11096" s="26"/>
    </row>
    <row r="11097" spans="14:20">
      <c r="N11097" s="25"/>
      <c r="O11097" s="26"/>
      <c r="P11097" s="26"/>
      <c r="Q11097" s="26"/>
      <c r="R11097" s="26"/>
      <c r="S11097" s="26"/>
      <c r="T11097" s="26"/>
    </row>
    <row r="11098" spans="14:20">
      <c r="N11098" s="25"/>
      <c r="O11098" s="26"/>
      <c r="P11098" s="26"/>
      <c r="Q11098" s="26"/>
      <c r="R11098" s="26"/>
      <c r="S11098" s="26"/>
      <c r="T11098" s="26"/>
    </row>
    <row r="11099" spans="14:20">
      <c r="N11099" s="25"/>
      <c r="O11099" s="26"/>
      <c r="P11099" s="26"/>
      <c r="Q11099" s="26"/>
      <c r="R11099" s="26"/>
      <c r="S11099" s="26"/>
      <c r="T11099" s="26"/>
    </row>
    <row r="11100" spans="14:20">
      <c r="N11100" s="25"/>
      <c r="O11100" s="26"/>
      <c r="P11100" s="26"/>
      <c r="Q11100" s="26"/>
      <c r="R11100" s="26"/>
      <c r="S11100" s="26"/>
      <c r="T11100" s="26"/>
    </row>
    <row r="11101" spans="14:20">
      <c r="N11101" s="25"/>
      <c r="O11101" s="26"/>
      <c r="P11101" s="26"/>
      <c r="Q11101" s="26"/>
      <c r="R11101" s="26"/>
      <c r="S11101" s="26"/>
      <c r="T11101" s="26"/>
    </row>
    <row r="11102" spans="14:20">
      <c r="N11102" s="25"/>
      <c r="O11102" s="26"/>
      <c r="P11102" s="26"/>
      <c r="Q11102" s="26"/>
      <c r="R11102" s="26"/>
      <c r="S11102" s="26"/>
      <c r="T11102" s="26"/>
    </row>
    <row r="11103" spans="14:20">
      <c r="N11103" s="25"/>
      <c r="O11103" s="26"/>
      <c r="P11103" s="26"/>
      <c r="Q11103" s="26"/>
      <c r="R11103" s="26"/>
      <c r="S11103" s="26"/>
      <c r="T11103" s="26"/>
    </row>
    <row r="11104" spans="14:20">
      <c r="N11104" s="25"/>
      <c r="O11104" s="26"/>
      <c r="P11104" s="26"/>
      <c r="Q11104" s="26"/>
      <c r="R11104" s="26"/>
      <c r="S11104" s="26"/>
      <c r="T11104" s="26"/>
    </row>
    <row r="11105" spans="14:20">
      <c r="N11105" s="25"/>
      <c r="O11105" s="26"/>
      <c r="P11105" s="26"/>
      <c r="Q11105" s="26"/>
      <c r="R11105" s="26"/>
      <c r="S11105" s="26"/>
      <c r="T11105" s="26"/>
    </row>
    <row r="11106" spans="14:20">
      <c r="N11106" s="25"/>
      <c r="O11106" s="26"/>
      <c r="P11106" s="26"/>
      <c r="Q11106" s="26"/>
      <c r="R11106" s="26"/>
      <c r="S11106" s="26"/>
      <c r="T11106" s="26"/>
    </row>
    <row r="11107" spans="14:20">
      <c r="N11107" s="25"/>
      <c r="O11107" s="26"/>
      <c r="P11107" s="26"/>
      <c r="Q11107" s="26"/>
      <c r="R11107" s="26"/>
      <c r="S11107" s="26"/>
      <c r="T11107" s="26"/>
    </row>
    <row r="11108" spans="14:20">
      <c r="N11108" s="25"/>
      <c r="O11108" s="26"/>
      <c r="P11108" s="26"/>
      <c r="Q11108" s="26"/>
      <c r="R11108" s="26"/>
      <c r="S11108" s="26"/>
      <c r="T11108" s="26"/>
    </row>
    <row r="11109" spans="14:20">
      <c r="N11109" s="25"/>
      <c r="O11109" s="26"/>
      <c r="P11109" s="26"/>
      <c r="Q11109" s="26"/>
      <c r="R11109" s="26"/>
      <c r="S11109" s="26"/>
      <c r="T11109" s="26"/>
    </row>
    <row r="11110" spans="14:20">
      <c r="N11110" s="25"/>
      <c r="O11110" s="26"/>
      <c r="P11110" s="26"/>
      <c r="Q11110" s="26"/>
      <c r="R11110" s="26"/>
      <c r="S11110" s="26"/>
      <c r="T11110" s="26"/>
    </row>
    <row r="11111" spans="14:20">
      <c r="N11111" s="25"/>
      <c r="O11111" s="26"/>
      <c r="P11111" s="26"/>
      <c r="Q11111" s="26"/>
      <c r="R11111" s="26"/>
      <c r="S11111" s="26"/>
      <c r="T11111" s="26"/>
    </row>
    <row r="11112" spans="14:20">
      <c r="N11112" s="25"/>
      <c r="O11112" s="26"/>
      <c r="P11112" s="26"/>
      <c r="Q11112" s="26"/>
      <c r="R11112" s="26"/>
      <c r="S11112" s="26"/>
      <c r="T11112" s="26"/>
    </row>
    <row r="11113" spans="14:20">
      <c r="N11113" s="25"/>
      <c r="O11113" s="26"/>
      <c r="P11113" s="26"/>
      <c r="Q11113" s="26"/>
      <c r="R11113" s="26"/>
      <c r="S11113" s="26"/>
      <c r="T11113" s="26"/>
    </row>
    <row r="11114" spans="14:20">
      <c r="N11114" s="25"/>
      <c r="O11114" s="26"/>
      <c r="P11114" s="26"/>
      <c r="Q11114" s="26"/>
      <c r="R11114" s="26"/>
      <c r="S11114" s="26"/>
      <c r="T11114" s="26"/>
    </row>
    <row r="11115" spans="14:20">
      <c r="N11115" s="25"/>
      <c r="O11115" s="26"/>
      <c r="P11115" s="26"/>
      <c r="Q11115" s="26"/>
      <c r="R11115" s="26"/>
      <c r="S11115" s="26"/>
      <c r="T11115" s="26"/>
    </row>
    <row r="11116" spans="14:20">
      <c r="N11116" s="25"/>
      <c r="O11116" s="26"/>
      <c r="P11116" s="26"/>
      <c r="Q11116" s="26"/>
      <c r="R11116" s="26"/>
      <c r="S11116" s="26"/>
      <c r="T11116" s="26"/>
    </row>
    <row r="11117" spans="14:20">
      <c r="N11117" s="25"/>
      <c r="O11117" s="26"/>
      <c r="P11117" s="26"/>
      <c r="Q11117" s="26"/>
      <c r="R11117" s="26"/>
      <c r="S11117" s="26"/>
      <c r="T11117" s="26"/>
    </row>
    <row r="11118" spans="14:20">
      <c r="N11118" s="25"/>
      <c r="O11118" s="26"/>
      <c r="P11118" s="26"/>
      <c r="Q11118" s="26"/>
      <c r="R11118" s="26"/>
      <c r="S11118" s="26"/>
      <c r="T11118" s="26"/>
    </row>
    <row r="11119" spans="14:20">
      <c r="N11119" s="25"/>
      <c r="O11119" s="26"/>
      <c r="P11119" s="26"/>
      <c r="Q11119" s="26"/>
      <c r="R11119" s="26"/>
      <c r="S11119" s="26"/>
      <c r="T11119" s="26"/>
    </row>
    <row r="11120" spans="14:20">
      <c r="N11120" s="25"/>
      <c r="O11120" s="26"/>
      <c r="P11120" s="26"/>
      <c r="Q11120" s="26"/>
      <c r="R11120" s="26"/>
      <c r="S11120" s="26"/>
      <c r="T11120" s="26"/>
    </row>
    <row r="11121" spans="14:20">
      <c r="N11121" s="25"/>
      <c r="O11121" s="26"/>
      <c r="P11121" s="26"/>
      <c r="Q11121" s="26"/>
      <c r="R11121" s="26"/>
      <c r="S11121" s="26"/>
      <c r="T11121" s="26"/>
    </row>
    <row r="11122" spans="14:20">
      <c r="N11122" s="25"/>
      <c r="O11122" s="26"/>
      <c r="P11122" s="26"/>
      <c r="Q11122" s="26"/>
      <c r="R11122" s="26"/>
      <c r="S11122" s="26"/>
      <c r="T11122" s="26"/>
    </row>
    <row r="11123" spans="14:20">
      <c r="N11123" s="25"/>
      <c r="O11123" s="26"/>
      <c r="P11123" s="26"/>
      <c r="Q11123" s="26"/>
      <c r="R11123" s="26"/>
      <c r="S11123" s="26"/>
      <c r="T11123" s="26"/>
    </row>
    <row r="11124" spans="14:20">
      <c r="N11124" s="25"/>
      <c r="O11124" s="26"/>
      <c r="P11124" s="26"/>
      <c r="Q11124" s="26"/>
      <c r="R11124" s="26"/>
      <c r="S11124" s="26"/>
      <c r="T11124" s="26"/>
    </row>
    <row r="11125" spans="14:20">
      <c r="N11125" s="25"/>
      <c r="O11125" s="26"/>
      <c r="P11125" s="26"/>
      <c r="Q11125" s="26"/>
      <c r="R11125" s="26"/>
      <c r="S11125" s="26"/>
      <c r="T11125" s="26"/>
    </row>
    <row r="11126" spans="14:20">
      <c r="N11126" s="25"/>
      <c r="O11126" s="26"/>
      <c r="P11126" s="26"/>
      <c r="Q11126" s="26"/>
      <c r="R11126" s="26"/>
      <c r="S11126" s="26"/>
      <c r="T11126" s="26"/>
    </row>
    <row r="11127" spans="14:20">
      <c r="N11127" s="25"/>
      <c r="O11127" s="26"/>
      <c r="P11127" s="26"/>
      <c r="Q11127" s="26"/>
      <c r="R11127" s="26"/>
      <c r="S11127" s="26"/>
      <c r="T11127" s="26"/>
    </row>
    <row r="11128" spans="14:20">
      <c r="N11128" s="25"/>
      <c r="O11128" s="26"/>
      <c r="P11128" s="26"/>
      <c r="Q11128" s="26"/>
      <c r="R11128" s="26"/>
      <c r="S11128" s="26"/>
      <c r="T11128" s="26"/>
    </row>
    <row r="11129" spans="14:20">
      <c r="N11129" s="25"/>
      <c r="O11129" s="26"/>
      <c r="P11129" s="26"/>
      <c r="Q11129" s="26"/>
      <c r="R11129" s="26"/>
      <c r="S11129" s="26"/>
      <c r="T11129" s="26"/>
    </row>
    <row r="11130" spans="14:20">
      <c r="N11130" s="25"/>
      <c r="O11130" s="26"/>
      <c r="P11130" s="26"/>
      <c r="Q11130" s="26"/>
      <c r="R11130" s="26"/>
      <c r="S11130" s="26"/>
      <c r="T11130" s="26"/>
    </row>
    <row r="11131" spans="14:20">
      <c r="N11131" s="25"/>
      <c r="O11131" s="26"/>
      <c r="P11131" s="26"/>
      <c r="Q11131" s="26"/>
      <c r="R11131" s="26"/>
      <c r="S11131" s="26"/>
      <c r="T11131" s="26"/>
    </row>
    <row r="11132" spans="14:20">
      <c r="N11132" s="25"/>
      <c r="O11132" s="26"/>
      <c r="P11132" s="26"/>
      <c r="Q11132" s="26"/>
      <c r="R11132" s="26"/>
      <c r="S11132" s="26"/>
      <c r="T11132" s="26"/>
    </row>
    <row r="11133" spans="14:20">
      <c r="N11133" s="25"/>
      <c r="O11133" s="26"/>
      <c r="P11133" s="26"/>
      <c r="Q11133" s="26"/>
      <c r="R11133" s="26"/>
      <c r="S11133" s="26"/>
      <c r="T11133" s="26"/>
    </row>
    <row r="11134" spans="14:20">
      <c r="N11134" s="25"/>
      <c r="O11134" s="26"/>
      <c r="P11134" s="26"/>
      <c r="Q11134" s="26"/>
      <c r="R11134" s="26"/>
      <c r="S11134" s="26"/>
      <c r="T11134" s="26"/>
    </row>
    <row r="11135" spans="14:20">
      <c r="N11135" s="25"/>
      <c r="O11135" s="26"/>
      <c r="P11135" s="26"/>
      <c r="Q11135" s="26"/>
      <c r="R11135" s="26"/>
      <c r="S11135" s="26"/>
      <c r="T11135" s="26"/>
    </row>
    <row r="11136" spans="14:20">
      <c r="N11136" s="25"/>
      <c r="O11136" s="26"/>
      <c r="P11136" s="26"/>
      <c r="Q11136" s="26"/>
      <c r="R11136" s="26"/>
      <c r="S11136" s="26"/>
      <c r="T11136" s="26"/>
    </row>
    <row r="11137" spans="14:20">
      <c r="N11137" s="25"/>
      <c r="O11137" s="26"/>
      <c r="P11137" s="26"/>
      <c r="Q11137" s="26"/>
      <c r="R11137" s="26"/>
      <c r="S11137" s="26"/>
      <c r="T11137" s="26"/>
    </row>
    <row r="11138" spans="14:20">
      <c r="N11138" s="25"/>
      <c r="O11138" s="26"/>
      <c r="P11138" s="26"/>
      <c r="Q11138" s="26"/>
      <c r="R11138" s="26"/>
      <c r="S11138" s="26"/>
      <c r="T11138" s="26"/>
    </row>
    <row r="11139" spans="14:20">
      <c r="N11139" s="25"/>
      <c r="O11139" s="26"/>
      <c r="P11139" s="26"/>
      <c r="Q11139" s="26"/>
      <c r="R11139" s="26"/>
      <c r="S11139" s="26"/>
      <c r="T11139" s="26"/>
    </row>
    <row r="11140" spans="14:20">
      <c r="N11140" s="25"/>
      <c r="O11140" s="26"/>
      <c r="P11140" s="26"/>
      <c r="Q11140" s="26"/>
      <c r="R11140" s="26"/>
      <c r="S11140" s="26"/>
      <c r="T11140" s="26"/>
    </row>
    <row r="11141" spans="14:20">
      <c r="N11141" s="25"/>
      <c r="O11141" s="26"/>
      <c r="P11141" s="26"/>
      <c r="Q11141" s="26"/>
      <c r="R11141" s="26"/>
      <c r="S11141" s="26"/>
      <c r="T11141" s="26"/>
    </row>
    <row r="11142" spans="14:20">
      <c r="N11142" s="25"/>
      <c r="O11142" s="26"/>
      <c r="P11142" s="26"/>
      <c r="Q11142" s="26"/>
      <c r="R11142" s="26"/>
      <c r="S11142" s="26"/>
      <c r="T11142" s="26"/>
    </row>
    <row r="11143" spans="14:20">
      <c r="N11143" s="25"/>
      <c r="O11143" s="26"/>
      <c r="P11143" s="26"/>
      <c r="Q11143" s="26"/>
      <c r="R11143" s="26"/>
      <c r="S11143" s="26"/>
      <c r="T11143" s="26"/>
    </row>
    <row r="11144" spans="14:20">
      <c r="N11144" s="25"/>
      <c r="O11144" s="26"/>
      <c r="P11144" s="26"/>
      <c r="Q11144" s="26"/>
      <c r="R11144" s="26"/>
      <c r="S11144" s="26"/>
      <c r="T11144" s="26"/>
    </row>
    <row r="11145" spans="14:20">
      <c r="N11145" s="25"/>
      <c r="O11145" s="26"/>
      <c r="P11145" s="26"/>
      <c r="Q11145" s="26"/>
      <c r="R11145" s="26"/>
      <c r="S11145" s="26"/>
      <c r="T11145" s="26"/>
    </row>
    <row r="11146" spans="14:20">
      <c r="N11146" s="25"/>
      <c r="O11146" s="26"/>
      <c r="P11146" s="26"/>
      <c r="Q11146" s="26"/>
      <c r="R11146" s="26"/>
      <c r="S11146" s="26"/>
      <c r="T11146" s="26"/>
    </row>
    <row r="11147" spans="14:20">
      <c r="N11147" s="25"/>
      <c r="O11147" s="26"/>
      <c r="P11147" s="26"/>
      <c r="Q11147" s="26"/>
      <c r="R11147" s="26"/>
      <c r="S11147" s="26"/>
      <c r="T11147" s="26"/>
    </row>
    <row r="11148" spans="14:20">
      <c r="N11148" s="25"/>
      <c r="O11148" s="26"/>
      <c r="P11148" s="26"/>
      <c r="Q11148" s="26"/>
      <c r="R11148" s="26"/>
      <c r="S11148" s="26"/>
      <c r="T11148" s="26"/>
    </row>
    <row r="11149" spans="14:20">
      <c r="N11149" s="25"/>
      <c r="O11149" s="26"/>
      <c r="P11149" s="26"/>
      <c r="Q11149" s="26"/>
      <c r="R11149" s="26"/>
      <c r="S11149" s="26"/>
      <c r="T11149" s="26"/>
    </row>
    <row r="11150" spans="14:20">
      <c r="N11150" s="25"/>
      <c r="O11150" s="26"/>
      <c r="P11150" s="26"/>
      <c r="Q11150" s="26"/>
      <c r="R11150" s="26"/>
      <c r="S11150" s="26"/>
      <c r="T11150" s="26"/>
    </row>
    <row r="11151" spans="14:20">
      <c r="N11151" s="25"/>
      <c r="O11151" s="26"/>
      <c r="P11151" s="26"/>
      <c r="Q11151" s="26"/>
      <c r="R11151" s="26"/>
      <c r="S11151" s="26"/>
      <c r="T11151" s="26"/>
    </row>
    <row r="11152" spans="14:20">
      <c r="N11152" s="25"/>
      <c r="O11152" s="26"/>
      <c r="P11152" s="26"/>
      <c r="Q11152" s="26"/>
      <c r="R11152" s="26"/>
      <c r="S11152" s="26"/>
      <c r="T11152" s="26"/>
    </row>
    <row r="11153" spans="14:20">
      <c r="N11153" s="25"/>
      <c r="O11153" s="26"/>
      <c r="P11153" s="26"/>
      <c r="Q11153" s="26"/>
      <c r="R11153" s="26"/>
      <c r="S11153" s="26"/>
      <c r="T11153" s="26"/>
    </row>
    <row r="11154" spans="14:20">
      <c r="N11154" s="25"/>
      <c r="O11154" s="26"/>
      <c r="P11154" s="26"/>
      <c r="Q11154" s="26"/>
      <c r="R11154" s="26"/>
      <c r="S11154" s="26"/>
      <c r="T11154" s="26"/>
    </row>
    <row r="11155" spans="14:20">
      <c r="N11155" s="25"/>
      <c r="O11155" s="26"/>
      <c r="P11155" s="26"/>
      <c r="Q11155" s="26"/>
      <c r="R11155" s="26"/>
      <c r="S11155" s="26"/>
      <c r="T11155" s="26"/>
    </row>
    <row r="11156" spans="14:20">
      <c r="N11156" s="25"/>
      <c r="O11156" s="26"/>
      <c r="P11156" s="26"/>
      <c r="Q11156" s="26"/>
      <c r="R11156" s="26"/>
      <c r="S11156" s="26"/>
      <c r="T11156" s="26"/>
    </row>
    <row r="11157" spans="14:20">
      <c r="N11157" s="25"/>
      <c r="O11157" s="26"/>
      <c r="P11157" s="26"/>
      <c r="Q11157" s="26"/>
      <c r="R11157" s="26"/>
      <c r="S11157" s="26"/>
      <c r="T11157" s="26"/>
    </row>
    <row r="11158" spans="14:20">
      <c r="N11158" s="25"/>
      <c r="O11158" s="26"/>
      <c r="P11158" s="26"/>
      <c r="Q11158" s="26"/>
      <c r="R11158" s="26"/>
      <c r="S11158" s="26"/>
      <c r="T11158" s="26"/>
    </row>
    <row r="11159" spans="14:20">
      <c r="N11159" s="25"/>
      <c r="O11159" s="26"/>
      <c r="P11159" s="26"/>
      <c r="Q11159" s="26"/>
      <c r="R11159" s="26"/>
      <c r="S11159" s="26"/>
      <c r="T11159" s="26"/>
    </row>
    <row r="11160" spans="14:20">
      <c r="N11160" s="25"/>
      <c r="O11160" s="26"/>
      <c r="P11160" s="26"/>
      <c r="Q11160" s="26"/>
      <c r="R11160" s="26"/>
      <c r="S11160" s="26"/>
      <c r="T11160" s="26"/>
    </row>
    <row r="11161" spans="14:20">
      <c r="N11161" s="25"/>
      <c r="O11161" s="26"/>
      <c r="P11161" s="26"/>
      <c r="Q11161" s="26"/>
      <c r="R11161" s="26"/>
      <c r="S11161" s="26"/>
      <c r="T11161" s="26"/>
    </row>
    <row r="11162" spans="14:20">
      <c r="N11162" s="25"/>
      <c r="O11162" s="26"/>
      <c r="P11162" s="26"/>
      <c r="Q11162" s="26"/>
      <c r="R11162" s="26"/>
      <c r="S11162" s="26"/>
      <c r="T11162" s="26"/>
    </row>
    <row r="11163" spans="14:20">
      <c r="N11163" s="25"/>
      <c r="O11163" s="26"/>
      <c r="P11163" s="26"/>
      <c r="Q11163" s="26"/>
      <c r="R11163" s="26"/>
      <c r="S11163" s="26"/>
      <c r="T11163" s="26"/>
    </row>
    <row r="11164" spans="14:20">
      <c r="N11164" s="25"/>
      <c r="O11164" s="26"/>
      <c r="P11164" s="26"/>
      <c r="Q11164" s="26"/>
      <c r="R11164" s="26"/>
      <c r="S11164" s="26"/>
      <c r="T11164" s="26"/>
    </row>
    <row r="11165" spans="14:20">
      <c r="N11165" s="25"/>
      <c r="O11165" s="26"/>
      <c r="P11165" s="26"/>
      <c r="Q11165" s="26"/>
      <c r="R11165" s="26"/>
      <c r="S11165" s="26"/>
      <c r="T11165" s="26"/>
    </row>
    <row r="11166" spans="14:20">
      <c r="N11166" s="25"/>
      <c r="O11166" s="26"/>
      <c r="P11166" s="26"/>
      <c r="Q11166" s="26"/>
      <c r="R11166" s="26"/>
      <c r="S11166" s="26"/>
      <c r="T11166" s="26"/>
    </row>
    <row r="11167" spans="14:20">
      <c r="N11167" s="25"/>
      <c r="O11167" s="26"/>
      <c r="P11167" s="26"/>
      <c r="Q11167" s="26"/>
      <c r="R11167" s="26"/>
      <c r="S11167" s="26"/>
      <c r="T11167" s="26"/>
    </row>
    <row r="11168" spans="14:20">
      <c r="N11168" s="25"/>
      <c r="O11168" s="26"/>
      <c r="P11168" s="26"/>
      <c r="Q11168" s="26"/>
      <c r="R11168" s="26"/>
      <c r="S11168" s="26"/>
      <c r="T11168" s="26"/>
    </row>
    <row r="11169" spans="14:20">
      <c r="N11169" s="25"/>
      <c r="O11169" s="26"/>
      <c r="P11169" s="26"/>
      <c r="Q11169" s="26"/>
      <c r="R11169" s="26"/>
      <c r="S11169" s="26"/>
      <c r="T11169" s="26"/>
    </row>
    <row r="11170" spans="14:20">
      <c r="N11170" s="25"/>
      <c r="O11170" s="26"/>
      <c r="P11170" s="26"/>
      <c r="Q11170" s="26"/>
      <c r="R11170" s="26"/>
      <c r="S11170" s="26"/>
      <c r="T11170" s="26"/>
    </row>
    <row r="11171" spans="14:20">
      <c r="N11171" s="25"/>
      <c r="O11171" s="26"/>
      <c r="P11171" s="26"/>
      <c r="Q11171" s="26"/>
      <c r="R11171" s="26"/>
      <c r="S11171" s="26"/>
      <c r="T11171" s="26"/>
    </row>
    <row r="11172" spans="14:20">
      <c r="N11172" s="25"/>
      <c r="O11172" s="26"/>
      <c r="P11172" s="26"/>
      <c r="Q11172" s="26"/>
      <c r="R11172" s="26"/>
      <c r="S11172" s="26"/>
      <c r="T11172" s="26"/>
    </row>
    <row r="11173" spans="14:20">
      <c r="N11173" s="25"/>
      <c r="O11173" s="26"/>
      <c r="P11173" s="26"/>
      <c r="Q11173" s="26"/>
      <c r="R11173" s="26"/>
      <c r="S11173" s="26"/>
      <c r="T11173" s="26"/>
    </row>
    <row r="11174" spans="14:20">
      <c r="N11174" s="25"/>
      <c r="O11174" s="26"/>
      <c r="P11174" s="26"/>
      <c r="Q11174" s="26"/>
      <c r="R11174" s="26"/>
      <c r="S11174" s="26"/>
      <c r="T11174" s="26"/>
    </row>
    <row r="11175" spans="14:20">
      <c r="N11175" s="25"/>
      <c r="O11175" s="26"/>
      <c r="P11175" s="26"/>
      <c r="Q11175" s="26"/>
      <c r="R11175" s="26"/>
      <c r="S11175" s="26"/>
      <c r="T11175" s="26"/>
    </row>
    <row r="11176" spans="14:20">
      <c r="N11176" s="25"/>
      <c r="O11176" s="26"/>
      <c r="P11176" s="26"/>
      <c r="Q11176" s="26"/>
      <c r="R11176" s="26"/>
      <c r="S11176" s="26"/>
      <c r="T11176" s="26"/>
    </row>
    <row r="11177" spans="14:20">
      <c r="N11177" s="25"/>
      <c r="O11177" s="26"/>
      <c r="P11177" s="26"/>
      <c r="Q11177" s="26"/>
      <c r="R11177" s="26"/>
      <c r="S11177" s="26"/>
      <c r="T11177" s="26"/>
    </row>
    <row r="11178" spans="14:20">
      <c r="N11178" s="25"/>
      <c r="O11178" s="26"/>
      <c r="P11178" s="26"/>
      <c r="Q11178" s="26"/>
      <c r="R11178" s="26"/>
      <c r="S11178" s="26"/>
      <c r="T11178" s="26"/>
    </row>
    <row r="11179" spans="14:20">
      <c r="N11179" s="25"/>
      <c r="O11179" s="26"/>
      <c r="P11179" s="26"/>
      <c r="Q11179" s="26"/>
      <c r="R11179" s="26"/>
      <c r="S11179" s="26"/>
      <c r="T11179" s="26"/>
    </row>
    <row r="11180" spans="14:20">
      <c r="N11180" s="25"/>
      <c r="O11180" s="26"/>
      <c r="P11180" s="26"/>
      <c r="Q11180" s="26"/>
      <c r="R11180" s="26"/>
      <c r="S11180" s="26"/>
      <c r="T11180" s="26"/>
    </row>
    <row r="11181" spans="14:20">
      <c r="N11181" s="25"/>
      <c r="O11181" s="26"/>
      <c r="P11181" s="26"/>
      <c r="Q11181" s="26"/>
      <c r="R11181" s="26"/>
      <c r="S11181" s="26"/>
      <c r="T11181" s="26"/>
    </row>
    <row r="11182" spans="14:20">
      <c r="N11182" s="25"/>
      <c r="O11182" s="26"/>
      <c r="P11182" s="26"/>
      <c r="Q11182" s="26"/>
      <c r="R11182" s="26"/>
      <c r="S11182" s="26"/>
      <c r="T11182" s="26"/>
    </row>
    <row r="11183" spans="14:20">
      <c r="N11183" s="25"/>
      <c r="O11183" s="26"/>
      <c r="P11183" s="26"/>
      <c r="Q11183" s="26"/>
      <c r="R11183" s="26"/>
      <c r="S11183" s="26"/>
      <c r="T11183" s="26"/>
    </row>
    <row r="11184" spans="14:20">
      <c r="N11184" s="25"/>
      <c r="O11184" s="26"/>
      <c r="P11184" s="26"/>
      <c r="Q11184" s="26"/>
      <c r="R11184" s="26"/>
      <c r="S11184" s="26"/>
      <c r="T11184" s="26"/>
    </row>
    <row r="11185" spans="14:20">
      <c r="N11185" s="25"/>
      <c r="O11185" s="26"/>
      <c r="P11185" s="26"/>
      <c r="Q11185" s="26"/>
      <c r="R11185" s="26"/>
      <c r="S11185" s="26"/>
      <c r="T11185" s="26"/>
    </row>
    <row r="11186" spans="14:20">
      <c r="N11186" s="25"/>
      <c r="O11186" s="26"/>
      <c r="P11186" s="26"/>
      <c r="Q11186" s="26"/>
      <c r="R11186" s="26"/>
      <c r="S11186" s="26"/>
      <c r="T11186" s="26"/>
    </row>
    <row r="11187" spans="14:20">
      <c r="N11187" s="25"/>
      <c r="O11187" s="26"/>
      <c r="P11187" s="26"/>
      <c r="Q11187" s="26"/>
      <c r="R11187" s="26"/>
      <c r="S11187" s="26"/>
      <c r="T11187" s="26"/>
    </row>
    <row r="11188" spans="14:20">
      <c r="N11188" s="25"/>
      <c r="O11188" s="26"/>
      <c r="P11188" s="26"/>
      <c r="Q11188" s="26"/>
      <c r="R11188" s="26"/>
      <c r="S11188" s="26"/>
      <c r="T11188" s="26"/>
    </row>
    <row r="11189" spans="14:20">
      <c r="N11189" s="25"/>
      <c r="O11189" s="26"/>
      <c r="P11189" s="26"/>
      <c r="Q11189" s="26"/>
      <c r="R11189" s="26"/>
      <c r="S11189" s="26"/>
      <c r="T11189" s="26"/>
    </row>
    <row r="11190" spans="14:20">
      <c r="N11190" s="25"/>
      <c r="O11190" s="26"/>
      <c r="P11190" s="26"/>
      <c r="Q11190" s="26"/>
      <c r="R11190" s="26"/>
      <c r="S11190" s="26"/>
      <c r="T11190" s="26"/>
    </row>
    <row r="11191" spans="14:20">
      <c r="N11191" s="25"/>
      <c r="O11191" s="26"/>
      <c r="P11191" s="26"/>
      <c r="Q11191" s="26"/>
      <c r="R11191" s="26"/>
      <c r="S11191" s="26"/>
      <c r="T11191" s="26"/>
    </row>
    <row r="11192" spans="14:20">
      <c r="N11192" s="25"/>
      <c r="O11192" s="26"/>
      <c r="P11192" s="26"/>
      <c r="Q11192" s="26"/>
      <c r="R11192" s="26"/>
      <c r="S11192" s="26"/>
      <c r="T11192" s="26"/>
    </row>
    <row r="11193" spans="14:20">
      <c r="N11193" s="25"/>
      <c r="O11193" s="26"/>
      <c r="P11193" s="26"/>
      <c r="Q11193" s="26"/>
      <c r="R11193" s="26"/>
      <c r="S11193" s="26"/>
      <c r="T11193" s="26"/>
    </row>
    <row r="11194" spans="14:20">
      <c r="N11194" s="25"/>
      <c r="O11194" s="26"/>
      <c r="P11194" s="26"/>
      <c r="Q11194" s="26"/>
      <c r="R11194" s="26"/>
      <c r="S11194" s="26"/>
      <c r="T11194" s="26"/>
    </row>
    <row r="11195" spans="14:20">
      <c r="N11195" s="25"/>
      <c r="O11195" s="26"/>
      <c r="P11195" s="26"/>
      <c r="Q11195" s="26"/>
      <c r="R11195" s="26"/>
      <c r="S11195" s="26"/>
      <c r="T11195" s="26"/>
    </row>
    <row r="11196" spans="14:20">
      <c r="N11196" s="25"/>
      <c r="O11196" s="26"/>
      <c r="P11196" s="26"/>
      <c r="Q11196" s="26"/>
      <c r="R11196" s="26"/>
      <c r="S11196" s="26"/>
      <c r="T11196" s="26"/>
    </row>
    <row r="11197" spans="14:20">
      <c r="N11197" s="25"/>
      <c r="O11197" s="26"/>
      <c r="P11197" s="26"/>
      <c r="Q11197" s="26"/>
      <c r="R11197" s="26"/>
      <c r="S11197" s="26"/>
      <c r="T11197" s="26"/>
    </row>
    <row r="11198" spans="14:20">
      <c r="N11198" s="25"/>
      <c r="O11198" s="26"/>
      <c r="P11198" s="26"/>
      <c r="Q11198" s="26"/>
      <c r="R11198" s="26"/>
      <c r="S11198" s="26"/>
      <c r="T11198" s="26"/>
    </row>
    <row r="11199" spans="14:20">
      <c r="N11199" s="25"/>
      <c r="O11199" s="26"/>
      <c r="P11199" s="26"/>
      <c r="Q11199" s="26"/>
      <c r="R11199" s="26"/>
      <c r="S11199" s="26"/>
      <c r="T11199" s="26"/>
    </row>
    <row r="11200" spans="14:20">
      <c r="N11200" s="25"/>
      <c r="O11200" s="26"/>
      <c r="P11200" s="26"/>
      <c r="Q11200" s="26"/>
      <c r="R11200" s="26"/>
      <c r="S11200" s="26"/>
      <c r="T11200" s="26"/>
    </row>
    <row r="11201" spans="14:20">
      <c r="N11201" s="25"/>
      <c r="O11201" s="26"/>
      <c r="P11201" s="26"/>
      <c r="Q11201" s="26"/>
      <c r="R11201" s="26"/>
      <c r="S11201" s="26"/>
      <c r="T11201" s="26"/>
    </row>
    <row r="11202" spans="14:20">
      <c r="N11202" s="25"/>
      <c r="O11202" s="26"/>
      <c r="P11202" s="26"/>
      <c r="Q11202" s="26"/>
      <c r="R11202" s="26"/>
      <c r="S11202" s="26"/>
      <c r="T11202" s="26"/>
    </row>
    <row r="11203" spans="14:20">
      <c r="N11203" s="25"/>
      <c r="O11203" s="26"/>
      <c r="P11203" s="26"/>
      <c r="Q11203" s="26"/>
      <c r="R11203" s="26"/>
      <c r="S11203" s="26"/>
      <c r="T11203" s="26"/>
    </row>
    <row r="11204" spans="14:20">
      <c r="N11204" s="25"/>
      <c r="O11204" s="26"/>
      <c r="P11204" s="26"/>
      <c r="Q11204" s="26"/>
      <c r="R11204" s="26"/>
      <c r="S11204" s="26"/>
      <c r="T11204" s="26"/>
    </row>
    <row r="11205" spans="14:20">
      <c r="N11205" s="25"/>
      <c r="O11205" s="26"/>
      <c r="P11205" s="26"/>
      <c r="Q11205" s="26"/>
      <c r="R11205" s="26"/>
      <c r="S11205" s="26"/>
      <c r="T11205" s="26"/>
    </row>
    <row r="11206" spans="14:20">
      <c r="N11206" s="25"/>
      <c r="O11206" s="26"/>
      <c r="P11206" s="26"/>
      <c r="Q11206" s="26"/>
      <c r="R11206" s="26"/>
      <c r="S11206" s="26"/>
      <c r="T11206" s="26"/>
    </row>
    <row r="11207" spans="14:20">
      <c r="N11207" s="25"/>
      <c r="O11207" s="26"/>
      <c r="P11207" s="26"/>
      <c r="Q11207" s="26"/>
      <c r="R11207" s="26"/>
      <c r="S11207" s="26"/>
      <c r="T11207" s="26"/>
    </row>
    <row r="11208" spans="14:20">
      <c r="N11208" s="25"/>
      <c r="O11208" s="26"/>
      <c r="P11208" s="26"/>
      <c r="Q11208" s="26"/>
      <c r="R11208" s="26"/>
      <c r="S11208" s="26"/>
      <c r="T11208" s="26"/>
    </row>
    <row r="11209" spans="14:20">
      <c r="N11209" s="25"/>
      <c r="O11209" s="26"/>
      <c r="P11209" s="26"/>
      <c r="Q11209" s="26"/>
      <c r="R11209" s="26"/>
      <c r="S11209" s="26"/>
      <c r="T11209" s="26"/>
    </row>
    <row r="11210" spans="14:20">
      <c r="N11210" s="25"/>
      <c r="O11210" s="26"/>
      <c r="P11210" s="26"/>
      <c r="Q11210" s="26"/>
      <c r="R11210" s="26"/>
      <c r="S11210" s="26"/>
      <c r="T11210" s="26"/>
    </row>
    <row r="11211" spans="14:20">
      <c r="N11211" s="25"/>
      <c r="O11211" s="26"/>
      <c r="P11211" s="26"/>
      <c r="Q11211" s="26"/>
      <c r="R11211" s="26"/>
      <c r="S11211" s="26"/>
      <c r="T11211" s="26"/>
    </row>
    <row r="11212" spans="14:20">
      <c r="N11212" s="25"/>
      <c r="O11212" s="26"/>
      <c r="P11212" s="26"/>
      <c r="Q11212" s="26"/>
      <c r="R11212" s="26"/>
      <c r="S11212" s="26"/>
      <c r="T11212" s="26"/>
    </row>
    <row r="11213" spans="14:20">
      <c r="N11213" s="25"/>
      <c r="O11213" s="26"/>
      <c r="P11213" s="26"/>
      <c r="Q11213" s="26"/>
      <c r="R11213" s="26"/>
      <c r="S11213" s="26"/>
      <c r="T11213" s="26"/>
    </row>
    <row r="11214" spans="14:20">
      <c r="N11214" s="25"/>
      <c r="O11214" s="26"/>
      <c r="P11214" s="26"/>
      <c r="Q11214" s="26"/>
      <c r="R11214" s="26"/>
      <c r="S11214" s="26"/>
      <c r="T11214" s="26"/>
    </row>
    <row r="11215" spans="14:20">
      <c r="N11215" s="25"/>
      <c r="O11215" s="26"/>
      <c r="P11215" s="26"/>
      <c r="Q11215" s="26"/>
      <c r="R11215" s="26"/>
      <c r="S11215" s="26"/>
      <c r="T11215" s="26"/>
    </row>
    <row r="11216" spans="14:20">
      <c r="N11216" s="25"/>
      <c r="O11216" s="26"/>
      <c r="P11216" s="26"/>
      <c r="Q11216" s="26"/>
      <c r="R11216" s="26"/>
      <c r="S11216" s="26"/>
      <c r="T11216" s="26"/>
    </row>
    <row r="11217" spans="14:20">
      <c r="N11217" s="25"/>
      <c r="O11217" s="26"/>
      <c r="P11217" s="26"/>
      <c r="Q11217" s="26"/>
      <c r="R11217" s="26"/>
      <c r="S11217" s="26"/>
      <c r="T11217" s="26"/>
    </row>
    <row r="11218" spans="14:20">
      <c r="N11218" s="25"/>
      <c r="O11218" s="26"/>
      <c r="P11218" s="26"/>
      <c r="Q11218" s="26"/>
      <c r="R11218" s="26"/>
      <c r="S11218" s="26"/>
      <c r="T11218" s="26"/>
    </row>
    <row r="11219" spans="14:20">
      <c r="N11219" s="25"/>
      <c r="O11219" s="26"/>
      <c r="P11219" s="26"/>
      <c r="Q11219" s="26"/>
      <c r="R11219" s="26"/>
      <c r="S11219" s="26"/>
      <c r="T11219" s="26"/>
    </row>
    <row r="11220" spans="14:20">
      <c r="N11220" s="25"/>
      <c r="O11220" s="26"/>
      <c r="P11220" s="26"/>
      <c r="Q11220" s="26"/>
      <c r="R11220" s="26"/>
      <c r="S11220" s="26"/>
      <c r="T11220" s="26"/>
    </row>
    <row r="11221" spans="14:20">
      <c r="N11221" s="25"/>
      <c r="O11221" s="26"/>
      <c r="P11221" s="26"/>
      <c r="Q11221" s="26"/>
      <c r="R11221" s="26"/>
      <c r="S11221" s="26"/>
      <c r="T11221" s="26"/>
    </row>
    <row r="11222" spans="14:20">
      <c r="N11222" s="25"/>
      <c r="O11222" s="26"/>
      <c r="P11222" s="26"/>
      <c r="Q11222" s="26"/>
      <c r="R11222" s="26"/>
      <c r="S11222" s="26"/>
      <c r="T11222" s="26"/>
    </row>
    <row r="11223" spans="14:20">
      <c r="N11223" s="25"/>
      <c r="O11223" s="26"/>
      <c r="P11223" s="26"/>
      <c r="Q11223" s="26"/>
      <c r="R11223" s="26"/>
      <c r="S11223" s="26"/>
      <c r="T11223" s="26"/>
    </row>
    <row r="11224" spans="14:20">
      <c r="N11224" s="25"/>
      <c r="O11224" s="26"/>
      <c r="P11224" s="26"/>
      <c r="Q11224" s="26"/>
      <c r="R11224" s="26"/>
      <c r="S11224" s="26"/>
      <c r="T11224" s="26"/>
    </row>
    <row r="11225" spans="14:20">
      <c r="N11225" s="25"/>
      <c r="O11225" s="26"/>
      <c r="P11225" s="26"/>
      <c r="Q11225" s="26"/>
      <c r="R11225" s="26"/>
      <c r="S11225" s="26"/>
      <c r="T11225" s="26"/>
    </row>
    <row r="11226" spans="14:20">
      <c r="N11226" s="25"/>
      <c r="O11226" s="26"/>
      <c r="P11226" s="26"/>
      <c r="Q11226" s="26"/>
      <c r="R11226" s="26"/>
      <c r="S11226" s="26"/>
      <c r="T11226" s="26"/>
    </row>
    <row r="11227" spans="14:20">
      <c r="N11227" s="25"/>
      <c r="O11227" s="26"/>
      <c r="P11227" s="26"/>
      <c r="Q11227" s="26"/>
      <c r="R11227" s="26"/>
      <c r="S11227" s="26"/>
      <c r="T11227" s="26"/>
    </row>
    <row r="11228" spans="14:20">
      <c r="N11228" s="25"/>
      <c r="O11228" s="26"/>
      <c r="P11228" s="26"/>
      <c r="Q11228" s="26"/>
      <c r="R11228" s="26"/>
      <c r="S11228" s="26"/>
      <c r="T11228" s="26"/>
    </row>
    <row r="11229" spans="14:20">
      <c r="N11229" s="25"/>
      <c r="O11229" s="26"/>
      <c r="P11229" s="26"/>
      <c r="Q11229" s="26"/>
      <c r="R11229" s="26"/>
      <c r="S11229" s="26"/>
      <c r="T11229" s="26"/>
    </row>
    <row r="11230" spans="14:20">
      <c r="N11230" s="25"/>
      <c r="O11230" s="26"/>
      <c r="P11230" s="26"/>
      <c r="Q11230" s="26"/>
      <c r="R11230" s="26"/>
      <c r="S11230" s="26"/>
      <c r="T11230" s="26"/>
    </row>
    <row r="11231" spans="14:20">
      <c r="N11231" s="25"/>
      <c r="O11231" s="26"/>
      <c r="P11231" s="26"/>
      <c r="Q11231" s="26"/>
      <c r="R11231" s="26"/>
      <c r="S11231" s="26"/>
      <c r="T11231" s="26"/>
    </row>
    <row r="11232" spans="14:20">
      <c r="N11232" s="25"/>
      <c r="O11232" s="26"/>
      <c r="P11232" s="26"/>
      <c r="Q11232" s="26"/>
      <c r="R11232" s="26"/>
      <c r="S11232" s="26"/>
      <c r="T11232" s="26"/>
    </row>
    <row r="11233" spans="14:20">
      <c r="N11233" s="25"/>
      <c r="O11233" s="26"/>
      <c r="P11233" s="26"/>
      <c r="Q11233" s="26"/>
      <c r="R11233" s="26"/>
      <c r="S11233" s="26"/>
      <c r="T11233" s="26"/>
    </row>
    <row r="11234" spans="14:20">
      <c r="N11234" s="25"/>
      <c r="O11234" s="26"/>
      <c r="P11234" s="26"/>
      <c r="Q11234" s="26"/>
      <c r="R11234" s="26"/>
      <c r="S11234" s="26"/>
      <c r="T11234" s="26"/>
    </row>
    <row r="11235" spans="14:20">
      <c r="N11235" s="25"/>
      <c r="O11235" s="26"/>
      <c r="P11235" s="26"/>
      <c r="Q11235" s="26"/>
      <c r="R11235" s="26"/>
      <c r="S11235" s="26"/>
      <c r="T11235" s="26"/>
    </row>
    <row r="11236" spans="14:20">
      <c r="N11236" s="25"/>
      <c r="O11236" s="26"/>
      <c r="P11236" s="26"/>
      <c r="Q11236" s="26"/>
      <c r="R11236" s="26"/>
      <c r="S11236" s="26"/>
      <c r="T11236" s="26"/>
    </row>
    <row r="11237" spans="14:20">
      <c r="N11237" s="25"/>
      <c r="O11237" s="26"/>
      <c r="P11237" s="26"/>
      <c r="Q11237" s="26"/>
      <c r="R11237" s="26"/>
      <c r="S11237" s="26"/>
      <c r="T11237" s="26"/>
    </row>
    <row r="11238" spans="14:20">
      <c r="N11238" s="25"/>
      <c r="O11238" s="26"/>
      <c r="P11238" s="26"/>
      <c r="Q11238" s="26"/>
      <c r="R11238" s="26"/>
      <c r="S11238" s="26"/>
      <c r="T11238" s="26"/>
    </row>
    <row r="11239" spans="14:20">
      <c r="N11239" s="25"/>
      <c r="O11239" s="26"/>
      <c r="P11239" s="26"/>
      <c r="Q11239" s="26"/>
      <c r="R11239" s="26"/>
      <c r="S11239" s="26"/>
      <c r="T11239" s="26"/>
    </row>
    <row r="11240" spans="14:20">
      <c r="N11240" s="25"/>
      <c r="O11240" s="26"/>
      <c r="P11240" s="26"/>
      <c r="Q11240" s="26"/>
      <c r="R11240" s="26"/>
      <c r="S11240" s="26"/>
      <c r="T11240" s="26"/>
    </row>
    <row r="11241" spans="14:20">
      <c r="N11241" s="25"/>
      <c r="O11241" s="26"/>
      <c r="P11241" s="26"/>
      <c r="Q11241" s="26"/>
      <c r="R11241" s="26"/>
      <c r="S11241" s="26"/>
      <c r="T11241" s="26"/>
    </row>
    <row r="11242" spans="14:20">
      <c r="N11242" s="25"/>
      <c r="O11242" s="26"/>
      <c r="P11242" s="26"/>
      <c r="Q11242" s="26"/>
      <c r="R11242" s="26"/>
      <c r="S11242" s="26"/>
      <c r="T11242" s="26"/>
    </row>
    <row r="11243" spans="14:20">
      <c r="N11243" s="25"/>
      <c r="O11243" s="26"/>
      <c r="P11243" s="26"/>
      <c r="Q11243" s="26"/>
      <c r="R11243" s="26"/>
      <c r="S11243" s="26"/>
      <c r="T11243" s="26"/>
    </row>
    <row r="11244" spans="14:20">
      <c r="N11244" s="25"/>
      <c r="O11244" s="26"/>
      <c r="P11244" s="26"/>
      <c r="Q11244" s="26"/>
      <c r="R11244" s="26"/>
      <c r="S11244" s="26"/>
      <c r="T11244" s="26"/>
    </row>
    <row r="11245" spans="14:20">
      <c r="N11245" s="25"/>
      <c r="O11245" s="26"/>
      <c r="P11245" s="26"/>
      <c r="Q11245" s="26"/>
      <c r="R11245" s="26"/>
      <c r="S11245" s="26"/>
      <c r="T11245" s="26"/>
    </row>
    <row r="11246" spans="14:20">
      <c r="N11246" s="25"/>
      <c r="O11246" s="26"/>
      <c r="P11246" s="26"/>
      <c r="Q11246" s="26"/>
      <c r="R11246" s="26"/>
      <c r="S11246" s="26"/>
      <c r="T11246" s="26"/>
    </row>
    <row r="11247" spans="14:20">
      <c r="N11247" s="25"/>
      <c r="O11247" s="26"/>
      <c r="P11247" s="26"/>
      <c r="Q11247" s="26"/>
      <c r="R11247" s="26"/>
      <c r="S11247" s="26"/>
      <c r="T11247" s="26"/>
    </row>
    <row r="11248" spans="14:20">
      <c r="N11248" s="25"/>
      <c r="O11248" s="26"/>
      <c r="P11248" s="26"/>
      <c r="Q11248" s="26"/>
      <c r="R11248" s="26"/>
      <c r="S11248" s="26"/>
      <c r="T11248" s="26"/>
    </row>
    <row r="11249" spans="14:20">
      <c r="N11249" s="25"/>
      <c r="O11249" s="26"/>
      <c r="P11249" s="26"/>
      <c r="Q11249" s="26"/>
      <c r="R11249" s="26"/>
      <c r="S11249" s="26"/>
      <c r="T11249" s="26"/>
    </row>
    <row r="11250" spans="14:20">
      <c r="N11250" s="25"/>
      <c r="O11250" s="26"/>
      <c r="P11250" s="26"/>
      <c r="Q11250" s="26"/>
      <c r="R11250" s="26"/>
      <c r="S11250" s="26"/>
      <c r="T11250" s="26"/>
    </row>
    <row r="11251" spans="14:20">
      <c r="N11251" s="25"/>
      <c r="O11251" s="26"/>
      <c r="P11251" s="26"/>
      <c r="Q11251" s="26"/>
      <c r="R11251" s="26"/>
      <c r="S11251" s="26"/>
      <c r="T11251" s="26"/>
    </row>
    <row r="11252" spans="14:20">
      <c r="N11252" s="25"/>
      <c r="O11252" s="26"/>
      <c r="P11252" s="26"/>
      <c r="Q11252" s="26"/>
      <c r="R11252" s="26"/>
      <c r="S11252" s="26"/>
      <c r="T11252" s="26"/>
    </row>
    <row r="11253" spans="14:20">
      <c r="N11253" s="25"/>
      <c r="O11253" s="26"/>
      <c r="P11253" s="26"/>
      <c r="Q11253" s="26"/>
      <c r="R11253" s="26"/>
      <c r="S11253" s="26"/>
      <c r="T11253" s="26"/>
    </row>
    <row r="11254" spans="14:20">
      <c r="N11254" s="25"/>
      <c r="O11254" s="26"/>
      <c r="P11254" s="26"/>
      <c r="Q11254" s="26"/>
      <c r="R11254" s="26"/>
      <c r="S11254" s="26"/>
      <c r="T11254" s="26"/>
    </row>
    <row r="11255" spans="14:20">
      <c r="N11255" s="25"/>
      <c r="O11255" s="26"/>
      <c r="P11255" s="26"/>
      <c r="Q11255" s="26"/>
      <c r="R11255" s="26"/>
      <c r="S11255" s="26"/>
      <c r="T11255" s="26"/>
    </row>
    <row r="11256" spans="14:20">
      <c r="N11256" s="25"/>
      <c r="O11256" s="26"/>
      <c r="P11256" s="26"/>
      <c r="Q11256" s="26"/>
      <c r="R11256" s="26"/>
      <c r="S11256" s="26"/>
      <c r="T11256" s="26"/>
    </row>
    <row r="11257" spans="14:20">
      <c r="N11257" s="25"/>
      <c r="O11257" s="26"/>
      <c r="P11257" s="26"/>
      <c r="Q11257" s="26"/>
      <c r="R11257" s="26"/>
      <c r="S11257" s="26"/>
      <c r="T11257" s="26"/>
    </row>
    <row r="11258" spans="14:20">
      <c r="N11258" s="25"/>
      <c r="O11258" s="26"/>
      <c r="P11258" s="26"/>
      <c r="Q11258" s="26"/>
      <c r="R11258" s="26"/>
      <c r="S11258" s="26"/>
      <c r="T11258" s="26"/>
    </row>
    <row r="11259" spans="14:20">
      <c r="N11259" s="25"/>
      <c r="O11259" s="26"/>
      <c r="P11259" s="26"/>
      <c r="Q11259" s="26"/>
      <c r="R11259" s="26"/>
      <c r="S11259" s="26"/>
      <c r="T11259" s="26"/>
    </row>
    <row r="11260" spans="14:20">
      <c r="N11260" s="25"/>
      <c r="O11260" s="26"/>
      <c r="P11260" s="26"/>
      <c r="Q11260" s="26"/>
      <c r="R11260" s="26"/>
      <c r="S11260" s="26"/>
      <c r="T11260" s="26"/>
    </row>
    <row r="11261" spans="14:20">
      <c r="N11261" s="25"/>
      <c r="O11261" s="26"/>
      <c r="P11261" s="26"/>
      <c r="Q11261" s="26"/>
      <c r="R11261" s="26"/>
      <c r="S11261" s="26"/>
      <c r="T11261" s="26"/>
    </row>
    <row r="11262" spans="14:20">
      <c r="N11262" s="25"/>
      <c r="O11262" s="26"/>
      <c r="P11262" s="26"/>
      <c r="Q11262" s="26"/>
      <c r="R11262" s="26"/>
      <c r="S11262" s="26"/>
      <c r="T11262" s="26"/>
    </row>
    <row r="11263" spans="14:20">
      <c r="N11263" s="25"/>
      <c r="O11263" s="26"/>
      <c r="P11263" s="26"/>
      <c r="Q11263" s="26"/>
      <c r="R11263" s="26"/>
      <c r="S11263" s="26"/>
      <c r="T11263" s="26"/>
    </row>
    <row r="11264" spans="14:20">
      <c r="N11264" s="25"/>
      <c r="O11264" s="26"/>
      <c r="P11264" s="26"/>
      <c r="Q11264" s="26"/>
      <c r="R11264" s="26"/>
      <c r="S11264" s="26"/>
      <c r="T11264" s="26"/>
    </row>
    <row r="11265" spans="14:20">
      <c r="N11265" s="25"/>
      <c r="O11265" s="26"/>
      <c r="P11265" s="26"/>
      <c r="Q11265" s="26"/>
      <c r="R11265" s="26"/>
      <c r="S11265" s="26"/>
      <c r="T11265" s="26"/>
    </row>
    <row r="11266" spans="14:20">
      <c r="N11266" s="25"/>
      <c r="O11266" s="26"/>
      <c r="P11266" s="26"/>
      <c r="Q11266" s="26"/>
      <c r="R11266" s="26"/>
      <c r="S11266" s="26"/>
      <c r="T11266" s="26"/>
    </row>
    <row r="11267" spans="14:20">
      <c r="N11267" s="25"/>
      <c r="O11267" s="26"/>
      <c r="P11267" s="26"/>
      <c r="Q11267" s="26"/>
      <c r="R11267" s="26"/>
      <c r="S11267" s="26"/>
      <c r="T11267" s="26"/>
    </row>
    <row r="11268" spans="14:20">
      <c r="N11268" s="25"/>
      <c r="O11268" s="26"/>
      <c r="P11268" s="26"/>
      <c r="Q11268" s="26"/>
      <c r="R11268" s="26"/>
      <c r="S11268" s="26"/>
      <c r="T11268" s="26"/>
    </row>
    <row r="11269" spans="14:20">
      <c r="N11269" s="25"/>
      <c r="O11269" s="26"/>
      <c r="P11269" s="26"/>
      <c r="Q11269" s="26"/>
      <c r="R11269" s="26"/>
      <c r="S11269" s="26"/>
      <c r="T11269" s="26"/>
    </row>
    <row r="11270" spans="14:20">
      <c r="N11270" s="25"/>
      <c r="O11270" s="26"/>
      <c r="P11270" s="26"/>
      <c r="Q11270" s="26"/>
      <c r="R11270" s="26"/>
      <c r="S11270" s="26"/>
      <c r="T11270" s="26"/>
    </row>
    <row r="11271" spans="14:20">
      <c r="N11271" s="25"/>
      <c r="O11271" s="26"/>
      <c r="P11271" s="26"/>
      <c r="Q11271" s="26"/>
      <c r="R11271" s="26"/>
      <c r="S11271" s="26"/>
      <c r="T11271" s="26"/>
    </row>
    <row r="11272" spans="14:20">
      <c r="N11272" s="25"/>
      <c r="O11272" s="26"/>
      <c r="P11272" s="26"/>
      <c r="Q11272" s="26"/>
      <c r="R11272" s="26"/>
      <c r="S11272" s="26"/>
      <c r="T11272" s="26"/>
    </row>
    <row r="11273" spans="14:20">
      <c r="N11273" s="25"/>
      <c r="O11273" s="26"/>
      <c r="P11273" s="26"/>
      <c r="Q11273" s="26"/>
      <c r="R11273" s="26"/>
      <c r="S11273" s="26"/>
      <c r="T11273" s="26"/>
    </row>
    <row r="11274" spans="14:20">
      <c r="N11274" s="25"/>
      <c r="O11274" s="26"/>
      <c r="P11274" s="26"/>
      <c r="Q11274" s="26"/>
      <c r="R11274" s="26"/>
      <c r="S11274" s="26"/>
      <c r="T11274" s="26"/>
    </row>
    <row r="11275" spans="14:20">
      <c r="N11275" s="25"/>
      <c r="O11275" s="26"/>
      <c r="P11275" s="26"/>
      <c r="Q11275" s="26"/>
      <c r="R11275" s="26"/>
      <c r="S11275" s="26"/>
      <c r="T11275" s="26"/>
    </row>
    <row r="11276" spans="14:20">
      <c r="N11276" s="25"/>
      <c r="O11276" s="26"/>
      <c r="P11276" s="26"/>
      <c r="Q11276" s="26"/>
      <c r="R11276" s="26"/>
      <c r="S11276" s="26"/>
      <c r="T11276" s="26"/>
    </row>
    <row r="11277" spans="14:20">
      <c r="N11277" s="25"/>
      <c r="O11277" s="26"/>
      <c r="P11277" s="26"/>
      <c r="Q11277" s="26"/>
      <c r="R11277" s="26"/>
      <c r="S11277" s="26"/>
      <c r="T11277" s="26"/>
    </row>
    <row r="11278" spans="14:20">
      <c r="N11278" s="25"/>
      <c r="O11278" s="26"/>
      <c r="P11278" s="26"/>
      <c r="Q11278" s="26"/>
      <c r="R11278" s="26"/>
      <c r="S11278" s="26"/>
      <c r="T11278" s="26"/>
    </row>
    <row r="11279" spans="14:20">
      <c r="N11279" s="25"/>
      <c r="O11279" s="26"/>
      <c r="P11279" s="26"/>
      <c r="Q11279" s="26"/>
      <c r="R11279" s="26"/>
      <c r="S11279" s="26"/>
      <c r="T11279" s="26"/>
    </row>
    <row r="11280" spans="14:20">
      <c r="N11280" s="25"/>
      <c r="O11280" s="26"/>
      <c r="P11280" s="26"/>
      <c r="Q11280" s="26"/>
      <c r="R11280" s="26"/>
      <c r="S11280" s="26"/>
      <c r="T11280" s="26"/>
    </row>
    <row r="11281" spans="14:20">
      <c r="N11281" s="25"/>
      <c r="O11281" s="26"/>
      <c r="P11281" s="26"/>
      <c r="Q11281" s="26"/>
      <c r="R11281" s="26"/>
      <c r="S11281" s="26"/>
      <c r="T11281" s="26"/>
    </row>
    <row r="11282" spans="14:20">
      <c r="N11282" s="25"/>
      <c r="O11282" s="26"/>
      <c r="P11282" s="26"/>
      <c r="Q11282" s="26"/>
      <c r="R11282" s="26"/>
      <c r="S11282" s="26"/>
      <c r="T11282" s="26"/>
    </row>
    <row r="11283" spans="14:20">
      <c r="N11283" s="25"/>
      <c r="O11283" s="26"/>
      <c r="P11283" s="26"/>
      <c r="Q11283" s="26"/>
      <c r="R11283" s="26"/>
      <c r="S11283" s="26"/>
      <c r="T11283" s="26"/>
    </row>
    <row r="11284" spans="14:20">
      <c r="N11284" s="25"/>
      <c r="O11284" s="26"/>
      <c r="P11284" s="26"/>
      <c r="Q11284" s="26"/>
      <c r="R11284" s="26"/>
      <c r="S11284" s="26"/>
      <c r="T11284" s="26"/>
    </row>
    <row r="11285" spans="14:20">
      <c r="N11285" s="25"/>
      <c r="O11285" s="26"/>
      <c r="P11285" s="26"/>
      <c r="Q11285" s="26"/>
      <c r="R11285" s="26"/>
      <c r="S11285" s="26"/>
      <c r="T11285" s="26"/>
    </row>
    <row r="11286" spans="14:20">
      <c r="N11286" s="25"/>
      <c r="O11286" s="26"/>
      <c r="P11286" s="26"/>
      <c r="Q11286" s="26"/>
      <c r="R11286" s="26"/>
      <c r="S11286" s="26"/>
      <c r="T11286" s="26"/>
    </row>
    <row r="11287" spans="14:20">
      <c r="N11287" s="25"/>
      <c r="O11287" s="26"/>
      <c r="P11287" s="26"/>
      <c r="Q11287" s="26"/>
      <c r="R11287" s="26"/>
      <c r="S11287" s="26"/>
      <c r="T11287" s="26"/>
    </row>
    <row r="11288" spans="14:20">
      <c r="N11288" s="25"/>
      <c r="O11288" s="26"/>
      <c r="P11288" s="26"/>
      <c r="Q11288" s="26"/>
      <c r="R11288" s="26"/>
      <c r="S11288" s="26"/>
      <c r="T11288" s="26"/>
    </row>
    <row r="11289" spans="14:20">
      <c r="N11289" s="25"/>
      <c r="O11289" s="26"/>
      <c r="P11289" s="26"/>
      <c r="Q11289" s="26"/>
      <c r="R11289" s="26"/>
      <c r="S11289" s="26"/>
      <c r="T11289" s="26"/>
    </row>
    <row r="11290" spans="14:20">
      <c r="N11290" s="25"/>
      <c r="O11290" s="26"/>
      <c r="P11290" s="26"/>
      <c r="Q11290" s="26"/>
      <c r="R11290" s="26"/>
      <c r="S11290" s="26"/>
      <c r="T11290" s="26"/>
    </row>
    <row r="11291" spans="14:20">
      <c r="N11291" s="25"/>
      <c r="O11291" s="26"/>
      <c r="P11291" s="26"/>
      <c r="Q11291" s="26"/>
      <c r="R11291" s="26"/>
      <c r="S11291" s="26"/>
      <c r="T11291" s="26"/>
    </row>
    <row r="11292" spans="14:20">
      <c r="N11292" s="25"/>
      <c r="O11292" s="26"/>
      <c r="P11292" s="26"/>
      <c r="Q11292" s="26"/>
      <c r="R11292" s="26"/>
      <c r="S11292" s="26"/>
      <c r="T11292" s="26"/>
    </row>
    <row r="11293" spans="14:20">
      <c r="N11293" s="25"/>
      <c r="O11293" s="26"/>
      <c r="P11293" s="26"/>
      <c r="Q11293" s="26"/>
      <c r="R11293" s="26"/>
      <c r="S11293" s="26"/>
      <c r="T11293" s="26"/>
    </row>
    <row r="11294" spans="14:20">
      <c r="N11294" s="25"/>
      <c r="O11294" s="26"/>
      <c r="P11294" s="26"/>
      <c r="Q11294" s="26"/>
      <c r="R11294" s="26"/>
      <c r="S11294" s="26"/>
      <c r="T11294" s="26"/>
    </row>
    <row r="11295" spans="14:20">
      <c r="N11295" s="25"/>
      <c r="O11295" s="26"/>
      <c r="P11295" s="26"/>
      <c r="Q11295" s="26"/>
      <c r="R11295" s="26"/>
      <c r="S11295" s="26"/>
      <c r="T11295" s="26"/>
    </row>
    <row r="11296" spans="14:20">
      <c r="N11296" s="25"/>
      <c r="O11296" s="26"/>
      <c r="P11296" s="26"/>
      <c r="Q11296" s="26"/>
      <c r="R11296" s="26"/>
      <c r="S11296" s="26"/>
      <c r="T11296" s="26"/>
    </row>
    <row r="11297" spans="14:20">
      <c r="N11297" s="25"/>
      <c r="O11297" s="26"/>
      <c r="P11297" s="26"/>
      <c r="Q11297" s="26"/>
      <c r="R11297" s="26"/>
      <c r="S11297" s="26"/>
      <c r="T11297" s="26"/>
    </row>
    <row r="11298" spans="14:20">
      <c r="N11298" s="25"/>
      <c r="O11298" s="26"/>
      <c r="P11298" s="26"/>
      <c r="Q11298" s="26"/>
      <c r="R11298" s="26"/>
      <c r="S11298" s="26"/>
      <c r="T11298" s="26"/>
    </row>
    <row r="11299" spans="14:20">
      <c r="N11299" s="25"/>
      <c r="O11299" s="26"/>
      <c r="P11299" s="26"/>
      <c r="Q11299" s="26"/>
      <c r="R11299" s="26"/>
      <c r="S11299" s="26"/>
      <c r="T11299" s="26"/>
    </row>
    <row r="11300" spans="14:20">
      <c r="N11300" s="25"/>
      <c r="O11300" s="26"/>
      <c r="P11300" s="26"/>
      <c r="Q11300" s="26"/>
      <c r="R11300" s="26"/>
      <c r="S11300" s="26"/>
      <c r="T11300" s="26"/>
    </row>
    <row r="11301" spans="14:20">
      <c r="N11301" s="25"/>
      <c r="O11301" s="26"/>
      <c r="P11301" s="26"/>
      <c r="Q11301" s="26"/>
      <c r="R11301" s="26"/>
      <c r="S11301" s="26"/>
      <c r="T11301" s="26"/>
    </row>
    <row r="11302" spans="14:20">
      <c r="N11302" s="25"/>
      <c r="O11302" s="26"/>
      <c r="P11302" s="26"/>
      <c r="Q11302" s="26"/>
      <c r="R11302" s="26"/>
      <c r="S11302" s="26"/>
      <c r="T11302" s="26"/>
    </row>
    <row r="11303" spans="14:20">
      <c r="N11303" s="25"/>
      <c r="O11303" s="26"/>
      <c r="P11303" s="26"/>
      <c r="Q11303" s="26"/>
      <c r="R11303" s="26"/>
      <c r="S11303" s="26"/>
      <c r="T11303" s="26"/>
    </row>
    <row r="11304" spans="14:20">
      <c r="N11304" s="25"/>
      <c r="O11304" s="26"/>
      <c r="P11304" s="26"/>
      <c r="Q11304" s="26"/>
      <c r="R11304" s="26"/>
      <c r="S11304" s="26"/>
      <c r="T11304" s="26"/>
    </row>
    <row r="11305" spans="14:20">
      <c r="N11305" s="25"/>
      <c r="O11305" s="26"/>
      <c r="P11305" s="26"/>
      <c r="Q11305" s="26"/>
      <c r="R11305" s="26"/>
      <c r="S11305" s="26"/>
      <c r="T11305" s="26"/>
    </row>
    <row r="11306" spans="14:20">
      <c r="N11306" s="25"/>
      <c r="O11306" s="26"/>
      <c r="P11306" s="26"/>
      <c r="Q11306" s="26"/>
      <c r="R11306" s="26"/>
      <c r="S11306" s="26"/>
      <c r="T11306" s="26"/>
    </row>
    <row r="11307" spans="14:20">
      <c r="N11307" s="25"/>
      <c r="O11307" s="26"/>
      <c r="P11307" s="26"/>
      <c r="Q11307" s="26"/>
      <c r="R11307" s="26"/>
      <c r="S11307" s="26"/>
      <c r="T11307" s="26"/>
    </row>
    <row r="11308" spans="14:20">
      <c r="N11308" s="25"/>
      <c r="O11308" s="26"/>
      <c r="P11308" s="26"/>
      <c r="Q11308" s="26"/>
      <c r="R11308" s="26"/>
      <c r="S11308" s="26"/>
      <c r="T11308" s="26"/>
    </row>
    <row r="11309" spans="14:20">
      <c r="N11309" s="25"/>
      <c r="O11309" s="26"/>
      <c r="P11309" s="26"/>
      <c r="Q11309" s="26"/>
      <c r="R11309" s="26"/>
      <c r="S11309" s="26"/>
      <c r="T11309" s="26"/>
    </row>
    <row r="11310" spans="14:20">
      <c r="N11310" s="25"/>
      <c r="O11310" s="26"/>
      <c r="P11310" s="26"/>
      <c r="Q11310" s="26"/>
      <c r="R11310" s="26"/>
      <c r="S11310" s="26"/>
      <c r="T11310" s="26"/>
    </row>
    <row r="11311" spans="14:20">
      <c r="N11311" s="25"/>
      <c r="O11311" s="26"/>
      <c r="P11311" s="26"/>
      <c r="Q11311" s="26"/>
      <c r="R11311" s="26"/>
      <c r="S11311" s="26"/>
      <c r="T11311" s="26"/>
    </row>
    <row r="11312" spans="14:20">
      <c r="N11312" s="25"/>
      <c r="O11312" s="26"/>
      <c r="P11312" s="26"/>
      <c r="Q11312" s="26"/>
      <c r="R11312" s="26"/>
      <c r="S11312" s="26"/>
      <c r="T11312" s="26"/>
    </row>
    <row r="11313" spans="14:20">
      <c r="N11313" s="25"/>
      <c r="O11313" s="26"/>
      <c r="P11313" s="26"/>
      <c r="Q11313" s="26"/>
      <c r="R11313" s="26"/>
      <c r="S11313" s="26"/>
      <c r="T11313" s="26"/>
    </row>
    <row r="11314" spans="14:20">
      <c r="N11314" s="25"/>
      <c r="O11314" s="26"/>
      <c r="P11314" s="26"/>
      <c r="Q11314" s="26"/>
      <c r="R11314" s="26"/>
      <c r="S11314" s="26"/>
      <c r="T11314" s="26"/>
    </row>
    <row r="11315" spans="14:20">
      <c r="N11315" s="25"/>
      <c r="O11315" s="26"/>
      <c r="P11315" s="26"/>
      <c r="Q11315" s="26"/>
      <c r="R11315" s="26"/>
      <c r="S11315" s="26"/>
      <c r="T11315" s="26"/>
    </row>
    <row r="11316" spans="14:20">
      <c r="N11316" s="25"/>
      <c r="O11316" s="26"/>
      <c r="P11316" s="26"/>
      <c r="Q11316" s="26"/>
      <c r="R11316" s="26"/>
      <c r="S11316" s="26"/>
      <c r="T11316" s="26"/>
    </row>
    <row r="11317" spans="14:20">
      <c r="N11317" s="25"/>
      <c r="O11317" s="26"/>
      <c r="P11317" s="26"/>
      <c r="Q11317" s="26"/>
      <c r="R11317" s="26"/>
      <c r="S11317" s="26"/>
      <c r="T11317" s="26"/>
    </row>
    <row r="11318" spans="14:20">
      <c r="N11318" s="25"/>
      <c r="O11318" s="26"/>
      <c r="P11318" s="26"/>
      <c r="Q11318" s="26"/>
      <c r="R11318" s="26"/>
      <c r="S11318" s="26"/>
      <c r="T11318" s="26"/>
    </row>
    <row r="11319" spans="14:20">
      <c r="N11319" s="25"/>
      <c r="O11319" s="26"/>
      <c r="P11319" s="26"/>
      <c r="Q11319" s="26"/>
      <c r="R11319" s="26"/>
      <c r="S11319" s="26"/>
      <c r="T11319" s="26"/>
    </row>
    <row r="11320" spans="14:20">
      <c r="N11320" s="25"/>
      <c r="O11320" s="26"/>
      <c r="P11320" s="26"/>
      <c r="Q11320" s="26"/>
      <c r="R11320" s="26"/>
      <c r="S11320" s="26"/>
      <c r="T11320" s="26"/>
    </row>
    <row r="11321" spans="14:20">
      <c r="N11321" s="25"/>
      <c r="O11321" s="26"/>
      <c r="P11321" s="26"/>
      <c r="Q11321" s="26"/>
      <c r="R11321" s="26"/>
      <c r="S11321" s="26"/>
      <c r="T11321" s="26"/>
    </row>
    <row r="11322" spans="14:20">
      <c r="N11322" s="25"/>
      <c r="O11322" s="26"/>
      <c r="P11322" s="26"/>
      <c r="Q11322" s="26"/>
      <c r="R11322" s="26"/>
      <c r="S11322" s="26"/>
      <c r="T11322" s="26"/>
    </row>
    <row r="11323" spans="14:20">
      <c r="N11323" s="25"/>
      <c r="O11323" s="26"/>
      <c r="P11323" s="26"/>
      <c r="Q11323" s="26"/>
      <c r="R11323" s="26"/>
      <c r="S11323" s="26"/>
      <c r="T11323" s="26"/>
    </row>
    <row r="11324" spans="14:20">
      <c r="N11324" s="25"/>
      <c r="O11324" s="26"/>
      <c r="P11324" s="26"/>
      <c r="Q11324" s="26"/>
      <c r="R11324" s="26"/>
      <c r="S11324" s="26"/>
      <c r="T11324" s="26"/>
    </row>
    <row r="11325" spans="14:20">
      <c r="N11325" s="25"/>
      <c r="O11325" s="26"/>
      <c r="P11325" s="26"/>
      <c r="Q11325" s="26"/>
      <c r="R11325" s="26"/>
      <c r="S11325" s="26"/>
      <c r="T11325" s="26"/>
    </row>
    <row r="11326" spans="14:20">
      <c r="N11326" s="25"/>
      <c r="O11326" s="26"/>
      <c r="P11326" s="26"/>
      <c r="Q11326" s="26"/>
      <c r="R11326" s="26"/>
      <c r="S11326" s="26"/>
      <c r="T11326" s="26"/>
    </row>
    <row r="11327" spans="14:20">
      <c r="N11327" s="25"/>
      <c r="O11327" s="26"/>
      <c r="P11327" s="26"/>
      <c r="Q11327" s="26"/>
      <c r="R11327" s="26"/>
      <c r="S11327" s="26"/>
      <c r="T11327" s="26"/>
    </row>
    <row r="11328" spans="14:20">
      <c r="N11328" s="25"/>
      <c r="O11328" s="26"/>
      <c r="P11328" s="26"/>
      <c r="Q11328" s="26"/>
      <c r="R11328" s="26"/>
      <c r="S11328" s="26"/>
      <c r="T11328" s="26"/>
    </row>
    <row r="11329" spans="14:20">
      <c r="N11329" s="25"/>
      <c r="O11329" s="26"/>
      <c r="P11329" s="26"/>
      <c r="Q11329" s="26"/>
      <c r="R11329" s="26"/>
      <c r="S11329" s="26"/>
      <c r="T11329" s="26"/>
    </row>
    <row r="11330" spans="14:20">
      <c r="N11330" s="25"/>
      <c r="O11330" s="26"/>
      <c r="P11330" s="26"/>
      <c r="Q11330" s="26"/>
      <c r="R11330" s="26"/>
      <c r="S11330" s="26"/>
      <c r="T11330" s="26"/>
    </row>
    <row r="11331" spans="14:20">
      <c r="N11331" s="25"/>
      <c r="O11331" s="26"/>
      <c r="P11331" s="26"/>
      <c r="Q11331" s="26"/>
      <c r="R11331" s="26"/>
      <c r="S11331" s="26"/>
      <c r="T11331" s="26"/>
    </row>
    <row r="11332" spans="14:20">
      <c r="N11332" s="25"/>
      <c r="O11332" s="26"/>
      <c r="P11332" s="26"/>
      <c r="Q11332" s="26"/>
      <c r="R11332" s="26"/>
      <c r="S11332" s="26"/>
      <c r="T11332" s="26"/>
    </row>
    <row r="11333" spans="14:20">
      <c r="N11333" s="25"/>
      <c r="O11333" s="26"/>
      <c r="P11333" s="26"/>
      <c r="Q11333" s="26"/>
      <c r="R11333" s="26"/>
      <c r="S11333" s="26"/>
      <c r="T11333" s="26"/>
    </row>
    <row r="11334" spans="14:20">
      <c r="N11334" s="25"/>
      <c r="O11334" s="26"/>
      <c r="P11334" s="26"/>
      <c r="Q11334" s="26"/>
      <c r="R11334" s="26"/>
      <c r="S11334" s="26"/>
      <c r="T11334" s="26"/>
    </row>
    <row r="11335" spans="14:20">
      <c r="N11335" s="25"/>
      <c r="O11335" s="26"/>
      <c r="P11335" s="26"/>
      <c r="Q11335" s="26"/>
      <c r="R11335" s="26"/>
      <c r="S11335" s="26"/>
      <c r="T11335" s="26"/>
    </row>
    <row r="11336" spans="14:20">
      <c r="N11336" s="25"/>
      <c r="O11336" s="26"/>
      <c r="P11336" s="26"/>
      <c r="Q11336" s="26"/>
      <c r="R11336" s="26"/>
      <c r="S11336" s="26"/>
      <c r="T11336" s="26"/>
    </row>
    <row r="11337" spans="14:20">
      <c r="N11337" s="25"/>
      <c r="O11337" s="26"/>
      <c r="P11337" s="26"/>
      <c r="Q11337" s="26"/>
      <c r="R11337" s="26"/>
      <c r="S11337" s="26"/>
      <c r="T11337" s="26"/>
    </row>
    <row r="11338" spans="14:20">
      <c r="N11338" s="25"/>
      <c r="O11338" s="26"/>
      <c r="P11338" s="26"/>
      <c r="Q11338" s="26"/>
      <c r="R11338" s="26"/>
      <c r="S11338" s="26"/>
      <c r="T11338" s="26"/>
    </row>
    <row r="11339" spans="14:20">
      <c r="N11339" s="25"/>
      <c r="O11339" s="26"/>
      <c r="P11339" s="26"/>
      <c r="Q11339" s="26"/>
      <c r="R11339" s="26"/>
      <c r="S11339" s="26"/>
      <c r="T11339" s="26"/>
    </row>
    <row r="11340" spans="14:20">
      <c r="N11340" s="25"/>
      <c r="O11340" s="26"/>
      <c r="P11340" s="26"/>
      <c r="Q11340" s="26"/>
      <c r="R11340" s="26"/>
      <c r="S11340" s="26"/>
      <c r="T11340" s="26"/>
    </row>
    <row r="11341" spans="14:20">
      <c r="N11341" s="25"/>
      <c r="O11341" s="26"/>
      <c r="P11341" s="26"/>
      <c r="Q11341" s="26"/>
      <c r="R11341" s="26"/>
      <c r="S11341" s="26"/>
      <c r="T11341" s="26"/>
    </row>
    <row r="11342" spans="14:20">
      <c r="N11342" s="25"/>
      <c r="O11342" s="26"/>
      <c r="P11342" s="26"/>
      <c r="Q11342" s="26"/>
      <c r="R11342" s="26"/>
      <c r="S11342" s="26"/>
      <c r="T11342" s="26"/>
    </row>
    <row r="11343" spans="14:20">
      <c r="N11343" s="25"/>
      <c r="O11343" s="26"/>
      <c r="P11343" s="26"/>
      <c r="Q11343" s="26"/>
      <c r="R11343" s="26"/>
      <c r="S11343" s="26"/>
      <c r="T11343" s="26"/>
    </row>
    <row r="11344" spans="14:20">
      <c r="N11344" s="25"/>
      <c r="O11344" s="26"/>
      <c r="P11344" s="26"/>
      <c r="Q11344" s="26"/>
      <c r="R11344" s="26"/>
      <c r="S11344" s="26"/>
      <c r="T11344" s="26"/>
    </row>
    <row r="11345" spans="14:20">
      <c r="N11345" s="25"/>
      <c r="O11345" s="26"/>
      <c r="P11345" s="26"/>
      <c r="Q11345" s="26"/>
      <c r="R11345" s="26"/>
      <c r="S11345" s="26"/>
      <c r="T11345" s="26"/>
    </row>
    <row r="11346" spans="14:20">
      <c r="N11346" s="25"/>
      <c r="O11346" s="26"/>
      <c r="P11346" s="26"/>
      <c r="Q11346" s="26"/>
      <c r="R11346" s="26"/>
      <c r="S11346" s="26"/>
      <c r="T11346" s="26"/>
    </row>
    <row r="11347" spans="14:20">
      <c r="N11347" s="25"/>
      <c r="O11347" s="26"/>
      <c r="P11347" s="26"/>
      <c r="Q11347" s="26"/>
      <c r="R11347" s="26"/>
      <c r="S11347" s="26"/>
      <c r="T11347" s="26"/>
    </row>
    <row r="11348" spans="14:20">
      <c r="N11348" s="25"/>
      <c r="O11348" s="26"/>
      <c r="P11348" s="26"/>
      <c r="Q11348" s="26"/>
      <c r="R11348" s="26"/>
      <c r="S11348" s="26"/>
      <c r="T11348" s="26"/>
    </row>
    <row r="11349" spans="14:20">
      <c r="N11349" s="25"/>
      <c r="O11349" s="26"/>
      <c r="P11349" s="26"/>
      <c r="Q11349" s="26"/>
      <c r="R11349" s="26"/>
      <c r="S11349" s="26"/>
      <c r="T11349" s="26"/>
    </row>
    <row r="11350" spans="14:20">
      <c r="N11350" s="25"/>
      <c r="O11350" s="26"/>
      <c r="P11350" s="26"/>
      <c r="Q11350" s="26"/>
      <c r="R11350" s="26"/>
      <c r="S11350" s="26"/>
      <c r="T11350" s="26"/>
    </row>
    <row r="11351" spans="14:20">
      <c r="N11351" s="25"/>
      <c r="O11351" s="26"/>
      <c r="P11351" s="26"/>
      <c r="Q11351" s="26"/>
      <c r="R11351" s="26"/>
      <c r="S11351" s="26"/>
      <c r="T11351" s="26"/>
    </row>
    <row r="11352" spans="14:20">
      <c r="N11352" s="25"/>
      <c r="O11352" s="26"/>
      <c r="P11352" s="26"/>
      <c r="Q11352" s="26"/>
      <c r="R11352" s="26"/>
      <c r="S11352" s="26"/>
      <c r="T11352" s="26"/>
    </row>
    <row r="11353" spans="14:20">
      <c r="N11353" s="25"/>
      <c r="O11353" s="26"/>
      <c r="P11353" s="26"/>
      <c r="Q11353" s="26"/>
      <c r="R11353" s="26"/>
      <c r="S11353" s="26"/>
      <c r="T11353" s="26"/>
    </row>
    <row r="11354" spans="14:20">
      <c r="N11354" s="25"/>
      <c r="O11354" s="26"/>
      <c r="P11354" s="26"/>
      <c r="Q11354" s="26"/>
      <c r="R11354" s="26"/>
      <c r="S11354" s="26"/>
      <c r="T11354" s="26"/>
    </row>
    <row r="11355" spans="14:20">
      <c r="N11355" s="25"/>
      <c r="O11355" s="26"/>
      <c r="P11355" s="26"/>
      <c r="Q11355" s="26"/>
      <c r="R11355" s="26"/>
      <c r="S11355" s="26"/>
      <c r="T11355" s="26"/>
    </row>
    <row r="11356" spans="14:20">
      <c r="N11356" s="25"/>
      <c r="O11356" s="26"/>
      <c r="P11356" s="26"/>
      <c r="Q11356" s="26"/>
      <c r="R11356" s="26"/>
      <c r="S11356" s="26"/>
      <c r="T11356" s="26"/>
    </row>
    <row r="11357" spans="14:20">
      <c r="N11357" s="25"/>
      <c r="O11357" s="26"/>
      <c r="P11357" s="26"/>
      <c r="Q11357" s="26"/>
      <c r="R11357" s="26"/>
      <c r="S11357" s="26"/>
      <c r="T11357" s="26"/>
    </row>
    <row r="11358" spans="14:20">
      <c r="N11358" s="25"/>
      <c r="O11358" s="26"/>
      <c r="P11358" s="26"/>
      <c r="Q11358" s="26"/>
      <c r="R11358" s="26"/>
      <c r="S11358" s="26"/>
      <c r="T11358" s="26"/>
    </row>
    <row r="11359" spans="14:20">
      <c r="N11359" s="25"/>
      <c r="O11359" s="26"/>
      <c r="P11359" s="26"/>
      <c r="Q11359" s="26"/>
      <c r="R11359" s="26"/>
      <c r="S11359" s="26"/>
      <c r="T11359" s="26"/>
    </row>
    <row r="11360" spans="14:20">
      <c r="N11360" s="25"/>
      <c r="O11360" s="26"/>
      <c r="P11360" s="26"/>
      <c r="Q11360" s="26"/>
      <c r="R11360" s="26"/>
      <c r="S11360" s="26"/>
      <c r="T11360" s="26"/>
    </row>
    <row r="11361" spans="14:20">
      <c r="N11361" s="25"/>
      <c r="O11361" s="26"/>
      <c r="P11361" s="26"/>
      <c r="Q11361" s="26"/>
      <c r="R11361" s="26"/>
      <c r="S11361" s="26"/>
      <c r="T11361" s="26"/>
    </row>
    <row r="11362" spans="14:20">
      <c r="N11362" s="25"/>
      <c r="O11362" s="26"/>
      <c r="P11362" s="26"/>
      <c r="Q11362" s="26"/>
      <c r="R11362" s="26"/>
      <c r="S11362" s="26"/>
      <c r="T11362" s="26"/>
    </row>
    <row r="11363" spans="14:20">
      <c r="N11363" s="25"/>
      <c r="O11363" s="26"/>
      <c r="P11363" s="26"/>
      <c r="Q11363" s="26"/>
      <c r="R11363" s="26"/>
      <c r="S11363" s="26"/>
      <c r="T11363" s="26"/>
    </row>
    <row r="11364" spans="14:20">
      <c r="N11364" s="25"/>
      <c r="O11364" s="26"/>
      <c r="P11364" s="26"/>
      <c r="Q11364" s="26"/>
      <c r="R11364" s="26"/>
      <c r="S11364" s="26"/>
      <c r="T11364" s="26"/>
    </row>
    <row r="11365" spans="14:20">
      <c r="N11365" s="25"/>
      <c r="O11365" s="26"/>
      <c r="P11365" s="26"/>
      <c r="Q11365" s="26"/>
      <c r="R11365" s="26"/>
      <c r="S11365" s="26"/>
      <c r="T11365" s="26"/>
    </row>
    <row r="11366" spans="14:20">
      <c r="N11366" s="25"/>
      <c r="O11366" s="26"/>
      <c r="P11366" s="26"/>
      <c r="Q11366" s="26"/>
      <c r="R11366" s="26"/>
      <c r="S11366" s="26"/>
      <c r="T11366" s="26"/>
    </row>
    <row r="11367" spans="14:20">
      <c r="N11367" s="25"/>
      <c r="O11367" s="26"/>
      <c r="P11367" s="26"/>
      <c r="Q11367" s="26"/>
      <c r="R11367" s="26"/>
      <c r="S11367" s="26"/>
      <c r="T11367" s="26"/>
    </row>
    <row r="11368" spans="14:20">
      <c r="N11368" s="25"/>
      <c r="O11368" s="26"/>
      <c r="P11368" s="26"/>
      <c r="Q11368" s="26"/>
      <c r="R11368" s="26"/>
      <c r="S11368" s="26"/>
      <c r="T11368" s="26"/>
    </row>
    <row r="11369" spans="14:20">
      <c r="N11369" s="25"/>
      <c r="O11369" s="26"/>
      <c r="P11369" s="26"/>
      <c r="Q11369" s="26"/>
      <c r="R11369" s="26"/>
      <c r="S11369" s="26"/>
      <c r="T11369" s="26"/>
    </row>
    <row r="11370" spans="14:20">
      <c r="N11370" s="25"/>
      <c r="O11370" s="26"/>
      <c r="P11370" s="26"/>
      <c r="Q11370" s="26"/>
      <c r="R11370" s="26"/>
      <c r="S11370" s="26"/>
      <c r="T11370" s="26"/>
    </row>
    <row r="11371" spans="14:20">
      <c r="N11371" s="25"/>
      <c r="O11371" s="26"/>
      <c r="P11371" s="26"/>
      <c r="Q11371" s="26"/>
      <c r="R11371" s="26"/>
      <c r="S11371" s="26"/>
      <c r="T11371" s="26"/>
    </row>
    <row r="11372" spans="14:20">
      <c r="N11372" s="25"/>
      <c r="O11372" s="26"/>
      <c r="P11372" s="26"/>
      <c r="Q11372" s="26"/>
      <c r="R11372" s="26"/>
      <c r="S11372" s="26"/>
      <c r="T11372" s="26"/>
    </row>
    <row r="11373" spans="14:20">
      <c r="N11373" s="25"/>
      <c r="O11373" s="26"/>
      <c r="P11373" s="26"/>
      <c r="Q11373" s="26"/>
      <c r="R11373" s="26"/>
      <c r="S11373" s="26"/>
      <c r="T11373" s="26"/>
    </row>
    <row r="11374" spans="14:20">
      <c r="N11374" s="25"/>
      <c r="O11374" s="26"/>
      <c r="P11374" s="26"/>
      <c r="Q11374" s="26"/>
      <c r="R11374" s="26"/>
      <c r="S11374" s="26"/>
      <c r="T11374" s="26"/>
    </row>
    <row r="11375" spans="14:20">
      <c r="N11375" s="25"/>
      <c r="O11375" s="26"/>
      <c r="P11375" s="26"/>
      <c r="Q11375" s="26"/>
      <c r="R11375" s="26"/>
      <c r="S11375" s="26"/>
      <c r="T11375" s="26"/>
    </row>
    <row r="11376" spans="14:20">
      <c r="N11376" s="25"/>
      <c r="O11376" s="26"/>
      <c r="P11376" s="26"/>
      <c r="Q11376" s="26"/>
      <c r="R11376" s="26"/>
      <c r="S11376" s="26"/>
      <c r="T11376" s="26"/>
    </row>
    <row r="11377" spans="14:20">
      <c r="N11377" s="25"/>
      <c r="O11377" s="26"/>
      <c r="P11377" s="26"/>
      <c r="Q11377" s="26"/>
      <c r="R11377" s="26"/>
      <c r="S11377" s="26"/>
      <c r="T11377" s="26"/>
    </row>
    <row r="11378" spans="14:20">
      <c r="N11378" s="25"/>
      <c r="O11378" s="26"/>
      <c r="P11378" s="26"/>
      <c r="Q11378" s="26"/>
      <c r="R11378" s="26"/>
      <c r="S11378" s="26"/>
      <c r="T11378" s="26"/>
    </row>
    <row r="11379" spans="14:20">
      <c r="N11379" s="25"/>
      <c r="O11379" s="26"/>
      <c r="P11379" s="26"/>
      <c r="Q11379" s="26"/>
      <c r="R11379" s="26"/>
      <c r="S11379" s="26"/>
      <c r="T11379" s="26"/>
    </row>
    <row r="11380" spans="14:20">
      <c r="N11380" s="25"/>
      <c r="O11380" s="26"/>
      <c r="P11380" s="26"/>
      <c r="Q11380" s="26"/>
      <c r="R11380" s="26"/>
      <c r="S11380" s="26"/>
      <c r="T11380" s="26"/>
    </row>
    <row r="11381" spans="14:20">
      <c r="N11381" s="25"/>
      <c r="O11381" s="26"/>
      <c r="P11381" s="26"/>
      <c r="Q11381" s="26"/>
      <c r="R11381" s="26"/>
      <c r="S11381" s="26"/>
      <c r="T11381" s="26"/>
    </row>
    <row r="11382" spans="14:20">
      <c r="N11382" s="25"/>
      <c r="O11382" s="26"/>
      <c r="P11382" s="26"/>
      <c r="Q11382" s="26"/>
      <c r="R11382" s="26"/>
      <c r="S11382" s="26"/>
      <c r="T11382" s="26"/>
    </row>
    <row r="11383" spans="14:20">
      <c r="N11383" s="25"/>
      <c r="O11383" s="26"/>
      <c r="P11383" s="26"/>
      <c r="Q11383" s="26"/>
      <c r="R11383" s="26"/>
      <c r="S11383" s="26"/>
      <c r="T11383" s="26"/>
    </row>
    <row r="11384" spans="14:20">
      <c r="N11384" s="25"/>
      <c r="O11384" s="26"/>
      <c r="P11384" s="26"/>
      <c r="Q11384" s="26"/>
      <c r="R11384" s="26"/>
      <c r="S11384" s="26"/>
      <c r="T11384" s="26"/>
    </row>
    <row r="11385" spans="14:20">
      <c r="N11385" s="25"/>
      <c r="O11385" s="26"/>
      <c r="P11385" s="26"/>
      <c r="Q11385" s="26"/>
      <c r="R11385" s="26"/>
      <c r="S11385" s="26"/>
      <c r="T11385" s="26"/>
    </row>
    <row r="11386" spans="14:20">
      <c r="N11386" s="25"/>
      <c r="O11386" s="26"/>
      <c r="P11386" s="26"/>
      <c r="Q11386" s="26"/>
      <c r="R11386" s="26"/>
      <c r="S11386" s="26"/>
      <c r="T11386" s="26"/>
    </row>
    <row r="11387" spans="14:20">
      <c r="N11387" s="25"/>
      <c r="O11387" s="26"/>
      <c r="P11387" s="26"/>
      <c r="Q11387" s="26"/>
      <c r="R11387" s="26"/>
      <c r="S11387" s="26"/>
      <c r="T11387" s="26"/>
    </row>
    <row r="11388" spans="14:20">
      <c r="N11388" s="25"/>
      <c r="O11388" s="26"/>
      <c r="P11388" s="26"/>
      <c r="Q11388" s="26"/>
      <c r="R11388" s="26"/>
      <c r="S11388" s="26"/>
      <c r="T11388" s="26"/>
    </row>
    <row r="11389" spans="14:20">
      <c r="N11389" s="25"/>
      <c r="O11389" s="26"/>
      <c r="P11389" s="26"/>
      <c r="Q11389" s="26"/>
      <c r="R11389" s="26"/>
      <c r="S11389" s="26"/>
      <c r="T11389" s="26"/>
    </row>
    <row r="11390" spans="14:20">
      <c r="N11390" s="25"/>
      <c r="O11390" s="26"/>
      <c r="P11390" s="26"/>
      <c r="Q11390" s="26"/>
      <c r="R11390" s="26"/>
      <c r="S11390" s="26"/>
      <c r="T11390" s="26"/>
    </row>
    <row r="11391" spans="14:20">
      <c r="N11391" s="25"/>
      <c r="O11391" s="26"/>
      <c r="P11391" s="26"/>
      <c r="Q11391" s="26"/>
      <c r="R11391" s="26"/>
      <c r="S11391" s="26"/>
      <c r="T11391" s="26"/>
    </row>
    <row r="11392" spans="14:20">
      <c r="N11392" s="25"/>
      <c r="O11392" s="26"/>
      <c r="P11392" s="26"/>
      <c r="Q11392" s="26"/>
      <c r="R11392" s="26"/>
      <c r="S11392" s="26"/>
      <c r="T11392" s="26"/>
    </row>
    <row r="11393" spans="14:20">
      <c r="N11393" s="25"/>
      <c r="O11393" s="26"/>
      <c r="P11393" s="26"/>
      <c r="Q11393" s="26"/>
      <c r="R11393" s="26"/>
      <c r="S11393" s="26"/>
      <c r="T11393" s="26"/>
    </row>
    <row r="11394" spans="14:20">
      <c r="N11394" s="25"/>
      <c r="O11394" s="26"/>
      <c r="P11394" s="26"/>
      <c r="Q11394" s="26"/>
      <c r="R11394" s="26"/>
      <c r="S11394" s="26"/>
      <c r="T11394" s="26"/>
    </row>
    <row r="11395" spans="14:20">
      <c r="N11395" s="25"/>
      <c r="O11395" s="26"/>
      <c r="P11395" s="26"/>
      <c r="Q11395" s="26"/>
      <c r="R11395" s="26"/>
      <c r="S11395" s="26"/>
      <c r="T11395" s="26"/>
    </row>
    <row r="11396" spans="14:20">
      <c r="N11396" s="25"/>
      <c r="O11396" s="26"/>
      <c r="P11396" s="26"/>
      <c r="Q11396" s="26"/>
      <c r="R11396" s="26"/>
      <c r="S11396" s="26"/>
      <c r="T11396" s="26"/>
    </row>
    <row r="11397" spans="14:20">
      <c r="N11397" s="25"/>
      <c r="O11397" s="26"/>
      <c r="P11397" s="26"/>
      <c r="Q11397" s="26"/>
      <c r="R11397" s="26"/>
      <c r="S11397" s="26"/>
      <c r="T11397" s="26"/>
    </row>
    <row r="11398" spans="14:20">
      <c r="N11398" s="25"/>
      <c r="O11398" s="26"/>
      <c r="P11398" s="26"/>
      <c r="Q11398" s="26"/>
      <c r="R11398" s="26"/>
      <c r="S11398" s="26"/>
      <c r="T11398" s="26"/>
    </row>
    <row r="11399" spans="14:20">
      <c r="N11399" s="25"/>
      <c r="O11399" s="26"/>
      <c r="P11399" s="26"/>
      <c r="Q11399" s="26"/>
      <c r="R11399" s="26"/>
      <c r="S11399" s="26"/>
      <c r="T11399" s="26"/>
    </row>
    <row r="11400" spans="14:20">
      <c r="N11400" s="25"/>
      <c r="O11400" s="26"/>
      <c r="P11400" s="26"/>
      <c r="Q11400" s="26"/>
      <c r="R11400" s="26"/>
      <c r="S11400" s="26"/>
      <c r="T11400" s="26"/>
    </row>
    <row r="11401" spans="14:20">
      <c r="N11401" s="25"/>
      <c r="O11401" s="26"/>
      <c r="P11401" s="26"/>
      <c r="Q11401" s="26"/>
      <c r="R11401" s="26"/>
      <c r="S11401" s="26"/>
      <c r="T11401" s="26"/>
    </row>
    <row r="11402" spans="14:20">
      <c r="N11402" s="25"/>
      <c r="O11402" s="26"/>
      <c r="P11402" s="26"/>
      <c r="Q11402" s="26"/>
      <c r="R11402" s="26"/>
      <c r="S11402" s="26"/>
      <c r="T11402" s="26"/>
    </row>
    <row r="11403" spans="14:20">
      <c r="N11403" s="25"/>
      <c r="O11403" s="26"/>
      <c r="P11403" s="26"/>
      <c r="Q11403" s="26"/>
      <c r="R11403" s="26"/>
      <c r="S11403" s="26"/>
      <c r="T11403" s="26"/>
    </row>
    <row r="11404" spans="14:20">
      <c r="N11404" s="25"/>
      <c r="O11404" s="26"/>
      <c r="P11404" s="26"/>
      <c r="Q11404" s="26"/>
      <c r="R11404" s="26"/>
      <c r="S11404" s="26"/>
      <c r="T11404" s="26"/>
    </row>
    <row r="11405" spans="14:20">
      <c r="N11405" s="25"/>
      <c r="O11405" s="26"/>
      <c r="P11405" s="26"/>
      <c r="Q11405" s="26"/>
      <c r="R11405" s="26"/>
      <c r="S11405" s="26"/>
      <c r="T11405" s="26"/>
    </row>
    <row r="11406" spans="14:20">
      <c r="N11406" s="25"/>
      <c r="O11406" s="26"/>
      <c r="P11406" s="26"/>
      <c r="Q11406" s="26"/>
      <c r="R11406" s="26"/>
      <c r="S11406" s="26"/>
      <c r="T11406" s="26"/>
    </row>
    <row r="11407" spans="14:20">
      <c r="N11407" s="25"/>
      <c r="O11407" s="26"/>
      <c r="P11407" s="26"/>
      <c r="Q11407" s="26"/>
      <c r="R11407" s="26"/>
      <c r="S11407" s="26"/>
      <c r="T11407" s="26"/>
    </row>
    <row r="11408" spans="14:20">
      <c r="N11408" s="25"/>
      <c r="O11408" s="26"/>
      <c r="P11408" s="26"/>
      <c r="Q11408" s="26"/>
      <c r="R11408" s="26"/>
      <c r="S11408" s="26"/>
      <c r="T11408" s="26"/>
    </row>
    <row r="11409" spans="14:20">
      <c r="N11409" s="25"/>
      <c r="O11409" s="26"/>
      <c r="P11409" s="26"/>
      <c r="Q11409" s="26"/>
      <c r="R11409" s="26"/>
      <c r="S11409" s="26"/>
      <c r="T11409" s="26"/>
    </row>
    <row r="11410" spans="14:20">
      <c r="N11410" s="25"/>
      <c r="O11410" s="26"/>
      <c r="P11410" s="26"/>
      <c r="Q11410" s="26"/>
      <c r="R11410" s="26"/>
      <c r="S11410" s="26"/>
      <c r="T11410" s="26"/>
    </row>
    <row r="11411" spans="14:20">
      <c r="N11411" s="25"/>
      <c r="O11411" s="26"/>
      <c r="P11411" s="26"/>
      <c r="Q11411" s="26"/>
      <c r="R11411" s="26"/>
      <c r="S11411" s="26"/>
      <c r="T11411" s="26"/>
    </row>
    <row r="11412" spans="14:20">
      <c r="N11412" s="25"/>
      <c r="O11412" s="26"/>
      <c r="P11412" s="26"/>
      <c r="Q11412" s="26"/>
      <c r="R11412" s="26"/>
      <c r="S11412" s="26"/>
      <c r="T11412" s="26"/>
    </row>
    <row r="11413" spans="14:20">
      <c r="N11413" s="25"/>
      <c r="O11413" s="26"/>
      <c r="P11413" s="26"/>
      <c r="Q11413" s="26"/>
      <c r="R11413" s="26"/>
      <c r="S11413" s="26"/>
      <c r="T11413" s="26"/>
    </row>
    <row r="11414" spans="14:20">
      <c r="N11414" s="25"/>
      <c r="O11414" s="26"/>
      <c r="P11414" s="26"/>
      <c r="Q11414" s="26"/>
      <c r="R11414" s="26"/>
      <c r="S11414" s="26"/>
      <c r="T11414" s="26"/>
    </row>
    <row r="11415" spans="14:20">
      <c r="N11415" s="25"/>
      <c r="O11415" s="26"/>
      <c r="P11415" s="26"/>
      <c r="Q11415" s="26"/>
      <c r="R11415" s="26"/>
      <c r="S11415" s="26"/>
      <c r="T11415" s="26"/>
    </row>
    <row r="11416" spans="14:20">
      <c r="N11416" s="25"/>
      <c r="O11416" s="26"/>
      <c r="P11416" s="26"/>
      <c r="Q11416" s="26"/>
      <c r="R11416" s="26"/>
      <c r="S11416" s="26"/>
      <c r="T11416" s="26"/>
    </row>
    <row r="11417" spans="14:20">
      <c r="N11417" s="25"/>
      <c r="O11417" s="26"/>
      <c r="P11417" s="26"/>
      <c r="Q11417" s="26"/>
      <c r="R11417" s="26"/>
      <c r="S11417" s="26"/>
      <c r="T11417" s="26"/>
    </row>
    <row r="11418" spans="14:20">
      <c r="N11418" s="25"/>
      <c r="O11418" s="26"/>
      <c r="P11418" s="26"/>
      <c r="Q11418" s="26"/>
      <c r="R11418" s="26"/>
      <c r="S11418" s="26"/>
      <c r="T11418" s="26"/>
    </row>
    <row r="11419" spans="14:20">
      <c r="N11419" s="25"/>
      <c r="O11419" s="26"/>
      <c r="P11419" s="26"/>
      <c r="Q11419" s="26"/>
      <c r="R11419" s="26"/>
      <c r="S11419" s="26"/>
      <c r="T11419" s="26"/>
    </row>
    <row r="11420" spans="14:20">
      <c r="N11420" s="25"/>
      <c r="O11420" s="26"/>
      <c r="P11420" s="26"/>
      <c r="Q11420" s="26"/>
      <c r="R11420" s="26"/>
      <c r="S11420" s="26"/>
      <c r="T11420" s="26"/>
    </row>
    <row r="11421" spans="14:20">
      <c r="N11421" s="25"/>
      <c r="O11421" s="26"/>
      <c r="P11421" s="26"/>
      <c r="Q11421" s="26"/>
      <c r="R11421" s="26"/>
      <c r="S11421" s="26"/>
      <c r="T11421" s="26"/>
    </row>
    <row r="11422" spans="14:20">
      <c r="N11422" s="25"/>
      <c r="O11422" s="26"/>
      <c r="P11422" s="26"/>
      <c r="Q11422" s="26"/>
      <c r="R11422" s="26"/>
      <c r="S11422" s="26"/>
      <c r="T11422" s="26"/>
    </row>
    <row r="11423" spans="14:20">
      <c r="N11423" s="25"/>
      <c r="O11423" s="26"/>
      <c r="P11423" s="26"/>
      <c r="Q11423" s="26"/>
      <c r="R11423" s="26"/>
      <c r="S11423" s="26"/>
      <c r="T11423" s="26"/>
    </row>
    <row r="11424" spans="14:20">
      <c r="N11424" s="25"/>
      <c r="O11424" s="26"/>
      <c r="P11424" s="26"/>
      <c r="Q11424" s="26"/>
      <c r="R11424" s="26"/>
      <c r="S11424" s="26"/>
      <c r="T11424" s="26"/>
    </row>
    <row r="11425" spans="14:20">
      <c r="N11425" s="25"/>
      <c r="O11425" s="26"/>
      <c r="P11425" s="26"/>
      <c r="Q11425" s="26"/>
      <c r="R11425" s="26"/>
      <c r="S11425" s="26"/>
      <c r="T11425" s="26"/>
    </row>
    <row r="11426" spans="14:20">
      <c r="N11426" s="25"/>
      <c r="O11426" s="26"/>
      <c r="P11426" s="26"/>
      <c r="Q11426" s="26"/>
      <c r="R11426" s="26"/>
      <c r="S11426" s="26"/>
      <c r="T11426" s="26"/>
    </row>
    <row r="11427" spans="14:20">
      <c r="N11427" s="25"/>
      <c r="O11427" s="26"/>
      <c r="P11427" s="26"/>
      <c r="Q11427" s="26"/>
      <c r="R11427" s="26"/>
      <c r="S11427" s="26"/>
      <c r="T11427" s="26"/>
    </row>
    <row r="11428" spans="14:20">
      <c r="N11428" s="25"/>
      <c r="O11428" s="26"/>
      <c r="P11428" s="26"/>
      <c r="Q11428" s="26"/>
      <c r="R11428" s="26"/>
      <c r="S11428" s="26"/>
      <c r="T11428" s="26"/>
    </row>
    <row r="11429" spans="14:20">
      <c r="N11429" s="25"/>
      <c r="O11429" s="26"/>
      <c r="P11429" s="26"/>
      <c r="Q11429" s="26"/>
      <c r="R11429" s="26"/>
      <c r="S11429" s="26"/>
      <c r="T11429" s="26"/>
    </row>
    <row r="11430" spans="14:20">
      <c r="N11430" s="25"/>
      <c r="O11430" s="26"/>
      <c r="P11430" s="26"/>
      <c r="Q11430" s="26"/>
      <c r="R11430" s="26"/>
      <c r="S11430" s="26"/>
      <c r="T11430" s="26"/>
    </row>
    <row r="11431" spans="14:20">
      <c r="N11431" s="25"/>
      <c r="O11431" s="26"/>
      <c r="P11431" s="26"/>
      <c r="Q11431" s="26"/>
      <c r="R11431" s="26"/>
      <c r="S11431" s="26"/>
      <c r="T11431" s="26"/>
    </row>
    <row r="11432" spans="14:20">
      <c r="N11432" s="25"/>
      <c r="O11432" s="26"/>
      <c r="P11432" s="26"/>
      <c r="Q11432" s="26"/>
      <c r="R11432" s="26"/>
      <c r="S11432" s="26"/>
      <c r="T11432" s="26"/>
    </row>
    <row r="11433" spans="14:20">
      <c r="N11433" s="25"/>
      <c r="O11433" s="26"/>
      <c r="P11433" s="26"/>
      <c r="Q11433" s="26"/>
      <c r="R11433" s="26"/>
      <c r="S11433" s="26"/>
      <c r="T11433" s="26"/>
    </row>
    <row r="11434" spans="14:20">
      <c r="N11434" s="25"/>
      <c r="O11434" s="26"/>
      <c r="P11434" s="26"/>
      <c r="Q11434" s="26"/>
      <c r="R11434" s="26"/>
      <c r="S11434" s="26"/>
      <c r="T11434" s="26"/>
    </row>
    <row r="11435" spans="14:20">
      <c r="N11435" s="25"/>
      <c r="O11435" s="26"/>
      <c r="P11435" s="26"/>
      <c r="Q11435" s="26"/>
      <c r="R11435" s="26"/>
      <c r="S11435" s="26"/>
      <c r="T11435" s="26"/>
    </row>
    <row r="11436" spans="14:20">
      <c r="N11436" s="25"/>
      <c r="O11436" s="26"/>
      <c r="P11436" s="26"/>
      <c r="Q11436" s="26"/>
      <c r="R11436" s="26"/>
      <c r="S11436" s="26"/>
      <c r="T11436" s="26"/>
    </row>
    <row r="11437" spans="14:20">
      <c r="N11437" s="25"/>
      <c r="O11437" s="26"/>
      <c r="P11437" s="26"/>
      <c r="Q11437" s="26"/>
      <c r="R11437" s="26"/>
      <c r="S11437" s="26"/>
      <c r="T11437" s="26"/>
    </row>
    <row r="11438" spans="14:20">
      <c r="N11438" s="25"/>
      <c r="O11438" s="26"/>
      <c r="P11438" s="26"/>
      <c r="Q11438" s="26"/>
      <c r="R11438" s="26"/>
      <c r="S11438" s="26"/>
      <c r="T11438" s="26"/>
    </row>
    <row r="11439" spans="14:20">
      <c r="N11439" s="25"/>
      <c r="O11439" s="26"/>
      <c r="P11439" s="26"/>
      <c r="Q11439" s="26"/>
      <c r="R11439" s="26"/>
      <c r="S11439" s="26"/>
      <c r="T11439" s="26"/>
    </row>
    <row r="11440" spans="14:20">
      <c r="N11440" s="25"/>
      <c r="O11440" s="26"/>
      <c r="P11440" s="26"/>
      <c r="Q11440" s="26"/>
      <c r="R11440" s="26"/>
      <c r="S11440" s="26"/>
      <c r="T11440" s="26"/>
    </row>
    <row r="11441" spans="14:20">
      <c r="N11441" s="25"/>
      <c r="O11441" s="26"/>
      <c r="P11441" s="26"/>
      <c r="Q11441" s="26"/>
      <c r="R11441" s="26"/>
      <c r="S11441" s="26"/>
      <c r="T11441" s="26"/>
    </row>
    <row r="11442" spans="14:20">
      <c r="N11442" s="25"/>
      <c r="O11442" s="26"/>
      <c r="P11442" s="26"/>
      <c r="Q11442" s="26"/>
      <c r="R11442" s="26"/>
      <c r="S11442" s="26"/>
      <c r="T11442" s="26"/>
    </row>
    <row r="11443" spans="14:20">
      <c r="N11443" s="25"/>
      <c r="O11443" s="26"/>
      <c r="P11443" s="26"/>
      <c r="Q11443" s="26"/>
      <c r="R11443" s="26"/>
      <c r="S11443" s="26"/>
      <c r="T11443" s="26"/>
    </row>
    <row r="11444" spans="14:20">
      <c r="N11444" s="25"/>
      <c r="O11444" s="26"/>
      <c r="P11444" s="26"/>
      <c r="Q11444" s="26"/>
      <c r="R11444" s="26"/>
      <c r="S11444" s="26"/>
      <c r="T11444" s="26"/>
    </row>
    <row r="11445" spans="14:20">
      <c r="N11445" s="25"/>
      <c r="O11445" s="26"/>
      <c r="P11445" s="26"/>
      <c r="Q11445" s="26"/>
      <c r="R11445" s="26"/>
      <c r="S11445" s="26"/>
      <c r="T11445" s="26"/>
    </row>
    <row r="11446" spans="14:20">
      <c r="N11446" s="25"/>
      <c r="O11446" s="26"/>
      <c r="P11446" s="26"/>
      <c r="Q11446" s="26"/>
      <c r="R11446" s="26"/>
      <c r="S11446" s="26"/>
      <c r="T11446" s="26"/>
    </row>
    <row r="11447" spans="14:20">
      <c r="N11447" s="25"/>
      <c r="O11447" s="26"/>
      <c r="P11447" s="26"/>
      <c r="Q11447" s="26"/>
      <c r="R11447" s="26"/>
      <c r="S11447" s="26"/>
      <c r="T11447" s="26"/>
    </row>
    <row r="11448" spans="14:20">
      <c r="N11448" s="25"/>
      <c r="O11448" s="26"/>
      <c r="P11448" s="26"/>
      <c r="Q11448" s="26"/>
      <c r="R11448" s="26"/>
      <c r="S11448" s="26"/>
      <c r="T11448" s="26"/>
    </row>
    <row r="11449" spans="14:20">
      <c r="N11449" s="25"/>
      <c r="O11449" s="26"/>
      <c r="P11449" s="26"/>
      <c r="Q11449" s="26"/>
      <c r="R11449" s="26"/>
      <c r="S11449" s="26"/>
      <c r="T11449" s="26"/>
    </row>
    <row r="11450" spans="14:20">
      <c r="N11450" s="25"/>
      <c r="O11450" s="26"/>
      <c r="P11450" s="26"/>
      <c r="Q11450" s="26"/>
      <c r="R11450" s="26"/>
      <c r="S11450" s="26"/>
      <c r="T11450" s="26"/>
    </row>
    <row r="11451" spans="14:20">
      <c r="N11451" s="25"/>
      <c r="O11451" s="26"/>
      <c r="P11451" s="26"/>
      <c r="Q11451" s="26"/>
      <c r="R11451" s="26"/>
      <c r="S11451" s="26"/>
      <c r="T11451" s="26"/>
    </row>
    <row r="11452" spans="14:20">
      <c r="N11452" s="25"/>
      <c r="O11452" s="26"/>
      <c r="P11452" s="26"/>
      <c r="Q11452" s="26"/>
      <c r="R11452" s="26"/>
      <c r="S11452" s="26"/>
      <c r="T11452" s="26"/>
    </row>
    <row r="11453" spans="14:20">
      <c r="N11453" s="25"/>
      <c r="O11453" s="26"/>
      <c r="P11453" s="26"/>
      <c r="Q11453" s="26"/>
      <c r="R11453" s="26"/>
      <c r="S11453" s="26"/>
      <c r="T11453" s="26"/>
    </row>
    <row r="11454" spans="14:20">
      <c r="N11454" s="25"/>
      <c r="O11454" s="26"/>
      <c r="P11454" s="26"/>
      <c r="Q11454" s="26"/>
      <c r="R11454" s="26"/>
      <c r="S11454" s="26"/>
      <c r="T11454" s="26"/>
    </row>
    <row r="11455" spans="14:20">
      <c r="N11455" s="25"/>
      <c r="O11455" s="26"/>
      <c r="P11455" s="26"/>
      <c r="Q11455" s="26"/>
      <c r="R11455" s="26"/>
      <c r="S11455" s="26"/>
      <c r="T11455" s="26"/>
    </row>
    <row r="11456" spans="14:20">
      <c r="N11456" s="25"/>
      <c r="O11456" s="26"/>
      <c r="P11456" s="26"/>
      <c r="Q11456" s="26"/>
      <c r="R11456" s="26"/>
      <c r="S11456" s="26"/>
      <c r="T11456" s="26"/>
    </row>
    <row r="11457" spans="14:20">
      <c r="N11457" s="25"/>
      <c r="O11457" s="26"/>
      <c r="P11457" s="26"/>
      <c r="Q11457" s="26"/>
      <c r="R11457" s="26"/>
      <c r="S11457" s="26"/>
      <c r="T11457" s="26"/>
    </row>
    <row r="11458" spans="14:20">
      <c r="N11458" s="25"/>
      <c r="O11458" s="26"/>
      <c r="P11458" s="26"/>
      <c r="Q11458" s="26"/>
      <c r="R11458" s="26"/>
      <c r="S11458" s="26"/>
      <c r="T11458" s="26"/>
    </row>
    <row r="11459" spans="14:20">
      <c r="N11459" s="25"/>
      <c r="O11459" s="26"/>
      <c r="P11459" s="26"/>
      <c r="Q11459" s="26"/>
      <c r="R11459" s="26"/>
      <c r="S11459" s="26"/>
      <c r="T11459" s="26"/>
    </row>
    <row r="11460" spans="14:20">
      <c r="N11460" s="25"/>
      <c r="O11460" s="26"/>
      <c r="P11460" s="26"/>
      <c r="Q11460" s="26"/>
      <c r="R11460" s="26"/>
      <c r="S11460" s="26"/>
      <c r="T11460" s="26"/>
    </row>
    <row r="11461" spans="14:20">
      <c r="N11461" s="25"/>
      <c r="O11461" s="26"/>
      <c r="P11461" s="26"/>
      <c r="Q11461" s="26"/>
      <c r="R11461" s="26"/>
      <c r="S11461" s="26"/>
      <c r="T11461" s="26"/>
    </row>
    <row r="11462" spans="14:20">
      <c r="N11462" s="25"/>
      <c r="O11462" s="26"/>
      <c r="P11462" s="26"/>
      <c r="Q11462" s="26"/>
      <c r="R11462" s="26"/>
      <c r="S11462" s="26"/>
      <c r="T11462" s="26"/>
    </row>
    <row r="11463" spans="14:20">
      <c r="N11463" s="25"/>
      <c r="O11463" s="26"/>
      <c r="P11463" s="26"/>
      <c r="Q11463" s="26"/>
      <c r="R11463" s="26"/>
      <c r="S11463" s="26"/>
      <c r="T11463" s="26"/>
    </row>
    <row r="11464" spans="14:20">
      <c r="N11464" s="25"/>
      <c r="O11464" s="26"/>
      <c r="P11464" s="26"/>
      <c r="Q11464" s="26"/>
      <c r="R11464" s="26"/>
      <c r="S11464" s="26"/>
      <c r="T11464" s="26"/>
    </row>
    <row r="11465" spans="14:20">
      <c r="N11465" s="25"/>
      <c r="O11465" s="26"/>
      <c r="P11465" s="26"/>
      <c r="Q11465" s="26"/>
      <c r="R11465" s="26"/>
      <c r="S11465" s="26"/>
      <c r="T11465" s="26"/>
    </row>
    <row r="11466" spans="14:20">
      <c r="N11466" s="25"/>
      <c r="O11466" s="26"/>
      <c r="P11466" s="26"/>
      <c r="Q11466" s="26"/>
      <c r="R11466" s="26"/>
      <c r="S11466" s="26"/>
      <c r="T11466" s="26"/>
    </row>
    <row r="11467" spans="14:20">
      <c r="N11467" s="25"/>
      <c r="O11467" s="26"/>
      <c r="P11467" s="26"/>
      <c r="Q11467" s="26"/>
      <c r="R11467" s="26"/>
      <c r="S11467" s="26"/>
      <c r="T11467" s="26"/>
    </row>
    <row r="11468" spans="14:20">
      <c r="N11468" s="25"/>
      <c r="O11468" s="26"/>
      <c r="P11468" s="26"/>
      <c r="Q11468" s="26"/>
      <c r="R11468" s="26"/>
      <c r="S11468" s="26"/>
      <c r="T11468" s="26"/>
    </row>
    <row r="11469" spans="14:20">
      <c r="N11469" s="25"/>
      <c r="O11469" s="26"/>
      <c r="P11469" s="26"/>
      <c r="Q11469" s="26"/>
      <c r="R11469" s="26"/>
      <c r="S11469" s="26"/>
      <c r="T11469" s="26"/>
    </row>
    <row r="11470" spans="14:20">
      <c r="N11470" s="25"/>
      <c r="O11470" s="26"/>
      <c r="P11470" s="26"/>
      <c r="Q11470" s="26"/>
      <c r="R11470" s="26"/>
      <c r="S11470" s="26"/>
      <c r="T11470" s="26"/>
    </row>
    <row r="11471" spans="14:20">
      <c r="N11471" s="25"/>
      <c r="O11471" s="26"/>
      <c r="P11471" s="26"/>
      <c r="Q11471" s="26"/>
      <c r="R11471" s="26"/>
      <c r="S11471" s="26"/>
      <c r="T11471" s="26"/>
    </row>
    <row r="11472" spans="14:20">
      <c r="N11472" s="25"/>
      <c r="O11472" s="26"/>
      <c r="P11472" s="26"/>
      <c r="Q11472" s="26"/>
      <c r="R11472" s="26"/>
      <c r="S11472" s="26"/>
      <c r="T11472" s="26"/>
    </row>
    <row r="11473" spans="14:20">
      <c r="N11473" s="25"/>
      <c r="O11473" s="26"/>
      <c r="P11473" s="26"/>
      <c r="Q11473" s="26"/>
      <c r="R11473" s="26"/>
      <c r="S11473" s="26"/>
      <c r="T11473" s="26"/>
    </row>
    <row r="11474" spans="14:20">
      <c r="N11474" s="25"/>
      <c r="O11474" s="26"/>
      <c r="P11474" s="26"/>
      <c r="Q11474" s="26"/>
      <c r="R11474" s="26"/>
      <c r="S11474" s="26"/>
      <c r="T11474" s="26"/>
    </row>
    <row r="11475" spans="14:20">
      <c r="N11475" s="25"/>
      <c r="O11475" s="26"/>
      <c r="P11475" s="26"/>
      <c r="Q11475" s="26"/>
      <c r="R11475" s="26"/>
      <c r="S11475" s="26"/>
      <c r="T11475" s="26"/>
    </row>
    <row r="11476" spans="14:20">
      <c r="N11476" s="25"/>
      <c r="O11476" s="26"/>
      <c r="P11476" s="26"/>
      <c r="Q11476" s="26"/>
      <c r="R11476" s="26"/>
      <c r="S11476" s="26"/>
      <c r="T11476" s="26"/>
    </row>
    <row r="11477" spans="14:20">
      <c r="N11477" s="25"/>
      <c r="O11477" s="26"/>
      <c r="P11477" s="26"/>
      <c r="Q11477" s="26"/>
      <c r="R11477" s="26"/>
      <c r="S11477" s="26"/>
      <c r="T11477" s="26"/>
    </row>
    <row r="11478" spans="14:20">
      <c r="N11478" s="25"/>
      <c r="O11478" s="26"/>
      <c r="P11478" s="26"/>
      <c r="Q11478" s="26"/>
      <c r="R11478" s="26"/>
      <c r="S11478" s="26"/>
      <c r="T11478" s="26"/>
    </row>
    <row r="11479" spans="14:20">
      <c r="N11479" s="25"/>
      <c r="O11479" s="26"/>
      <c r="P11479" s="26"/>
      <c r="Q11479" s="26"/>
      <c r="R11479" s="26"/>
      <c r="S11479" s="26"/>
      <c r="T11479" s="26"/>
    </row>
    <row r="11480" spans="14:20">
      <c r="N11480" s="25"/>
      <c r="O11480" s="26"/>
      <c r="P11480" s="26"/>
      <c r="Q11480" s="26"/>
      <c r="R11480" s="26"/>
      <c r="S11480" s="26"/>
      <c r="T11480" s="26"/>
    </row>
    <row r="11481" spans="14:20">
      <c r="N11481" s="25"/>
      <c r="O11481" s="26"/>
      <c r="P11481" s="26"/>
      <c r="Q11481" s="26"/>
      <c r="R11481" s="26"/>
      <c r="S11481" s="26"/>
      <c r="T11481" s="26"/>
    </row>
    <row r="11482" spans="14:20">
      <c r="N11482" s="25"/>
      <c r="O11482" s="26"/>
      <c r="P11482" s="26"/>
      <c r="Q11482" s="26"/>
      <c r="R11482" s="26"/>
      <c r="S11482" s="26"/>
      <c r="T11482" s="26"/>
    </row>
    <row r="11483" spans="14:20">
      <c r="N11483" s="25"/>
      <c r="O11483" s="26"/>
      <c r="P11483" s="26"/>
      <c r="Q11483" s="26"/>
      <c r="R11483" s="26"/>
      <c r="S11483" s="26"/>
      <c r="T11483" s="26"/>
    </row>
    <row r="11484" spans="14:20">
      <c r="N11484" s="25"/>
      <c r="O11484" s="26"/>
      <c r="P11484" s="26"/>
      <c r="Q11484" s="26"/>
      <c r="R11484" s="26"/>
      <c r="S11484" s="26"/>
      <c r="T11484" s="26"/>
    </row>
    <row r="11485" spans="14:20">
      <c r="N11485" s="25"/>
      <c r="O11485" s="26"/>
      <c r="P11485" s="26"/>
      <c r="Q11485" s="26"/>
      <c r="R11485" s="26"/>
      <c r="S11485" s="26"/>
      <c r="T11485" s="26"/>
    </row>
    <row r="11486" spans="14:20">
      <c r="N11486" s="25"/>
      <c r="O11486" s="26"/>
      <c r="P11486" s="26"/>
      <c r="Q11486" s="26"/>
      <c r="R11486" s="26"/>
      <c r="S11486" s="26"/>
      <c r="T11486" s="26"/>
    </row>
    <row r="11487" spans="14:20">
      <c r="N11487" s="25"/>
      <c r="O11487" s="26"/>
      <c r="P11487" s="26"/>
      <c r="Q11487" s="26"/>
      <c r="R11487" s="26"/>
      <c r="S11487" s="26"/>
      <c r="T11487" s="26"/>
    </row>
    <row r="11488" spans="14:20">
      <c r="N11488" s="25"/>
      <c r="O11488" s="26"/>
      <c r="P11488" s="26"/>
      <c r="Q11488" s="26"/>
      <c r="R11488" s="26"/>
      <c r="S11488" s="26"/>
      <c r="T11488" s="26"/>
    </row>
    <row r="11489" spans="14:20">
      <c r="N11489" s="25"/>
      <c r="O11489" s="26"/>
      <c r="P11489" s="26"/>
      <c r="Q11489" s="26"/>
      <c r="R11489" s="26"/>
      <c r="S11489" s="26"/>
      <c r="T11489" s="26"/>
    </row>
    <row r="11490" spans="14:20">
      <c r="N11490" s="25"/>
      <c r="O11490" s="26"/>
      <c r="P11490" s="26"/>
      <c r="Q11490" s="26"/>
      <c r="R11490" s="26"/>
      <c r="S11490" s="26"/>
      <c r="T11490" s="26"/>
    </row>
    <row r="11491" spans="14:20">
      <c r="N11491" s="25"/>
      <c r="O11491" s="26"/>
      <c r="P11491" s="26"/>
      <c r="Q11491" s="26"/>
      <c r="R11491" s="26"/>
      <c r="S11491" s="26"/>
      <c r="T11491" s="26"/>
    </row>
    <row r="11492" spans="14:20">
      <c r="N11492" s="25"/>
      <c r="O11492" s="26"/>
      <c r="P11492" s="26"/>
      <c r="Q11492" s="26"/>
      <c r="R11492" s="26"/>
      <c r="S11492" s="26"/>
      <c r="T11492" s="26"/>
    </row>
    <row r="11493" spans="14:20">
      <c r="N11493" s="25"/>
      <c r="O11493" s="26"/>
      <c r="P11493" s="26"/>
      <c r="Q11493" s="26"/>
      <c r="R11493" s="26"/>
      <c r="S11493" s="26"/>
      <c r="T11493" s="26"/>
    </row>
    <row r="11494" spans="14:20">
      <c r="N11494" s="25"/>
      <c r="O11494" s="26"/>
      <c r="P11494" s="26"/>
      <c r="Q11494" s="26"/>
      <c r="R11494" s="26"/>
      <c r="S11494" s="26"/>
      <c r="T11494" s="26"/>
    </row>
    <row r="11495" spans="14:20">
      <c r="N11495" s="25"/>
      <c r="O11495" s="26"/>
      <c r="P11495" s="26"/>
      <c r="Q11495" s="26"/>
      <c r="R11495" s="26"/>
      <c r="S11495" s="26"/>
      <c r="T11495" s="26"/>
    </row>
    <row r="11496" spans="14:20">
      <c r="N11496" s="25"/>
      <c r="O11496" s="26"/>
      <c r="P11496" s="26"/>
      <c r="Q11496" s="26"/>
      <c r="R11496" s="26"/>
      <c r="S11496" s="26"/>
      <c r="T11496" s="26"/>
    </row>
    <row r="11497" spans="14:20">
      <c r="N11497" s="25"/>
      <c r="O11497" s="26"/>
      <c r="P11497" s="26"/>
      <c r="Q11497" s="26"/>
      <c r="R11497" s="26"/>
      <c r="S11497" s="26"/>
      <c r="T11497" s="26"/>
    </row>
    <row r="11498" spans="14:20">
      <c r="N11498" s="25"/>
      <c r="O11498" s="26"/>
      <c r="P11498" s="26"/>
      <c r="Q11498" s="26"/>
      <c r="R11498" s="26"/>
      <c r="S11498" s="26"/>
      <c r="T11498" s="26"/>
    </row>
    <row r="11499" spans="14:20">
      <c r="N11499" s="25"/>
      <c r="O11499" s="26"/>
      <c r="P11499" s="26"/>
      <c r="Q11499" s="26"/>
      <c r="R11499" s="26"/>
      <c r="S11499" s="26"/>
      <c r="T11499" s="26"/>
    </row>
    <row r="11500" spans="14:20">
      <c r="N11500" s="25"/>
      <c r="O11500" s="26"/>
      <c r="P11500" s="26"/>
      <c r="Q11500" s="26"/>
      <c r="R11500" s="26"/>
      <c r="S11500" s="26"/>
      <c r="T11500" s="26"/>
    </row>
    <row r="11501" spans="14:20">
      <c r="N11501" s="25"/>
      <c r="O11501" s="26"/>
      <c r="P11501" s="26"/>
      <c r="Q11501" s="26"/>
      <c r="R11501" s="26"/>
      <c r="S11501" s="26"/>
      <c r="T11501" s="26"/>
    </row>
    <row r="11502" spans="14:20">
      <c r="N11502" s="25"/>
      <c r="O11502" s="26"/>
      <c r="P11502" s="26"/>
      <c r="Q11502" s="26"/>
      <c r="R11502" s="26"/>
      <c r="S11502" s="26"/>
      <c r="T11502" s="26"/>
    </row>
    <row r="11503" spans="14:20">
      <c r="N11503" s="25"/>
      <c r="O11503" s="26"/>
      <c r="P11503" s="26"/>
      <c r="Q11503" s="26"/>
      <c r="R11503" s="26"/>
      <c r="S11503" s="26"/>
      <c r="T11503" s="26"/>
    </row>
    <row r="11504" spans="14:20">
      <c r="N11504" s="25"/>
      <c r="O11504" s="26"/>
      <c r="P11504" s="26"/>
      <c r="Q11504" s="26"/>
      <c r="R11504" s="26"/>
      <c r="S11504" s="26"/>
      <c r="T11504" s="26"/>
    </row>
    <row r="11505" spans="14:20">
      <c r="N11505" s="25"/>
      <c r="O11505" s="26"/>
      <c r="P11505" s="26"/>
      <c r="Q11505" s="26"/>
      <c r="R11505" s="26"/>
      <c r="S11505" s="26"/>
      <c r="T11505" s="26"/>
    </row>
    <row r="11506" spans="14:20">
      <c r="N11506" s="25"/>
      <c r="O11506" s="26"/>
      <c r="P11506" s="26"/>
      <c r="Q11506" s="26"/>
      <c r="R11506" s="26"/>
      <c r="S11506" s="26"/>
      <c r="T11506" s="26"/>
    </row>
    <row r="11507" spans="14:20">
      <c r="N11507" s="25"/>
      <c r="O11507" s="26"/>
      <c r="P11507" s="26"/>
      <c r="Q11507" s="26"/>
      <c r="R11507" s="26"/>
      <c r="S11507" s="26"/>
      <c r="T11507" s="26"/>
    </row>
    <row r="11508" spans="14:20">
      <c r="N11508" s="25"/>
      <c r="O11508" s="26"/>
      <c r="P11508" s="26"/>
      <c r="Q11508" s="26"/>
      <c r="R11508" s="26"/>
      <c r="S11508" s="26"/>
      <c r="T11508" s="26"/>
    </row>
    <row r="11509" spans="14:20">
      <c r="N11509" s="25"/>
      <c r="O11509" s="26"/>
      <c r="P11509" s="26"/>
      <c r="Q11509" s="26"/>
      <c r="R11509" s="26"/>
      <c r="S11509" s="26"/>
      <c r="T11509" s="26"/>
    </row>
    <row r="11510" spans="14:20">
      <c r="N11510" s="25"/>
      <c r="O11510" s="26"/>
      <c r="P11510" s="26"/>
      <c r="Q11510" s="26"/>
      <c r="R11510" s="26"/>
      <c r="S11510" s="26"/>
      <c r="T11510" s="26"/>
    </row>
    <row r="11511" spans="14:20">
      <c r="N11511" s="25"/>
      <c r="O11511" s="26"/>
      <c r="P11511" s="26"/>
      <c r="Q11511" s="26"/>
      <c r="R11511" s="26"/>
      <c r="S11511" s="26"/>
      <c r="T11511" s="26"/>
    </row>
    <row r="11512" spans="14:20">
      <c r="N11512" s="25"/>
      <c r="O11512" s="26"/>
      <c r="P11512" s="26"/>
      <c r="Q11512" s="26"/>
      <c r="R11512" s="26"/>
      <c r="S11512" s="26"/>
      <c r="T11512" s="26"/>
    </row>
    <row r="11513" spans="14:20">
      <c r="N11513" s="25"/>
      <c r="O11513" s="26"/>
      <c r="P11513" s="26"/>
      <c r="Q11513" s="26"/>
      <c r="R11513" s="26"/>
      <c r="S11513" s="26"/>
      <c r="T11513" s="26"/>
    </row>
    <row r="11514" spans="14:20">
      <c r="N11514" s="25"/>
      <c r="O11514" s="26"/>
      <c r="P11514" s="26"/>
      <c r="Q11514" s="26"/>
      <c r="R11514" s="26"/>
      <c r="S11514" s="26"/>
      <c r="T11514" s="26"/>
    </row>
    <row r="11515" spans="14:20">
      <c r="N11515" s="25"/>
      <c r="O11515" s="26"/>
      <c r="P11515" s="26"/>
      <c r="Q11515" s="26"/>
      <c r="R11515" s="26"/>
      <c r="S11515" s="26"/>
      <c r="T11515" s="26"/>
    </row>
    <row r="11516" spans="14:20">
      <c r="N11516" s="25"/>
      <c r="O11516" s="26"/>
      <c r="P11516" s="26"/>
      <c r="Q11516" s="26"/>
      <c r="R11516" s="26"/>
      <c r="S11516" s="26"/>
      <c r="T11516" s="26"/>
    </row>
    <row r="11517" spans="14:20">
      <c r="N11517" s="25"/>
      <c r="O11517" s="26"/>
      <c r="P11517" s="26"/>
      <c r="Q11517" s="26"/>
      <c r="R11517" s="26"/>
      <c r="S11517" s="26"/>
      <c r="T11517" s="26"/>
    </row>
    <row r="11518" spans="14:20">
      <c r="N11518" s="25"/>
      <c r="O11518" s="26"/>
      <c r="P11518" s="26"/>
      <c r="Q11518" s="26"/>
      <c r="R11518" s="26"/>
      <c r="S11518" s="26"/>
      <c r="T11518" s="26"/>
    </row>
    <row r="11519" spans="14:20">
      <c r="N11519" s="25"/>
      <c r="O11519" s="26"/>
      <c r="P11519" s="26"/>
      <c r="Q11519" s="26"/>
      <c r="R11519" s="26"/>
      <c r="S11519" s="26"/>
      <c r="T11519" s="26"/>
    </row>
    <row r="11520" spans="14:20">
      <c r="N11520" s="25"/>
      <c r="O11520" s="26"/>
      <c r="P11520" s="26"/>
      <c r="Q11520" s="26"/>
      <c r="R11520" s="26"/>
      <c r="S11520" s="26"/>
      <c r="T11520" s="26"/>
    </row>
    <row r="11521" spans="14:20">
      <c r="N11521" s="25"/>
      <c r="O11521" s="26"/>
      <c r="P11521" s="26"/>
      <c r="Q11521" s="26"/>
      <c r="R11521" s="26"/>
      <c r="S11521" s="26"/>
      <c r="T11521" s="26"/>
    </row>
    <row r="11522" spans="14:20">
      <c r="N11522" s="25"/>
      <c r="O11522" s="26"/>
      <c r="P11522" s="26"/>
      <c r="Q11522" s="26"/>
      <c r="R11522" s="26"/>
      <c r="S11522" s="26"/>
      <c r="T11522" s="26"/>
    </row>
    <row r="11523" spans="14:20">
      <c r="N11523" s="25"/>
      <c r="O11523" s="26"/>
      <c r="P11523" s="26"/>
      <c r="Q11523" s="26"/>
      <c r="R11523" s="26"/>
      <c r="S11523" s="26"/>
      <c r="T11523" s="26"/>
    </row>
    <row r="11524" spans="14:20">
      <c r="N11524" s="25"/>
      <c r="O11524" s="26"/>
      <c r="P11524" s="26"/>
      <c r="Q11524" s="26"/>
      <c r="R11524" s="26"/>
      <c r="S11524" s="26"/>
      <c r="T11524" s="26"/>
    </row>
    <row r="11525" spans="14:20">
      <c r="N11525" s="25"/>
      <c r="O11525" s="26"/>
      <c r="P11525" s="26"/>
      <c r="Q11525" s="26"/>
      <c r="R11525" s="26"/>
      <c r="S11525" s="26"/>
      <c r="T11525" s="26"/>
    </row>
    <row r="11526" spans="14:20">
      <c r="N11526" s="25"/>
      <c r="O11526" s="26"/>
      <c r="P11526" s="26"/>
      <c r="Q11526" s="26"/>
      <c r="R11526" s="26"/>
      <c r="S11526" s="26"/>
      <c r="T11526" s="26"/>
    </row>
    <row r="11527" spans="14:20">
      <c r="N11527" s="25"/>
      <c r="O11527" s="26"/>
      <c r="P11527" s="26"/>
      <c r="Q11527" s="26"/>
      <c r="R11527" s="26"/>
      <c r="S11527" s="26"/>
      <c r="T11527" s="26"/>
    </row>
    <row r="11528" spans="14:20">
      <c r="N11528" s="25"/>
      <c r="O11528" s="26"/>
      <c r="P11528" s="26"/>
      <c r="Q11528" s="26"/>
      <c r="R11528" s="26"/>
      <c r="S11528" s="26"/>
      <c r="T11528" s="26"/>
    </row>
    <row r="11529" spans="14:20">
      <c r="N11529" s="25"/>
      <c r="O11529" s="26"/>
      <c r="P11529" s="26"/>
      <c r="Q11529" s="26"/>
      <c r="R11529" s="26"/>
      <c r="S11529" s="26"/>
      <c r="T11529" s="26"/>
    </row>
    <row r="11530" spans="14:20">
      <c r="N11530" s="25"/>
      <c r="O11530" s="26"/>
      <c r="P11530" s="26"/>
      <c r="Q11530" s="26"/>
      <c r="R11530" s="26"/>
      <c r="S11530" s="26"/>
      <c r="T11530" s="26"/>
    </row>
    <row r="11531" spans="14:20">
      <c r="N11531" s="25"/>
      <c r="O11531" s="26"/>
      <c r="P11531" s="26"/>
      <c r="Q11531" s="26"/>
      <c r="R11531" s="26"/>
      <c r="S11531" s="26"/>
      <c r="T11531" s="26"/>
    </row>
    <row r="11532" spans="14:20">
      <c r="N11532" s="25"/>
      <c r="O11532" s="26"/>
      <c r="P11532" s="26"/>
      <c r="Q11532" s="26"/>
      <c r="R11532" s="26"/>
      <c r="S11532" s="26"/>
      <c r="T11532" s="26"/>
    </row>
    <row r="11533" spans="14:20">
      <c r="N11533" s="25"/>
      <c r="O11533" s="26"/>
      <c r="P11533" s="26"/>
      <c r="Q11533" s="26"/>
      <c r="R11533" s="26"/>
      <c r="S11533" s="26"/>
      <c r="T11533" s="26"/>
    </row>
    <row r="11534" spans="14:20">
      <c r="N11534" s="25"/>
      <c r="O11534" s="26"/>
      <c r="P11534" s="26"/>
      <c r="Q11534" s="26"/>
      <c r="R11534" s="26"/>
      <c r="S11534" s="26"/>
      <c r="T11534" s="26"/>
    </row>
    <row r="11535" spans="14:20">
      <c r="N11535" s="25"/>
      <c r="O11535" s="26"/>
      <c r="P11535" s="26"/>
      <c r="Q11535" s="26"/>
      <c r="R11535" s="26"/>
      <c r="S11535" s="26"/>
      <c r="T11535" s="26"/>
    </row>
    <row r="11536" spans="14:20">
      <c r="N11536" s="25"/>
      <c r="O11536" s="26"/>
      <c r="P11536" s="26"/>
      <c r="Q11536" s="26"/>
      <c r="R11536" s="26"/>
      <c r="S11536" s="26"/>
      <c r="T11536" s="26"/>
    </row>
    <row r="11537" spans="14:20">
      <c r="N11537" s="25"/>
      <c r="O11537" s="26"/>
      <c r="P11537" s="26"/>
      <c r="Q11537" s="26"/>
      <c r="R11537" s="26"/>
      <c r="S11537" s="26"/>
      <c r="T11537" s="26"/>
    </row>
    <row r="11538" spans="14:20">
      <c r="N11538" s="25"/>
      <c r="O11538" s="26"/>
      <c r="P11538" s="26"/>
      <c r="Q11538" s="26"/>
      <c r="R11538" s="26"/>
      <c r="S11538" s="26"/>
      <c r="T11538" s="26"/>
    </row>
    <row r="11539" spans="14:20">
      <c r="N11539" s="25"/>
      <c r="O11539" s="26"/>
      <c r="P11539" s="26"/>
      <c r="Q11539" s="26"/>
      <c r="R11539" s="26"/>
      <c r="S11539" s="26"/>
      <c r="T11539" s="26"/>
    </row>
    <row r="11540" spans="14:20">
      <c r="N11540" s="25"/>
      <c r="O11540" s="26"/>
      <c r="P11540" s="26"/>
      <c r="Q11540" s="26"/>
      <c r="R11540" s="26"/>
      <c r="S11540" s="26"/>
      <c r="T11540" s="26"/>
    </row>
    <row r="11541" spans="14:20">
      <c r="N11541" s="25"/>
      <c r="O11541" s="26"/>
      <c r="P11541" s="26"/>
      <c r="Q11541" s="26"/>
      <c r="R11541" s="26"/>
      <c r="S11541" s="26"/>
      <c r="T11541" s="26"/>
    </row>
    <row r="11542" spans="14:20">
      <c r="N11542" s="25"/>
      <c r="O11542" s="26"/>
      <c r="P11542" s="26"/>
      <c r="Q11542" s="26"/>
      <c r="R11542" s="26"/>
      <c r="S11542" s="26"/>
      <c r="T11542" s="26"/>
    </row>
    <row r="11543" spans="14:20">
      <c r="N11543" s="25"/>
      <c r="O11543" s="26"/>
      <c r="P11543" s="26"/>
      <c r="Q11543" s="26"/>
      <c r="R11543" s="26"/>
      <c r="S11543" s="26"/>
      <c r="T11543" s="26"/>
    </row>
    <row r="11544" spans="14:20">
      <c r="N11544" s="25"/>
      <c r="O11544" s="26"/>
      <c r="P11544" s="26"/>
      <c r="Q11544" s="26"/>
      <c r="R11544" s="26"/>
      <c r="S11544" s="26"/>
      <c r="T11544" s="26"/>
    </row>
    <row r="11545" spans="14:20">
      <c r="N11545" s="25"/>
      <c r="O11545" s="26"/>
      <c r="P11545" s="26"/>
      <c r="Q11545" s="26"/>
      <c r="R11545" s="26"/>
      <c r="S11545" s="26"/>
      <c r="T11545" s="26"/>
    </row>
    <row r="11546" spans="14:20">
      <c r="N11546" s="25"/>
      <c r="O11546" s="26"/>
      <c r="P11546" s="26"/>
      <c r="Q11546" s="26"/>
      <c r="R11546" s="26"/>
      <c r="S11546" s="26"/>
      <c r="T11546" s="26"/>
    </row>
    <row r="11547" spans="14:20">
      <c r="N11547" s="25"/>
      <c r="O11547" s="26"/>
      <c r="P11547" s="26"/>
      <c r="Q11547" s="26"/>
      <c r="R11547" s="26"/>
      <c r="S11547" s="26"/>
      <c r="T11547" s="26"/>
    </row>
    <row r="11548" spans="14:20">
      <c r="N11548" s="25"/>
      <c r="O11548" s="26"/>
      <c r="P11548" s="26"/>
      <c r="Q11548" s="26"/>
      <c r="R11548" s="26"/>
      <c r="S11548" s="26"/>
      <c r="T11548" s="26"/>
    </row>
    <row r="11549" spans="14:20">
      <c r="N11549" s="25"/>
      <c r="O11549" s="26"/>
      <c r="P11549" s="26"/>
      <c r="Q11549" s="26"/>
      <c r="R11549" s="26"/>
      <c r="S11549" s="26"/>
      <c r="T11549" s="26"/>
    </row>
    <row r="11550" spans="14:20">
      <c r="N11550" s="25"/>
      <c r="O11550" s="26"/>
      <c r="P11550" s="26"/>
      <c r="Q11550" s="26"/>
      <c r="R11550" s="26"/>
      <c r="S11550" s="26"/>
      <c r="T11550" s="26"/>
    </row>
    <row r="11551" spans="14:20">
      <c r="N11551" s="25"/>
      <c r="O11551" s="26"/>
      <c r="P11551" s="26"/>
      <c r="Q11551" s="26"/>
      <c r="R11551" s="26"/>
      <c r="S11551" s="26"/>
      <c r="T11551" s="26"/>
    </row>
    <row r="11552" spans="14:20">
      <c r="N11552" s="25"/>
      <c r="O11552" s="26"/>
      <c r="P11552" s="26"/>
      <c r="Q11552" s="26"/>
      <c r="R11552" s="26"/>
      <c r="S11552" s="26"/>
      <c r="T11552" s="26"/>
    </row>
    <row r="11553" spans="14:20">
      <c r="N11553" s="25"/>
      <c r="O11553" s="26"/>
      <c r="P11553" s="26"/>
      <c r="Q11553" s="26"/>
      <c r="R11553" s="26"/>
      <c r="S11553" s="26"/>
      <c r="T11553" s="26"/>
    </row>
    <row r="11554" spans="14:20">
      <c r="N11554" s="25"/>
      <c r="O11554" s="26"/>
      <c r="P11554" s="26"/>
      <c r="Q11554" s="26"/>
      <c r="R11554" s="26"/>
      <c r="S11554" s="26"/>
      <c r="T11554" s="26"/>
    </row>
    <row r="11555" spans="14:20">
      <c r="N11555" s="25"/>
      <c r="O11555" s="26"/>
      <c r="P11555" s="26"/>
      <c r="Q11555" s="26"/>
      <c r="R11555" s="26"/>
      <c r="S11555" s="26"/>
      <c r="T11555" s="26"/>
    </row>
    <row r="11556" spans="14:20">
      <c r="N11556" s="25"/>
      <c r="O11556" s="26"/>
      <c r="P11556" s="26"/>
      <c r="Q11556" s="26"/>
      <c r="R11556" s="26"/>
      <c r="S11556" s="26"/>
      <c r="T11556" s="26"/>
    </row>
    <row r="11557" spans="14:20">
      <c r="N11557" s="25"/>
      <c r="O11557" s="26"/>
      <c r="P11557" s="26"/>
      <c r="Q11557" s="26"/>
      <c r="R11557" s="26"/>
      <c r="S11557" s="26"/>
      <c r="T11557" s="26"/>
    </row>
    <row r="11558" spans="14:20">
      <c r="N11558" s="25"/>
      <c r="O11558" s="26"/>
      <c r="P11558" s="26"/>
      <c r="Q11558" s="26"/>
      <c r="R11558" s="26"/>
      <c r="S11558" s="26"/>
      <c r="T11558" s="26"/>
    </row>
    <row r="11559" spans="14:20">
      <c r="N11559" s="25"/>
      <c r="O11559" s="26"/>
      <c r="P11559" s="26"/>
      <c r="Q11559" s="26"/>
      <c r="R11559" s="26"/>
      <c r="S11559" s="26"/>
      <c r="T11559" s="26"/>
    </row>
    <row r="11560" spans="14:20">
      <c r="N11560" s="25"/>
      <c r="O11560" s="26"/>
      <c r="P11560" s="26"/>
      <c r="Q11560" s="26"/>
      <c r="R11560" s="26"/>
      <c r="S11560" s="26"/>
      <c r="T11560" s="26"/>
    </row>
    <row r="11561" spans="14:20">
      <c r="N11561" s="25"/>
      <c r="O11561" s="26"/>
      <c r="P11561" s="26"/>
      <c r="Q11561" s="26"/>
      <c r="R11561" s="26"/>
      <c r="S11561" s="26"/>
      <c r="T11561" s="26"/>
    </row>
    <row r="11562" spans="14:20">
      <c r="N11562" s="25"/>
      <c r="O11562" s="26"/>
      <c r="P11562" s="26"/>
      <c r="Q11562" s="26"/>
      <c r="R11562" s="26"/>
      <c r="S11562" s="26"/>
      <c r="T11562" s="26"/>
    </row>
    <row r="11563" spans="14:20">
      <c r="N11563" s="25"/>
      <c r="O11563" s="26"/>
      <c r="P11563" s="26"/>
      <c r="Q11563" s="26"/>
      <c r="R11563" s="26"/>
      <c r="S11563" s="26"/>
      <c r="T11563" s="26"/>
    </row>
    <row r="11564" spans="14:20">
      <c r="N11564" s="25"/>
      <c r="O11564" s="26"/>
      <c r="P11564" s="26"/>
      <c r="Q11564" s="26"/>
      <c r="R11564" s="26"/>
      <c r="S11564" s="26"/>
      <c r="T11564" s="26"/>
    </row>
    <row r="11565" spans="14:20">
      <c r="N11565" s="25"/>
      <c r="O11565" s="26"/>
      <c r="P11565" s="26"/>
      <c r="Q11565" s="26"/>
      <c r="R11565" s="26"/>
      <c r="S11565" s="26"/>
      <c r="T11565" s="26"/>
    </row>
    <row r="11566" spans="14:20">
      <c r="N11566" s="25"/>
      <c r="O11566" s="26"/>
      <c r="P11566" s="26"/>
      <c r="Q11566" s="26"/>
      <c r="R11566" s="26"/>
      <c r="S11566" s="26"/>
      <c r="T11566" s="26"/>
    </row>
    <row r="11567" spans="14:20">
      <c r="N11567" s="25"/>
      <c r="O11567" s="26"/>
      <c r="P11567" s="26"/>
      <c r="Q11567" s="26"/>
      <c r="R11567" s="26"/>
      <c r="S11567" s="26"/>
      <c r="T11567" s="26"/>
    </row>
    <row r="11568" spans="14:20">
      <c r="N11568" s="25"/>
      <c r="O11568" s="26"/>
      <c r="P11568" s="26"/>
      <c r="Q11568" s="26"/>
      <c r="R11568" s="26"/>
      <c r="S11568" s="26"/>
      <c r="T11568" s="26"/>
    </row>
    <row r="11569" spans="14:20">
      <c r="N11569" s="25"/>
      <c r="O11569" s="26"/>
      <c r="P11569" s="26"/>
      <c r="Q11569" s="26"/>
      <c r="R11569" s="26"/>
      <c r="S11569" s="26"/>
      <c r="T11569" s="26"/>
    </row>
    <row r="11570" spans="14:20">
      <c r="N11570" s="25"/>
      <c r="O11570" s="26"/>
      <c r="P11570" s="26"/>
      <c r="Q11570" s="26"/>
      <c r="R11570" s="26"/>
      <c r="S11570" s="26"/>
      <c r="T11570" s="26"/>
    </row>
    <row r="11571" spans="14:20">
      <c r="N11571" s="25"/>
      <c r="O11571" s="26"/>
      <c r="P11571" s="26"/>
      <c r="Q11571" s="26"/>
      <c r="R11571" s="26"/>
      <c r="S11571" s="26"/>
      <c r="T11571" s="26"/>
    </row>
    <row r="11572" spans="14:20">
      <c r="N11572" s="25"/>
      <c r="O11572" s="26"/>
      <c r="P11572" s="26"/>
      <c r="Q11572" s="26"/>
      <c r="R11572" s="26"/>
      <c r="S11572" s="26"/>
      <c r="T11572" s="26"/>
    </row>
    <row r="11573" spans="14:20">
      <c r="N11573" s="25"/>
      <c r="O11573" s="26"/>
      <c r="P11573" s="26"/>
      <c r="Q11573" s="26"/>
      <c r="R11573" s="26"/>
      <c r="S11573" s="26"/>
      <c r="T11573" s="26"/>
    </row>
    <row r="11574" spans="14:20">
      <c r="N11574" s="25"/>
      <c r="O11574" s="26"/>
      <c r="P11574" s="26"/>
      <c r="Q11574" s="26"/>
      <c r="R11574" s="26"/>
      <c r="S11574" s="26"/>
      <c r="T11574" s="26"/>
    </row>
    <row r="11575" spans="14:20">
      <c r="N11575" s="25"/>
      <c r="O11575" s="26"/>
      <c r="P11575" s="26"/>
      <c r="Q11575" s="26"/>
      <c r="R11575" s="26"/>
      <c r="S11575" s="26"/>
      <c r="T11575" s="26"/>
    </row>
    <row r="11576" spans="14:20">
      <c r="N11576" s="25"/>
      <c r="O11576" s="26"/>
      <c r="P11576" s="26"/>
      <c r="Q11576" s="26"/>
      <c r="R11576" s="26"/>
      <c r="S11576" s="26"/>
      <c r="T11576" s="26"/>
    </row>
    <row r="11577" spans="14:20">
      <c r="N11577" s="25"/>
      <c r="O11577" s="26"/>
      <c r="P11577" s="26"/>
      <c r="Q11577" s="26"/>
      <c r="R11577" s="26"/>
      <c r="S11577" s="26"/>
      <c r="T11577" s="26"/>
    </row>
    <row r="11578" spans="14:20">
      <c r="N11578" s="25"/>
      <c r="O11578" s="26"/>
      <c r="P11578" s="26"/>
      <c r="Q11578" s="26"/>
      <c r="R11578" s="26"/>
      <c r="S11578" s="26"/>
      <c r="T11578" s="26"/>
    </row>
    <row r="11579" spans="14:20">
      <c r="N11579" s="25"/>
      <c r="O11579" s="26"/>
      <c r="P11579" s="26"/>
      <c r="Q11579" s="26"/>
      <c r="R11579" s="26"/>
      <c r="S11579" s="26"/>
      <c r="T11579" s="26"/>
    </row>
    <row r="11580" spans="14:20">
      <c r="N11580" s="25"/>
      <c r="O11580" s="26"/>
      <c r="P11580" s="26"/>
      <c r="Q11580" s="26"/>
      <c r="R11580" s="26"/>
      <c r="S11580" s="26"/>
      <c r="T11580" s="26"/>
    </row>
    <row r="11581" spans="14:20">
      <c r="N11581" s="25"/>
      <c r="O11581" s="26"/>
      <c r="P11581" s="26"/>
      <c r="Q11581" s="26"/>
      <c r="R11581" s="26"/>
      <c r="S11581" s="26"/>
      <c r="T11581" s="26"/>
    </row>
    <row r="11582" spans="14:20">
      <c r="N11582" s="25"/>
      <c r="O11582" s="26"/>
      <c r="P11582" s="26"/>
      <c r="Q11582" s="26"/>
      <c r="R11582" s="26"/>
      <c r="S11582" s="26"/>
      <c r="T11582" s="26"/>
    </row>
    <row r="11583" spans="14:20">
      <c r="N11583" s="25"/>
      <c r="O11583" s="26"/>
      <c r="P11583" s="26"/>
      <c r="Q11583" s="26"/>
      <c r="R11583" s="26"/>
      <c r="S11583" s="26"/>
      <c r="T11583" s="26"/>
    </row>
    <row r="11584" spans="14:20">
      <c r="N11584" s="25"/>
      <c r="O11584" s="26"/>
      <c r="P11584" s="26"/>
      <c r="Q11584" s="26"/>
      <c r="R11584" s="26"/>
      <c r="S11584" s="26"/>
      <c r="T11584" s="26"/>
    </row>
    <row r="11585" spans="14:20">
      <c r="N11585" s="25"/>
      <c r="O11585" s="26"/>
      <c r="P11585" s="26"/>
      <c r="Q11585" s="26"/>
      <c r="R11585" s="26"/>
      <c r="S11585" s="26"/>
      <c r="T11585" s="26"/>
    </row>
    <row r="11586" spans="14:20">
      <c r="N11586" s="25"/>
      <c r="O11586" s="26"/>
      <c r="P11586" s="26"/>
      <c r="Q11586" s="26"/>
      <c r="R11586" s="26"/>
      <c r="S11586" s="26"/>
      <c r="T11586" s="26"/>
    </row>
    <row r="11587" spans="14:20">
      <c r="N11587" s="25"/>
      <c r="O11587" s="26"/>
      <c r="P11587" s="26"/>
      <c r="Q11587" s="26"/>
      <c r="R11587" s="26"/>
      <c r="S11587" s="26"/>
      <c r="T11587" s="26"/>
    </row>
    <row r="11588" spans="14:20">
      <c r="N11588" s="25"/>
      <c r="O11588" s="26"/>
      <c r="P11588" s="26"/>
      <c r="Q11588" s="26"/>
      <c r="R11588" s="26"/>
      <c r="S11588" s="26"/>
      <c r="T11588" s="26"/>
    </row>
    <row r="11589" spans="14:20">
      <c r="N11589" s="25"/>
      <c r="O11589" s="26"/>
      <c r="P11589" s="26"/>
      <c r="Q11589" s="26"/>
      <c r="R11589" s="26"/>
      <c r="S11589" s="26"/>
      <c r="T11589" s="26"/>
    </row>
    <row r="11590" spans="14:20">
      <c r="N11590" s="25"/>
      <c r="O11590" s="26"/>
      <c r="P11590" s="26"/>
      <c r="Q11590" s="26"/>
      <c r="R11590" s="26"/>
      <c r="S11590" s="26"/>
      <c r="T11590" s="26"/>
    </row>
    <row r="11591" spans="14:20">
      <c r="N11591" s="25"/>
      <c r="O11591" s="26"/>
      <c r="P11591" s="26"/>
      <c r="Q11591" s="26"/>
      <c r="R11591" s="26"/>
      <c r="S11591" s="26"/>
      <c r="T11591" s="26"/>
    </row>
    <row r="11592" spans="14:20">
      <c r="N11592" s="25"/>
      <c r="O11592" s="26"/>
      <c r="P11592" s="26"/>
      <c r="Q11592" s="26"/>
      <c r="R11592" s="26"/>
      <c r="S11592" s="26"/>
      <c r="T11592" s="26"/>
    </row>
    <row r="11593" spans="14:20">
      <c r="N11593" s="25"/>
      <c r="O11593" s="26"/>
      <c r="P11593" s="26"/>
      <c r="Q11593" s="26"/>
      <c r="R11593" s="26"/>
      <c r="S11593" s="26"/>
      <c r="T11593" s="26"/>
    </row>
    <row r="11594" spans="14:20">
      <c r="N11594" s="25"/>
      <c r="O11594" s="26"/>
      <c r="P11594" s="26"/>
      <c r="Q11594" s="26"/>
      <c r="R11594" s="26"/>
      <c r="S11594" s="26"/>
      <c r="T11594" s="26"/>
    </row>
    <row r="11595" spans="14:20">
      <c r="N11595" s="25"/>
      <c r="O11595" s="26"/>
      <c r="P11595" s="26"/>
      <c r="Q11595" s="26"/>
      <c r="R11595" s="26"/>
      <c r="S11595" s="26"/>
      <c r="T11595" s="26"/>
    </row>
    <row r="11596" spans="14:20">
      <c r="N11596" s="25"/>
      <c r="O11596" s="26"/>
      <c r="P11596" s="26"/>
      <c r="Q11596" s="26"/>
      <c r="R11596" s="26"/>
      <c r="S11596" s="26"/>
      <c r="T11596" s="26"/>
    </row>
    <row r="11597" spans="14:20">
      <c r="N11597" s="25"/>
      <c r="O11597" s="26"/>
      <c r="P11597" s="26"/>
      <c r="Q11597" s="26"/>
      <c r="R11597" s="26"/>
      <c r="S11597" s="26"/>
      <c r="T11597" s="26"/>
    </row>
    <row r="11598" spans="14:20">
      <c r="N11598" s="25"/>
      <c r="O11598" s="26"/>
      <c r="P11598" s="26"/>
      <c r="Q11598" s="26"/>
      <c r="R11598" s="26"/>
      <c r="S11598" s="26"/>
      <c r="T11598" s="26"/>
    </row>
    <row r="11599" spans="14:20">
      <c r="N11599" s="25"/>
      <c r="O11599" s="26"/>
      <c r="P11599" s="26"/>
      <c r="Q11599" s="26"/>
      <c r="R11599" s="26"/>
      <c r="S11599" s="26"/>
      <c r="T11599" s="26"/>
    </row>
    <row r="11600" spans="14:20">
      <c r="N11600" s="25"/>
      <c r="O11600" s="26"/>
      <c r="P11600" s="26"/>
      <c r="Q11600" s="26"/>
      <c r="R11600" s="26"/>
      <c r="S11600" s="26"/>
      <c r="T11600" s="26"/>
    </row>
    <row r="11601" spans="14:20">
      <c r="N11601" s="25"/>
      <c r="O11601" s="26"/>
      <c r="P11601" s="26"/>
      <c r="Q11601" s="26"/>
      <c r="R11601" s="26"/>
      <c r="S11601" s="26"/>
      <c r="T11601" s="26"/>
    </row>
    <row r="11602" spans="14:20">
      <c r="N11602" s="25"/>
      <c r="O11602" s="26"/>
      <c r="P11602" s="26"/>
      <c r="Q11602" s="26"/>
      <c r="R11602" s="26"/>
      <c r="S11602" s="26"/>
      <c r="T11602" s="26"/>
    </row>
    <row r="11603" spans="14:20">
      <c r="N11603" s="25"/>
      <c r="O11603" s="26"/>
      <c r="P11603" s="26"/>
      <c r="Q11603" s="26"/>
      <c r="R11603" s="26"/>
      <c r="S11603" s="26"/>
      <c r="T11603" s="26"/>
    </row>
    <row r="11604" spans="14:20">
      <c r="N11604" s="25"/>
      <c r="O11604" s="26"/>
      <c r="P11604" s="26"/>
      <c r="Q11604" s="26"/>
      <c r="R11604" s="26"/>
      <c r="S11604" s="26"/>
      <c r="T11604" s="26"/>
    </row>
    <row r="11605" spans="14:20">
      <c r="N11605" s="25"/>
      <c r="O11605" s="26"/>
      <c r="P11605" s="26"/>
      <c r="Q11605" s="26"/>
      <c r="R11605" s="26"/>
      <c r="S11605" s="26"/>
      <c r="T11605" s="26"/>
    </row>
    <row r="11606" spans="14:20">
      <c r="N11606" s="25"/>
      <c r="O11606" s="26"/>
      <c r="P11606" s="26"/>
      <c r="Q11606" s="26"/>
      <c r="R11606" s="26"/>
      <c r="S11606" s="26"/>
      <c r="T11606" s="26"/>
    </row>
    <row r="11607" spans="14:20">
      <c r="N11607" s="25"/>
      <c r="O11607" s="26"/>
      <c r="P11607" s="26"/>
      <c r="Q11607" s="26"/>
      <c r="R11607" s="26"/>
      <c r="S11607" s="26"/>
      <c r="T11607" s="26"/>
    </row>
    <row r="11608" spans="14:20">
      <c r="N11608" s="25"/>
      <c r="O11608" s="26"/>
      <c r="P11608" s="26"/>
      <c r="Q11608" s="26"/>
      <c r="R11608" s="26"/>
      <c r="S11608" s="26"/>
      <c r="T11608" s="26"/>
    </row>
    <row r="11609" spans="14:20">
      <c r="N11609" s="25"/>
      <c r="O11609" s="26"/>
      <c r="P11609" s="26"/>
      <c r="Q11609" s="26"/>
      <c r="R11609" s="26"/>
      <c r="S11609" s="26"/>
      <c r="T11609" s="26"/>
    </row>
    <row r="11610" spans="14:20">
      <c r="N11610" s="25"/>
      <c r="O11610" s="26"/>
      <c r="P11610" s="26"/>
      <c r="Q11610" s="26"/>
      <c r="R11610" s="26"/>
      <c r="S11610" s="26"/>
      <c r="T11610" s="26"/>
    </row>
    <row r="11611" spans="14:20">
      <c r="N11611" s="25"/>
      <c r="O11611" s="26"/>
      <c r="P11611" s="26"/>
      <c r="Q11611" s="26"/>
      <c r="R11611" s="26"/>
      <c r="S11611" s="26"/>
      <c r="T11611" s="26"/>
    </row>
    <row r="11612" spans="14:20">
      <c r="N11612" s="25"/>
      <c r="O11612" s="26"/>
      <c r="P11612" s="26"/>
      <c r="Q11612" s="26"/>
      <c r="R11612" s="26"/>
      <c r="S11612" s="26"/>
      <c r="T11612" s="26"/>
    </row>
    <row r="11613" spans="14:20">
      <c r="N11613" s="25"/>
      <c r="O11613" s="26"/>
      <c r="P11613" s="26"/>
      <c r="Q11613" s="26"/>
      <c r="R11613" s="26"/>
      <c r="S11613" s="26"/>
      <c r="T11613" s="26"/>
    </row>
    <row r="11614" spans="14:20">
      <c r="N11614" s="25"/>
      <c r="O11614" s="26"/>
      <c r="P11614" s="26"/>
      <c r="Q11614" s="26"/>
      <c r="R11614" s="26"/>
      <c r="S11614" s="26"/>
      <c r="T11614" s="26"/>
    </row>
    <row r="11615" spans="14:20">
      <c r="N11615" s="25"/>
      <c r="O11615" s="26"/>
      <c r="P11615" s="26"/>
      <c r="Q11615" s="26"/>
      <c r="R11615" s="26"/>
      <c r="S11615" s="26"/>
      <c r="T11615" s="26"/>
    </row>
    <row r="11616" spans="14:20">
      <c r="N11616" s="25"/>
      <c r="O11616" s="26"/>
      <c r="P11616" s="26"/>
      <c r="Q11616" s="26"/>
      <c r="R11616" s="26"/>
      <c r="S11616" s="26"/>
      <c r="T11616" s="26"/>
    </row>
    <row r="11617" spans="14:20">
      <c r="N11617" s="25"/>
      <c r="O11617" s="26"/>
      <c r="P11617" s="26"/>
      <c r="Q11617" s="26"/>
      <c r="R11617" s="26"/>
      <c r="S11617" s="26"/>
      <c r="T11617" s="26"/>
    </row>
    <row r="11618" spans="14:20">
      <c r="N11618" s="25"/>
      <c r="O11618" s="26"/>
      <c r="P11618" s="26"/>
      <c r="Q11618" s="26"/>
      <c r="R11618" s="26"/>
      <c r="S11618" s="26"/>
      <c r="T11618" s="26"/>
    </row>
    <row r="11619" spans="14:20">
      <c r="N11619" s="25"/>
      <c r="O11619" s="26"/>
      <c r="P11619" s="26"/>
      <c r="Q11619" s="26"/>
      <c r="R11619" s="26"/>
      <c r="S11619" s="26"/>
      <c r="T11619" s="26"/>
    </row>
    <row r="11620" spans="14:20">
      <c r="N11620" s="25"/>
      <c r="O11620" s="26"/>
      <c r="P11620" s="26"/>
      <c r="Q11620" s="26"/>
      <c r="R11620" s="26"/>
      <c r="S11620" s="26"/>
      <c r="T11620" s="26"/>
    </row>
    <row r="11621" spans="14:20">
      <c r="N11621" s="25"/>
      <c r="O11621" s="26"/>
      <c r="P11621" s="26"/>
      <c r="Q11621" s="26"/>
      <c r="R11621" s="26"/>
      <c r="S11621" s="26"/>
      <c r="T11621" s="26"/>
    </row>
    <row r="11622" spans="14:20">
      <c r="N11622" s="25"/>
      <c r="O11622" s="26"/>
      <c r="P11622" s="26"/>
      <c r="Q11622" s="26"/>
      <c r="R11622" s="26"/>
      <c r="S11622" s="26"/>
      <c r="T11622" s="26"/>
    </row>
    <row r="11623" spans="14:20">
      <c r="N11623" s="25"/>
      <c r="O11623" s="26"/>
      <c r="P11623" s="26"/>
      <c r="Q11623" s="26"/>
      <c r="R11623" s="26"/>
      <c r="S11623" s="26"/>
      <c r="T11623" s="26"/>
    </row>
    <row r="11624" spans="14:20">
      <c r="N11624" s="25"/>
      <c r="O11624" s="26"/>
      <c r="P11624" s="26"/>
      <c r="Q11624" s="26"/>
      <c r="R11624" s="26"/>
      <c r="S11624" s="26"/>
      <c r="T11624" s="26"/>
    </row>
    <row r="11625" spans="14:20">
      <c r="N11625" s="25"/>
      <c r="O11625" s="26"/>
      <c r="P11625" s="26"/>
      <c r="Q11625" s="26"/>
      <c r="R11625" s="26"/>
      <c r="S11625" s="26"/>
      <c r="T11625" s="26"/>
    </row>
    <row r="11626" spans="14:20">
      <c r="N11626" s="25"/>
      <c r="O11626" s="26"/>
      <c r="P11626" s="26"/>
      <c r="Q11626" s="26"/>
      <c r="R11626" s="26"/>
      <c r="S11626" s="26"/>
      <c r="T11626" s="26"/>
    </row>
    <row r="11627" spans="14:20">
      <c r="N11627" s="25"/>
      <c r="O11627" s="26"/>
      <c r="P11627" s="26"/>
      <c r="Q11627" s="26"/>
      <c r="R11627" s="26"/>
      <c r="S11627" s="26"/>
      <c r="T11627" s="26"/>
    </row>
    <row r="11628" spans="14:20">
      <c r="N11628" s="25"/>
      <c r="O11628" s="26"/>
      <c r="P11628" s="26"/>
      <c r="Q11628" s="26"/>
      <c r="R11628" s="26"/>
      <c r="S11628" s="26"/>
      <c r="T11628" s="26"/>
    </row>
    <row r="11629" spans="14:20">
      <c r="N11629" s="25"/>
      <c r="O11629" s="26"/>
      <c r="P11629" s="26"/>
      <c r="Q11629" s="26"/>
      <c r="R11629" s="26"/>
      <c r="S11629" s="26"/>
      <c r="T11629" s="26"/>
    </row>
    <row r="11630" spans="14:20">
      <c r="N11630" s="25"/>
      <c r="O11630" s="26"/>
      <c r="P11630" s="26"/>
      <c r="Q11630" s="26"/>
      <c r="R11630" s="26"/>
      <c r="S11630" s="26"/>
      <c r="T11630" s="26"/>
    </row>
    <row r="11631" spans="14:20">
      <c r="N11631" s="25"/>
      <c r="O11631" s="26"/>
      <c r="P11631" s="26"/>
      <c r="Q11631" s="26"/>
      <c r="R11631" s="26"/>
      <c r="S11631" s="26"/>
      <c r="T11631" s="26"/>
    </row>
    <row r="11632" spans="14:20">
      <c r="N11632" s="25"/>
      <c r="O11632" s="26"/>
      <c r="P11632" s="26"/>
      <c r="Q11632" s="26"/>
      <c r="R11632" s="26"/>
      <c r="S11632" s="26"/>
      <c r="T11632" s="26"/>
    </row>
    <row r="11633" spans="14:20">
      <c r="N11633" s="25"/>
      <c r="O11633" s="26"/>
      <c r="P11633" s="26"/>
      <c r="Q11633" s="26"/>
      <c r="R11633" s="26"/>
      <c r="S11633" s="26"/>
      <c r="T11633" s="26"/>
    </row>
    <row r="11634" spans="14:20">
      <c r="N11634" s="25"/>
      <c r="O11634" s="26"/>
      <c r="P11634" s="26"/>
      <c r="Q11634" s="26"/>
      <c r="R11634" s="26"/>
      <c r="S11634" s="26"/>
      <c r="T11634" s="26"/>
    </row>
    <row r="11635" spans="14:20">
      <c r="N11635" s="25"/>
      <c r="O11635" s="26"/>
      <c r="P11635" s="26"/>
      <c r="Q11635" s="26"/>
      <c r="R11635" s="26"/>
      <c r="S11635" s="26"/>
      <c r="T11635" s="26"/>
    </row>
    <row r="11636" spans="14:20">
      <c r="N11636" s="25"/>
      <c r="O11636" s="26"/>
      <c r="P11636" s="26"/>
      <c r="Q11636" s="26"/>
      <c r="R11636" s="26"/>
      <c r="S11636" s="26"/>
      <c r="T11636" s="26"/>
    </row>
    <row r="11637" spans="14:20">
      <c r="N11637" s="25"/>
      <c r="O11637" s="26"/>
      <c r="P11637" s="26"/>
      <c r="Q11637" s="26"/>
      <c r="R11637" s="26"/>
      <c r="S11637" s="26"/>
      <c r="T11637" s="26"/>
    </row>
    <row r="11638" spans="14:20">
      <c r="N11638" s="25"/>
      <c r="O11638" s="26"/>
      <c r="P11638" s="26"/>
      <c r="Q11638" s="26"/>
      <c r="R11638" s="26"/>
      <c r="S11638" s="26"/>
      <c r="T11638" s="26"/>
    </row>
    <row r="11639" spans="14:20">
      <c r="N11639" s="25"/>
      <c r="O11639" s="26"/>
      <c r="P11639" s="26"/>
      <c r="Q11639" s="26"/>
      <c r="R11639" s="26"/>
      <c r="S11639" s="26"/>
      <c r="T11639" s="26"/>
    </row>
    <row r="11640" spans="14:20">
      <c r="N11640" s="25"/>
      <c r="O11640" s="26"/>
      <c r="P11640" s="26"/>
      <c r="Q11640" s="26"/>
      <c r="R11640" s="26"/>
      <c r="S11640" s="26"/>
      <c r="T11640" s="26"/>
    </row>
    <row r="11641" spans="14:20">
      <c r="N11641" s="25"/>
      <c r="O11641" s="26"/>
      <c r="P11641" s="26"/>
      <c r="Q11641" s="26"/>
      <c r="R11641" s="26"/>
      <c r="S11641" s="26"/>
      <c r="T11641" s="26"/>
    </row>
    <row r="11642" spans="14:20">
      <c r="N11642" s="25"/>
      <c r="O11642" s="26"/>
      <c r="P11642" s="26"/>
      <c r="Q11642" s="26"/>
      <c r="R11642" s="26"/>
      <c r="S11642" s="26"/>
      <c r="T11642" s="26"/>
    </row>
    <row r="11643" spans="14:20">
      <c r="N11643" s="25"/>
      <c r="O11643" s="26"/>
      <c r="P11643" s="26"/>
      <c r="Q11643" s="26"/>
      <c r="R11643" s="26"/>
      <c r="S11643" s="26"/>
      <c r="T11643" s="26"/>
    </row>
    <row r="11644" spans="14:20">
      <c r="N11644" s="25"/>
      <c r="O11644" s="26"/>
      <c r="P11644" s="26"/>
      <c r="Q11644" s="26"/>
      <c r="R11644" s="26"/>
      <c r="S11644" s="26"/>
      <c r="T11644" s="26"/>
    </row>
    <row r="11645" spans="14:20">
      <c r="N11645" s="25"/>
      <c r="O11645" s="26"/>
      <c r="P11645" s="26"/>
      <c r="Q11645" s="26"/>
      <c r="R11645" s="26"/>
      <c r="S11645" s="26"/>
      <c r="T11645" s="26"/>
    </row>
    <row r="11646" spans="14:20">
      <c r="N11646" s="25"/>
      <c r="O11646" s="26"/>
      <c r="P11646" s="26"/>
      <c r="Q11646" s="26"/>
      <c r="R11646" s="26"/>
      <c r="S11646" s="26"/>
      <c r="T11646" s="26"/>
    </row>
    <row r="11647" spans="14:20">
      <c r="N11647" s="25"/>
      <c r="O11647" s="26"/>
      <c r="P11647" s="26"/>
      <c r="Q11647" s="26"/>
      <c r="R11647" s="26"/>
      <c r="S11647" s="26"/>
      <c r="T11647" s="26"/>
    </row>
    <row r="11648" spans="14:20">
      <c r="N11648" s="25"/>
      <c r="O11648" s="26"/>
      <c r="P11648" s="26"/>
      <c r="Q11648" s="26"/>
      <c r="R11648" s="26"/>
      <c r="S11648" s="26"/>
      <c r="T11648" s="26"/>
    </row>
    <row r="11649" spans="14:20">
      <c r="N11649" s="25"/>
      <c r="O11649" s="26"/>
      <c r="P11649" s="26"/>
      <c r="Q11649" s="26"/>
      <c r="R11649" s="26"/>
      <c r="S11649" s="26"/>
      <c r="T11649" s="26"/>
    </row>
    <row r="11650" spans="14:20">
      <c r="N11650" s="25"/>
      <c r="O11650" s="26"/>
      <c r="P11650" s="26"/>
      <c r="Q11650" s="26"/>
      <c r="R11650" s="26"/>
      <c r="S11650" s="26"/>
      <c r="T11650" s="26"/>
    </row>
    <row r="11651" spans="14:20">
      <c r="N11651" s="25"/>
      <c r="O11651" s="26"/>
      <c r="P11651" s="26"/>
      <c r="Q11651" s="26"/>
      <c r="R11651" s="26"/>
      <c r="S11651" s="26"/>
      <c r="T11651" s="26"/>
    </row>
    <row r="11652" spans="14:20">
      <c r="N11652" s="25"/>
      <c r="O11652" s="26"/>
      <c r="P11652" s="26"/>
      <c r="Q11652" s="26"/>
      <c r="R11652" s="26"/>
      <c r="S11652" s="26"/>
      <c r="T11652" s="26"/>
    </row>
    <row r="11653" spans="14:20">
      <c r="N11653" s="25"/>
      <c r="O11653" s="26"/>
      <c r="P11653" s="26"/>
      <c r="Q11653" s="26"/>
      <c r="R11653" s="26"/>
      <c r="S11653" s="26"/>
      <c r="T11653" s="26"/>
    </row>
    <row r="11654" spans="14:20">
      <c r="N11654" s="25"/>
      <c r="O11654" s="26"/>
      <c r="P11654" s="26"/>
      <c r="Q11654" s="26"/>
      <c r="R11654" s="26"/>
      <c r="S11654" s="26"/>
      <c r="T11654" s="26"/>
    </row>
    <row r="11655" spans="14:20">
      <c r="N11655" s="25"/>
      <c r="O11655" s="26"/>
      <c r="P11655" s="26"/>
      <c r="Q11655" s="26"/>
      <c r="R11655" s="26"/>
      <c r="S11655" s="26"/>
      <c r="T11655" s="26"/>
    </row>
    <row r="11656" spans="14:20">
      <c r="N11656" s="25"/>
      <c r="O11656" s="26"/>
      <c r="P11656" s="26"/>
      <c r="Q11656" s="26"/>
      <c r="R11656" s="26"/>
      <c r="S11656" s="26"/>
      <c r="T11656" s="26"/>
    </row>
    <row r="11657" spans="14:20">
      <c r="N11657" s="25"/>
      <c r="O11657" s="26"/>
      <c r="P11657" s="26"/>
      <c r="Q11657" s="26"/>
      <c r="R11657" s="26"/>
      <c r="S11657" s="26"/>
      <c r="T11657" s="26"/>
    </row>
    <row r="11658" spans="14:20">
      <c r="N11658" s="25"/>
      <c r="O11658" s="26"/>
      <c r="P11658" s="26"/>
      <c r="Q11658" s="26"/>
      <c r="R11658" s="26"/>
      <c r="S11658" s="26"/>
      <c r="T11658" s="26"/>
    </row>
    <row r="11659" spans="14:20">
      <c r="N11659" s="25"/>
      <c r="O11659" s="26"/>
      <c r="P11659" s="26"/>
      <c r="Q11659" s="26"/>
      <c r="R11659" s="26"/>
      <c r="S11659" s="26"/>
      <c r="T11659" s="26"/>
    </row>
    <row r="11660" spans="14:20">
      <c r="N11660" s="25"/>
      <c r="O11660" s="26"/>
      <c r="P11660" s="26"/>
      <c r="Q11660" s="26"/>
      <c r="R11660" s="26"/>
      <c r="S11660" s="26"/>
      <c r="T11660" s="26"/>
    </row>
    <row r="11661" spans="14:20">
      <c r="N11661" s="25"/>
      <c r="O11661" s="26"/>
      <c r="P11661" s="26"/>
      <c r="Q11661" s="26"/>
      <c r="R11661" s="26"/>
      <c r="S11661" s="26"/>
      <c r="T11661" s="26"/>
    </row>
    <row r="11662" spans="14:20">
      <c r="N11662" s="25"/>
      <c r="O11662" s="26"/>
      <c r="P11662" s="26"/>
      <c r="Q11662" s="26"/>
      <c r="R11662" s="26"/>
      <c r="S11662" s="26"/>
      <c r="T11662" s="26"/>
    </row>
    <row r="11663" spans="14:20">
      <c r="N11663" s="25"/>
      <c r="O11663" s="26"/>
      <c r="P11663" s="26"/>
      <c r="Q11663" s="26"/>
      <c r="R11663" s="26"/>
      <c r="S11663" s="26"/>
      <c r="T11663" s="26"/>
    </row>
    <row r="11664" spans="14:20">
      <c r="N11664" s="25"/>
      <c r="O11664" s="26"/>
      <c r="P11664" s="26"/>
      <c r="Q11664" s="26"/>
      <c r="R11664" s="26"/>
      <c r="S11664" s="26"/>
      <c r="T11664" s="26"/>
    </row>
    <row r="11665" spans="14:20">
      <c r="N11665" s="25"/>
      <c r="O11665" s="26"/>
      <c r="P11665" s="26"/>
      <c r="Q11665" s="26"/>
      <c r="R11665" s="26"/>
      <c r="S11665" s="26"/>
      <c r="T11665" s="26"/>
    </row>
    <row r="11666" spans="14:20">
      <c r="N11666" s="25"/>
      <c r="O11666" s="26"/>
      <c r="P11666" s="26"/>
      <c r="Q11666" s="26"/>
      <c r="R11666" s="26"/>
      <c r="S11666" s="26"/>
      <c r="T11666" s="26"/>
    </row>
    <row r="11667" spans="14:20">
      <c r="N11667" s="25"/>
      <c r="O11667" s="26"/>
      <c r="P11667" s="26"/>
      <c r="Q11667" s="26"/>
      <c r="R11667" s="26"/>
      <c r="S11667" s="26"/>
      <c r="T11667" s="26"/>
    </row>
    <row r="11668" spans="14:20">
      <c r="N11668" s="25"/>
      <c r="O11668" s="26"/>
      <c r="P11668" s="26"/>
      <c r="Q11668" s="26"/>
      <c r="R11668" s="26"/>
      <c r="S11668" s="26"/>
      <c r="T11668" s="26"/>
    </row>
    <row r="11669" spans="14:20">
      <c r="N11669" s="25"/>
      <c r="O11669" s="26"/>
      <c r="P11669" s="26"/>
      <c r="Q11669" s="26"/>
      <c r="R11669" s="26"/>
      <c r="S11669" s="26"/>
      <c r="T11669" s="26"/>
    </row>
    <row r="11670" spans="14:20">
      <c r="N11670" s="25"/>
      <c r="O11670" s="26"/>
      <c r="P11670" s="26"/>
      <c r="Q11670" s="26"/>
      <c r="R11670" s="26"/>
      <c r="S11670" s="26"/>
      <c r="T11670" s="26"/>
    </row>
    <row r="11671" spans="14:20">
      <c r="N11671" s="25"/>
      <c r="O11671" s="26"/>
      <c r="P11671" s="26"/>
      <c r="Q11671" s="26"/>
      <c r="R11671" s="26"/>
      <c r="S11671" s="26"/>
      <c r="T11671" s="26"/>
    </row>
    <row r="11672" spans="14:20">
      <c r="N11672" s="25"/>
      <c r="O11672" s="26"/>
      <c r="P11672" s="26"/>
      <c r="Q11672" s="26"/>
      <c r="R11672" s="26"/>
      <c r="S11672" s="26"/>
      <c r="T11672" s="26"/>
    </row>
    <row r="11673" spans="14:20">
      <c r="N11673" s="25"/>
      <c r="O11673" s="26"/>
      <c r="P11673" s="26"/>
      <c r="Q11673" s="26"/>
      <c r="R11673" s="26"/>
      <c r="S11673" s="26"/>
      <c r="T11673" s="26"/>
    </row>
    <row r="11674" spans="14:20">
      <c r="N11674" s="25"/>
      <c r="O11674" s="26"/>
      <c r="P11674" s="26"/>
      <c r="Q11674" s="26"/>
      <c r="R11674" s="26"/>
      <c r="S11674" s="26"/>
      <c r="T11674" s="26"/>
    </row>
    <row r="11675" spans="14:20">
      <c r="N11675" s="25"/>
      <c r="O11675" s="26"/>
      <c r="P11675" s="26"/>
      <c r="Q11675" s="26"/>
      <c r="R11675" s="26"/>
      <c r="S11675" s="26"/>
      <c r="T11675" s="26"/>
    </row>
    <row r="11676" spans="14:20">
      <c r="N11676" s="25"/>
      <c r="O11676" s="26"/>
      <c r="P11676" s="26"/>
      <c r="Q11676" s="26"/>
      <c r="R11676" s="26"/>
      <c r="S11676" s="26"/>
      <c r="T11676" s="26"/>
    </row>
    <row r="11677" spans="14:20">
      <c r="N11677" s="25"/>
      <c r="O11677" s="26"/>
      <c r="P11677" s="26"/>
      <c r="Q11677" s="26"/>
      <c r="R11677" s="26"/>
      <c r="S11677" s="26"/>
      <c r="T11677" s="26"/>
    </row>
    <row r="11678" spans="14:20">
      <c r="N11678" s="25"/>
      <c r="O11678" s="26"/>
      <c r="P11678" s="26"/>
      <c r="Q11678" s="26"/>
      <c r="R11678" s="26"/>
      <c r="S11678" s="26"/>
      <c r="T11678" s="26"/>
    </row>
    <row r="11679" spans="14:20">
      <c r="N11679" s="25"/>
      <c r="O11679" s="26"/>
      <c r="P11679" s="26"/>
      <c r="Q11679" s="26"/>
      <c r="R11679" s="26"/>
      <c r="S11679" s="26"/>
      <c r="T11679" s="26"/>
    </row>
    <row r="11680" spans="14:20">
      <c r="N11680" s="25"/>
      <c r="O11680" s="26"/>
      <c r="P11680" s="26"/>
      <c r="Q11680" s="26"/>
      <c r="R11680" s="26"/>
      <c r="S11680" s="26"/>
      <c r="T11680" s="26"/>
    </row>
    <row r="11681" spans="14:20">
      <c r="N11681" s="25"/>
      <c r="O11681" s="26"/>
      <c r="P11681" s="26"/>
      <c r="Q11681" s="26"/>
      <c r="R11681" s="26"/>
      <c r="S11681" s="26"/>
      <c r="T11681" s="26"/>
    </row>
    <row r="11682" spans="14:20">
      <c r="N11682" s="25"/>
      <c r="O11682" s="26"/>
      <c r="P11682" s="26"/>
      <c r="Q11682" s="26"/>
      <c r="R11682" s="26"/>
      <c r="S11682" s="26"/>
      <c r="T11682" s="26"/>
    </row>
    <row r="11683" spans="14:20">
      <c r="N11683" s="25"/>
      <c r="O11683" s="26"/>
      <c r="P11683" s="26"/>
      <c r="Q11683" s="26"/>
      <c r="R11683" s="26"/>
      <c r="S11683" s="26"/>
      <c r="T11683" s="26"/>
    </row>
    <row r="11684" spans="14:20">
      <c r="N11684" s="25"/>
      <c r="O11684" s="26"/>
      <c r="P11684" s="26"/>
      <c r="Q11684" s="26"/>
      <c r="R11684" s="26"/>
      <c r="S11684" s="26"/>
      <c r="T11684" s="26"/>
    </row>
    <row r="11685" spans="14:20">
      <c r="N11685" s="25"/>
      <c r="O11685" s="26"/>
      <c r="P11685" s="26"/>
      <c r="Q11685" s="26"/>
      <c r="R11685" s="26"/>
      <c r="S11685" s="26"/>
      <c r="T11685" s="26"/>
    </row>
    <row r="11686" spans="14:20">
      <c r="N11686" s="25"/>
      <c r="O11686" s="26"/>
      <c r="P11686" s="26"/>
      <c r="Q11686" s="26"/>
      <c r="R11686" s="26"/>
      <c r="S11686" s="26"/>
      <c r="T11686" s="26"/>
    </row>
    <row r="11687" spans="14:20">
      <c r="N11687" s="25"/>
      <c r="O11687" s="26"/>
      <c r="P11687" s="26"/>
      <c r="Q11687" s="26"/>
      <c r="R11687" s="26"/>
      <c r="S11687" s="26"/>
      <c r="T11687" s="26"/>
    </row>
    <row r="11688" spans="14:20">
      <c r="N11688" s="25"/>
      <c r="O11688" s="26"/>
      <c r="P11688" s="26"/>
      <c r="Q11688" s="26"/>
      <c r="R11688" s="26"/>
      <c r="S11688" s="26"/>
      <c r="T11688" s="26"/>
    </row>
    <row r="11689" spans="14:20">
      <c r="N11689" s="25"/>
      <c r="O11689" s="26"/>
      <c r="P11689" s="26"/>
      <c r="Q11689" s="26"/>
      <c r="R11689" s="26"/>
      <c r="S11689" s="26"/>
      <c r="T11689" s="26"/>
    </row>
    <row r="11690" spans="14:20">
      <c r="N11690" s="25"/>
      <c r="O11690" s="26"/>
      <c r="P11690" s="26"/>
      <c r="Q11690" s="26"/>
      <c r="R11690" s="26"/>
      <c r="S11690" s="26"/>
      <c r="T11690" s="26"/>
    </row>
    <row r="11691" spans="14:20">
      <c r="N11691" s="25"/>
      <c r="O11691" s="26"/>
      <c r="P11691" s="26"/>
      <c r="Q11691" s="26"/>
      <c r="R11691" s="26"/>
      <c r="S11691" s="26"/>
      <c r="T11691" s="26"/>
    </row>
    <row r="11692" spans="14:20">
      <c r="N11692" s="25"/>
      <c r="O11692" s="26"/>
      <c r="P11692" s="26"/>
      <c r="Q11692" s="26"/>
      <c r="R11692" s="26"/>
      <c r="S11692" s="26"/>
      <c r="T11692" s="26"/>
    </row>
    <row r="11693" spans="14:20">
      <c r="N11693" s="25"/>
      <c r="O11693" s="26"/>
      <c r="P11693" s="26"/>
      <c r="Q11693" s="26"/>
      <c r="R11693" s="26"/>
      <c r="S11693" s="26"/>
      <c r="T11693" s="26"/>
    </row>
    <row r="11694" spans="14:20">
      <c r="N11694" s="25"/>
      <c r="O11694" s="26"/>
      <c r="P11694" s="26"/>
      <c r="Q11694" s="26"/>
      <c r="R11694" s="26"/>
      <c r="S11694" s="26"/>
      <c r="T11694" s="26"/>
    </row>
    <row r="11695" spans="14:20">
      <c r="N11695" s="25"/>
      <c r="O11695" s="26"/>
      <c r="P11695" s="26"/>
      <c r="Q11695" s="26"/>
      <c r="R11695" s="26"/>
      <c r="S11695" s="26"/>
      <c r="T11695" s="26"/>
    </row>
    <row r="11696" spans="14:20">
      <c r="N11696" s="25"/>
      <c r="O11696" s="26"/>
      <c r="P11696" s="26"/>
      <c r="Q11696" s="26"/>
      <c r="R11696" s="26"/>
      <c r="S11696" s="26"/>
      <c r="T11696" s="26"/>
    </row>
    <row r="11697" spans="14:20">
      <c r="N11697" s="25"/>
      <c r="O11697" s="26"/>
      <c r="P11697" s="26"/>
      <c r="Q11697" s="26"/>
      <c r="R11697" s="26"/>
      <c r="S11697" s="26"/>
      <c r="T11697" s="26"/>
    </row>
    <row r="11698" spans="14:20">
      <c r="N11698" s="25"/>
      <c r="O11698" s="26"/>
      <c r="P11698" s="26"/>
      <c r="Q11698" s="26"/>
      <c r="R11698" s="26"/>
      <c r="S11698" s="26"/>
      <c r="T11698" s="26"/>
    </row>
    <row r="11699" spans="14:20">
      <c r="N11699" s="25"/>
      <c r="O11699" s="26"/>
      <c r="P11699" s="26"/>
      <c r="Q11699" s="26"/>
      <c r="R11699" s="26"/>
      <c r="S11699" s="26"/>
      <c r="T11699" s="26"/>
    </row>
    <row r="11700" spans="14:20">
      <c r="N11700" s="25"/>
      <c r="O11700" s="26"/>
      <c r="P11700" s="26"/>
      <c r="Q11700" s="26"/>
      <c r="R11700" s="26"/>
      <c r="S11700" s="26"/>
      <c r="T11700" s="26"/>
    </row>
    <row r="11701" spans="14:20">
      <c r="N11701" s="25"/>
      <c r="O11701" s="26"/>
      <c r="P11701" s="26"/>
      <c r="Q11701" s="26"/>
      <c r="R11701" s="26"/>
      <c r="S11701" s="26"/>
      <c r="T11701" s="26"/>
    </row>
    <row r="11702" spans="14:20">
      <c r="N11702" s="25"/>
      <c r="O11702" s="26"/>
      <c r="P11702" s="26"/>
      <c r="Q11702" s="26"/>
      <c r="R11702" s="26"/>
      <c r="S11702" s="26"/>
      <c r="T11702" s="26"/>
    </row>
    <row r="11703" spans="14:20">
      <c r="N11703" s="25"/>
      <c r="O11703" s="26"/>
      <c r="P11703" s="26"/>
      <c r="Q11703" s="26"/>
      <c r="R11703" s="26"/>
      <c r="S11703" s="26"/>
      <c r="T11703" s="26"/>
    </row>
    <row r="11704" spans="14:20">
      <c r="N11704" s="25"/>
      <c r="O11704" s="26"/>
      <c r="P11704" s="26"/>
      <c r="Q11704" s="26"/>
      <c r="R11704" s="26"/>
      <c r="S11704" s="26"/>
      <c r="T11704" s="26"/>
    </row>
    <row r="11705" spans="14:20">
      <c r="N11705" s="25"/>
      <c r="O11705" s="26"/>
      <c r="P11705" s="26"/>
      <c r="Q11705" s="26"/>
      <c r="R11705" s="26"/>
      <c r="S11705" s="26"/>
      <c r="T11705" s="26"/>
    </row>
    <row r="11706" spans="14:20">
      <c r="N11706" s="25"/>
      <c r="O11706" s="26"/>
      <c r="P11706" s="26"/>
      <c r="Q11706" s="26"/>
      <c r="R11706" s="26"/>
      <c r="S11706" s="26"/>
      <c r="T11706" s="26"/>
    </row>
    <row r="11707" spans="14:20">
      <c r="N11707" s="25"/>
      <c r="O11707" s="26"/>
      <c r="P11707" s="26"/>
      <c r="Q11707" s="26"/>
      <c r="R11707" s="26"/>
      <c r="S11707" s="26"/>
      <c r="T11707" s="26"/>
    </row>
    <row r="11708" spans="14:20">
      <c r="N11708" s="25"/>
      <c r="O11708" s="26"/>
      <c r="P11708" s="26"/>
      <c r="Q11708" s="26"/>
      <c r="R11708" s="26"/>
      <c r="S11708" s="26"/>
      <c r="T11708" s="26"/>
    </row>
    <row r="11709" spans="14:20">
      <c r="N11709" s="25"/>
      <c r="O11709" s="26"/>
      <c r="P11709" s="26"/>
      <c r="Q11709" s="26"/>
      <c r="R11709" s="26"/>
      <c r="S11709" s="26"/>
      <c r="T11709" s="26"/>
    </row>
    <row r="11710" spans="14:20">
      <c r="N11710" s="25"/>
      <c r="O11710" s="26"/>
      <c r="P11710" s="26"/>
      <c r="Q11710" s="26"/>
      <c r="R11710" s="26"/>
      <c r="S11710" s="26"/>
      <c r="T11710" s="26"/>
    </row>
    <row r="11711" spans="14:20">
      <c r="N11711" s="25"/>
      <c r="O11711" s="26"/>
      <c r="P11711" s="26"/>
      <c r="Q11711" s="26"/>
      <c r="R11711" s="26"/>
      <c r="S11711" s="26"/>
      <c r="T11711" s="26"/>
    </row>
    <row r="11712" spans="14:20">
      <c r="N11712" s="25"/>
      <c r="O11712" s="26"/>
      <c r="P11712" s="26"/>
      <c r="Q11712" s="26"/>
      <c r="R11712" s="26"/>
      <c r="S11712" s="26"/>
      <c r="T11712" s="26"/>
    </row>
    <row r="11713" spans="14:20">
      <c r="N11713" s="25"/>
      <c r="O11713" s="26"/>
      <c r="P11713" s="26"/>
      <c r="Q11713" s="26"/>
      <c r="R11713" s="26"/>
      <c r="S11713" s="26"/>
      <c r="T11713" s="26"/>
    </row>
    <row r="11714" spans="14:20">
      <c r="N11714" s="25"/>
      <c r="O11714" s="26"/>
      <c r="P11714" s="26"/>
      <c r="Q11714" s="26"/>
      <c r="R11714" s="26"/>
      <c r="S11714" s="26"/>
      <c r="T11714" s="26"/>
    </row>
    <row r="11715" spans="14:20">
      <c r="N11715" s="25"/>
      <c r="O11715" s="26"/>
      <c r="P11715" s="26"/>
      <c r="Q11715" s="26"/>
      <c r="R11715" s="26"/>
      <c r="S11715" s="26"/>
      <c r="T11715" s="26"/>
    </row>
    <row r="11716" spans="14:20">
      <c r="N11716" s="25"/>
      <c r="O11716" s="26"/>
      <c r="P11716" s="26"/>
      <c r="Q11716" s="26"/>
      <c r="R11716" s="26"/>
      <c r="S11716" s="26"/>
      <c r="T11716" s="26"/>
    </row>
    <row r="11717" spans="14:20">
      <c r="N11717" s="25"/>
      <c r="O11717" s="26"/>
      <c r="P11717" s="26"/>
      <c r="Q11717" s="26"/>
      <c r="R11717" s="26"/>
      <c r="S11717" s="26"/>
      <c r="T11717" s="26"/>
    </row>
    <row r="11718" spans="14:20">
      <c r="N11718" s="25"/>
      <c r="O11718" s="26"/>
      <c r="P11718" s="26"/>
      <c r="Q11718" s="26"/>
      <c r="R11718" s="26"/>
      <c r="S11718" s="26"/>
      <c r="T11718" s="26"/>
    </row>
    <row r="11719" spans="14:20">
      <c r="N11719" s="25"/>
      <c r="O11719" s="26"/>
      <c r="P11719" s="26"/>
      <c r="Q11719" s="26"/>
      <c r="R11719" s="26"/>
      <c r="S11719" s="26"/>
      <c r="T11719" s="26"/>
    </row>
    <row r="11720" spans="14:20">
      <c r="N11720" s="25"/>
      <c r="O11720" s="26"/>
      <c r="P11720" s="26"/>
      <c r="Q11720" s="26"/>
      <c r="R11720" s="26"/>
      <c r="S11720" s="26"/>
      <c r="T11720" s="26"/>
    </row>
    <row r="11721" spans="14:20">
      <c r="N11721" s="25"/>
      <c r="O11721" s="26"/>
      <c r="P11721" s="26"/>
      <c r="Q11721" s="26"/>
      <c r="R11721" s="26"/>
      <c r="S11721" s="26"/>
      <c r="T11721" s="26"/>
    </row>
    <row r="11722" spans="14:20">
      <c r="N11722" s="25"/>
      <c r="O11722" s="26"/>
      <c r="P11722" s="26"/>
      <c r="Q11722" s="26"/>
      <c r="R11722" s="26"/>
      <c r="S11722" s="26"/>
      <c r="T11722" s="26"/>
    </row>
    <row r="11723" spans="14:20">
      <c r="N11723" s="25"/>
      <c r="O11723" s="26"/>
      <c r="P11723" s="26"/>
      <c r="Q11723" s="26"/>
      <c r="R11723" s="26"/>
      <c r="S11723" s="26"/>
      <c r="T11723" s="26"/>
    </row>
    <row r="11724" spans="14:20">
      <c r="N11724" s="25"/>
      <c r="O11724" s="26"/>
      <c r="P11724" s="26"/>
      <c r="Q11724" s="26"/>
      <c r="R11724" s="26"/>
      <c r="S11724" s="26"/>
      <c r="T11724" s="26"/>
    </row>
    <row r="11725" spans="14:20">
      <c r="N11725" s="25"/>
      <c r="O11725" s="26"/>
      <c r="P11725" s="26"/>
      <c r="Q11725" s="26"/>
      <c r="R11725" s="26"/>
      <c r="S11725" s="26"/>
      <c r="T11725" s="26"/>
    </row>
    <row r="11726" spans="14:20">
      <c r="N11726" s="25"/>
      <c r="O11726" s="26"/>
      <c r="P11726" s="26"/>
      <c r="Q11726" s="26"/>
      <c r="R11726" s="26"/>
      <c r="S11726" s="26"/>
      <c r="T11726" s="26"/>
    </row>
    <row r="11727" spans="14:20">
      <c r="N11727" s="25"/>
      <c r="O11727" s="26"/>
      <c r="P11727" s="26"/>
      <c r="Q11727" s="26"/>
      <c r="R11727" s="26"/>
      <c r="S11727" s="26"/>
      <c r="T11727" s="26"/>
    </row>
    <row r="11728" spans="14:20">
      <c r="N11728" s="25"/>
      <c r="O11728" s="26"/>
      <c r="P11728" s="26"/>
      <c r="Q11728" s="26"/>
      <c r="R11728" s="26"/>
      <c r="S11728" s="26"/>
      <c r="T11728" s="26"/>
    </row>
    <row r="11729" spans="14:20">
      <c r="N11729" s="25"/>
      <c r="O11729" s="26"/>
      <c r="P11729" s="26"/>
      <c r="Q11729" s="26"/>
      <c r="R11729" s="26"/>
      <c r="S11729" s="26"/>
      <c r="T11729" s="26"/>
    </row>
    <row r="11730" spans="14:20">
      <c r="N11730" s="25"/>
      <c r="O11730" s="26"/>
      <c r="P11730" s="26"/>
      <c r="Q11730" s="26"/>
      <c r="R11730" s="26"/>
      <c r="S11730" s="26"/>
      <c r="T11730" s="26"/>
    </row>
    <row r="11731" spans="14:20">
      <c r="N11731" s="25"/>
      <c r="O11731" s="26"/>
      <c r="P11731" s="26"/>
      <c r="Q11731" s="26"/>
      <c r="R11731" s="26"/>
      <c r="S11731" s="26"/>
      <c r="T11731" s="26"/>
    </row>
    <row r="11732" spans="14:20">
      <c r="N11732" s="25"/>
      <c r="O11732" s="26"/>
      <c r="P11732" s="26"/>
      <c r="Q11732" s="26"/>
      <c r="R11732" s="26"/>
      <c r="S11732" s="26"/>
      <c r="T11732" s="26"/>
    </row>
    <row r="11733" spans="14:20">
      <c r="N11733" s="25"/>
      <c r="O11733" s="26"/>
      <c r="P11733" s="26"/>
      <c r="Q11733" s="26"/>
      <c r="R11733" s="26"/>
      <c r="S11733" s="26"/>
      <c r="T11733" s="26"/>
    </row>
    <row r="11734" spans="14:20">
      <c r="N11734" s="25"/>
      <c r="O11734" s="26"/>
      <c r="P11734" s="26"/>
      <c r="Q11734" s="26"/>
      <c r="R11734" s="26"/>
      <c r="S11734" s="26"/>
      <c r="T11734" s="26"/>
    </row>
    <row r="11735" spans="14:20">
      <c r="N11735" s="25"/>
      <c r="O11735" s="26"/>
      <c r="P11735" s="26"/>
      <c r="Q11735" s="26"/>
      <c r="R11735" s="26"/>
      <c r="S11735" s="26"/>
      <c r="T11735" s="26"/>
    </row>
    <row r="11736" spans="14:20">
      <c r="N11736" s="25"/>
      <c r="O11736" s="26"/>
      <c r="P11736" s="26"/>
      <c r="Q11736" s="26"/>
      <c r="R11736" s="26"/>
      <c r="S11736" s="26"/>
      <c r="T11736" s="26"/>
    </row>
    <row r="11737" spans="14:20">
      <c r="N11737" s="25"/>
      <c r="O11737" s="26"/>
      <c r="P11737" s="26"/>
      <c r="Q11737" s="26"/>
      <c r="R11737" s="26"/>
      <c r="S11737" s="26"/>
      <c r="T11737" s="26"/>
    </row>
    <row r="11738" spans="14:20">
      <c r="N11738" s="25"/>
      <c r="O11738" s="26"/>
      <c r="P11738" s="26"/>
      <c r="Q11738" s="26"/>
      <c r="R11738" s="26"/>
      <c r="S11738" s="26"/>
      <c r="T11738" s="26"/>
    </row>
    <row r="11739" spans="14:20">
      <c r="N11739" s="25"/>
      <c r="O11739" s="26"/>
      <c r="P11739" s="26"/>
      <c r="Q11739" s="26"/>
      <c r="R11739" s="26"/>
      <c r="S11739" s="26"/>
      <c r="T11739" s="26"/>
    </row>
    <row r="11740" spans="14:20">
      <c r="N11740" s="25"/>
      <c r="O11740" s="26"/>
      <c r="P11740" s="26"/>
      <c r="Q11740" s="26"/>
      <c r="R11740" s="26"/>
      <c r="S11740" s="26"/>
      <c r="T11740" s="26"/>
    </row>
    <row r="11741" spans="14:20">
      <c r="N11741" s="25"/>
      <c r="O11741" s="26"/>
      <c r="P11741" s="26"/>
      <c r="Q11741" s="26"/>
      <c r="R11741" s="26"/>
      <c r="S11741" s="26"/>
      <c r="T11741" s="26"/>
    </row>
    <row r="11742" spans="14:20">
      <c r="N11742" s="25"/>
      <c r="O11742" s="26"/>
      <c r="P11742" s="26"/>
      <c r="Q11742" s="26"/>
      <c r="R11742" s="26"/>
      <c r="S11742" s="26"/>
      <c r="T11742" s="26"/>
    </row>
    <row r="11743" spans="14:20">
      <c r="N11743" s="25"/>
      <c r="O11743" s="26"/>
      <c r="P11743" s="26"/>
      <c r="Q11743" s="26"/>
      <c r="R11743" s="26"/>
      <c r="S11743" s="26"/>
      <c r="T11743" s="26"/>
    </row>
    <row r="11744" spans="14:20">
      <c r="N11744" s="25"/>
      <c r="O11744" s="26"/>
      <c r="P11744" s="26"/>
      <c r="Q11744" s="26"/>
      <c r="R11744" s="26"/>
      <c r="S11744" s="26"/>
      <c r="T11744" s="26"/>
    </row>
    <row r="11745" spans="14:20">
      <c r="N11745" s="25"/>
      <c r="O11745" s="26"/>
      <c r="P11745" s="26"/>
      <c r="Q11745" s="26"/>
      <c r="R11745" s="26"/>
      <c r="S11745" s="26"/>
      <c r="T11745" s="26"/>
    </row>
    <row r="11746" spans="14:20">
      <c r="N11746" s="25"/>
      <c r="O11746" s="26"/>
      <c r="P11746" s="26"/>
      <c r="Q11746" s="26"/>
      <c r="R11746" s="26"/>
      <c r="S11746" s="26"/>
      <c r="T11746" s="26"/>
    </row>
    <row r="11747" spans="14:20">
      <c r="N11747" s="25"/>
      <c r="O11747" s="26"/>
      <c r="P11747" s="26"/>
      <c r="Q11747" s="26"/>
      <c r="R11747" s="26"/>
      <c r="S11747" s="26"/>
      <c r="T11747" s="26"/>
    </row>
    <row r="11748" spans="14:20">
      <c r="N11748" s="25"/>
      <c r="O11748" s="26"/>
      <c r="P11748" s="26"/>
      <c r="Q11748" s="26"/>
      <c r="R11748" s="26"/>
      <c r="S11748" s="26"/>
      <c r="T11748" s="26"/>
    </row>
    <row r="11749" spans="14:20">
      <c r="N11749" s="25"/>
      <c r="O11749" s="26"/>
      <c r="P11749" s="26"/>
      <c r="Q11749" s="26"/>
      <c r="R11749" s="26"/>
      <c r="S11749" s="26"/>
      <c r="T11749" s="26"/>
    </row>
    <row r="11750" spans="14:20">
      <c r="N11750" s="25"/>
      <c r="O11750" s="26"/>
      <c r="P11750" s="26"/>
      <c r="Q11750" s="26"/>
      <c r="R11750" s="26"/>
      <c r="S11750" s="26"/>
      <c r="T11750" s="26"/>
    </row>
    <row r="11751" spans="14:20">
      <c r="N11751" s="25"/>
      <c r="O11751" s="26"/>
      <c r="P11751" s="26"/>
      <c r="Q11751" s="26"/>
      <c r="R11751" s="26"/>
      <c r="S11751" s="26"/>
      <c r="T11751" s="26"/>
    </row>
    <row r="11752" spans="14:20">
      <c r="N11752" s="25"/>
      <c r="O11752" s="26"/>
      <c r="P11752" s="26"/>
      <c r="Q11752" s="26"/>
      <c r="R11752" s="26"/>
      <c r="S11752" s="26"/>
      <c r="T11752" s="26"/>
    </row>
    <row r="11753" spans="14:20">
      <c r="N11753" s="25"/>
      <c r="O11753" s="26"/>
      <c r="P11753" s="26"/>
      <c r="Q11753" s="26"/>
      <c r="R11753" s="26"/>
      <c r="S11753" s="26"/>
      <c r="T11753" s="26"/>
    </row>
    <row r="11754" spans="14:20">
      <c r="N11754" s="25"/>
      <c r="O11754" s="26"/>
      <c r="P11754" s="26"/>
      <c r="Q11754" s="26"/>
      <c r="R11754" s="26"/>
      <c r="S11754" s="26"/>
      <c r="T11754" s="26"/>
    </row>
    <row r="11755" spans="14:20">
      <c r="N11755" s="25"/>
      <c r="O11755" s="26"/>
      <c r="P11755" s="26"/>
      <c r="Q11755" s="26"/>
      <c r="R11755" s="26"/>
      <c r="S11755" s="26"/>
      <c r="T11755" s="26"/>
    </row>
    <row r="11756" spans="14:20">
      <c r="N11756" s="25"/>
      <c r="O11756" s="26"/>
      <c r="P11756" s="26"/>
      <c r="Q11756" s="26"/>
      <c r="R11756" s="26"/>
      <c r="S11756" s="26"/>
      <c r="T11756" s="26"/>
    </row>
    <row r="11757" spans="14:20">
      <c r="N11757" s="25"/>
      <c r="O11757" s="26"/>
      <c r="P11757" s="26"/>
      <c r="Q11757" s="26"/>
      <c r="R11757" s="26"/>
      <c r="S11757" s="26"/>
      <c r="T11757" s="26"/>
    </row>
    <row r="11758" spans="14:20">
      <c r="N11758" s="25"/>
      <c r="O11758" s="26"/>
      <c r="P11758" s="26"/>
      <c r="Q11758" s="26"/>
      <c r="R11758" s="26"/>
      <c r="S11758" s="26"/>
      <c r="T11758" s="26"/>
    </row>
    <row r="11759" spans="14:20">
      <c r="N11759" s="25"/>
      <c r="O11759" s="26"/>
      <c r="P11759" s="26"/>
      <c r="Q11759" s="26"/>
      <c r="R11759" s="26"/>
      <c r="S11759" s="26"/>
      <c r="T11759" s="26"/>
    </row>
    <row r="11760" spans="14:20">
      <c r="N11760" s="25"/>
      <c r="O11760" s="26"/>
      <c r="P11760" s="26"/>
      <c r="Q11760" s="26"/>
      <c r="R11760" s="26"/>
      <c r="S11760" s="26"/>
      <c r="T11760" s="26"/>
    </row>
    <row r="11761" spans="14:20">
      <c r="N11761" s="25"/>
      <c r="O11761" s="26"/>
      <c r="P11761" s="26"/>
      <c r="Q11761" s="26"/>
      <c r="R11761" s="26"/>
      <c r="S11761" s="26"/>
      <c r="T11761" s="26"/>
    </row>
    <row r="11762" spans="14:20">
      <c r="N11762" s="25"/>
      <c r="O11762" s="26"/>
      <c r="P11762" s="26"/>
      <c r="Q11762" s="26"/>
      <c r="R11762" s="26"/>
      <c r="S11762" s="26"/>
      <c r="T11762" s="26"/>
    </row>
    <row r="11763" spans="14:20">
      <c r="N11763" s="25"/>
      <c r="O11763" s="26"/>
      <c r="P11763" s="26"/>
      <c r="Q11763" s="26"/>
      <c r="R11763" s="26"/>
      <c r="S11763" s="26"/>
      <c r="T11763" s="26"/>
    </row>
    <row r="11764" spans="14:20">
      <c r="N11764" s="25"/>
      <c r="O11764" s="26"/>
      <c r="P11764" s="26"/>
      <c r="Q11764" s="26"/>
      <c r="R11764" s="26"/>
      <c r="S11764" s="26"/>
      <c r="T11764" s="26"/>
    </row>
    <row r="11765" spans="14:20">
      <c r="N11765" s="25"/>
      <c r="O11765" s="26"/>
      <c r="P11765" s="26"/>
      <c r="Q11765" s="26"/>
      <c r="R11765" s="26"/>
      <c r="S11765" s="26"/>
      <c r="T11765" s="26"/>
    </row>
    <row r="11766" spans="14:20">
      <c r="N11766" s="25"/>
      <c r="O11766" s="26"/>
      <c r="P11766" s="26"/>
      <c r="Q11766" s="26"/>
      <c r="R11766" s="26"/>
      <c r="S11766" s="26"/>
      <c r="T11766" s="26"/>
    </row>
    <row r="11767" spans="14:20">
      <c r="N11767" s="25"/>
      <c r="O11767" s="26"/>
      <c r="P11767" s="26"/>
      <c r="Q11767" s="26"/>
      <c r="R11767" s="26"/>
      <c r="S11767" s="26"/>
      <c r="T11767" s="26"/>
    </row>
    <row r="11768" spans="14:20">
      <c r="N11768" s="25"/>
      <c r="O11768" s="26"/>
      <c r="P11768" s="26"/>
      <c r="Q11768" s="26"/>
      <c r="R11768" s="26"/>
      <c r="S11768" s="26"/>
      <c r="T11768" s="26"/>
    </row>
    <row r="11769" spans="14:20">
      <c r="N11769" s="25"/>
      <c r="O11769" s="26"/>
      <c r="P11769" s="26"/>
      <c r="Q11769" s="26"/>
      <c r="R11769" s="26"/>
      <c r="S11769" s="26"/>
      <c r="T11769" s="26"/>
    </row>
    <row r="11770" spans="14:20">
      <c r="N11770" s="25"/>
      <c r="O11770" s="26"/>
      <c r="P11770" s="26"/>
      <c r="Q11770" s="26"/>
      <c r="R11770" s="26"/>
      <c r="S11770" s="26"/>
      <c r="T11770" s="26"/>
    </row>
    <row r="11771" spans="14:20">
      <c r="N11771" s="25"/>
      <c r="O11771" s="26"/>
      <c r="P11771" s="26"/>
      <c r="Q11771" s="26"/>
      <c r="R11771" s="26"/>
      <c r="S11771" s="26"/>
      <c r="T11771" s="26"/>
    </row>
    <row r="11772" spans="14:20">
      <c r="N11772" s="25"/>
      <c r="O11772" s="26"/>
      <c r="P11772" s="26"/>
      <c r="Q11772" s="26"/>
      <c r="R11772" s="26"/>
      <c r="S11772" s="26"/>
      <c r="T11772" s="26"/>
    </row>
    <row r="11773" spans="14:20">
      <c r="N11773" s="25"/>
      <c r="O11773" s="26"/>
      <c r="P11773" s="26"/>
      <c r="Q11773" s="26"/>
      <c r="R11773" s="26"/>
      <c r="S11773" s="26"/>
      <c r="T11773" s="26"/>
    </row>
    <row r="11774" spans="14:20">
      <c r="N11774" s="25"/>
      <c r="O11774" s="26"/>
      <c r="P11774" s="26"/>
      <c r="Q11774" s="26"/>
      <c r="R11774" s="26"/>
      <c r="S11774" s="26"/>
      <c r="T11774" s="26"/>
    </row>
    <row r="11775" spans="14:20">
      <c r="N11775" s="25"/>
      <c r="O11775" s="26"/>
      <c r="P11775" s="26"/>
      <c r="Q11775" s="26"/>
      <c r="R11775" s="26"/>
      <c r="S11775" s="26"/>
      <c r="T11775" s="26"/>
    </row>
    <row r="11776" spans="14:20">
      <c r="N11776" s="25"/>
      <c r="O11776" s="26"/>
      <c r="P11776" s="26"/>
      <c r="Q11776" s="26"/>
      <c r="R11776" s="26"/>
      <c r="S11776" s="26"/>
      <c r="T11776" s="26"/>
    </row>
    <row r="11777" spans="14:20">
      <c r="N11777" s="25"/>
      <c r="O11777" s="26"/>
      <c r="P11777" s="26"/>
      <c r="Q11777" s="26"/>
      <c r="R11777" s="26"/>
      <c r="S11777" s="26"/>
      <c r="T11777" s="26"/>
    </row>
    <row r="11778" spans="14:20">
      <c r="N11778" s="25"/>
      <c r="O11778" s="26"/>
      <c r="P11778" s="26"/>
      <c r="Q11778" s="26"/>
      <c r="R11778" s="26"/>
      <c r="S11778" s="26"/>
      <c r="T11778" s="26"/>
    </row>
    <row r="11779" spans="14:20">
      <c r="N11779" s="25"/>
      <c r="O11779" s="26"/>
      <c r="P11779" s="26"/>
      <c r="Q11779" s="26"/>
      <c r="R11779" s="26"/>
      <c r="S11779" s="26"/>
      <c r="T11779" s="26"/>
    </row>
    <row r="11780" spans="14:20">
      <c r="N11780" s="25"/>
      <c r="O11780" s="26"/>
      <c r="P11780" s="26"/>
      <c r="Q11780" s="26"/>
      <c r="R11780" s="26"/>
      <c r="S11780" s="26"/>
      <c r="T11780" s="26"/>
    </row>
    <row r="11781" spans="14:20">
      <c r="N11781" s="25"/>
      <c r="O11781" s="26"/>
      <c r="P11781" s="26"/>
      <c r="Q11781" s="26"/>
      <c r="R11781" s="26"/>
      <c r="S11781" s="26"/>
      <c r="T11781" s="26"/>
    </row>
    <row r="11782" spans="14:20">
      <c r="N11782" s="25"/>
      <c r="O11782" s="26"/>
      <c r="P11782" s="26"/>
      <c r="Q11782" s="26"/>
      <c r="R11782" s="26"/>
      <c r="S11782" s="26"/>
      <c r="T11782" s="26"/>
    </row>
    <row r="11783" spans="14:20">
      <c r="N11783" s="25"/>
      <c r="O11783" s="26"/>
      <c r="P11783" s="26"/>
      <c r="Q11783" s="26"/>
      <c r="R11783" s="26"/>
      <c r="S11783" s="26"/>
      <c r="T11783" s="26"/>
    </row>
    <row r="11784" spans="14:20">
      <c r="N11784" s="25"/>
      <c r="O11784" s="26"/>
      <c r="P11784" s="26"/>
      <c r="Q11784" s="26"/>
      <c r="R11784" s="26"/>
      <c r="S11784" s="26"/>
      <c r="T11784" s="26"/>
    </row>
    <row r="11785" spans="14:20">
      <c r="N11785" s="25"/>
      <c r="O11785" s="26"/>
      <c r="P11785" s="26"/>
      <c r="Q11785" s="26"/>
      <c r="R11785" s="26"/>
      <c r="S11785" s="26"/>
      <c r="T11785" s="26"/>
    </row>
    <row r="11786" spans="14:20">
      <c r="N11786" s="25"/>
      <c r="O11786" s="26"/>
      <c r="P11786" s="26"/>
      <c r="Q11786" s="26"/>
      <c r="R11786" s="26"/>
      <c r="S11786" s="26"/>
      <c r="T11786" s="26"/>
    </row>
    <row r="11787" spans="14:20">
      <c r="N11787" s="25"/>
      <c r="O11787" s="26"/>
      <c r="P11787" s="26"/>
      <c r="Q11787" s="26"/>
      <c r="R11787" s="26"/>
      <c r="S11787" s="26"/>
      <c r="T11787" s="26"/>
    </row>
    <row r="11788" spans="14:20">
      <c r="N11788" s="25"/>
      <c r="O11788" s="26"/>
      <c r="P11788" s="26"/>
      <c r="Q11788" s="26"/>
      <c r="R11788" s="26"/>
      <c r="S11788" s="26"/>
      <c r="T11788" s="26"/>
    </row>
    <row r="11789" spans="14:20">
      <c r="N11789" s="25"/>
      <c r="O11789" s="26"/>
      <c r="P11789" s="26"/>
      <c r="Q11789" s="26"/>
      <c r="R11789" s="26"/>
      <c r="S11789" s="26"/>
      <c r="T11789" s="26"/>
    </row>
    <row r="11790" spans="14:20">
      <c r="N11790" s="25"/>
      <c r="O11790" s="26"/>
      <c r="P11790" s="26"/>
      <c r="Q11790" s="26"/>
      <c r="R11790" s="26"/>
      <c r="S11790" s="26"/>
      <c r="T11790" s="26"/>
    </row>
    <row r="11791" spans="14:20">
      <c r="N11791" s="25"/>
      <c r="O11791" s="26"/>
      <c r="P11791" s="26"/>
      <c r="Q11791" s="26"/>
      <c r="R11791" s="26"/>
      <c r="S11791" s="26"/>
      <c r="T11791" s="26"/>
    </row>
    <row r="11792" spans="14:20">
      <c r="N11792" s="25"/>
      <c r="O11792" s="26"/>
      <c r="P11792" s="26"/>
      <c r="Q11792" s="26"/>
      <c r="R11792" s="26"/>
      <c r="S11792" s="26"/>
      <c r="T11792" s="26"/>
    </row>
    <row r="11793" spans="14:20">
      <c r="N11793" s="25"/>
      <c r="O11793" s="26"/>
      <c r="P11793" s="26"/>
      <c r="Q11793" s="26"/>
      <c r="R11793" s="26"/>
      <c r="S11793" s="26"/>
      <c r="T11793" s="26"/>
    </row>
    <row r="11794" spans="14:20">
      <c r="N11794" s="25"/>
      <c r="O11794" s="26"/>
      <c r="P11794" s="26"/>
      <c r="Q11794" s="26"/>
      <c r="R11794" s="26"/>
      <c r="S11794" s="26"/>
      <c r="T11794" s="26"/>
    </row>
    <row r="11795" spans="14:20">
      <c r="N11795" s="25"/>
      <c r="O11795" s="26"/>
      <c r="P11795" s="26"/>
      <c r="Q11795" s="26"/>
      <c r="R11795" s="26"/>
      <c r="S11795" s="26"/>
      <c r="T11795" s="26"/>
    </row>
    <row r="11796" spans="14:20">
      <c r="N11796" s="25"/>
      <c r="O11796" s="26"/>
      <c r="P11796" s="26"/>
      <c r="Q11796" s="26"/>
      <c r="R11796" s="26"/>
      <c r="S11796" s="26"/>
      <c r="T11796" s="26"/>
    </row>
    <row r="11797" spans="14:20">
      <c r="N11797" s="25"/>
      <c r="O11797" s="26"/>
      <c r="P11797" s="26"/>
      <c r="Q11797" s="26"/>
      <c r="R11797" s="26"/>
      <c r="S11797" s="26"/>
      <c r="T11797" s="26"/>
    </row>
    <row r="11798" spans="14:20">
      <c r="N11798" s="25"/>
      <c r="O11798" s="26"/>
      <c r="P11798" s="26"/>
      <c r="Q11798" s="26"/>
      <c r="R11798" s="26"/>
      <c r="S11798" s="26"/>
      <c r="T11798" s="26"/>
    </row>
    <row r="11799" spans="14:20">
      <c r="N11799" s="25"/>
      <c r="O11799" s="26"/>
      <c r="P11799" s="26"/>
      <c r="Q11799" s="26"/>
      <c r="R11799" s="26"/>
      <c r="S11799" s="26"/>
      <c r="T11799" s="26"/>
    </row>
    <row r="11800" spans="14:20">
      <c r="N11800" s="25"/>
      <c r="O11800" s="26"/>
      <c r="P11800" s="26"/>
      <c r="Q11800" s="26"/>
      <c r="R11800" s="26"/>
      <c r="S11800" s="26"/>
      <c r="T11800" s="26"/>
    </row>
    <row r="11801" spans="14:20">
      <c r="N11801" s="25"/>
      <c r="O11801" s="26"/>
      <c r="P11801" s="26"/>
      <c r="Q11801" s="26"/>
      <c r="R11801" s="26"/>
      <c r="S11801" s="26"/>
      <c r="T11801" s="26"/>
    </row>
    <row r="11802" spans="14:20">
      <c r="N11802" s="25"/>
      <c r="O11802" s="26"/>
      <c r="P11802" s="26"/>
      <c r="Q11802" s="26"/>
      <c r="R11802" s="26"/>
      <c r="S11802" s="26"/>
      <c r="T11802" s="26"/>
    </row>
    <row r="11803" spans="14:20">
      <c r="N11803" s="25"/>
      <c r="O11803" s="26"/>
      <c r="P11803" s="26"/>
      <c r="Q11803" s="26"/>
      <c r="R11803" s="26"/>
      <c r="S11803" s="26"/>
      <c r="T11803" s="26"/>
    </row>
    <row r="11804" spans="14:20">
      <c r="N11804" s="25"/>
      <c r="O11804" s="26"/>
      <c r="P11804" s="26"/>
      <c r="Q11804" s="26"/>
      <c r="R11804" s="26"/>
      <c r="S11804" s="26"/>
      <c r="T11804" s="26"/>
    </row>
    <row r="11805" spans="14:20">
      <c r="N11805" s="25"/>
      <c r="O11805" s="26"/>
      <c r="P11805" s="26"/>
      <c r="Q11805" s="26"/>
      <c r="R11805" s="26"/>
      <c r="S11805" s="26"/>
      <c r="T11805" s="26"/>
    </row>
    <row r="11806" spans="14:20">
      <c r="N11806" s="25"/>
      <c r="O11806" s="26"/>
      <c r="P11806" s="26"/>
      <c r="Q11806" s="26"/>
      <c r="R11806" s="26"/>
      <c r="S11806" s="26"/>
      <c r="T11806" s="26"/>
    </row>
    <row r="11807" spans="14:20">
      <c r="N11807" s="25"/>
      <c r="O11807" s="26"/>
      <c r="P11807" s="26"/>
      <c r="Q11807" s="26"/>
      <c r="R11807" s="26"/>
      <c r="S11807" s="26"/>
      <c r="T11807" s="26"/>
    </row>
    <row r="11808" spans="14:20">
      <c r="N11808" s="25"/>
      <c r="O11808" s="26"/>
      <c r="P11808" s="26"/>
      <c r="Q11808" s="26"/>
      <c r="R11808" s="26"/>
      <c r="S11808" s="26"/>
      <c r="T11808" s="26"/>
    </row>
    <row r="11809" spans="14:20">
      <c r="N11809" s="25"/>
      <c r="O11809" s="26"/>
      <c r="P11809" s="26"/>
      <c r="Q11809" s="26"/>
      <c r="R11809" s="26"/>
      <c r="S11809" s="26"/>
      <c r="T11809" s="26"/>
    </row>
    <row r="11810" spans="14:20">
      <c r="N11810" s="25"/>
      <c r="O11810" s="26"/>
      <c r="P11810" s="26"/>
      <c r="Q11810" s="26"/>
      <c r="R11810" s="26"/>
      <c r="S11810" s="26"/>
      <c r="T11810" s="26"/>
    </row>
    <row r="11811" spans="14:20">
      <c r="N11811" s="25"/>
      <c r="O11811" s="26"/>
      <c r="P11811" s="26"/>
      <c r="Q11811" s="26"/>
      <c r="R11811" s="26"/>
      <c r="S11811" s="26"/>
      <c r="T11811" s="26"/>
    </row>
    <row r="11812" spans="14:20">
      <c r="N11812" s="25"/>
      <c r="O11812" s="26"/>
      <c r="P11812" s="26"/>
      <c r="Q11812" s="26"/>
      <c r="R11812" s="26"/>
      <c r="S11812" s="26"/>
      <c r="T11812" s="26"/>
    </row>
    <row r="11813" spans="14:20">
      <c r="N11813" s="25"/>
      <c r="O11813" s="26"/>
      <c r="P11813" s="26"/>
      <c r="Q11813" s="26"/>
      <c r="R11813" s="26"/>
      <c r="S11813" s="26"/>
      <c r="T11813" s="26"/>
    </row>
    <row r="11814" spans="14:20">
      <c r="N11814" s="25"/>
      <c r="O11814" s="26"/>
      <c r="P11814" s="26"/>
      <c r="Q11814" s="26"/>
      <c r="R11814" s="26"/>
      <c r="S11814" s="26"/>
      <c r="T11814" s="26"/>
    </row>
    <row r="11815" spans="14:20">
      <c r="N11815" s="25"/>
      <c r="O11815" s="26"/>
      <c r="P11815" s="26"/>
      <c r="Q11815" s="26"/>
      <c r="R11815" s="26"/>
      <c r="S11815" s="26"/>
      <c r="T11815" s="26"/>
    </row>
    <row r="11816" spans="14:20">
      <c r="N11816" s="25"/>
      <c r="O11816" s="26"/>
      <c r="P11816" s="26"/>
      <c r="Q11816" s="26"/>
      <c r="R11816" s="26"/>
      <c r="S11816" s="26"/>
      <c r="T11816" s="26"/>
    </row>
    <row r="11817" spans="14:20">
      <c r="N11817" s="25"/>
      <c r="O11817" s="26"/>
      <c r="P11817" s="26"/>
      <c r="Q11817" s="26"/>
      <c r="R11817" s="26"/>
      <c r="S11817" s="26"/>
      <c r="T11817" s="26"/>
    </row>
    <row r="11818" spans="14:20">
      <c r="N11818" s="25"/>
      <c r="O11818" s="26"/>
      <c r="P11818" s="26"/>
      <c r="Q11818" s="26"/>
      <c r="R11818" s="26"/>
      <c r="S11818" s="26"/>
      <c r="T11818" s="26"/>
    </row>
    <row r="11819" spans="14:20">
      <c r="N11819" s="25"/>
      <c r="O11819" s="26"/>
      <c r="P11819" s="26"/>
      <c r="Q11819" s="26"/>
      <c r="R11819" s="26"/>
      <c r="S11819" s="26"/>
      <c r="T11819" s="26"/>
    </row>
    <row r="11820" spans="14:20">
      <c r="N11820" s="25"/>
      <c r="O11820" s="26"/>
      <c r="P11820" s="26"/>
      <c r="Q11820" s="26"/>
      <c r="R11820" s="26"/>
      <c r="S11820" s="26"/>
      <c r="T11820" s="26"/>
    </row>
    <row r="11821" spans="14:20">
      <c r="N11821" s="25"/>
      <c r="O11821" s="26"/>
      <c r="P11821" s="26"/>
      <c r="Q11821" s="26"/>
      <c r="R11821" s="26"/>
      <c r="S11821" s="26"/>
      <c r="T11821" s="26"/>
    </row>
    <row r="11822" spans="14:20">
      <c r="N11822" s="25"/>
      <c r="O11822" s="26"/>
      <c r="P11822" s="26"/>
      <c r="Q11822" s="26"/>
      <c r="R11822" s="26"/>
      <c r="S11822" s="26"/>
      <c r="T11822" s="26"/>
    </row>
    <row r="11823" spans="14:20">
      <c r="N11823" s="25"/>
      <c r="O11823" s="26"/>
      <c r="P11823" s="26"/>
      <c r="Q11823" s="26"/>
      <c r="R11823" s="26"/>
      <c r="S11823" s="26"/>
      <c r="T11823" s="26"/>
    </row>
    <row r="11824" spans="14:20">
      <c r="N11824" s="25"/>
      <c r="O11824" s="26"/>
      <c r="P11824" s="26"/>
      <c r="Q11824" s="26"/>
      <c r="R11824" s="26"/>
      <c r="S11824" s="26"/>
      <c r="T11824" s="26"/>
    </row>
    <row r="11825" spans="14:20">
      <c r="N11825" s="25"/>
      <c r="O11825" s="26"/>
      <c r="P11825" s="26"/>
      <c r="Q11825" s="26"/>
      <c r="R11825" s="26"/>
      <c r="S11825" s="26"/>
      <c r="T11825" s="26"/>
    </row>
    <row r="11826" spans="14:20">
      <c r="N11826" s="25"/>
      <c r="O11826" s="26"/>
      <c r="P11826" s="26"/>
      <c r="Q11826" s="26"/>
      <c r="R11826" s="26"/>
      <c r="S11826" s="26"/>
      <c r="T11826" s="26"/>
    </row>
    <row r="11827" spans="14:20">
      <c r="N11827" s="25"/>
      <c r="O11827" s="26"/>
      <c r="P11827" s="26"/>
      <c r="Q11827" s="26"/>
      <c r="R11827" s="26"/>
      <c r="S11827" s="26"/>
      <c r="T11827" s="26"/>
    </row>
    <row r="11828" spans="14:20">
      <c r="N11828" s="25"/>
      <c r="O11828" s="26"/>
      <c r="P11828" s="26"/>
      <c r="Q11828" s="26"/>
      <c r="R11828" s="26"/>
      <c r="S11828" s="26"/>
      <c r="T11828" s="26"/>
    </row>
    <row r="11829" spans="14:20">
      <c r="N11829" s="25"/>
      <c r="O11829" s="26"/>
      <c r="P11829" s="26"/>
      <c r="Q11829" s="26"/>
      <c r="R11829" s="26"/>
      <c r="S11829" s="26"/>
      <c r="T11829" s="26"/>
    </row>
    <row r="11830" spans="14:20">
      <c r="N11830" s="25"/>
      <c r="O11830" s="26"/>
      <c r="P11830" s="26"/>
      <c r="Q11830" s="26"/>
      <c r="R11830" s="26"/>
      <c r="S11830" s="26"/>
      <c r="T11830" s="26"/>
    </row>
    <row r="11831" spans="14:20">
      <c r="N11831" s="25"/>
      <c r="O11831" s="26"/>
      <c r="P11831" s="26"/>
      <c r="Q11831" s="26"/>
      <c r="R11831" s="26"/>
      <c r="S11831" s="26"/>
      <c r="T11831" s="26"/>
    </row>
    <row r="11832" spans="14:20">
      <c r="N11832" s="25"/>
      <c r="O11832" s="26"/>
      <c r="P11832" s="26"/>
      <c r="Q11832" s="26"/>
      <c r="R11832" s="26"/>
      <c r="S11832" s="26"/>
      <c r="T11832" s="26"/>
    </row>
    <row r="11833" spans="14:20">
      <c r="N11833" s="25"/>
      <c r="O11833" s="26"/>
      <c r="P11833" s="26"/>
      <c r="Q11833" s="26"/>
      <c r="R11833" s="26"/>
      <c r="S11833" s="26"/>
      <c r="T11833" s="26"/>
    </row>
    <row r="11834" spans="14:20">
      <c r="N11834" s="25"/>
      <c r="O11834" s="26"/>
      <c r="P11834" s="26"/>
      <c r="Q11834" s="26"/>
      <c r="R11834" s="26"/>
      <c r="S11834" s="26"/>
      <c r="T11834" s="26"/>
    </row>
    <row r="11835" spans="14:20">
      <c r="N11835" s="25"/>
      <c r="O11835" s="26"/>
      <c r="P11835" s="26"/>
      <c r="Q11835" s="26"/>
      <c r="R11835" s="26"/>
      <c r="S11835" s="26"/>
      <c r="T11835" s="26"/>
    </row>
    <row r="11836" spans="14:20">
      <c r="N11836" s="25"/>
      <c r="O11836" s="26"/>
      <c r="P11836" s="26"/>
      <c r="Q11836" s="26"/>
      <c r="R11836" s="26"/>
      <c r="S11836" s="26"/>
      <c r="T11836" s="26"/>
    </row>
    <row r="11837" spans="14:20">
      <c r="N11837" s="25"/>
      <c r="O11837" s="26"/>
      <c r="P11837" s="26"/>
      <c r="Q11837" s="26"/>
      <c r="R11837" s="26"/>
      <c r="S11837" s="26"/>
      <c r="T11837" s="26"/>
    </row>
    <row r="11838" spans="14:20">
      <c r="N11838" s="25"/>
      <c r="O11838" s="26"/>
      <c r="P11838" s="26"/>
      <c r="Q11838" s="26"/>
      <c r="R11838" s="26"/>
      <c r="S11838" s="26"/>
      <c r="T11838" s="26"/>
    </row>
    <row r="11839" spans="14:20">
      <c r="N11839" s="25"/>
      <c r="O11839" s="26"/>
      <c r="P11839" s="26"/>
      <c r="Q11839" s="26"/>
      <c r="R11839" s="26"/>
      <c r="S11839" s="26"/>
      <c r="T11839" s="26"/>
    </row>
    <row r="11840" spans="14:20">
      <c r="N11840" s="25"/>
      <c r="O11840" s="26"/>
      <c r="P11840" s="26"/>
      <c r="Q11840" s="26"/>
      <c r="R11840" s="26"/>
      <c r="S11840" s="26"/>
      <c r="T11840" s="26"/>
    </row>
    <row r="11841" spans="14:20">
      <c r="N11841" s="25"/>
      <c r="O11841" s="26"/>
      <c r="P11841" s="26"/>
      <c r="Q11841" s="26"/>
      <c r="R11841" s="26"/>
      <c r="S11841" s="26"/>
      <c r="T11841" s="26"/>
    </row>
    <row r="11842" spans="14:20">
      <c r="N11842" s="25"/>
      <c r="O11842" s="26"/>
      <c r="P11842" s="26"/>
      <c r="Q11842" s="26"/>
      <c r="R11842" s="26"/>
      <c r="S11842" s="26"/>
      <c r="T11842" s="26"/>
    </row>
    <row r="11843" spans="14:20">
      <c r="N11843" s="25"/>
      <c r="O11843" s="26"/>
      <c r="P11843" s="26"/>
      <c r="Q11843" s="26"/>
      <c r="R11843" s="26"/>
      <c r="S11843" s="26"/>
      <c r="T11843" s="26"/>
    </row>
    <row r="11844" spans="14:20">
      <c r="N11844" s="25"/>
      <c r="O11844" s="26"/>
      <c r="P11844" s="26"/>
      <c r="Q11844" s="26"/>
      <c r="R11844" s="26"/>
      <c r="S11844" s="26"/>
      <c r="T11844" s="26"/>
    </row>
    <row r="11845" spans="14:20">
      <c r="N11845" s="25"/>
      <c r="O11845" s="26"/>
      <c r="P11845" s="26"/>
      <c r="Q11845" s="26"/>
      <c r="R11845" s="26"/>
      <c r="S11845" s="26"/>
      <c r="T11845" s="26"/>
    </row>
    <row r="11846" spans="14:20">
      <c r="N11846" s="25"/>
      <c r="O11846" s="26"/>
      <c r="P11846" s="26"/>
      <c r="Q11846" s="26"/>
      <c r="R11846" s="26"/>
      <c r="S11846" s="26"/>
      <c r="T11846" s="26"/>
    </row>
    <row r="11847" spans="14:20">
      <c r="N11847" s="25"/>
      <c r="O11847" s="26"/>
      <c r="P11847" s="26"/>
      <c r="Q11847" s="26"/>
      <c r="R11847" s="26"/>
      <c r="S11847" s="26"/>
      <c r="T11847" s="26"/>
    </row>
    <row r="11848" spans="14:20">
      <c r="N11848" s="25"/>
      <c r="O11848" s="26"/>
      <c r="P11848" s="26"/>
      <c r="Q11848" s="26"/>
      <c r="R11848" s="26"/>
      <c r="S11848" s="26"/>
      <c r="T11848" s="26"/>
    </row>
    <row r="11849" spans="14:20">
      <c r="N11849" s="25"/>
      <c r="O11849" s="26"/>
      <c r="P11849" s="26"/>
      <c r="Q11849" s="26"/>
      <c r="R11849" s="26"/>
      <c r="S11849" s="26"/>
      <c r="T11849" s="26"/>
    </row>
    <row r="11850" spans="14:20">
      <c r="N11850" s="25"/>
      <c r="O11850" s="26"/>
      <c r="P11850" s="26"/>
      <c r="Q11850" s="26"/>
      <c r="R11850" s="26"/>
      <c r="S11850" s="26"/>
      <c r="T11850" s="26"/>
    </row>
    <row r="11851" spans="14:20">
      <c r="N11851" s="25"/>
      <c r="O11851" s="26"/>
      <c r="P11851" s="26"/>
      <c r="Q11851" s="26"/>
      <c r="R11851" s="26"/>
      <c r="S11851" s="26"/>
      <c r="T11851" s="26"/>
    </row>
    <row r="11852" spans="14:20">
      <c r="N11852" s="25"/>
      <c r="O11852" s="26"/>
      <c r="P11852" s="26"/>
      <c r="Q11852" s="26"/>
      <c r="R11852" s="26"/>
      <c r="S11852" s="26"/>
      <c r="T11852" s="26"/>
    </row>
    <row r="11853" spans="14:20">
      <c r="N11853" s="25"/>
      <c r="O11853" s="26"/>
      <c r="P11853" s="26"/>
      <c r="Q11853" s="26"/>
      <c r="R11853" s="26"/>
      <c r="S11853" s="26"/>
      <c r="T11853" s="26"/>
    </row>
    <row r="11854" spans="14:20">
      <c r="N11854" s="25"/>
      <c r="O11854" s="26"/>
      <c r="P11854" s="26"/>
      <c r="Q11854" s="26"/>
      <c r="R11854" s="26"/>
      <c r="S11854" s="26"/>
      <c r="T11854" s="26"/>
    </row>
    <row r="11855" spans="14:20">
      <c r="N11855" s="25"/>
      <c r="O11855" s="26"/>
      <c r="P11855" s="26"/>
      <c r="Q11855" s="26"/>
      <c r="R11855" s="26"/>
      <c r="S11855" s="26"/>
      <c r="T11855" s="26"/>
    </row>
    <row r="11856" spans="14:20">
      <c r="N11856" s="25"/>
      <c r="O11856" s="26"/>
      <c r="P11856" s="26"/>
      <c r="Q11856" s="26"/>
      <c r="R11856" s="26"/>
      <c r="S11856" s="26"/>
      <c r="T11856" s="26"/>
    </row>
    <row r="11857" spans="14:20">
      <c r="N11857" s="25"/>
      <c r="O11857" s="26"/>
      <c r="P11857" s="26"/>
      <c r="Q11857" s="26"/>
      <c r="R11857" s="26"/>
      <c r="S11857" s="26"/>
      <c r="T11857" s="26"/>
    </row>
    <row r="11858" spans="14:20">
      <c r="N11858" s="25"/>
      <c r="O11858" s="26"/>
      <c r="P11858" s="26"/>
      <c r="Q11858" s="26"/>
      <c r="R11858" s="26"/>
      <c r="S11858" s="26"/>
      <c r="T11858" s="26"/>
    </row>
    <row r="11859" spans="14:20">
      <c r="N11859" s="25"/>
      <c r="O11859" s="26"/>
      <c r="P11859" s="26"/>
      <c r="Q11859" s="26"/>
      <c r="R11859" s="26"/>
      <c r="S11859" s="26"/>
      <c r="T11859" s="26"/>
    </row>
    <row r="11860" spans="14:20">
      <c r="N11860" s="25"/>
      <c r="O11860" s="26"/>
      <c r="P11860" s="26"/>
      <c r="Q11860" s="26"/>
      <c r="R11860" s="26"/>
      <c r="S11860" s="26"/>
      <c r="T11860" s="26"/>
    </row>
    <row r="11861" spans="14:20">
      <c r="N11861" s="25"/>
      <c r="O11861" s="26"/>
      <c r="P11861" s="26"/>
      <c r="Q11861" s="26"/>
      <c r="R11861" s="26"/>
      <c r="S11861" s="26"/>
      <c r="T11861" s="26"/>
    </row>
    <row r="11862" spans="14:20">
      <c r="N11862" s="25"/>
      <c r="O11862" s="26"/>
      <c r="P11862" s="26"/>
      <c r="Q11862" s="26"/>
      <c r="R11862" s="26"/>
      <c r="S11862" s="26"/>
      <c r="T11862" s="26"/>
    </row>
    <row r="11863" spans="14:20">
      <c r="N11863" s="25"/>
      <c r="O11863" s="26"/>
      <c r="P11863" s="26"/>
      <c r="Q11863" s="26"/>
      <c r="R11863" s="26"/>
      <c r="S11863" s="26"/>
      <c r="T11863" s="26"/>
    </row>
    <row r="11864" spans="14:20">
      <c r="N11864" s="25"/>
      <c r="O11864" s="26"/>
      <c r="P11864" s="26"/>
      <c r="Q11864" s="26"/>
      <c r="R11864" s="26"/>
      <c r="S11864" s="26"/>
      <c r="T11864" s="26"/>
    </row>
    <row r="11865" spans="14:20">
      <c r="N11865" s="25"/>
      <c r="O11865" s="26"/>
      <c r="P11865" s="26"/>
      <c r="Q11865" s="26"/>
      <c r="R11865" s="26"/>
      <c r="S11865" s="26"/>
      <c r="T11865" s="26"/>
    </row>
    <row r="11866" spans="14:20">
      <c r="N11866" s="25"/>
      <c r="O11866" s="26"/>
      <c r="P11866" s="26"/>
      <c r="Q11866" s="26"/>
      <c r="R11866" s="26"/>
      <c r="S11866" s="26"/>
      <c r="T11866" s="26"/>
    </row>
    <row r="11867" spans="14:20">
      <c r="N11867" s="25"/>
      <c r="O11867" s="26"/>
      <c r="P11867" s="26"/>
      <c r="Q11867" s="26"/>
      <c r="R11867" s="26"/>
      <c r="S11867" s="26"/>
      <c r="T11867" s="26"/>
    </row>
    <row r="11868" spans="14:20">
      <c r="N11868" s="25"/>
      <c r="O11868" s="26"/>
      <c r="P11868" s="26"/>
      <c r="Q11868" s="26"/>
      <c r="R11868" s="26"/>
      <c r="S11868" s="26"/>
      <c r="T11868" s="26"/>
    </row>
    <row r="11869" spans="14:20">
      <c r="N11869" s="25"/>
      <c r="O11869" s="26"/>
      <c r="P11869" s="26"/>
      <c r="Q11869" s="26"/>
      <c r="R11869" s="26"/>
      <c r="S11869" s="26"/>
      <c r="T11869" s="26"/>
    </row>
    <row r="11870" spans="14:20">
      <c r="N11870" s="25"/>
      <c r="O11870" s="26"/>
      <c r="P11870" s="26"/>
      <c r="Q11870" s="26"/>
      <c r="R11870" s="26"/>
      <c r="S11870" s="26"/>
      <c r="T11870" s="26"/>
    </row>
    <row r="11871" spans="14:20">
      <c r="N11871" s="25"/>
      <c r="O11871" s="26"/>
      <c r="P11871" s="26"/>
      <c r="Q11871" s="26"/>
      <c r="R11871" s="26"/>
      <c r="S11871" s="26"/>
      <c r="T11871" s="26"/>
    </row>
    <row r="11872" spans="14:20">
      <c r="N11872" s="25"/>
      <c r="O11872" s="26"/>
      <c r="P11872" s="26"/>
      <c r="Q11872" s="26"/>
      <c r="R11872" s="26"/>
      <c r="S11872" s="26"/>
      <c r="T11872" s="26"/>
    </row>
    <row r="11873" spans="14:20">
      <c r="N11873" s="25"/>
      <c r="O11873" s="26"/>
      <c r="P11873" s="26"/>
      <c r="Q11873" s="26"/>
      <c r="R11873" s="26"/>
      <c r="S11873" s="26"/>
      <c r="T11873" s="26"/>
    </row>
    <row r="11874" spans="14:20">
      <c r="N11874" s="25"/>
      <c r="O11874" s="26"/>
      <c r="P11874" s="26"/>
      <c r="Q11874" s="26"/>
      <c r="R11874" s="26"/>
      <c r="S11874" s="26"/>
      <c r="T11874" s="26"/>
    </row>
    <row r="11875" spans="14:20">
      <c r="N11875" s="25"/>
      <c r="O11875" s="26"/>
      <c r="P11875" s="26"/>
      <c r="Q11875" s="26"/>
      <c r="R11875" s="26"/>
      <c r="S11875" s="26"/>
      <c r="T11875" s="26"/>
    </row>
    <row r="11876" spans="14:20">
      <c r="N11876" s="25"/>
      <c r="O11876" s="26"/>
      <c r="P11876" s="26"/>
      <c r="Q11876" s="26"/>
      <c r="R11876" s="26"/>
      <c r="S11876" s="26"/>
      <c r="T11876" s="26"/>
    </row>
    <row r="11877" spans="14:20">
      <c r="N11877" s="25"/>
      <c r="O11877" s="26"/>
      <c r="P11877" s="26"/>
      <c r="Q11877" s="26"/>
      <c r="R11877" s="26"/>
      <c r="S11877" s="26"/>
      <c r="T11877" s="26"/>
    </row>
    <row r="11878" spans="14:20">
      <c r="N11878" s="25"/>
      <c r="O11878" s="26"/>
      <c r="P11878" s="26"/>
      <c r="Q11878" s="26"/>
      <c r="R11878" s="26"/>
      <c r="S11878" s="26"/>
      <c r="T11878" s="26"/>
    </row>
    <row r="11879" spans="14:20">
      <c r="N11879" s="25"/>
      <c r="O11879" s="26"/>
      <c r="P11879" s="26"/>
      <c r="Q11879" s="26"/>
      <c r="R11879" s="26"/>
      <c r="S11879" s="26"/>
      <c r="T11879" s="26"/>
    </row>
    <row r="11880" spans="14:20">
      <c r="N11880" s="25"/>
      <c r="O11880" s="26"/>
      <c r="P11880" s="26"/>
      <c r="Q11880" s="26"/>
      <c r="R11880" s="26"/>
      <c r="S11880" s="26"/>
      <c r="T11880" s="26"/>
    </row>
    <row r="11881" spans="14:20">
      <c r="N11881" s="25"/>
      <c r="O11881" s="26"/>
      <c r="P11881" s="26"/>
      <c r="Q11881" s="26"/>
      <c r="R11881" s="26"/>
      <c r="S11881" s="26"/>
      <c r="T11881" s="26"/>
    </row>
    <row r="11882" spans="14:20">
      <c r="N11882" s="25"/>
      <c r="O11882" s="26"/>
      <c r="P11882" s="26"/>
      <c r="Q11882" s="26"/>
      <c r="R11882" s="26"/>
      <c r="S11882" s="26"/>
      <c r="T11882" s="26"/>
    </row>
    <row r="11883" spans="14:20">
      <c r="N11883" s="25"/>
      <c r="O11883" s="26"/>
      <c r="P11883" s="26"/>
      <c r="Q11883" s="26"/>
      <c r="R11883" s="26"/>
      <c r="S11883" s="26"/>
      <c r="T11883" s="26"/>
    </row>
    <row r="11884" spans="14:20">
      <c r="N11884" s="25"/>
      <c r="O11884" s="26"/>
      <c r="P11884" s="26"/>
      <c r="Q11884" s="26"/>
      <c r="R11884" s="26"/>
      <c r="S11884" s="26"/>
      <c r="T11884" s="26"/>
    </row>
    <row r="11885" spans="14:20">
      <c r="N11885" s="25"/>
      <c r="O11885" s="26"/>
      <c r="P11885" s="26"/>
      <c r="Q11885" s="26"/>
      <c r="R11885" s="26"/>
      <c r="S11885" s="26"/>
      <c r="T11885" s="26"/>
    </row>
    <row r="11886" spans="14:20">
      <c r="N11886" s="25"/>
      <c r="O11886" s="26"/>
      <c r="P11886" s="26"/>
      <c r="Q11886" s="26"/>
      <c r="R11886" s="26"/>
      <c r="S11886" s="26"/>
      <c r="T11886" s="26"/>
    </row>
    <row r="11887" spans="14:20">
      <c r="N11887" s="25"/>
      <c r="O11887" s="26"/>
      <c r="P11887" s="26"/>
      <c r="Q11887" s="26"/>
      <c r="R11887" s="26"/>
      <c r="S11887" s="26"/>
      <c r="T11887" s="26"/>
    </row>
    <row r="11888" spans="14:20">
      <c r="N11888" s="25"/>
      <c r="O11888" s="26"/>
      <c r="P11888" s="26"/>
      <c r="Q11888" s="26"/>
      <c r="R11888" s="26"/>
      <c r="S11888" s="26"/>
      <c r="T11888" s="26"/>
    </row>
    <row r="11889" spans="14:20">
      <c r="N11889" s="25"/>
      <c r="O11889" s="26"/>
      <c r="P11889" s="26"/>
      <c r="Q11889" s="26"/>
      <c r="R11889" s="26"/>
      <c r="S11889" s="26"/>
      <c r="T11889" s="26"/>
    </row>
    <row r="11890" spans="14:20">
      <c r="N11890" s="25"/>
      <c r="O11890" s="26"/>
      <c r="P11890" s="26"/>
      <c r="Q11890" s="26"/>
      <c r="R11890" s="26"/>
      <c r="S11890" s="26"/>
      <c r="T11890" s="26"/>
    </row>
    <row r="11891" spans="14:20">
      <c r="N11891" s="25"/>
      <c r="O11891" s="26"/>
      <c r="P11891" s="26"/>
      <c r="Q11891" s="26"/>
      <c r="R11891" s="26"/>
      <c r="S11891" s="26"/>
      <c r="T11891" s="26"/>
    </row>
    <row r="11892" spans="14:20">
      <c r="N11892" s="25"/>
      <c r="O11892" s="26"/>
      <c r="P11892" s="26"/>
      <c r="Q11892" s="26"/>
      <c r="R11892" s="26"/>
      <c r="S11892" s="26"/>
      <c r="T11892" s="26"/>
    </row>
    <row r="11893" spans="14:20">
      <c r="N11893" s="25"/>
      <c r="O11893" s="26"/>
      <c r="P11893" s="26"/>
      <c r="Q11893" s="26"/>
      <c r="R11893" s="26"/>
      <c r="S11893" s="26"/>
      <c r="T11893" s="26"/>
    </row>
    <row r="11894" spans="14:20">
      <c r="N11894" s="25"/>
      <c r="O11894" s="26"/>
      <c r="P11894" s="26"/>
      <c r="Q11894" s="26"/>
      <c r="R11894" s="26"/>
      <c r="S11894" s="26"/>
      <c r="T11894" s="26"/>
    </row>
    <row r="11895" spans="14:20">
      <c r="N11895" s="25"/>
      <c r="O11895" s="26"/>
      <c r="P11895" s="26"/>
      <c r="Q11895" s="26"/>
      <c r="R11895" s="26"/>
      <c r="S11895" s="26"/>
      <c r="T11895" s="26"/>
    </row>
    <row r="11896" spans="14:20">
      <c r="N11896" s="25"/>
      <c r="O11896" s="26"/>
      <c r="P11896" s="26"/>
      <c r="Q11896" s="26"/>
      <c r="R11896" s="26"/>
      <c r="S11896" s="26"/>
      <c r="T11896" s="26"/>
    </row>
    <row r="11897" spans="14:20">
      <c r="N11897" s="25"/>
      <c r="O11897" s="26"/>
      <c r="P11897" s="26"/>
      <c r="Q11897" s="26"/>
      <c r="R11897" s="26"/>
      <c r="S11897" s="26"/>
      <c r="T11897" s="26"/>
    </row>
    <row r="11898" spans="14:20">
      <c r="N11898" s="25"/>
      <c r="O11898" s="26"/>
      <c r="P11898" s="26"/>
      <c r="Q11898" s="26"/>
      <c r="R11898" s="26"/>
      <c r="S11898" s="26"/>
      <c r="T11898" s="26"/>
    </row>
    <row r="11899" spans="14:20">
      <c r="N11899" s="25"/>
      <c r="O11899" s="26"/>
      <c r="P11899" s="26"/>
      <c r="Q11899" s="26"/>
      <c r="R11899" s="26"/>
      <c r="S11899" s="26"/>
      <c r="T11899" s="26"/>
    </row>
    <row r="11900" spans="14:20">
      <c r="N11900" s="25"/>
      <c r="O11900" s="26"/>
      <c r="P11900" s="26"/>
      <c r="Q11900" s="26"/>
      <c r="R11900" s="26"/>
      <c r="S11900" s="26"/>
      <c r="T11900" s="26"/>
    </row>
    <row r="11901" spans="14:20">
      <c r="N11901" s="25"/>
      <c r="O11901" s="26"/>
      <c r="P11901" s="26"/>
      <c r="Q11901" s="26"/>
      <c r="R11901" s="26"/>
      <c r="S11901" s="26"/>
      <c r="T11901" s="26"/>
    </row>
    <row r="11902" spans="14:20">
      <c r="N11902" s="25"/>
      <c r="O11902" s="26"/>
      <c r="P11902" s="26"/>
      <c r="Q11902" s="26"/>
      <c r="R11902" s="26"/>
      <c r="S11902" s="26"/>
      <c r="T11902" s="26"/>
    </row>
    <row r="11903" spans="14:20">
      <c r="N11903" s="25"/>
      <c r="O11903" s="26"/>
      <c r="P11903" s="26"/>
      <c r="Q11903" s="26"/>
      <c r="R11903" s="26"/>
      <c r="S11903" s="26"/>
      <c r="T11903" s="26"/>
    </row>
    <row r="11904" spans="14:20">
      <c r="N11904" s="25"/>
      <c r="O11904" s="26"/>
      <c r="P11904" s="26"/>
      <c r="Q11904" s="26"/>
      <c r="R11904" s="26"/>
      <c r="S11904" s="26"/>
      <c r="T11904" s="26"/>
    </row>
    <row r="11905" spans="14:20">
      <c r="N11905" s="25"/>
      <c r="O11905" s="26"/>
      <c r="P11905" s="26"/>
      <c r="Q11905" s="26"/>
      <c r="R11905" s="26"/>
      <c r="S11905" s="26"/>
      <c r="T11905" s="26"/>
    </row>
    <row r="11906" spans="14:20">
      <c r="N11906" s="25"/>
      <c r="O11906" s="26"/>
      <c r="P11906" s="26"/>
      <c r="Q11906" s="26"/>
      <c r="R11906" s="26"/>
      <c r="S11906" s="26"/>
      <c r="T11906" s="26"/>
    </row>
    <row r="11907" spans="14:20">
      <c r="N11907" s="25"/>
      <c r="O11907" s="26"/>
      <c r="P11907" s="26"/>
      <c r="Q11907" s="26"/>
      <c r="R11907" s="26"/>
      <c r="S11907" s="26"/>
      <c r="T11907" s="26"/>
    </row>
    <row r="11908" spans="14:20">
      <c r="N11908" s="25"/>
      <c r="O11908" s="26"/>
      <c r="P11908" s="26"/>
      <c r="Q11908" s="26"/>
      <c r="R11908" s="26"/>
      <c r="S11908" s="26"/>
      <c r="T11908" s="26"/>
    </row>
    <row r="11909" spans="14:20">
      <c r="N11909" s="25"/>
      <c r="O11909" s="26"/>
      <c r="P11909" s="26"/>
      <c r="Q11909" s="26"/>
      <c r="R11909" s="26"/>
      <c r="S11909" s="26"/>
      <c r="T11909" s="26"/>
    </row>
    <row r="11910" spans="14:20">
      <c r="N11910" s="25"/>
      <c r="O11910" s="26"/>
      <c r="P11910" s="26"/>
      <c r="Q11910" s="26"/>
      <c r="R11910" s="26"/>
      <c r="S11910" s="26"/>
      <c r="T11910" s="26"/>
    </row>
    <row r="11911" spans="14:20">
      <c r="N11911" s="25"/>
      <c r="O11911" s="26"/>
      <c r="P11911" s="26"/>
      <c r="Q11911" s="26"/>
      <c r="R11911" s="26"/>
      <c r="S11911" s="26"/>
      <c r="T11911" s="26"/>
    </row>
    <row r="11912" spans="14:20">
      <c r="N11912" s="25"/>
      <c r="O11912" s="26"/>
      <c r="P11912" s="26"/>
      <c r="Q11912" s="26"/>
      <c r="R11912" s="26"/>
      <c r="S11912" s="26"/>
      <c r="T11912" s="26"/>
    </row>
    <row r="11913" spans="14:20">
      <c r="N11913" s="25"/>
      <c r="O11913" s="26"/>
      <c r="P11913" s="26"/>
      <c r="Q11913" s="26"/>
      <c r="R11913" s="26"/>
      <c r="S11913" s="26"/>
      <c r="T11913" s="26"/>
    </row>
    <row r="11914" spans="14:20">
      <c r="N11914" s="25"/>
      <c r="O11914" s="26"/>
      <c r="P11914" s="26"/>
      <c r="Q11914" s="26"/>
      <c r="R11914" s="26"/>
      <c r="S11914" s="26"/>
      <c r="T11914" s="26"/>
    </row>
    <row r="11915" spans="14:20">
      <c r="N11915" s="25"/>
      <c r="O11915" s="26"/>
      <c r="P11915" s="26"/>
      <c r="Q11915" s="26"/>
      <c r="R11915" s="26"/>
      <c r="S11915" s="26"/>
      <c r="T11915" s="26"/>
    </row>
    <row r="11916" spans="14:20">
      <c r="N11916" s="25"/>
      <c r="O11916" s="26"/>
      <c r="P11916" s="26"/>
      <c r="Q11916" s="26"/>
      <c r="R11916" s="26"/>
      <c r="S11916" s="26"/>
      <c r="T11916" s="26"/>
    </row>
    <row r="11917" spans="14:20">
      <c r="N11917" s="25"/>
      <c r="O11917" s="26"/>
      <c r="P11917" s="26"/>
      <c r="Q11917" s="26"/>
      <c r="R11917" s="26"/>
      <c r="S11917" s="26"/>
      <c r="T11917" s="26"/>
    </row>
    <row r="11918" spans="14:20">
      <c r="N11918" s="25"/>
      <c r="O11918" s="26"/>
      <c r="P11918" s="26"/>
      <c r="Q11918" s="26"/>
      <c r="R11918" s="26"/>
      <c r="S11918" s="26"/>
      <c r="T11918" s="26"/>
    </row>
    <row r="11919" spans="14:20">
      <c r="N11919" s="25"/>
      <c r="O11919" s="26"/>
      <c r="P11919" s="26"/>
      <c r="Q11919" s="26"/>
      <c r="R11919" s="26"/>
      <c r="S11919" s="26"/>
      <c r="T11919" s="26"/>
    </row>
    <row r="11920" spans="14:20">
      <c r="N11920" s="25"/>
      <c r="O11920" s="26"/>
      <c r="P11920" s="26"/>
      <c r="Q11920" s="26"/>
      <c r="R11920" s="26"/>
      <c r="S11920" s="26"/>
      <c r="T11920" s="26"/>
    </row>
    <row r="11921" spans="14:20">
      <c r="N11921" s="25"/>
      <c r="O11921" s="26"/>
      <c r="P11921" s="26"/>
      <c r="Q11921" s="26"/>
      <c r="R11921" s="26"/>
      <c r="S11921" s="26"/>
      <c r="T11921" s="26"/>
    </row>
    <row r="11922" spans="14:20">
      <c r="N11922" s="25"/>
      <c r="O11922" s="26"/>
      <c r="P11922" s="26"/>
      <c r="Q11922" s="26"/>
      <c r="R11922" s="26"/>
      <c r="S11922" s="26"/>
      <c r="T11922" s="26"/>
    </row>
    <row r="11923" spans="14:20">
      <c r="N11923" s="25"/>
      <c r="O11923" s="26"/>
      <c r="P11923" s="26"/>
      <c r="Q11923" s="26"/>
      <c r="R11923" s="26"/>
      <c r="S11923" s="26"/>
      <c r="T11923" s="26"/>
    </row>
    <row r="11924" spans="14:20">
      <c r="N11924" s="25"/>
      <c r="O11924" s="26"/>
      <c r="P11924" s="26"/>
      <c r="Q11924" s="26"/>
      <c r="R11924" s="26"/>
      <c r="S11924" s="26"/>
      <c r="T11924" s="26"/>
    </row>
    <row r="11925" spans="14:20">
      <c r="N11925" s="25"/>
      <c r="O11925" s="26"/>
      <c r="P11925" s="26"/>
      <c r="Q11925" s="26"/>
      <c r="R11925" s="26"/>
      <c r="S11925" s="26"/>
      <c r="T11925" s="26"/>
    </row>
    <row r="11926" spans="14:20">
      <c r="N11926" s="25"/>
      <c r="O11926" s="26"/>
      <c r="P11926" s="26"/>
      <c r="Q11926" s="26"/>
      <c r="R11926" s="26"/>
      <c r="S11926" s="26"/>
      <c r="T11926" s="26"/>
    </row>
    <row r="11927" spans="14:20">
      <c r="N11927" s="25"/>
      <c r="O11927" s="26"/>
      <c r="P11927" s="26"/>
      <c r="Q11927" s="26"/>
      <c r="R11927" s="26"/>
      <c r="S11927" s="26"/>
      <c r="T11927" s="26"/>
    </row>
    <row r="11928" spans="14:20">
      <c r="N11928" s="25"/>
      <c r="O11928" s="26"/>
      <c r="P11928" s="26"/>
      <c r="Q11928" s="26"/>
      <c r="R11928" s="26"/>
      <c r="S11928" s="26"/>
      <c r="T11928" s="26"/>
    </row>
    <row r="11929" spans="14:20">
      <c r="N11929" s="25"/>
      <c r="O11929" s="26"/>
      <c r="P11929" s="26"/>
      <c r="Q11929" s="26"/>
      <c r="R11929" s="26"/>
      <c r="S11929" s="26"/>
      <c r="T11929" s="26"/>
    </row>
    <row r="11930" spans="14:20">
      <c r="N11930" s="25"/>
      <c r="O11930" s="26"/>
      <c r="P11930" s="26"/>
      <c r="Q11930" s="26"/>
      <c r="R11930" s="26"/>
      <c r="S11930" s="26"/>
      <c r="T11930" s="26"/>
    </row>
    <row r="11931" spans="14:20">
      <c r="N11931" s="25"/>
      <c r="O11931" s="26"/>
      <c r="P11931" s="26"/>
      <c r="Q11931" s="26"/>
      <c r="R11931" s="26"/>
      <c r="S11931" s="26"/>
      <c r="T11931" s="26"/>
    </row>
    <row r="11932" spans="14:20">
      <c r="N11932" s="25"/>
      <c r="O11932" s="26"/>
      <c r="P11932" s="26"/>
      <c r="Q11932" s="26"/>
      <c r="R11932" s="26"/>
      <c r="S11932" s="26"/>
      <c r="T11932" s="26"/>
    </row>
    <row r="11933" spans="14:20">
      <c r="N11933" s="25"/>
      <c r="O11933" s="26"/>
      <c r="P11933" s="26"/>
      <c r="Q11933" s="26"/>
      <c r="R11933" s="26"/>
      <c r="S11933" s="26"/>
      <c r="T11933" s="26"/>
    </row>
    <row r="11934" spans="14:20">
      <c r="N11934" s="25"/>
      <c r="O11934" s="26"/>
      <c r="P11934" s="26"/>
      <c r="Q11934" s="26"/>
      <c r="R11934" s="26"/>
      <c r="S11934" s="26"/>
      <c r="T11934" s="26"/>
    </row>
    <row r="11935" spans="14:20">
      <c r="N11935" s="25"/>
      <c r="O11935" s="26"/>
      <c r="P11935" s="26"/>
      <c r="Q11935" s="26"/>
      <c r="R11935" s="26"/>
      <c r="S11935" s="26"/>
      <c r="T11935" s="26"/>
    </row>
    <row r="11936" spans="14:20">
      <c r="N11936" s="25"/>
      <c r="O11936" s="26"/>
      <c r="P11936" s="26"/>
      <c r="Q11936" s="26"/>
      <c r="R11936" s="26"/>
      <c r="S11936" s="26"/>
      <c r="T11936" s="26"/>
    </row>
    <row r="11937" spans="14:20">
      <c r="N11937" s="25"/>
      <c r="O11937" s="26"/>
      <c r="P11937" s="26"/>
      <c r="Q11937" s="26"/>
      <c r="R11937" s="26"/>
      <c r="S11937" s="26"/>
      <c r="T11937" s="26"/>
    </row>
    <row r="11938" spans="14:20">
      <c r="N11938" s="25"/>
      <c r="O11938" s="26"/>
      <c r="P11938" s="26"/>
      <c r="Q11938" s="26"/>
      <c r="R11938" s="26"/>
      <c r="S11938" s="26"/>
      <c r="T11938" s="26"/>
    </row>
    <row r="11939" spans="14:20">
      <c r="N11939" s="25"/>
      <c r="O11939" s="26"/>
      <c r="P11939" s="26"/>
      <c r="Q11939" s="26"/>
      <c r="R11939" s="26"/>
      <c r="S11939" s="26"/>
      <c r="T11939" s="26"/>
    </row>
    <row r="11940" spans="14:20">
      <c r="N11940" s="25"/>
      <c r="O11940" s="26"/>
      <c r="P11940" s="26"/>
      <c r="Q11940" s="26"/>
      <c r="R11940" s="26"/>
      <c r="S11940" s="26"/>
      <c r="T11940" s="26"/>
    </row>
    <row r="11941" spans="14:20">
      <c r="N11941" s="25"/>
      <c r="O11941" s="26"/>
      <c r="P11941" s="26"/>
      <c r="Q11941" s="26"/>
      <c r="R11941" s="26"/>
      <c r="S11941" s="26"/>
      <c r="T11941" s="26"/>
    </row>
    <row r="11942" spans="14:20">
      <c r="N11942" s="25"/>
      <c r="O11942" s="26"/>
      <c r="P11942" s="26"/>
      <c r="Q11942" s="26"/>
      <c r="R11942" s="26"/>
      <c r="S11942" s="26"/>
      <c r="T11942" s="26"/>
    </row>
    <row r="11943" spans="14:20">
      <c r="N11943" s="25"/>
      <c r="O11943" s="26"/>
      <c r="P11943" s="26"/>
      <c r="Q11943" s="26"/>
      <c r="R11943" s="26"/>
      <c r="S11943" s="26"/>
      <c r="T11943" s="26"/>
    </row>
    <row r="11944" spans="14:20">
      <c r="N11944" s="25"/>
      <c r="O11944" s="26"/>
      <c r="P11944" s="26"/>
      <c r="Q11944" s="26"/>
      <c r="R11944" s="26"/>
      <c r="S11944" s="26"/>
      <c r="T11944" s="26"/>
    </row>
    <row r="11945" spans="14:20">
      <c r="N11945" s="25"/>
      <c r="O11945" s="26"/>
      <c r="P11945" s="26"/>
      <c r="Q11945" s="26"/>
      <c r="R11945" s="26"/>
      <c r="S11945" s="26"/>
      <c r="T11945" s="26"/>
    </row>
    <row r="11946" spans="14:20">
      <c r="N11946" s="25"/>
      <c r="O11946" s="26"/>
      <c r="P11946" s="26"/>
      <c r="Q11946" s="26"/>
      <c r="R11946" s="26"/>
      <c r="S11946" s="26"/>
      <c r="T11946" s="26"/>
    </row>
    <row r="11947" spans="14:20">
      <c r="N11947" s="25"/>
      <c r="O11947" s="26"/>
      <c r="P11947" s="26"/>
      <c r="Q11947" s="26"/>
      <c r="R11947" s="26"/>
      <c r="S11947" s="26"/>
      <c r="T11947" s="26"/>
    </row>
    <row r="11948" spans="14:20">
      <c r="N11948" s="25"/>
      <c r="O11948" s="26"/>
      <c r="P11948" s="26"/>
      <c r="Q11948" s="26"/>
      <c r="R11948" s="26"/>
      <c r="S11948" s="26"/>
      <c r="T11948" s="26"/>
    </row>
    <row r="11949" spans="14:20">
      <c r="N11949" s="25"/>
      <c r="O11949" s="26"/>
      <c r="P11949" s="26"/>
      <c r="Q11949" s="26"/>
      <c r="R11949" s="26"/>
      <c r="S11949" s="26"/>
      <c r="T11949" s="26"/>
    </row>
    <row r="11950" spans="14:20">
      <c r="N11950" s="25"/>
      <c r="O11950" s="26"/>
      <c r="P11950" s="26"/>
      <c r="Q11950" s="26"/>
      <c r="R11950" s="26"/>
      <c r="S11950" s="26"/>
      <c r="T11950" s="26"/>
    </row>
    <row r="11951" spans="14:20">
      <c r="N11951" s="25"/>
      <c r="O11951" s="26"/>
      <c r="P11951" s="26"/>
      <c r="Q11951" s="26"/>
      <c r="R11951" s="26"/>
      <c r="S11951" s="26"/>
      <c r="T11951" s="26"/>
    </row>
    <row r="11952" spans="14:20">
      <c r="N11952" s="25"/>
      <c r="O11952" s="26"/>
      <c r="P11952" s="26"/>
      <c r="Q11952" s="26"/>
      <c r="R11952" s="26"/>
      <c r="S11952" s="26"/>
      <c r="T11952" s="26"/>
    </row>
    <row r="11953" spans="14:20">
      <c r="N11953" s="25"/>
      <c r="O11953" s="26"/>
      <c r="P11953" s="26"/>
      <c r="Q11953" s="26"/>
      <c r="R11953" s="26"/>
      <c r="S11953" s="26"/>
      <c r="T11953" s="26"/>
    </row>
    <row r="11954" spans="14:20">
      <c r="N11954" s="25"/>
      <c r="O11954" s="26"/>
      <c r="P11954" s="26"/>
      <c r="Q11954" s="26"/>
      <c r="R11954" s="26"/>
      <c r="S11954" s="26"/>
      <c r="T11954" s="26"/>
    </row>
    <row r="11955" spans="14:20">
      <c r="N11955" s="25"/>
      <c r="O11955" s="26"/>
      <c r="P11955" s="26"/>
      <c r="Q11955" s="26"/>
      <c r="R11955" s="26"/>
      <c r="S11955" s="26"/>
      <c r="T11955" s="26"/>
    </row>
    <row r="11956" spans="14:20">
      <c r="N11956" s="25"/>
      <c r="O11956" s="26"/>
      <c r="P11956" s="26"/>
      <c r="Q11956" s="26"/>
      <c r="R11956" s="26"/>
      <c r="S11956" s="26"/>
      <c r="T11956" s="26"/>
    </row>
    <row r="11957" spans="14:20">
      <c r="N11957" s="25"/>
      <c r="O11957" s="26"/>
      <c r="P11957" s="26"/>
      <c r="Q11957" s="26"/>
      <c r="R11957" s="26"/>
      <c r="S11957" s="26"/>
      <c r="T11957" s="26"/>
    </row>
    <row r="11958" spans="14:20">
      <c r="N11958" s="25"/>
      <c r="O11958" s="26"/>
      <c r="P11958" s="26"/>
      <c r="Q11958" s="26"/>
      <c r="R11958" s="26"/>
      <c r="S11958" s="26"/>
      <c r="T11958" s="26"/>
    </row>
    <row r="11959" spans="14:20">
      <c r="N11959" s="25"/>
      <c r="O11959" s="26"/>
      <c r="P11959" s="26"/>
      <c r="Q11959" s="26"/>
      <c r="R11959" s="26"/>
      <c r="S11959" s="26"/>
      <c r="T11959" s="26"/>
    </row>
    <row r="11960" spans="14:20">
      <c r="N11960" s="25"/>
      <c r="O11960" s="26"/>
      <c r="P11960" s="26"/>
      <c r="Q11960" s="26"/>
      <c r="R11960" s="26"/>
      <c r="S11960" s="26"/>
      <c r="T11960" s="26"/>
    </row>
    <row r="11961" spans="14:20">
      <c r="N11961" s="25"/>
      <c r="O11961" s="26"/>
      <c r="P11961" s="26"/>
      <c r="Q11961" s="26"/>
      <c r="R11961" s="26"/>
      <c r="S11961" s="26"/>
      <c r="T11961" s="26"/>
    </row>
    <row r="11962" spans="14:20">
      <c r="N11962" s="25"/>
      <c r="O11962" s="26"/>
      <c r="P11962" s="26"/>
      <c r="Q11962" s="26"/>
      <c r="R11962" s="26"/>
      <c r="S11962" s="26"/>
      <c r="T11962" s="26"/>
    </row>
    <row r="11963" spans="14:20">
      <c r="N11963" s="25"/>
      <c r="O11963" s="26"/>
      <c r="P11963" s="26"/>
      <c r="Q11963" s="26"/>
      <c r="R11963" s="26"/>
      <c r="S11963" s="26"/>
      <c r="T11963" s="26"/>
    </row>
    <row r="11964" spans="14:20">
      <c r="N11964" s="25"/>
      <c r="O11964" s="26"/>
      <c r="P11964" s="26"/>
      <c r="Q11964" s="26"/>
      <c r="R11964" s="26"/>
      <c r="S11964" s="26"/>
      <c r="T11964" s="26"/>
    </row>
    <row r="11965" spans="14:20">
      <c r="N11965" s="25"/>
      <c r="O11965" s="26"/>
      <c r="P11965" s="26"/>
      <c r="Q11965" s="26"/>
      <c r="R11965" s="26"/>
      <c r="S11965" s="26"/>
      <c r="T11965" s="26"/>
    </row>
    <row r="11966" spans="14:20">
      <c r="N11966" s="25"/>
      <c r="O11966" s="26"/>
      <c r="P11966" s="26"/>
      <c r="Q11966" s="26"/>
      <c r="R11966" s="26"/>
      <c r="S11966" s="26"/>
      <c r="T11966" s="26"/>
    </row>
    <row r="11967" spans="14:20">
      <c r="N11967" s="25"/>
      <c r="O11967" s="26"/>
      <c r="P11967" s="26"/>
      <c r="Q11967" s="26"/>
      <c r="R11967" s="26"/>
      <c r="S11967" s="26"/>
      <c r="T11967" s="26"/>
    </row>
    <row r="11968" spans="14:20">
      <c r="N11968" s="25"/>
      <c r="O11968" s="26"/>
      <c r="P11968" s="26"/>
      <c r="Q11968" s="26"/>
      <c r="R11968" s="26"/>
      <c r="S11968" s="26"/>
      <c r="T11968" s="26"/>
    </row>
    <row r="11969" spans="14:20">
      <c r="N11969" s="25"/>
      <c r="O11969" s="26"/>
      <c r="P11969" s="26"/>
      <c r="Q11969" s="26"/>
      <c r="R11969" s="26"/>
      <c r="S11969" s="26"/>
      <c r="T11969" s="26"/>
    </row>
    <row r="11970" spans="14:20">
      <c r="N11970" s="25"/>
      <c r="O11970" s="26"/>
      <c r="P11970" s="26"/>
      <c r="Q11970" s="26"/>
      <c r="R11970" s="26"/>
      <c r="S11970" s="26"/>
      <c r="T11970" s="26"/>
    </row>
    <row r="11971" spans="14:20">
      <c r="N11971" s="25"/>
      <c r="O11971" s="26"/>
      <c r="P11971" s="26"/>
      <c r="Q11971" s="26"/>
      <c r="R11971" s="26"/>
      <c r="S11971" s="26"/>
      <c r="T11971" s="26"/>
    </row>
    <row r="11972" spans="14:20">
      <c r="N11972" s="25"/>
      <c r="O11972" s="26"/>
      <c r="P11972" s="26"/>
      <c r="Q11972" s="26"/>
      <c r="R11972" s="26"/>
      <c r="S11972" s="26"/>
      <c r="T11972" s="26"/>
    </row>
    <row r="11973" spans="14:20">
      <c r="N11973" s="25"/>
      <c r="O11973" s="26"/>
      <c r="P11973" s="26"/>
      <c r="Q11973" s="26"/>
      <c r="R11973" s="26"/>
      <c r="S11973" s="26"/>
      <c r="T11973" s="26"/>
    </row>
    <row r="11974" spans="14:20">
      <c r="N11974" s="25"/>
      <c r="O11974" s="26"/>
      <c r="P11974" s="26"/>
      <c r="Q11974" s="26"/>
      <c r="R11974" s="26"/>
      <c r="S11974" s="26"/>
      <c r="T11974" s="26"/>
    </row>
    <row r="11975" spans="14:20">
      <c r="N11975" s="25"/>
      <c r="O11975" s="26"/>
      <c r="P11975" s="26"/>
      <c r="Q11975" s="26"/>
      <c r="R11975" s="26"/>
      <c r="S11975" s="26"/>
      <c r="T11975" s="26"/>
    </row>
    <row r="11976" spans="14:20">
      <c r="N11976" s="25"/>
      <c r="O11976" s="26"/>
      <c r="P11976" s="26"/>
      <c r="Q11976" s="26"/>
      <c r="R11976" s="26"/>
      <c r="S11976" s="26"/>
      <c r="T11976" s="26"/>
    </row>
    <row r="11977" spans="14:20">
      <c r="N11977" s="25"/>
      <c r="O11977" s="26"/>
      <c r="P11977" s="26"/>
      <c r="Q11977" s="26"/>
      <c r="R11977" s="26"/>
      <c r="S11977" s="26"/>
      <c r="T11977" s="26"/>
    </row>
    <row r="11978" spans="14:20">
      <c r="N11978" s="25"/>
      <c r="O11978" s="26"/>
      <c r="P11978" s="26"/>
      <c r="Q11978" s="26"/>
      <c r="R11978" s="26"/>
      <c r="S11978" s="26"/>
      <c r="T11978" s="26"/>
    </row>
    <row r="11979" spans="14:20">
      <c r="N11979" s="25"/>
      <c r="O11979" s="26"/>
      <c r="P11979" s="26"/>
      <c r="Q11979" s="26"/>
      <c r="R11979" s="26"/>
      <c r="S11979" s="26"/>
      <c r="T11979" s="26"/>
    </row>
    <row r="11980" spans="14:20">
      <c r="N11980" s="25"/>
      <c r="O11980" s="26"/>
      <c r="P11980" s="26"/>
      <c r="Q11980" s="26"/>
      <c r="R11980" s="26"/>
      <c r="S11980" s="26"/>
      <c r="T11980" s="26"/>
    </row>
    <row r="11981" spans="14:20">
      <c r="N11981" s="25"/>
      <c r="O11981" s="26"/>
      <c r="P11981" s="26"/>
      <c r="Q11981" s="26"/>
      <c r="R11981" s="26"/>
      <c r="S11981" s="26"/>
      <c r="T11981" s="26"/>
    </row>
    <row r="11982" spans="14:20">
      <c r="N11982" s="25"/>
      <c r="O11982" s="26"/>
      <c r="P11982" s="26"/>
      <c r="Q11982" s="26"/>
      <c r="R11982" s="26"/>
      <c r="S11982" s="26"/>
      <c r="T11982" s="26"/>
    </row>
    <row r="11983" spans="14:20">
      <c r="N11983" s="25"/>
      <c r="O11983" s="26"/>
      <c r="P11983" s="26"/>
      <c r="Q11983" s="26"/>
      <c r="R11983" s="26"/>
      <c r="S11983" s="26"/>
      <c r="T11983" s="26"/>
    </row>
    <row r="11984" spans="14:20">
      <c r="N11984" s="25"/>
      <c r="O11984" s="26"/>
      <c r="P11984" s="26"/>
      <c r="Q11984" s="26"/>
      <c r="R11984" s="26"/>
      <c r="S11984" s="26"/>
      <c r="T11984" s="26"/>
    </row>
    <row r="11985" spans="14:20">
      <c r="N11985" s="25"/>
      <c r="O11985" s="26"/>
      <c r="P11985" s="26"/>
      <c r="Q11985" s="26"/>
      <c r="R11985" s="26"/>
      <c r="S11985" s="26"/>
      <c r="T11985" s="26"/>
    </row>
    <row r="11986" spans="14:20">
      <c r="N11986" s="25"/>
      <c r="O11986" s="26"/>
      <c r="P11986" s="26"/>
      <c r="Q11986" s="26"/>
      <c r="R11986" s="26"/>
      <c r="S11986" s="26"/>
      <c r="T11986" s="26"/>
    </row>
    <row r="11987" spans="14:20">
      <c r="N11987" s="25"/>
      <c r="O11987" s="26"/>
      <c r="P11987" s="26"/>
      <c r="Q11987" s="26"/>
      <c r="R11987" s="26"/>
      <c r="S11987" s="26"/>
      <c r="T11987" s="26"/>
    </row>
    <row r="11988" spans="14:20">
      <c r="N11988" s="25"/>
      <c r="O11988" s="26"/>
      <c r="P11988" s="26"/>
      <c r="Q11988" s="26"/>
      <c r="R11988" s="26"/>
      <c r="S11988" s="26"/>
      <c r="T11988" s="26"/>
    </row>
    <row r="11989" spans="14:20">
      <c r="N11989" s="25"/>
      <c r="O11989" s="26"/>
      <c r="P11989" s="26"/>
      <c r="Q11989" s="26"/>
      <c r="R11989" s="26"/>
      <c r="S11989" s="26"/>
      <c r="T11989" s="26"/>
    </row>
    <row r="11990" spans="14:20">
      <c r="N11990" s="25"/>
      <c r="O11990" s="26"/>
      <c r="P11990" s="26"/>
      <c r="Q11990" s="26"/>
      <c r="R11990" s="26"/>
      <c r="S11990" s="26"/>
      <c r="T11990" s="26"/>
    </row>
    <row r="11991" spans="14:20">
      <c r="N11991" s="25"/>
      <c r="O11991" s="26"/>
      <c r="P11991" s="26"/>
      <c r="Q11991" s="26"/>
      <c r="R11991" s="26"/>
      <c r="S11991" s="26"/>
      <c r="T11991" s="26"/>
    </row>
    <row r="11992" spans="14:20">
      <c r="N11992" s="25"/>
      <c r="O11992" s="26"/>
      <c r="P11992" s="26"/>
      <c r="Q11992" s="26"/>
      <c r="R11992" s="26"/>
      <c r="S11992" s="26"/>
      <c r="T11992" s="26"/>
    </row>
    <row r="11993" spans="14:20">
      <c r="N11993" s="25"/>
      <c r="O11993" s="26"/>
      <c r="P11993" s="26"/>
      <c r="Q11993" s="26"/>
      <c r="R11993" s="26"/>
      <c r="S11993" s="26"/>
      <c r="T11993" s="26"/>
    </row>
    <row r="11994" spans="14:20">
      <c r="N11994" s="25"/>
      <c r="O11994" s="26"/>
      <c r="P11994" s="26"/>
      <c r="Q11994" s="26"/>
      <c r="R11994" s="26"/>
      <c r="S11994" s="26"/>
      <c r="T11994" s="26"/>
    </row>
    <row r="11995" spans="14:20">
      <c r="N11995" s="25"/>
      <c r="O11995" s="26"/>
      <c r="P11995" s="26"/>
      <c r="Q11995" s="26"/>
      <c r="R11995" s="26"/>
      <c r="S11995" s="26"/>
      <c r="T11995" s="26"/>
    </row>
    <row r="11996" spans="14:20">
      <c r="N11996" s="25"/>
      <c r="O11996" s="26"/>
      <c r="P11996" s="26"/>
      <c r="Q11996" s="26"/>
      <c r="R11996" s="26"/>
      <c r="S11996" s="26"/>
      <c r="T11996" s="26"/>
    </row>
    <row r="11997" spans="14:20">
      <c r="N11997" s="25"/>
      <c r="O11997" s="26"/>
      <c r="P11997" s="26"/>
      <c r="Q11997" s="26"/>
      <c r="R11997" s="26"/>
      <c r="S11997" s="26"/>
      <c r="T11997" s="26"/>
    </row>
    <row r="11998" spans="14:20">
      <c r="N11998" s="25"/>
      <c r="O11998" s="26"/>
      <c r="P11998" s="26"/>
      <c r="Q11998" s="26"/>
      <c r="R11998" s="26"/>
      <c r="S11998" s="26"/>
      <c r="T11998" s="26"/>
    </row>
    <row r="11999" spans="14:20">
      <c r="N11999" s="25"/>
      <c r="O11999" s="26"/>
      <c r="P11999" s="26"/>
      <c r="Q11999" s="26"/>
      <c r="R11999" s="26"/>
      <c r="S11999" s="26"/>
      <c r="T11999" s="26"/>
    </row>
    <row r="12000" spans="14:20">
      <c r="N12000" s="25"/>
      <c r="O12000" s="26"/>
      <c r="P12000" s="26"/>
      <c r="Q12000" s="26"/>
      <c r="R12000" s="26"/>
      <c r="S12000" s="26"/>
      <c r="T12000" s="26"/>
    </row>
    <row r="12001" spans="14:20">
      <c r="N12001" s="25"/>
      <c r="O12001" s="26"/>
      <c r="P12001" s="26"/>
      <c r="Q12001" s="26"/>
      <c r="R12001" s="26"/>
      <c r="S12001" s="26"/>
      <c r="T12001" s="26"/>
    </row>
    <row r="12002" spans="14:20">
      <c r="N12002" s="25"/>
      <c r="O12002" s="26"/>
      <c r="P12002" s="26"/>
      <c r="Q12002" s="26"/>
      <c r="R12002" s="26"/>
      <c r="S12002" s="26"/>
      <c r="T12002" s="26"/>
    </row>
    <row r="12003" spans="14:20">
      <c r="N12003" s="25"/>
      <c r="O12003" s="26"/>
      <c r="P12003" s="26"/>
      <c r="Q12003" s="26"/>
      <c r="R12003" s="26"/>
      <c r="S12003" s="26"/>
      <c r="T12003" s="26"/>
    </row>
    <row r="12004" spans="14:20">
      <c r="N12004" s="25"/>
      <c r="O12004" s="26"/>
      <c r="P12004" s="26"/>
      <c r="Q12004" s="26"/>
      <c r="R12004" s="26"/>
      <c r="S12004" s="26"/>
      <c r="T12004" s="26"/>
    </row>
    <row r="12005" spans="14:20">
      <c r="N12005" s="25"/>
      <c r="O12005" s="26"/>
      <c r="P12005" s="26"/>
      <c r="Q12005" s="26"/>
      <c r="R12005" s="26"/>
      <c r="S12005" s="26"/>
      <c r="T12005" s="26"/>
    </row>
    <row r="12006" spans="14:20">
      <c r="N12006" s="25"/>
      <c r="O12006" s="26"/>
      <c r="P12006" s="26"/>
      <c r="Q12006" s="26"/>
      <c r="R12006" s="26"/>
      <c r="S12006" s="26"/>
      <c r="T12006" s="26"/>
    </row>
    <row r="12007" spans="14:20">
      <c r="N12007" s="25"/>
      <c r="O12007" s="26"/>
      <c r="P12007" s="26"/>
      <c r="Q12007" s="26"/>
      <c r="R12007" s="26"/>
      <c r="S12007" s="26"/>
      <c r="T12007" s="26"/>
    </row>
    <row r="12008" spans="14:20">
      <c r="N12008" s="25"/>
      <c r="O12008" s="26"/>
      <c r="P12008" s="26"/>
      <c r="Q12008" s="26"/>
      <c r="R12008" s="26"/>
      <c r="S12008" s="26"/>
      <c r="T12008" s="26"/>
    </row>
    <row r="12009" spans="14:20">
      <c r="N12009" s="25"/>
      <c r="O12009" s="26"/>
      <c r="P12009" s="26"/>
      <c r="Q12009" s="26"/>
      <c r="R12009" s="26"/>
      <c r="S12009" s="26"/>
      <c r="T12009" s="26"/>
    </row>
    <row r="12010" spans="14:20">
      <c r="N12010" s="25"/>
      <c r="O12010" s="26"/>
      <c r="P12010" s="26"/>
      <c r="Q12010" s="26"/>
      <c r="R12010" s="26"/>
      <c r="S12010" s="26"/>
      <c r="T12010" s="26"/>
    </row>
    <row r="12011" spans="14:20">
      <c r="N12011" s="25"/>
      <c r="O12011" s="26"/>
      <c r="P12011" s="26"/>
      <c r="Q12011" s="26"/>
      <c r="R12011" s="26"/>
      <c r="S12011" s="26"/>
      <c r="T12011" s="26"/>
    </row>
    <row r="12012" spans="14:20">
      <c r="N12012" s="25"/>
      <c r="O12012" s="26"/>
      <c r="P12012" s="26"/>
      <c r="Q12012" s="26"/>
      <c r="R12012" s="26"/>
      <c r="S12012" s="26"/>
      <c r="T12012" s="26"/>
    </row>
    <row r="12013" spans="14:20">
      <c r="N12013" s="25"/>
      <c r="O12013" s="26"/>
      <c r="P12013" s="26"/>
      <c r="Q12013" s="26"/>
      <c r="R12013" s="26"/>
      <c r="S12013" s="26"/>
      <c r="T12013" s="26"/>
    </row>
    <row r="12014" spans="14:20">
      <c r="N12014" s="25"/>
      <c r="O12014" s="26"/>
      <c r="P12014" s="26"/>
      <c r="Q12014" s="26"/>
      <c r="R12014" s="26"/>
      <c r="S12014" s="26"/>
      <c r="T12014" s="26"/>
    </row>
    <row r="12015" spans="14:20">
      <c r="N12015" s="25"/>
      <c r="O12015" s="26"/>
      <c r="P12015" s="26"/>
      <c r="Q12015" s="26"/>
      <c r="R12015" s="26"/>
      <c r="S12015" s="26"/>
      <c r="T12015" s="26"/>
    </row>
    <row r="12016" spans="14:20">
      <c r="N12016" s="25"/>
      <c r="O12016" s="26"/>
      <c r="P12016" s="26"/>
      <c r="Q12016" s="26"/>
      <c r="R12016" s="26"/>
      <c r="S12016" s="26"/>
      <c r="T12016" s="26"/>
    </row>
    <row r="12017" spans="14:20">
      <c r="N12017" s="25"/>
      <c r="O12017" s="26"/>
      <c r="P12017" s="26"/>
      <c r="Q12017" s="26"/>
      <c r="R12017" s="26"/>
      <c r="S12017" s="26"/>
      <c r="T12017" s="26"/>
    </row>
    <row r="12018" spans="14:20">
      <c r="N12018" s="25"/>
      <c r="O12018" s="26"/>
      <c r="P12018" s="26"/>
      <c r="Q12018" s="26"/>
      <c r="R12018" s="26"/>
      <c r="S12018" s="26"/>
      <c r="T12018" s="26"/>
    </row>
    <row r="12019" spans="14:20">
      <c r="N12019" s="25"/>
      <c r="O12019" s="26"/>
      <c r="P12019" s="26"/>
      <c r="Q12019" s="26"/>
      <c r="R12019" s="26"/>
      <c r="S12019" s="26"/>
      <c r="T12019" s="26"/>
    </row>
    <row r="12020" spans="14:20">
      <c r="N12020" s="25"/>
      <c r="O12020" s="26"/>
      <c r="P12020" s="26"/>
      <c r="Q12020" s="26"/>
      <c r="R12020" s="26"/>
      <c r="S12020" s="26"/>
      <c r="T12020" s="26"/>
    </row>
    <row r="12021" spans="14:20">
      <c r="N12021" s="25"/>
      <c r="O12021" s="26"/>
      <c r="P12021" s="26"/>
      <c r="Q12021" s="26"/>
      <c r="R12021" s="26"/>
      <c r="S12021" s="26"/>
      <c r="T12021" s="26"/>
    </row>
    <row r="12022" spans="14:20">
      <c r="N12022" s="25"/>
      <c r="O12022" s="26"/>
      <c r="P12022" s="26"/>
      <c r="Q12022" s="26"/>
      <c r="R12022" s="26"/>
      <c r="S12022" s="26"/>
      <c r="T12022" s="26"/>
    </row>
    <row r="12023" spans="14:20">
      <c r="N12023" s="25"/>
      <c r="O12023" s="26"/>
      <c r="P12023" s="26"/>
      <c r="Q12023" s="26"/>
      <c r="R12023" s="26"/>
      <c r="S12023" s="26"/>
      <c r="T12023" s="26"/>
    </row>
    <row r="12024" spans="14:20">
      <c r="N12024" s="25"/>
      <c r="O12024" s="26"/>
      <c r="P12024" s="26"/>
      <c r="Q12024" s="26"/>
      <c r="R12024" s="26"/>
      <c r="S12024" s="26"/>
      <c r="T12024" s="26"/>
    </row>
    <row r="12025" spans="14:20">
      <c r="N12025" s="25"/>
      <c r="O12025" s="26"/>
      <c r="P12025" s="26"/>
      <c r="Q12025" s="26"/>
      <c r="R12025" s="26"/>
      <c r="S12025" s="26"/>
      <c r="T12025" s="26"/>
    </row>
    <row r="12026" spans="14:20">
      <c r="N12026" s="25"/>
      <c r="O12026" s="26"/>
      <c r="P12026" s="26"/>
      <c r="Q12026" s="26"/>
      <c r="R12026" s="26"/>
      <c r="S12026" s="26"/>
      <c r="T12026" s="26"/>
    </row>
    <row r="12027" spans="14:20">
      <c r="N12027" s="25"/>
      <c r="O12027" s="26"/>
      <c r="P12027" s="26"/>
      <c r="Q12027" s="26"/>
      <c r="R12027" s="26"/>
      <c r="S12027" s="26"/>
      <c r="T12027" s="26"/>
    </row>
    <row r="12028" spans="14:20">
      <c r="N12028" s="25"/>
      <c r="O12028" s="26"/>
      <c r="P12028" s="26"/>
      <c r="Q12028" s="26"/>
      <c r="R12028" s="26"/>
      <c r="S12028" s="26"/>
      <c r="T12028" s="26"/>
    </row>
    <row r="12029" spans="14:20">
      <c r="N12029" s="25"/>
      <c r="O12029" s="26"/>
      <c r="P12029" s="26"/>
      <c r="Q12029" s="26"/>
      <c r="R12029" s="26"/>
      <c r="S12029" s="26"/>
      <c r="T12029" s="26"/>
    </row>
    <row r="12030" spans="14:20">
      <c r="N12030" s="25"/>
      <c r="O12030" s="26"/>
      <c r="P12030" s="26"/>
      <c r="Q12030" s="26"/>
      <c r="R12030" s="26"/>
      <c r="S12030" s="26"/>
      <c r="T12030" s="26"/>
    </row>
    <row r="12031" spans="14:20">
      <c r="N12031" s="25"/>
      <c r="O12031" s="26"/>
      <c r="P12031" s="26"/>
      <c r="Q12031" s="26"/>
      <c r="R12031" s="26"/>
      <c r="S12031" s="26"/>
      <c r="T12031" s="26"/>
    </row>
    <row r="12032" spans="14:20">
      <c r="N12032" s="25"/>
      <c r="O12032" s="26"/>
      <c r="P12032" s="26"/>
      <c r="Q12032" s="26"/>
      <c r="R12032" s="26"/>
      <c r="S12032" s="26"/>
      <c r="T12032" s="26"/>
    </row>
    <row r="12033" spans="14:20">
      <c r="N12033" s="25"/>
      <c r="O12033" s="26"/>
      <c r="P12033" s="26"/>
      <c r="Q12033" s="26"/>
      <c r="R12033" s="26"/>
      <c r="S12033" s="26"/>
      <c r="T12033" s="26"/>
    </row>
    <row r="12034" spans="14:20">
      <c r="N12034" s="25"/>
      <c r="O12034" s="26"/>
      <c r="P12034" s="26"/>
      <c r="Q12034" s="26"/>
      <c r="R12034" s="26"/>
      <c r="S12034" s="26"/>
      <c r="T12034" s="26"/>
    </row>
    <row r="12035" spans="14:20">
      <c r="N12035" s="25"/>
      <c r="O12035" s="26"/>
      <c r="P12035" s="26"/>
      <c r="Q12035" s="26"/>
      <c r="R12035" s="26"/>
      <c r="S12035" s="26"/>
      <c r="T12035" s="26"/>
    </row>
    <row r="12036" spans="14:20">
      <c r="N12036" s="25"/>
      <c r="O12036" s="26"/>
      <c r="P12036" s="26"/>
      <c r="Q12036" s="26"/>
      <c r="R12036" s="26"/>
      <c r="S12036" s="26"/>
      <c r="T12036" s="26"/>
    </row>
    <row r="12037" spans="14:20">
      <c r="N12037" s="25"/>
      <c r="O12037" s="26"/>
      <c r="P12037" s="26"/>
      <c r="Q12037" s="26"/>
      <c r="R12037" s="26"/>
      <c r="S12037" s="26"/>
      <c r="T12037" s="26"/>
    </row>
    <row r="12038" spans="14:20">
      <c r="N12038" s="25"/>
      <c r="O12038" s="26"/>
      <c r="P12038" s="26"/>
      <c r="Q12038" s="26"/>
      <c r="R12038" s="26"/>
      <c r="S12038" s="26"/>
      <c r="T12038" s="26"/>
    </row>
    <row r="12039" spans="14:20">
      <c r="N12039" s="25"/>
      <c r="O12039" s="26"/>
      <c r="P12039" s="26"/>
      <c r="Q12039" s="26"/>
      <c r="R12039" s="26"/>
      <c r="S12039" s="26"/>
      <c r="T12039" s="26"/>
    </row>
    <row r="12040" spans="14:20">
      <c r="N12040" s="25"/>
      <c r="O12040" s="26"/>
      <c r="P12040" s="26"/>
      <c r="Q12040" s="26"/>
      <c r="R12040" s="26"/>
      <c r="S12040" s="26"/>
      <c r="T12040" s="26"/>
    </row>
    <row r="12041" spans="14:20">
      <c r="N12041" s="25"/>
      <c r="O12041" s="26"/>
      <c r="P12041" s="26"/>
      <c r="Q12041" s="26"/>
      <c r="R12041" s="26"/>
      <c r="S12041" s="26"/>
      <c r="T12041" s="26"/>
    </row>
    <row r="12042" spans="14:20">
      <c r="N12042" s="25"/>
      <c r="O12042" s="26"/>
      <c r="P12042" s="26"/>
      <c r="Q12042" s="26"/>
      <c r="R12042" s="26"/>
      <c r="S12042" s="26"/>
      <c r="T12042" s="26"/>
    </row>
    <row r="12043" spans="14:20">
      <c r="N12043" s="25"/>
      <c r="O12043" s="26"/>
      <c r="P12043" s="26"/>
      <c r="Q12043" s="26"/>
      <c r="R12043" s="26"/>
      <c r="S12043" s="26"/>
      <c r="T12043" s="26"/>
    </row>
    <row r="12044" spans="14:20">
      <c r="N12044" s="25"/>
      <c r="O12044" s="26"/>
      <c r="P12044" s="26"/>
      <c r="Q12044" s="26"/>
      <c r="R12044" s="26"/>
      <c r="S12044" s="26"/>
      <c r="T12044" s="26"/>
    </row>
    <row r="12045" spans="14:20">
      <c r="N12045" s="25"/>
      <c r="O12045" s="26"/>
      <c r="P12045" s="26"/>
      <c r="Q12045" s="26"/>
      <c r="R12045" s="26"/>
      <c r="S12045" s="26"/>
      <c r="T12045" s="26"/>
    </row>
    <row r="12046" spans="14:20">
      <c r="N12046" s="25"/>
      <c r="O12046" s="26"/>
      <c r="P12046" s="26"/>
      <c r="Q12046" s="26"/>
      <c r="R12046" s="26"/>
      <c r="S12046" s="26"/>
      <c r="T12046" s="26"/>
    </row>
    <row r="12047" spans="14:20">
      <c r="N12047" s="25"/>
      <c r="O12047" s="26"/>
      <c r="P12047" s="26"/>
      <c r="Q12047" s="26"/>
      <c r="R12047" s="26"/>
      <c r="S12047" s="26"/>
      <c r="T12047" s="26"/>
    </row>
    <row r="12048" spans="14:20">
      <c r="N12048" s="25"/>
      <c r="O12048" s="26"/>
      <c r="P12048" s="26"/>
      <c r="Q12048" s="26"/>
      <c r="R12048" s="26"/>
      <c r="S12048" s="26"/>
      <c r="T12048" s="26"/>
    </row>
    <row r="12049" spans="14:20">
      <c r="N12049" s="25"/>
      <c r="O12049" s="26"/>
      <c r="P12049" s="26"/>
      <c r="Q12049" s="26"/>
      <c r="R12049" s="26"/>
      <c r="S12049" s="26"/>
      <c r="T12049" s="26"/>
    </row>
    <row r="12050" spans="14:20">
      <c r="N12050" s="25"/>
      <c r="O12050" s="26"/>
      <c r="P12050" s="26"/>
      <c r="Q12050" s="26"/>
      <c r="R12050" s="26"/>
      <c r="S12050" s="26"/>
      <c r="T12050" s="26"/>
    </row>
    <row r="12051" spans="14:20">
      <c r="N12051" s="25"/>
      <c r="O12051" s="26"/>
      <c r="P12051" s="26"/>
      <c r="Q12051" s="26"/>
      <c r="R12051" s="26"/>
      <c r="S12051" s="26"/>
      <c r="T12051" s="26"/>
    </row>
    <row r="12052" spans="14:20">
      <c r="N12052" s="25"/>
      <c r="O12052" s="26"/>
      <c r="P12052" s="26"/>
      <c r="Q12052" s="26"/>
      <c r="R12052" s="26"/>
      <c r="S12052" s="26"/>
      <c r="T12052" s="26"/>
    </row>
    <row r="12053" spans="14:20">
      <c r="N12053" s="25"/>
      <c r="O12053" s="26"/>
      <c r="P12053" s="26"/>
      <c r="Q12053" s="26"/>
      <c r="R12053" s="26"/>
      <c r="S12053" s="26"/>
      <c r="T12053" s="26"/>
    </row>
    <row r="12054" spans="14:20">
      <c r="N12054" s="25"/>
      <c r="O12054" s="26"/>
      <c r="P12054" s="26"/>
      <c r="Q12054" s="26"/>
      <c r="R12054" s="26"/>
      <c r="S12054" s="26"/>
      <c r="T12054" s="26"/>
    </row>
    <row r="12055" spans="14:20">
      <c r="N12055" s="25"/>
      <c r="O12055" s="26"/>
      <c r="P12055" s="26"/>
      <c r="Q12055" s="26"/>
      <c r="R12055" s="26"/>
      <c r="S12055" s="26"/>
      <c r="T12055" s="26"/>
    </row>
    <row r="12056" spans="14:20">
      <c r="N12056" s="25"/>
      <c r="O12056" s="26"/>
      <c r="P12056" s="26"/>
      <c r="Q12056" s="26"/>
      <c r="R12056" s="26"/>
      <c r="S12056" s="26"/>
      <c r="T12056" s="26"/>
    </row>
    <row r="12057" spans="14:20">
      <c r="N12057" s="25"/>
      <c r="O12057" s="26"/>
      <c r="P12057" s="26"/>
      <c r="Q12057" s="26"/>
      <c r="R12057" s="26"/>
      <c r="S12057" s="26"/>
      <c r="T12057" s="26"/>
    </row>
    <row r="12058" spans="14:20">
      <c r="N12058" s="25"/>
      <c r="O12058" s="26"/>
      <c r="P12058" s="26"/>
      <c r="Q12058" s="26"/>
      <c r="R12058" s="26"/>
      <c r="S12058" s="26"/>
      <c r="T12058" s="26"/>
    </row>
    <row r="12059" spans="14:20">
      <c r="N12059" s="25"/>
      <c r="O12059" s="26"/>
      <c r="P12059" s="26"/>
      <c r="Q12059" s="26"/>
      <c r="R12059" s="26"/>
      <c r="S12059" s="26"/>
      <c r="T12059" s="26"/>
    </row>
    <row r="12060" spans="14:20">
      <c r="N12060" s="25"/>
      <c r="O12060" s="26"/>
      <c r="P12060" s="26"/>
      <c r="Q12060" s="26"/>
      <c r="R12060" s="26"/>
      <c r="S12060" s="26"/>
      <c r="T12060" s="26"/>
    </row>
    <row r="12061" spans="14:20">
      <c r="N12061" s="25"/>
      <c r="O12061" s="26"/>
      <c r="P12061" s="26"/>
      <c r="Q12061" s="26"/>
      <c r="R12061" s="26"/>
      <c r="S12061" s="26"/>
      <c r="T12061" s="26"/>
    </row>
    <row r="12062" spans="14:20">
      <c r="N12062" s="25"/>
      <c r="O12062" s="26"/>
      <c r="P12062" s="26"/>
      <c r="Q12062" s="26"/>
      <c r="R12062" s="26"/>
      <c r="S12062" s="26"/>
      <c r="T12062" s="26"/>
    </row>
    <row r="12063" spans="14:20">
      <c r="N12063" s="25"/>
      <c r="O12063" s="26"/>
      <c r="P12063" s="26"/>
      <c r="Q12063" s="26"/>
      <c r="R12063" s="26"/>
      <c r="S12063" s="26"/>
      <c r="T12063" s="26"/>
    </row>
    <row r="12064" spans="14:20">
      <c r="N12064" s="25"/>
      <c r="O12064" s="26"/>
      <c r="P12064" s="26"/>
      <c r="Q12064" s="26"/>
      <c r="R12064" s="26"/>
      <c r="S12064" s="26"/>
      <c r="T12064" s="26"/>
    </row>
    <row r="12065" spans="14:20">
      <c r="N12065" s="25"/>
      <c r="O12065" s="26"/>
      <c r="P12065" s="26"/>
      <c r="Q12065" s="26"/>
      <c r="R12065" s="26"/>
      <c r="S12065" s="26"/>
      <c r="T12065" s="26"/>
    </row>
    <row r="12066" spans="14:20">
      <c r="N12066" s="25"/>
      <c r="O12066" s="26"/>
      <c r="P12066" s="26"/>
      <c r="Q12066" s="26"/>
      <c r="R12066" s="26"/>
      <c r="S12066" s="26"/>
      <c r="T12066" s="26"/>
    </row>
    <row r="12067" spans="14:20">
      <c r="N12067" s="25"/>
      <c r="O12067" s="26"/>
      <c r="P12067" s="26"/>
      <c r="Q12067" s="26"/>
      <c r="R12067" s="26"/>
      <c r="S12067" s="26"/>
      <c r="T12067" s="26"/>
    </row>
    <row r="12068" spans="14:20">
      <c r="N12068" s="25"/>
      <c r="O12068" s="26"/>
      <c r="P12068" s="26"/>
      <c r="Q12068" s="26"/>
      <c r="R12068" s="26"/>
      <c r="S12068" s="26"/>
      <c r="T12068" s="26"/>
    </row>
    <row r="12069" spans="14:20">
      <c r="N12069" s="25"/>
      <c r="O12069" s="26"/>
      <c r="P12069" s="26"/>
      <c r="Q12069" s="26"/>
      <c r="R12069" s="26"/>
      <c r="S12069" s="26"/>
      <c r="T12069" s="26"/>
    </row>
    <row r="12070" spans="14:20">
      <c r="N12070" s="25"/>
      <c r="O12070" s="26"/>
      <c r="P12070" s="26"/>
      <c r="Q12070" s="26"/>
      <c r="R12070" s="26"/>
      <c r="S12070" s="26"/>
      <c r="T12070" s="26"/>
    </row>
    <row r="12071" spans="14:20">
      <c r="N12071" s="25"/>
      <c r="O12071" s="26"/>
      <c r="P12071" s="26"/>
      <c r="Q12071" s="26"/>
      <c r="R12071" s="26"/>
      <c r="S12071" s="26"/>
      <c r="T12071" s="26"/>
    </row>
    <row r="12072" spans="14:20">
      <c r="N12072" s="25"/>
      <c r="O12072" s="26"/>
      <c r="P12072" s="26"/>
      <c r="Q12072" s="26"/>
      <c r="R12072" s="26"/>
      <c r="S12072" s="26"/>
      <c r="T12072" s="26"/>
    </row>
    <row r="12073" spans="14:20">
      <c r="N12073" s="25"/>
      <c r="O12073" s="26"/>
      <c r="P12073" s="26"/>
      <c r="Q12073" s="26"/>
      <c r="R12073" s="26"/>
      <c r="S12073" s="26"/>
      <c r="T12073" s="26"/>
    </row>
    <row r="12074" spans="14:20">
      <c r="N12074" s="25"/>
      <c r="O12074" s="26"/>
      <c r="P12074" s="26"/>
      <c r="Q12074" s="26"/>
      <c r="R12074" s="26"/>
      <c r="S12074" s="26"/>
      <c r="T12074" s="26"/>
    </row>
    <row r="12075" spans="14:20">
      <c r="N12075" s="25"/>
      <c r="O12075" s="26"/>
      <c r="P12075" s="26"/>
      <c r="Q12075" s="26"/>
      <c r="R12075" s="26"/>
      <c r="S12075" s="26"/>
      <c r="T12075" s="26"/>
    </row>
    <row r="12076" spans="14:20">
      <c r="N12076" s="25"/>
      <c r="O12076" s="26"/>
      <c r="P12076" s="26"/>
      <c r="Q12076" s="26"/>
      <c r="R12076" s="26"/>
      <c r="S12076" s="26"/>
      <c r="T12076" s="26"/>
    </row>
    <row r="12077" spans="14:20">
      <c r="N12077" s="25"/>
      <c r="O12077" s="26"/>
      <c r="P12077" s="26"/>
      <c r="Q12077" s="26"/>
      <c r="R12077" s="26"/>
      <c r="S12077" s="26"/>
      <c r="T12077" s="26"/>
    </row>
    <row r="12078" spans="14:20">
      <c r="N12078" s="25"/>
      <c r="O12078" s="26"/>
      <c r="P12078" s="26"/>
      <c r="Q12078" s="26"/>
      <c r="R12078" s="26"/>
      <c r="S12078" s="26"/>
      <c r="T12078" s="26"/>
    </row>
    <row r="12079" spans="14:20">
      <c r="N12079" s="25"/>
      <c r="O12079" s="26"/>
      <c r="P12079" s="26"/>
      <c r="Q12079" s="26"/>
      <c r="R12079" s="26"/>
      <c r="S12079" s="26"/>
      <c r="T12079" s="26"/>
    </row>
    <row r="12080" spans="14:20">
      <c r="N12080" s="25"/>
      <c r="O12080" s="26"/>
      <c r="P12080" s="26"/>
      <c r="Q12080" s="26"/>
      <c r="R12080" s="26"/>
      <c r="S12080" s="26"/>
      <c r="T12080" s="26"/>
    </row>
    <row r="12081" spans="14:20">
      <c r="N12081" s="25"/>
      <c r="O12081" s="26"/>
      <c r="P12081" s="26"/>
      <c r="Q12081" s="26"/>
      <c r="R12081" s="26"/>
      <c r="S12081" s="26"/>
      <c r="T12081" s="26"/>
    </row>
    <row r="12082" spans="14:20">
      <c r="N12082" s="25"/>
      <c r="O12082" s="26"/>
      <c r="P12082" s="26"/>
      <c r="Q12082" s="26"/>
      <c r="R12082" s="26"/>
      <c r="S12082" s="26"/>
      <c r="T12082" s="26"/>
    </row>
    <row r="12083" spans="14:20">
      <c r="N12083" s="25"/>
      <c r="O12083" s="26"/>
      <c r="P12083" s="26"/>
      <c r="Q12083" s="26"/>
      <c r="R12083" s="26"/>
      <c r="S12083" s="26"/>
      <c r="T12083" s="26"/>
    </row>
    <row r="12084" spans="14:20">
      <c r="N12084" s="25"/>
      <c r="O12084" s="26"/>
      <c r="P12084" s="26"/>
      <c r="Q12084" s="26"/>
      <c r="R12084" s="26"/>
      <c r="S12084" s="26"/>
      <c r="T12084" s="26"/>
    </row>
    <row r="12085" spans="14:20">
      <c r="N12085" s="25"/>
      <c r="O12085" s="26"/>
      <c r="P12085" s="26"/>
      <c r="Q12085" s="26"/>
      <c r="R12085" s="26"/>
      <c r="S12085" s="26"/>
      <c r="T12085" s="26"/>
    </row>
    <row r="12086" spans="14:20">
      <c r="N12086" s="25"/>
      <c r="O12086" s="26"/>
      <c r="P12086" s="26"/>
      <c r="Q12086" s="26"/>
      <c r="R12086" s="26"/>
      <c r="S12086" s="26"/>
      <c r="T12086" s="26"/>
    </row>
    <row r="12087" spans="14:20">
      <c r="N12087" s="25"/>
      <c r="O12087" s="26"/>
      <c r="P12087" s="26"/>
      <c r="Q12087" s="26"/>
      <c r="R12087" s="26"/>
      <c r="S12087" s="26"/>
      <c r="T12087" s="26"/>
    </row>
    <row r="12088" spans="14:20">
      <c r="N12088" s="25"/>
      <c r="O12088" s="26"/>
      <c r="P12088" s="26"/>
      <c r="Q12088" s="26"/>
      <c r="R12088" s="26"/>
      <c r="S12088" s="26"/>
      <c r="T12088" s="26"/>
    </row>
    <row r="12089" spans="14:20">
      <c r="N12089" s="25"/>
      <c r="O12089" s="26"/>
      <c r="P12089" s="26"/>
      <c r="Q12089" s="26"/>
      <c r="R12089" s="26"/>
      <c r="S12089" s="26"/>
      <c r="T12089" s="26"/>
    </row>
    <row r="12090" spans="14:20">
      <c r="N12090" s="25"/>
      <c r="O12090" s="26"/>
      <c r="P12090" s="26"/>
      <c r="Q12090" s="26"/>
      <c r="R12090" s="26"/>
      <c r="S12090" s="26"/>
      <c r="T12090" s="26"/>
    </row>
    <row r="12091" spans="14:20">
      <c r="N12091" s="25"/>
      <c r="O12091" s="26"/>
      <c r="P12091" s="26"/>
      <c r="Q12091" s="26"/>
      <c r="R12091" s="26"/>
      <c r="S12091" s="26"/>
      <c r="T12091" s="26"/>
    </row>
    <row r="12092" spans="14:20">
      <c r="N12092" s="25"/>
      <c r="O12092" s="26"/>
      <c r="P12092" s="26"/>
      <c r="Q12092" s="26"/>
      <c r="R12092" s="26"/>
      <c r="S12092" s="26"/>
      <c r="T12092" s="26"/>
    </row>
    <row r="12093" spans="14:20">
      <c r="N12093" s="25"/>
      <c r="O12093" s="26"/>
      <c r="P12093" s="26"/>
      <c r="Q12093" s="26"/>
      <c r="R12093" s="26"/>
      <c r="S12093" s="26"/>
      <c r="T12093" s="26"/>
    </row>
    <row r="12094" spans="14:20">
      <c r="N12094" s="25"/>
      <c r="O12094" s="26"/>
      <c r="P12094" s="26"/>
      <c r="Q12094" s="26"/>
      <c r="R12094" s="26"/>
      <c r="S12094" s="26"/>
      <c r="T12094" s="26"/>
    </row>
    <row r="12095" spans="14:20">
      <c r="N12095" s="25"/>
      <c r="O12095" s="26"/>
      <c r="P12095" s="26"/>
      <c r="Q12095" s="26"/>
      <c r="R12095" s="26"/>
      <c r="S12095" s="26"/>
      <c r="T12095" s="26"/>
    </row>
    <row r="12096" spans="14:20">
      <c r="N12096" s="25"/>
      <c r="O12096" s="26"/>
      <c r="P12096" s="26"/>
      <c r="Q12096" s="26"/>
      <c r="R12096" s="26"/>
      <c r="S12096" s="26"/>
      <c r="T12096" s="26"/>
    </row>
    <row r="12097" spans="14:20">
      <c r="N12097" s="25"/>
      <c r="O12097" s="26"/>
      <c r="P12097" s="26"/>
      <c r="Q12097" s="26"/>
      <c r="R12097" s="26"/>
      <c r="S12097" s="26"/>
      <c r="T12097" s="26"/>
    </row>
    <row r="12098" spans="14:20">
      <c r="N12098" s="25"/>
      <c r="O12098" s="26"/>
      <c r="P12098" s="26"/>
      <c r="Q12098" s="26"/>
      <c r="R12098" s="26"/>
      <c r="S12098" s="26"/>
      <c r="T12098" s="26"/>
    </row>
    <row r="12099" spans="14:20">
      <c r="N12099" s="25"/>
      <c r="O12099" s="26"/>
      <c r="P12099" s="26"/>
      <c r="Q12099" s="26"/>
      <c r="R12099" s="26"/>
      <c r="S12099" s="26"/>
      <c r="T12099" s="26"/>
    </row>
    <row r="12100" spans="14:20">
      <c r="N12100" s="25"/>
      <c r="O12100" s="26"/>
      <c r="P12100" s="26"/>
      <c r="Q12100" s="26"/>
      <c r="R12100" s="26"/>
      <c r="S12100" s="26"/>
      <c r="T12100" s="26"/>
    </row>
    <row r="12101" spans="14:20">
      <c r="N12101" s="25"/>
      <c r="O12101" s="26"/>
      <c r="P12101" s="26"/>
      <c r="Q12101" s="26"/>
      <c r="R12101" s="26"/>
      <c r="S12101" s="26"/>
      <c r="T12101" s="26"/>
    </row>
    <row r="12102" spans="14:20">
      <c r="N12102" s="25"/>
      <c r="O12102" s="26"/>
      <c r="P12102" s="26"/>
      <c r="Q12102" s="26"/>
      <c r="R12102" s="26"/>
      <c r="S12102" s="26"/>
      <c r="T12102" s="26"/>
    </row>
    <row r="12103" spans="14:20">
      <c r="N12103" s="25"/>
      <c r="O12103" s="26"/>
      <c r="P12103" s="26"/>
      <c r="Q12103" s="26"/>
      <c r="R12103" s="26"/>
      <c r="S12103" s="26"/>
      <c r="T12103" s="26"/>
    </row>
    <row r="12104" spans="14:20">
      <c r="N12104" s="25"/>
      <c r="O12104" s="26"/>
      <c r="P12104" s="26"/>
      <c r="Q12104" s="26"/>
      <c r="R12104" s="26"/>
      <c r="S12104" s="26"/>
      <c r="T12104" s="26"/>
    </row>
    <row r="12105" spans="14:20">
      <c r="N12105" s="25"/>
      <c r="O12105" s="26"/>
      <c r="P12105" s="26"/>
      <c r="Q12105" s="26"/>
      <c r="R12105" s="26"/>
      <c r="S12105" s="26"/>
      <c r="T12105" s="26"/>
    </row>
    <row r="12106" spans="14:20">
      <c r="N12106" s="25"/>
      <c r="O12106" s="26"/>
      <c r="P12106" s="26"/>
      <c r="Q12106" s="26"/>
      <c r="R12106" s="26"/>
      <c r="S12106" s="26"/>
      <c r="T12106" s="26"/>
    </row>
    <row r="12107" spans="14:20">
      <c r="N12107" s="25"/>
      <c r="O12107" s="26"/>
      <c r="P12107" s="26"/>
      <c r="Q12107" s="26"/>
      <c r="R12107" s="26"/>
      <c r="S12107" s="26"/>
      <c r="T12107" s="26"/>
    </row>
    <row r="12108" spans="14:20">
      <c r="N12108" s="25"/>
      <c r="O12108" s="26"/>
      <c r="P12108" s="26"/>
      <c r="Q12108" s="26"/>
      <c r="R12108" s="26"/>
      <c r="S12108" s="26"/>
      <c r="T12108" s="26"/>
    </row>
    <row r="12109" spans="14:20">
      <c r="N12109" s="25"/>
      <c r="O12109" s="26"/>
      <c r="P12109" s="26"/>
      <c r="Q12109" s="26"/>
      <c r="R12109" s="26"/>
      <c r="S12109" s="26"/>
      <c r="T12109" s="26"/>
    </row>
    <row r="12110" spans="14:20">
      <c r="N12110" s="25"/>
      <c r="O12110" s="26"/>
      <c r="P12110" s="26"/>
      <c r="Q12110" s="26"/>
      <c r="R12110" s="26"/>
      <c r="S12110" s="26"/>
      <c r="T12110" s="26"/>
    </row>
    <row r="12111" spans="14:20">
      <c r="N12111" s="25"/>
      <c r="O12111" s="26"/>
      <c r="P12111" s="26"/>
      <c r="Q12111" s="26"/>
      <c r="R12111" s="26"/>
      <c r="S12111" s="26"/>
      <c r="T12111" s="26"/>
    </row>
    <row r="12112" spans="14:20">
      <c r="N12112" s="25"/>
      <c r="O12112" s="26"/>
      <c r="P12112" s="26"/>
      <c r="Q12112" s="26"/>
      <c r="R12112" s="26"/>
      <c r="S12112" s="26"/>
      <c r="T12112" s="26"/>
    </row>
    <row r="12113" spans="14:20">
      <c r="N12113" s="25"/>
      <c r="O12113" s="26"/>
      <c r="P12113" s="26"/>
      <c r="Q12113" s="26"/>
      <c r="R12113" s="26"/>
      <c r="S12113" s="26"/>
      <c r="T12113" s="26"/>
    </row>
    <row r="12114" spans="14:20">
      <c r="N12114" s="25"/>
      <c r="O12114" s="26"/>
      <c r="P12114" s="26"/>
      <c r="Q12114" s="26"/>
      <c r="R12114" s="26"/>
      <c r="S12114" s="26"/>
      <c r="T12114" s="26"/>
    </row>
    <row r="12115" spans="14:20">
      <c r="N12115" s="25"/>
      <c r="O12115" s="26"/>
      <c r="P12115" s="26"/>
      <c r="Q12115" s="26"/>
      <c r="R12115" s="26"/>
      <c r="S12115" s="26"/>
      <c r="T12115" s="26"/>
    </row>
    <row r="12116" spans="14:20">
      <c r="N12116" s="25"/>
      <c r="O12116" s="26"/>
      <c r="P12116" s="26"/>
      <c r="Q12116" s="26"/>
      <c r="R12116" s="26"/>
      <c r="S12116" s="26"/>
      <c r="T12116" s="26"/>
    </row>
    <row r="12117" spans="14:20">
      <c r="N12117" s="25"/>
      <c r="O12117" s="26"/>
      <c r="P12117" s="26"/>
      <c r="Q12117" s="26"/>
      <c r="R12117" s="26"/>
      <c r="S12117" s="26"/>
      <c r="T12117" s="26"/>
    </row>
    <row r="12118" spans="14:20">
      <c r="N12118" s="25"/>
      <c r="O12118" s="26"/>
      <c r="P12118" s="26"/>
      <c r="Q12118" s="26"/>
      <c r="R12118" s="26"/>
      <c r="S12118" s="26"/>
      <c r="T12118" s="26"/>
    </row>
    <row r="12119" spans="14:20">
      <c r="N12119" s="25"/>
      <c r="O12119" s="26"/>
      <c r="P12119" s="26"/>
      <c r="Q12119" s="26"/>
      <c r="R12119" s="26"/>
      <c r="S12119" s="26"/>
      <c r="T12119" s="26"/>
    </row>
    <row r="12120" spans="14:20">
      <c r="N12120" s="25"/>
      <c r="O12120" s="26"/>
      <c r="P12120" s="26"/>
      <c r="Q12120" s="26"/>
      <c r="R12120" s="26"/>
      <c r="S12120" s="26"/>
      <c r="T12120" s="26"/>
    </row>
    <row r="12121" spans="14:20">
      <c r="N12121" s="25"/>
      <c r="O12121" s="26"/>
      <c r="P12121" s="26"/>
      <c r="Q12121" s="26"/>
      <c r="R12121" s="26"/>
      <c r="S12121" s="26"/>
      <c r="T12121" s="26"/>
    </row>
    <row r="12122" spans="14:20">
      <c r="N12122" s="25"/>
      <c r="O12122" s="26"/>
      <c r="P12122" s="26"/>
      <c r="Q12122" s="26"/>
      <c r="R12122" s="26"/>
      <c r="S12122" s="26"/>
      <c r="T12122" s="26"/>
    </row>
    <row r="12123" spans="14:20">
      <c r="N12123" s="25"/>
      <c r="O12123" s="26"/>
      <c r="P12123" s="26"/>
      <c r="Q12123" s="26"/>
      <c r="R12123" s="26"/>
      <c r="S12123" s="26"/>
      <c r="T12123" s="26"/>
    </row>
    <row r="12124" spans="14:20">
      <c r="N12124" s="25"/>
      <c r="O12124" s="26"/>
      <c r="P12124" s="26"/>
      <c r="Q12124" s="26"/>
      <c r="R12124" s="26"/>
      <c r="S12124" s="26"/>
      <c r="T12124" s="26"/>
    </row>
    <row r="12125" spans="14:20">
      <c r="N12125" s="25"/>
      <c r="O12125" s="26"/>
      <c r="P12125" s="26"/>
      <c r="Q12125" s="26"/>
      <c r="R12125" s="26"/>
      <c r="S12125" s="26"/>
      <c r="T12125" s="26"/>
    </row>
    <row r="12126" spans="14:20">
      <c r="N12126" s="25"/>
      <c r="O12126" s="26"/>
      <c r="P12126" s="26"/>
      <c r="Q12126" s="26"/>
      <c r="R12126" s="26"/>
      <c r="S12126" s="26"/>
      <c r="T12126" s="26"/>
    </row>
    <row r="12127" spans="14:20">
      <c r="N12127" s="25"/>
      <c r="O12127" s="26"/>
      <c r="P12127" s="26"/>
      <c r="Q12127" s="26"/>
      <c r="R12127" s="26"/>
      <c r="S12127" s="26"/>
      <c r="T12127" s="26"/>
    </row>
    <row r="12128" spans="14:20">
      <c r="N12128" s="25"/>
      <c r="O12128" s="26"/>
      <c r="P12128" s="26"/>
      <c r="Q12128" s="26"/>
      <c r="R12128" s="26"/>
      <c r="S12128" s="26"/>
      <c r="T12128" s="26"/>
    </row>
    <row r="12129" spans="14:20">
      <c r="N12129" s="25"/>
      <c r="O12129" s="26"/>
      <c r="P12129" s="26"/>
      <c r="Q12129" s="26"/>
      <c r="R12129" s="26"/>
      <c r="S12129" s="26"/>
      <c r="T12129" s="26"/>
    </row>
    <row r="12130" spans="14:20">
      <c r="N12130" s="25"/>
      <c r="O12130" s="26"/>
      <c r="P12130" s="26"/>
      <c r="Q12130" s="26"/>
      <c r="R12130" s="26"/>
      <c r="S12130" s="26"/>
      <c r="T12130" s="26"/>
    </row>
    <row r="12131" spans="14:20">
      <c r="N12131" s="25"/>
      <c r="O12131" s="26"/>
      <c r="P12131" s="26"/>
      <c r="Q12131" s="26"/>
      <c r="R12131" s="26"/>
      <c r="S12131" s="26"/>
      <c r="T12131" s="26"/>
    </row>
    <row r="12132" spans="14:20">
      <c r="N12132" s="25"/>
      <c r="O12132" s="26"/>
      <c r="P12132" s="26"/>
      <c r="Q12132" s="26"/>
      <c r="R12132" s="26"/>
      <c r="S12132" s="26"/>
      <c r="T12132" s="26"/>
    </row>
    <row r="12133" spans="14:20">
      <c r="N12133" s="25"/>
      <c r="O12133" s="26"/>
      <c r="P12133" s="26"/>
      <c r="Q12133" s="26"/>
      <c r="R12133" s="26"/>
      <c r="S12133" s="26"/>
      <c r="T12133" s="26"/>
    </row>
    <row r="12134" spans="14:20">
      <c r="N12134" s="25"/>
      <c r="O12134" s="26"/>
      <c r="P12134" s="26"/>
      <c r="Q12134" s="26"/>
      <c r="R12134" s="26"/>
      <c r="S12134" s="26"/>
      <c r="T12134" s="26"/>
    </row>
    <row r="12135" spans="14:20">
      <c r="N12135" s="25"/>
      <c r="O12135" s="26"/>
      <c r="P12135" s="26"/>
      <c r="Q12135" s="26"/>
      <c r="R12135" s="26"/>
      <c r="S12135" s="26"/>
      <c r="T12135" s="26"/>
    </row>
    <row r="12136" spans="14:20">
      <c r="N12136" s="25"/>
      <c r="O12136" s="26"/>
      <c r="P12136" s="26"/>
      <c r="Q12136" s="26"/>
      <c r="R12136" s="26"/>
      <c r="S12136" s="26"/>
      <c r="T12136" s="26"/>
    </row>
    <row r="12137" spans="14:20">
      <c r="N12137" s="25"/>
      <c r="O12137" s="26"/>
      <c r="P12137" s="26"/>
      <c r="Q12137" s="26"/>
      <c r="R12137" s="26"/>
      <c r="S12137" s="26"/>
      <c r="T12137" s="26"/>
    </row>
    <row r="12138" spans="14:20">
      <c r="N12138" s="25"/>
      <c r="O12138" s="26"/>
      <c r="P12138" s="26"/>
      <c r="Q12138" s="26"/>
      <c r="R12138" s="26"/>
      <c r="S12138" s="26"/>
      <c r="T12138" s="26"/>
    </row>
    <row r="12139" spans="14:20">
      <c r="N12139" s="25"/>
      <c r="O12139" s="26"/>
      <c r="P12139" s="26"/>
      <c r="Q12139" s="26"/>
      <c r="R12139" s="26"/>
      <c r="S12139" s="26"/>
      <c r="T12139" s="26"/>
    </row>
    <row r="12140" spans="14:20">
      <c r="N12140" s="25"/>
      <c r="O12140" s="26"/>
      <c r="P12140" s="26"/>
      <c r="Q12140" s="26"/>
      <c r="R12140" s="26"/>
      <c r="S12140" s="26"/>
      <c r="T12140" s="26"/>
    </row>
    <row r="12141" spans="14:20">
      <c r="N12141" s="25"/>
      <c r="O12141" s="26"/>
      <c r="P12141" s="26"/>
      <c r="Q12141" s="26"/>
      <c r="R12141" s="26"/>
      <c r="S12141" s="26"/>
      <c r="T12141" s="26"/>
    </row>
    <row r="12142" spans="14:20">
      <c r="N12142" s="25"/>
      <c r="O12142" s="26"/>
      <c r="P12142" s="26"/>
      <c r="Q12142" s="26"/>
      <c r="R12142" s="26"/>
      <c r="S12142" s="26"/>
      <c r="T12142" s="26"/>
    </row>
    <row r="12143" spans="14:20">
      <c r="N12143" s="25"/>
      <c r="O12143" s="26"/>
      <c r="P12143" s="26"/>
      <c r="Q12143" s="26"/>
      <c r="R12143" s="26"/>
      <c r="S12143" s="26"/>
      <c r="T12143" s="26"/>
    </row>
    <row r="12144" spans="14:20">
      <c r="N12144" s="25"/>
      <c r="O12144" s="26"/>
      <c r="P12144" s="26"/>
      <c r="Q12144" s="26"/>
      <c r="R12144" s="26"/>
      <c r="S12144" s="26"/>
      <c r="T12144" s="26"/>
    </row>
    <row r="12145" spans="14:20">
      <c r="N12145" s="25"/>
      <c r="O12145" s="26"/>
      <c r="P12145" s="26"/>
      <c r="Q12145" s="26"/>
      <c r="R12145" s="26"/>
      <c r="S12145" s="26"/>
      <c r="T12145" s="26"/>
    </row>
    <row r="12146" spans="14:20">
      <c r="N12146" s="25"/>
      <c r="O12146" s="26"/>
      <c r="P12146" s="26"/>
      <c r="Q12146" s="26"/>
      <c r="R12146" s="26"/>
      <c r="S12146" s="26"/>
      <c r="T12146" s="26"/>
    </row>
    <row r="12147" spans="14:20">
      <c r="N12147" s="25"/>
      <c r="O12147" s="26"/>
      <c r="P12147" s="26"/>
      <c r="Q12147" s="26"/>
      <c r="R12147" s="26"/>
      <c r="S12147" s="26"/>
      <c r="T12147" s="26"/>
    </row>
    <row r="12148" spans="14:20">
      <c r="N12148" s="25"/>
      <c r="O12148" s="26"/>
      <c r="P12148" s="26"/>
      <c r="Q12148" s="26"/>
      <c r="R12148" s="26"/>
      <c r="S12148" s="26"/>
      <c r="T12148" s="26"/>
    </row>
    <row r="12149" spans="14:20">
      <c r="N12149" s="25"/>
      <c r="O12149" s="26"/>
      <c r="P12149" s="26"/>
      <c r="Q12149" s="26"/>
      <c r="R12149" s="26"/>
      <c r="S12149" s="26"/>
      <c r="T12149" s="26"/>
    </row>
    <row r="12150" spans="14:20">
      <c r="N12150" s="25"/>
      <c r="O12150" s="26"/>
      <c r="P12150" s="26"/>
      <c r="Q12150" s="26"/>
      <c r="R12150" s="26"/>
      <c r="S12150" s="26"/>
      <c r="T12150" s="26"/>
    </row>
    <row r="12151" spans="14:20">
      <c r="N12151" s="25"/>
      <c r="O12151" s="26"/>
      <c r="P12151" s="26"/>
      <c r="Q12151" s="26"/>
      <c r="R12151" s="26"/>
      <c r="S12151" s="26"/>
      <c r="T12151" s="26"/>
    </row>
    <row r="12152" spans="14:20">
      <c r="N12152" s="25"/>
      <c r="O12152" s="26"/>
      <c r="P12152" s="26"/>
      <c r="Q12152" s="26"/>
      <c r="R12152" s="26"/>
      <c r="S12152" s="26"/>
      <c r="T12152" s="26"/>
    </row>
    <row r="12153" spans="14:20">
      <c r="N12153" s="25"/>
      <c r="O12153" s="26"/>
      <c r="P12153" s="26"/>
      <c r="Q12153" s="26"/>
      <c r="R12153" s="26"/>
      <c r="S12153" s="26"/>
      <c r="T12153" s="26"/>
    </row>
    <row r="12154" spans="14:20">
      <c r="N12154" s="25"/>
      <c r="O12154" s="26"/>
      <c r="P12154" s="26"/>
      <c r="Q12154" s="26"/>
      <c r="R12154" s="26"/>
      <c r="S12154" s="26"/>
      <c r="T12154" s="26"/>
    </row>
    <row r="12155" spans="14:20">
      <c r="N12155" s="25"/>
      <c r="O12155" s="26"/>
      <c r="P12155" s="26"/>
      <c r="Q12155" s="26"/>
      <c r="R12155" s="26"/>
      <c r="S12155" s="26"/>
      <c r="T12155" s="26"/>
    </row>
    <row r="12156" spans="14:20">
      <c r="N12156" s="25"/>
      <c r="O12156" s="26"/>
      <c r="P12156" s="26"/>
      <c r="Q12156" s="26"/>
      <c r="R12156" s="26"/>
      <c r="S12156" s="26"/>
      <c r="T12156" s="26"/>
    </row>
    <row r="12157" spans="14:20">
      <c r="N12157" s="25"/>
      <c r="O12157" s="26"/>
      <c r="P12157" s="26"/>
      <c r="Q12157" s="26"/>
      <c r="R12157" s="26"/>
      <c r="S12157" s="26"/>
      <c r="T12157" s="26"/>
    </row>
    <row r="12158" spans="14:20">
      <c r="N12158" s="25"/>
      <c r="O12158" s="26"/>
      <c r="P12158" s="26"/>
      <c r="Q12158" s="26"/>
      <c r="R12158" s="26"/>
      <c r="S12158" s="26"/>
      <c r="T12158" s="26"/>
    </row>
    <row r="12159" spans="14:20">
      <c r="N12159" s="25"/>
      <c r="O12159" s="26"/>
      <c r="P12159" s="26"/>
      <c r="Q12159" s="26"/>
      <c r="R12159" s="26"/>
      <c r="S12159" s="26"/>
      <c r="T12159" s="26"/>
    </row>
    <row r="12160" spans="14:20">
      <c r="N12160" s="25"/>
      <c r="O12160" s="26"/>
      <c r="P12160" s="26"/>
      <c r="Q12160" s="26"/>
      <c r="R12160" s="26"/>
      <c r="S12160" s="26"/>
      <c r="T12160" s="26"/>
    </row>
    <row r="12161" spans="14:20">
      <c r="N12161" s="25"/>
      <c r="O12161" s="26"/>
      <c r="P12161" s="26"/>
      <c r="Q12161" s="26"/>
      <c r="R12161" s="26"/>
      <c r="S12161" s="26"/>
      <c r="T12161" s="26"/>
    </row>
    <row r="12162" spans="14:20">
      <c r="N12162" s="25"/>
      <c r="O12162" s="26"/>
      <c r="P12162" s="26"/>
      <c r="Q12162" s="26"/>
      <c r="R12162" s="26"/>
      <c r="S12162" s="26"/>
      <c r="T12162" s="26"/>
    </row>
    <row r="12163" spans="14:20">
      <c r="N12163" s="25"/>
      <c r="O12163" s="26"/>
      <c r="P12163" s="26"/>
      <c r="Q12163" s="26"/>
      <c r="R12163" s="26"/>
      <c r="S12163" s="26"/>
      <c r="T12163" s="26"/>
    </row>
    <row r="12164" spans="14:20">
      <c r="N12164" s="25"/>
      <c r="O12164" s="26"/>
      <c r="P12164" s="26"/>
      <c r="Q12164" s="26"/>
      <c r="R12164" s="26"/>
      <c r="S12164" s="26"/>
      <c r="T12164" s="26"/>
    </row>
    <row r="12165" spans="14:20">
      <c r="N12165" s="25"/>
      <c r="O12165" s="26"/>
      <c r="P12165" s="26"/>
      <c r="Q12165" s="26"/>
      <c r="R12165" s="26"/>
      <c r="S12165" s="26"/>
      <c r="T12165" s="26"/>
    </row>
    <row r="12166" spans="14:20">
      <c r="N12166" s="25"/>
      <c r="O12166" s="26"/>
      <c r="P12166" s="26"/>
      <c r="Q12166" s="26"/>
      <c r="R12166" s="26"/>
      <c r="S12166" s="26"/>
      <c r="T12166" s="26"/>
    </row>
    <row r="12167" spans="14:20">
      <c r="N12167" s="25"/>
      <c r="O12167" s="26"/>
      <c r="P12167" s="26"/>
      <c r="Q12167" s="26"/>
      <c r="R12167" s="26"/>
      <c r="S12167" s="26"/>
      <c r="T12167" s="26"/>
    </row>
    <row r="12168" spans="14:20">
      <c r="N12168" s="25"/>
      <c r="O12168" s="26"/>
      <c r="P12168" s="26"/>
      <c r="Q12168" s="26"/>
      <c r="R12168" s="26"/>
      <c r="S12168" s="26"/>
      <c r="T12168" s="26"/>
    </row>
    <row r="12169" spans="14:20">
      <c r="N12169" s="25"/>
      <c r="O12169" s="26"/>
      <c r="P12169" s="26"/>
      <c r="Q12169" s="26"/>
      <c r="R12169" s="26"/>
      <c r="S12169" s="26"/>
      <c r="T12169" s="26"/>
    </row>
    <row r="12170" spans="14:20">
      <c r="N12170" s="25"/>
      <c r="O12170" s="26"/>
      <c r="P12170" s="26"/>
      <c r="Q12170" s="26"/>
      <c r="R12170" s="26"/>
      <c r="S12170" s="26"/>
      <c r="T12170" s="26"/>
    </row>
    <row r="12171" spans="14:20">
      <c r="N12171" s="25"/>
      <c r="O12171" s="26"/>
      <c r="P12171" s="26"/>
      <c r="Q12171" s="26"/>
      <c r="R12171" s="26"/>
      <c r="S12171" s="26"/>
      <c r="T12171" s="26"/>
    </row>
    <row r="12172" spans="14:20">
      <c r="N12172" s="25"/>
      <c r="O12172" s="26"/>
      <c r="P12172" s="26"/>
      <c r="Q12172" s="26"/>
      <c r="R12172" s="26"/>
      <c r="S12172" s="26"/>
      <c r="T12172" s="26"/>
    </row>
    <row r="12173" spans="14:20">
      <c r="N12173" s="25"/>
      <c r="O12173" s="26"/>
      <c r="P12173" s="26"/>
      <c r="Q12173" s="26"/>
      <c r="R12173" s="26"/>
      <c r="S12173" s="26"/>
      <c r="T12173" s="26"/>
    </row>
    <row r="12174" spans="14:20">
      <c r="N12174" s="25"/>
      <c r="O12174" s="26"/>
      <c r="P12174" s="26"/>
      <c r="Q12174" s="26"/>
      <c r="R12174" s="26"/>
      <c r="S12174" s="26"/>
      <c r="T12174" s="26"/>
    </row>
    <row r="12175" spans="14:20">
      <c r="N12175" s="25"/>
      <c r="O12175" s="26"/>
      <c r="P12175" s="26"/>
      <c r="Q12175" s="26"/>
      <c r="R12175" s="26"/>
      <c r="S12175" s="26"/>
      <c r="T12175" s="26"/>
    </row>
    <row r="12176" spans="14:20">
      <c r="N12176" s="25"/>
      <c r="O12176" s="26"/>
      <c r="P12176" s="26"/>
      <c r="Q12176" s="26"/>
      <c r="R12176" s="26"/>
      <c r="S12176" s="26"/>
      <c r="T12176" s="26"/>
    </row>
    <row r="12177" spans="14:20">
      <c r="N12177" s="25"/>
      <c r="O12177" s="26"/>
      <c r="P12177" s="26"/>
      <c r="Q12177" s="26"/>
      <c r="R12177" s="26"/>
      <c r="S12177" s="26"/>
      <c r="T12177" s="26"/>
    </row>
    <row r="12178" spans="14:20">
      <c r="N12178" s="25"/>
      <c r="O12178" s="26"/>
      <c r="P12178" s="26"/>
      <c r="Q12178" s="26"/>
      <c r="R12178" s="26"/>
      <c r="S12178" s="26"/>
      <c r="T12178" s="26"/>
    </row>
    <row r="12179" spans="14:20">
      <c r="N12179" s="25"/>
      <c r="O12179" s="26"/>
      <c r="P12179" s="26"/>
      <c r="Q12179" s="26"/>
      <c r="R12179" s="26"/>
      <c r="S12179" s="26"/>
      <c r="T12179" s="26"/>
    </row>
    <row r="12180" spans="14:20">
      <c r="N12180" s="25"/>
      <c r="O12180" s="26"/>
      <c r="P12180" s="26"/>
      <c r="Q12180" s="26"/>
      <c r="R12180" s="26"/>
      <c r="S12180" s="26"/>
      <c r="T12180" s="26"/>
    </row>
    <row r="12181" spans="14:20">
      <c r="N12181" s="25"/>
      <c r="O12181" s="26"/>
      <c r="P12181" s="26"/>
      <c r="Q12181" s="26"/>
      <c r="R12181" s="26"/>
      <c r="S12181" s="26"/>
      <c r="T12181" s="26"/>
    </row>
    <row r="12182" spans="14:20">
      <c r="N12182" s="25"/>
      <c r="O12182" s="26"/>
      <c r="P12182" s="26"/>
      <c r="Q12182" s="26"/>
      <c r="R12182" s="26"/>
      <c r="S12182" s="26"/>
      <c r="T12182" s="26"/>
    </row>
    <row r="12183" spans="14:20">
      <c r="N12183" s="25"/>
      <c r="O12183" s="26"/>
      <c r="P12183" s="26"/>
      <c r="Q12183" s="26"/>
      <c r="R12183" s="26"/>
      <c r="S12183" s="26"/>
      <c r="T12183" s="26"/>
    </row>
    <row r="12184" spans="14:20">
      <c r="N12184" s="25"/>
      <c r="O12184" s="26"/>
      <c r="P12184" s="26"/>
      <c r="Q12184" s="26"/>
      <c r="R12184" s="26"/>
      <c r="S12184" s="26"/>
      <c r="T12184" s="26"/>
    </row>
    <row r="12185" spans="14:20">
      <c r="N12185" s="25"/>
      <c r="O12185" s="26"/>
      <c r="P12185" s="26"/>
      <c r="Q12185" s="26"/>
      <c r="R12185" s="26"/>
      <c r="S12185" s="26"/>
      <c r="T12185" s="26"/>
    </row>
    <row r="12186" spans="14:20">
      <c r="N12186" s="25"/>
      <c r="O12186" s="26"/>
      <c r="P12186" s="26"/>
      <c r="Q12186" s="26"/>
      <c r="R12186" s="26"/>
      <c r="S12186" s="26"/>
      <c r="T12186" s="26"/>
    </row>
    <row r="12187" spans="14:20">
      <c r="N12187" s="25"/>
      <c r="O12187" s="26"/>
      <c r="P12187" s="26"/>
      <c r="Q12187" s="26"/>
      <c r="R12187" s="26"/>
      <c r="S12187" s="26"/>
      <c r="T12187" s="26"/>
    </row>
    <row r="12188" spans="14:20">
      <c r="N12188" s="25"/>
      <c r="O12188" s="26"/>
      <c r="P12188" s="26"/>
      <c r="Q12188" s="26"/>
      <c r="R12188" s="26"/>
      <c r="S12188" s="26"/>
      <c r="T12188" s="26"/>
    </row>
    <row r="12189" spans="14:20">
      <c r="N12189" s="25"/>
      <c r="O12189" s="26"/>
      <c r="P12189" s="26"/>
      <c r="Q12189" s="26"/>
      <c r="R12189" s="26"/>
      <c r="S12189" s="26"/>
      <c r="T12189" s="26"/>
    </row>
    <row r="12190" spans="14:20">
      <c r="N12190" s="25"/>
      <c r="O12190" s="26"/>
      <c r="P12190" s="26"/>
      <c r="Q12190" s="26"/>
      <c r="R12190" s="26"/>
      <c r="S12190" s="26"/>
      <c r="T12190" s="26"/>
    </row>
    <row r="12191" spans="14:20">
      <c r="N12191" s="25"/>
      <c r="O12191" s="26"/>
      <c r="P12191" s="26"/>
      <c r="Q12191" s="26"/>
      <c r="R12191" s="26"/>
      <c r="S12191" s="26"/>
      <c r="T12191" s="26"/>
    </row>
    <row r="12192" spans="14:20">
      <c r="N12192" s="25"/>
      <c r="O12192" s="26"/>
      <c r="P12192" s="26"/>
      <c r="Q12192" s="26"/>
      <c r="R12192" s="26"/>
      <c r="S12192" s="26"/>
      <c r="T12192" s="26"/>
    </row>
    <row r="12193" spans="14:20">
      <c r="N12193" s="25"/>
      <c r="O12193" s="26"/>
      <c r="P12193" s="26"/>
      <c r="Q12193" s="26"/>
      <c r="R12193" s="26"/>
      <c r="S12193" s="26"/>
      <c r="T12193" s="26"/>
    </row>
    <row r="12194" spans="14:20">
      <c r="N12194" s="25"/>
      <c r="O12194" s="26"/>
      <c r="P12194" s="26"/>
      <c r="Q12194" s="26"/>
      <c r="R12194" s="26"/>
      <c r="S12194" s="26"/>
      <c r="T12194" s="26"/>
    </row>
    <row r="12195" spans="14:20">
      <c r="N12195" s="25"/>
      <c r="O12195" s="26"/>
      <c r="P12195" s="26"/>
      <c r="Q12195" s="26"/>
      <c r="R12195" s="26"/>
      <c r="S12195" s="26"/>
      <c r="T12195" s="26"/>
    </row>
    <row r="12196" spans="14:20">
      <c r="N12196" s="25"/>
      <c r="O12196" s="26"/>
      <c r="P12196" s="26"/>
      <c r="Q12196" s="26"/>
      <c r="R12196" s="26"/>
      <c r="S12196" s="26"/>
      <c r="T12196" s="26"/>
    </row>
    <row r="12197" spans="14:20">
      <c r="N12197" s="25"/>
      <c r="O12197" s="26"/>
      <c r="P12197" s="26"/>
      <c r="Q12197" s="26"/>
      <c r="R12197" s="26"/>
      <c r="S12197" s="26"/>
      <c r="T12197" s="26"/>
    </row>
    <row r="12198" spans="14:20">
      <c r="N12198" s="25"/>
      <c r="O12198" s="26"/>
      <c r="P12198" s="26"/>
      <c r="Q12198" s="26"/>
      <c r="R12198" s="26"/>
      <c r="S12198" s="26"/>
      <c r="T12198" s="26"/>
    </row>
    <row r="12199" spans="14:20">
      <c r="N12199" s="25"/>
      <c r="O12199" s="26"/>
      <c r="P12199" s="26"/>
      <c r="Q12199" s="26"/>
      <c r="R12199" s="26"/>
      <c r="S12199" s="26"/>
      <c r="T12199" s="26"/>
    </row>
    <row r="12200" spans="14:20">
      <c r="N12200" s="25"/>
      <c r="O12200" s="26"/>
      <c r="P12200" s="26"/>
      <c r="Q12200" s="26"/>
      <c r="R12200" s="26"/>
      <c r="S12200" s="26"/>
      <c r="T12200" s="26"/>
    </row>
    <row r="12201" spans="14:20">
      <c r="N12201" s="25"/>
      <c r="O12201" s="26"/>
      <c r="P12201" s="26"/>
      <c r="Q12201" s="26"/>
      <c r="R12201" s="26"/>
      <c r="S12201" s="26"/>
      <c r="T12201" s="26"/>
    </row>
    <row r="12202" spans="14:20">
      <c r="N12202" s="25"/>
      <c r="O12202" s="26"/>
      <c r="P12202" s="26"/>
      <c r="Q12202" s="26"/>
      <c r="R12202" s="26"/>
      <c r="S12202" s="26"/>
      <c r="T12202" s="26"/>
    </row>
    <row r="12203" spans="14:20">
      <c r="N12203" s="25"/>
      <c r="O12203" s="26"/>
      <c r="P12203" s="26"/>
      <c r="Q12203" s="26"/>
      <c r="R12203" s="26"/>
      <c r="S12203" s="26"/>
      <c r="T12203" s="26"/>
    </row>
    <row r="12204" spans="14:20">
      <c r="N12204" s="25"/>
      <c r="O12204" s="26"/>
      <c r="P12204" s="26"/>
      <c r="Q12204" s="26"/>
      <c r="R12204" s="26"/>
      <c r="S12204" s="26"/>
      <c r="T12204" s="26"/>
    </row>
    <row r="12205" spans="14:20">
      <c r="N12205" s="25"/>
      <c r="O12205" s="26"/>
      <c r="P12205" s="26"/>
      <c r="Q12205" s="26"/>
      <c r="R12205" s="26"/>
      <c r="S12205" s="26"/>
      <c r="T12205" s="26"/>
    </row>
    <row r="12206" spans="14:20">
      <c r="N12206" s="25"/>
      <c r="O12206" s="26"/>
      <c r="P12206" s="26"/>
      <c r="Q12206" s="26"/>
      <c r="R12206" s="26"/>
      <c r="S12206" s="26"/>
      <c r="T12206" s="26"/>
    </row>
    <row r="12207" spans="14:20">
      <c r="N12207" s="25"/>
      <c r="O12207" s="26"/>
      <c r="P12207" s="26"/>
      <c r="Q12207" s="26"/>
      <c r="R12207" s="26"/>
      <c r="S12207" s="26"/>
      <c r="T12207" s="26"/>
    </row>
    <row r="12208" spans="14:20">
      <c r="N12208" s="25"/>
      <c r="O12208" s="26"/>
      <c r="P12208" s="26"/>
      <c r="Q12208" s="26"/>
      <c r="R12208" s="26"/>
      <c r="S12208" s="26"/>
      <c r="T12208" s="26"/>
    </row>
    <row r="12209" spans="14:20">
      <c r="N12209" s="25"/>
      <c r="O12209" s="26"/>
      <c r="P12209" s="26"/>
      <c r="Q12209" s="26"/>
      <c r="R12209" s="26"/>
      <c r="S12209" s="26"/>
      <c r="T12209" s="26"/>
    </row>
    <row r="12210" spans="14:20">
      <c r="N12210" s="25"/>
      <c r="O12210" s="26"/>
      <c r="P12210" s="26"/>
      <c r="Q12210" s="26"/>
      <c r="R12210" s="26"/>
      <c r="S12210" s="26"/>
      <c r="T12210" s="26"/>
    </row>
    <row r="12211" spans="14:20">
      <c r="N12211" s="25"/>
      <c r="O12211" s="26"/>
      <c r="P12211" s="26"/>
      <c r="Q12211" s="26"/>
      <c r="R12211" s="26"/>
      <c r="S12211" s="26"/>
      <c r="T12211" s="26"/>
    </row>
    <row r="12212" spans="14:20">
      <c r="N12212" s="25"/>
      <c r="O12212" s="26"/>
      <c r="P12212" s="26"/>
      <c r="Q12212" s="26"/>
      <c r="R12212" s="26"/>
      <c r="S12212" s="26"/>
      <c r="T12212" s="26"/>
    </row>
    <row r="12213" spans="14:20">
      <c r="N12213" s="25"/>
      <c r="O12213" s="26"/>
      <c r="P12213" s="26"/>
      <c r="Q12213" s="26"/>
      <c r="R12213" s="26"/>
      <c r="S12213" s="26"/>
      <c r="T12213" s="26"/>
    </row>
    <row r="12214" spans="14:20">
      <c r="N12214" s="25"/>
      <c r="O12214" s="26"/>
      <c r="P12214" s="26"/>
      <c r="Q12214" s="26"/>
      <c r="R12214" s="26"/>
      <c r="S12214" s="26"/>
      <c r="T12214" s="26"/>
    </row>
    <row r="12215" spans="14:20">
      <c r="N12215" s="25"/>
      <c r="O12215" s="26"/>
      <c r="P12215" s="26"/>
      <c r="Q12215" s="26"/>
      <c r="R12215" s="26"/>
      <c r="S12215" s="26"/>
      <c r="T12215" s="26"/>
    </row>
    <row r="12216" spans="14:20">
      <c r="N12216" s="25"/>
      <c r="O12216" s="26"/>
      <c r="P12216" s="26"/>
      <c r="Q12216" s="26"/>
      <c r="R12216" s="26"/>
      <c r="S12216" s="26"/>
      <c r="T12216" s="26"/>
    </row>
    <row r="12217" spans="14:20">
      <c r="N12217" s="25"/>
      <c r="O12217" s="26"/>
      <c r="P12217" s="26"/>
      <c r="Q12217" s="26"/>
      <c r="R12217" s="26"/>
      <c r="S12217" s="26"/>
      <c r="T12217" s="26"/>
    </row>
    <row r="12218" spans="14:20">
      <c r="N12218" s="25"/>
      <c r="O12218" s="26"/>
      <c r="P12218" s="26"/>
      <c r="Q12218" s="26"/>
      <c r="R12218" s="26"/>
      <c r="S12218" s="26"/>
      <c r="T12218" s="26"/>
    </row>
    <row r="12219" spans="14:20">
      <c r="N12219" s="25"/>
      <c r="O12219" s="26"/>
      <c r="P12219" s="26"/>
      <c r="Q12219" s="26"/>
      <c r="R12219" s="26"/>
      <c r="S12219" s="26"/>
      <c r="T12219" s="26"/>
    </row>
    <row r="12220" spans="14:20">
      <c r="N12220" s="25"/>
      <c r="O12220" s="26"/>
      <c r="P12220" s="26"/>
      <c r="Q12220" s="26"/>
      <c r="R12220" s="26"/>
      <c r="S12220" s="26"/>
      <c r="T12220" s="26"/>
    </row>
    <row r="12221" spans="14:20">
      <c r="N12221" s="25"/>
      <c r="O12221" s="26"/>
      <c r="P12221" s="26"/>
      <c r="Q12221" s="26"/>
      <c r="R12221" s="26"/>
      <c r="S12221" s="26"/>
      <c r="T12221" s="26"/>
    </row>
    <row r="12222" spans="14:20">
      <c r="N12222" s="25"/>
      <c r="O12222" s="26"/>
      <c r="P12222" s="26"/>
      <c r="Q12222" s="26"/>
      <c r="R12222" s="26"/>
      <c r="S12222" s="26"/>
      <c r="T12222" s="26"/>
    </row>
    <row r="12223" spans="14:20">
      <c r="N12223" s="25"/>
      <c r="O12223" s="26"/>
      <c r="P12223" s="26"/>
      <c r="Q12223" s="26"/>
      <c r="R12223" s="26"/>
      <c r="S12223" s="26"/>
      <c r="T12223" s="26"/>
    </row>
    <row r="12224" spans="14:20">
      <c r="N12224" s="25"/>
      <c r="O12224" s="26"/>
      <c r="P12224" s="26"/>
      <c r="Q12224" s="26"/>
      <c r="R12224" s="26"/>
      <c r="S12224" s="26"/>
      <c r="T12224" s="26"/>
    </row>
    <row r="12225" spans="14:20">
      <c r="N12225" s="25"/>
      <c r="O12225" s="26"/>
      <c r="P12225" s="26"/>
      <c r="Q12225" s="26"/>
      <c r="R12225" s="26"/>
      <c r="S12225" s="26"/>
      <c r="T12225" s="26"/>
    </row>
    <row r="12226" spans="14:20">
      <c r="N12226" s="25"/>
      <c r="O12226" s="26"/>
      <c r="P12226" s="26"/>
      <c r="Q12226" s="26"/>
      <c r="R12226" s="26"/>
      <c r="S12226" s="26"/>
      <c r="T12226" s="26"/>
    </row>
    <row r="12227" spans="14:20">
      <c r="N12227" s="25"/>
      <c r="O12227" s="26"/>
      <c r="P12227" s="26"/>
      <c r="Q12227" s="26"/>
      <c r="R12227" s="26"/>
      <c r="S12227" s="26"/>
      <c r="T12227" s="26"/>
    </row>
    <row r="12228" spans="14:20">
      <c r="N12228" s="25"/>
      <c r="O12228" s="26"/>
      <c r="P12228" s="26"/>
      <c r="Q12228" s="26"/>
      <c r="R12228" s="26"/>
      <c r="S12228" s="26"/>
      <c r="T12228" s="26"/>
    </row>
    <row r="12229" spans="14:20">
      <c r="N12229" s="25"/>
      <c r="O12229" s="26"/>
      <c r="P12229" s="26"/>
      <c r="Q12229" s="26"/>
      <c r="R12229" s="26"/>
      <c r="S12229" s="26"/>
      <c r="T12229" s="26"/>
    </row>
    <row r="12230" spans="14:20">
      <c r="N12230" s="25"/>
      <c r="O12230" s="26"/>
      <c r="P12230" s="26"/>
      <c r="Q12230" s="26"/>
      <c r="R12230" s="26"/>
      <c r="S12230" s="26"/>
      <c r="T12230" s="26"/>
    </row>
    <row r="12231" spans="14:20">
      <c r="N12231" s="25"/>
      <c r="O12231" s="26"/>
      <c r="P12231" s="26"/>
      <c r="Q12231" s="26"/>
      <c r="R12231" s="26"/>
      <c r="S12231" s="26"/>
      <c r="T12231" s="26"/>
    </row>
    <row r="12232" spans="14:20">
      <c r="N12232" s="25"/>
      <c r="O12232" s="26"/>
      <c r="P12232" s="26"/>
      <c r="Q12232" s="26"/>
      <c r="R12232" s="26"/>
      <c r="S12232" s="26"/>
      <c r="T12232" s="26"/>
    </row>
    <row r="12233" spans="14:20">
      <c r="N12233" s="25"/>
      <c r="O12233" s="26"/>
      <c r="P12233" s="26"/>
      <c r="Q12233" s="26"/>
      <c r="R12233" s="26"/>
      <c r="S12233" s="26"/>
      <c r="T12233" s="26"/>
    </row>
    <row r="12234" spans="14:20">
      <c r="N12234" s="25"/>
      <c r="O12234" s="26"/>
      <c r="P12234" s="26"/>
      <c r="Q12234" s="26"/>
      <c r="R12234" s="26"/>
      <c r="S12234" s="26"/>
      <c r="T12234" s="26"/>
    </row>
    <row r="12235" spans="14:20">
      <c r="N12235" s="25"/>
      <c r="O12235" s="26"/>
      <c r="P12235" s="26"/>
      <c r="Q12235" s="26"/>
      <c r="R12235" s="26"/>
      <c r="S12235" s="26"/>
      <c r="T12235" s="26"/>
    </row>
    <row r="12236" spans="14:20">
      <c r="N12236" s="25"/>
      <c r="O12236" s="26"/>
      <c r="P12236" s="26"/>
      <c r="Q12236" s="26"/>
      <c r="R12236" s="26"/>
      <c r="S12236" s="26"/>
      <c r="T12236" s="26"/>
    </row>
    <row r="12237" spans="14:20">
      <c r="N12237" s="25"/>
      <c r="O12237" s="26"/>
      <c r="P12237" s="26"/>
      <c r="Q12237" s="26"/>
      <c r="R12237" s="26"/>
      <c r="S12237" s="26"/>
      <c r="T12237" s="26"/>
    </row>
    <row r="12238" spans="14:20">
      <c r="N12238" s="25"/>
      <c r="O12238" s="26"/>
      <c r="P12238" s="26"/>
      <c r="Q12238" s="26"/>
      <c r="R12238" s="26"/>
      <c r="S12238" s="26"/>
      <c r="T12238" s="26"/>
    </row>
    <row r="12239" spans="14:20">
      <c r="N12239" s="25"/>
      <c r="O12239" s="26"/>
      <c r="P12239" s="26"/>
      <c r="Q12239" s="26"/>
      <c r="R12239" s="26"/>
      <c r="S12239" s="26"/>
      <c r="T12239" s="26"/>
    </row>
    <row r="12240" spans="14:20">
      <c r="N12240" s="25"/>
      <c r="O12240" s="26"/>
      <c r="P12240" s="26"/>
      <c r="Q12240" s="26"/>
      <c r="R12240" s="26"/>
      <c r="S12240" s="26"/>
      <c r="T12240" s="26"/>
    </row>
    <row r="12241" spans="14:20">
      <c r="N12241" s="25"/>
      <c r="O12241" s="26"/>
      <c r="P12241" s="26"/>
      <c r="Q12241" s="26"/>
      <c r="R12241" s="26"/>
      <c r="S12241" s="26"/>
      <c r="T12241" s="26"/>
    </row>
    <row r="12242" spans="14:20">
      <c r="N12242" s="25"/>
      <c r="O12242" s="26"/>
      <c r="P12242" s="26"/>
      <c r="Q12242" s="26"/>
      <c r="R12242" s="26"/>
      <c r="S12242" s="26"/>
      <c r="T12242" s="26"/>
    </row>
    <row r="12243" spans="14:20">
      <c r="N12243" s="25"/>
      <c r="O12243" s="26"/>
      <c r="P12243" s="26"/>
      <c r="Q12243" s="26"/>
      <c r="R12243" s="26"/>
      <c r="S12243" s="26"/>
      <c r="T12243" s="26"/>
    </row>
    <row r="12244" spans="14:20">
      <c r="N12244" s="25"/>
      <c r="O12244" s="26"/>
      <c r="P12244" s="26"/>
      <c r="Q12244" s="26"/>
      <c r="R12244" s="26"/>
      <c r="S12244" s="26"/>
      <c r="T12244" s="26"/>
    </row>
    <row r="12245" spans="14:20">
      <c r="N12245" s="25"/>
      <c r="O12245" s="26"/>
      <c r="P12245" s="26"/>
      <c r="Q12245" s="26"/>
      <c r="R12245" s="26"/>
      <c r="S12245" s="26"/>
      <c r="T12245" s="26"/>
    </row>
    <row r="12246" spans="14:20">
      <c r="N12246" s="25"/>
      <c r="O12246" s="26"/>
      <c r="P12246" s="26"/>
      <c r="Q12246" s="26"/>
      <c r="R12246" s="26"/>
      <c r="S12246" s="26"/>
      <c r="T12246" s="26"/>
    </row>
    <row r="12247" spans="14:20">
      <c r="N12247" s="25"/>
      <c r="O12247" s="26"/>
      <c r="P12247" s="26"/>
      <c r="Q12247" s="26"/>
      <c r="R12247" s="26"/>
      <c r="S12247" s="26"/>
      <c r="T12247" s="26"/>
    </row>
    <row r="12248" spans="14:20">
      <c r="N12248" s="25"/>
      <c r="O12248" s="26"/>
      <c r="P12248" s="26"/>
      <c r="Q12248" s="26"/>
      <c r="R12248" s="26"/>
      <c r="S12248" s="26"/>
      <c r="T12248" s="26"/>
    </row>
    <row r="12249" spans="14:20">
      <c r="N12249" s="25"/>
      <c r="O12249" s="26"/>
      <c r="P12249" s="26"/>
      <c r="Q12249" s="26"/>
      <c r="R12249" s="26"/>
      <c r="S12249" s="26"/>
      <c r="T12249" s="26"/>
    </row>
    <row r="12250" spans="14:20">
      <c r="N12250" s="25"/>
      <c r="O12250" s="26"/>
      <c r="P12250" s="26"/>
      <c r="Q12250" s="26"/>
      <c r="R12250" s="26"/>
      <c r="S12250" s="26"/>
      <c r="T12250" s="26"/>
    </row>
    <row r="12251" spans="14:20">
      <c r="N12251" s="25"/>
      <c r="O12251" s="26"/>
      <c r="P12251" s="26"/>
      <c r="Q12251" s="26"/>
      <c r="R12251" s="26"/>
      <c r="S12251" s="26"/>
      <c r="T12251" s="26"/>
    </row>
    <row r="12252" spans="14:20">
      <c r="N12252" s="25"/>
      <c r="O12252" s="26"/>
      <c r="P12252" s="26"/>
      <c r="Q12252" s="26"/>
      <c r="R12252" s="26"/>
      <c r="S12252" s="26"/>
      <c r="T12252" s="26"/>
    </row>
    <row r="12253" spans="14:20">
      <c r="N12253" s="25"/>
      <c r="O12253" s="26"/>
      <c r="P12253" s="26"/>
      <c r="Q12253" s="26"/>
      <c r="R12253" s="26"/>
      <c r="S12253" s="26"/>
      <c r="T12253" s="26"/>
    </row>
    <row r="12254" spans="14:20">
      <c r="N12254" s="25"/>
      <c r="O12254" s="26"/>
      <c r="P12254" s="26"/>
      <c r="Q12254" s="26"/>
      <c r="R12254" s="26"/>
      <c r="S12254" s="26"/>
      <c r="T12254" s="26"/>
    </row>
    <row r="12255" spans="14:20">
      <c r="N12255" s="25"/>
      <c r="O12255" s="26"/>
      <c r="P12255" s="26"/>
      <c r="Q12255" s="26"/>
      <c r="R12255" s="26"/>
      <c r="S12255" s="26"/>
      <c r="T12255" s="26"/>
    </row>
    <row r="12256" spans="14:20">
      <c r="N12256" s="25"/>
      <c r="O12256" s="26"/>
      <c r="P12256" s="26"/>
      <c r="Q12256" s="26"/>
      <c r="R12256" s="26"/>
      <c r="S12256" s="26"/>
      <c r="T12256" s="26"/>
    </row>
    <row r="12257" spans="14:20">
      <c r="N12257" s="25"/>
      <c r="O12257" s="26"/>
      <c r="P12257" s="26"/>
      <c r="Q12257" s="26"/>
      <c r="R12257" s="26"/>
      <c r="S12257" s="26"/>
      <c r="T12257" s="26"/>
    </row>
    <row r="12258" spans="14:20">
      <c r="N12258" s="25"/>
      <c r="O12258" s="26"/>
      <c r="P12258" s="26"/>
      <c r="Q12258" s="26"/>
      <c r="R12258" s="26"/>
      <c r="S12258" s="26"/>
      <c r="T12258" s="26"/>
    </row>
    <row r="12259" spans="14:20">
      <c r="N12259" s="25"/>
      <c r="O12259" s="26"/>
      <c r="P12259" s="26"/>
      <c r="Q12259" s="26"/>
      <c r="R12259" s="26"/>
      <c r="S12259" s="26"/>
      <c r="T12259" s="26"/>
    </row>
    <row r="12260" spans="14:20">
      <c r="N12260" s="25"/>
      <c r="O12260" s="26"/>
      <c r="P12260" s="26"/>
      <c r="Q12260" s="26"/>
      <c r="R12260" s="26"/>
      <c r="S12260" s="26"/>
      <c r="T12260" s="26"/>
    </row>
    <row r="12261" spans="14:20">
      <c r="N12261" s="25"/>
      <c r="O12261" s="26"/>
      <c r="P12261" s="26"/>
      <c r="Q12261" s="26"/>
      <c r="R12261" s="26"/>
      <c r="S12261" s="26"/>
      <c r="T12261" s="26"/>
    </row>
    <row r="12262" spans="14:20">
      <c r="N12262" s="25"/>
      <c r="O12262" s="26"/>
      <c r="P12262" s="26"/>
      <c r="Q12262" s="26"/>
      <c r="R12262" s="26"/>
      <c r="S12262" s="26"/>
      <c r="T12262" s="26"/>
    </row>
    <row r="12263" spans="14:20">
      <c r="N12263" s="25"/>
      <c r="O12263" s="26"/>
      <c r="P12263" s="26"/>
      <c r="Q12263" s="26"/>
      <c r="R12263" s="26"/>
      <c r="S12263" s="26"/>
      <c r="T12263" s="26"/>
    </row>
    <row r="12264" spans="14:20">
      <c r="N12264" s="25"/>
      <c r="O12264" s="26"/>
      <c r="P12264" s="26"/>
      <c r="Q12264" s="26"/>
      <c r="R12264" s="26"/>
      <c r="S12264" s="26"/>
      <c r="T12264" s="26"/>
    </row>
    <row r="12265" spans="14:20">
      <c r="N12265" s="25"/>
      <c r="O12265" s="26"/>
      <c r="P12265" s="26"/>
      <c r="Q12265" s="26"/>
      <c r="R12265" s="26"/>
      <c r="S12265" s="26"/>
      <c r="T12265" s="26"/>
    </row>
    <row r="12266" spans="14:20">
      <c r="N12266" s="25"/>
      <c r="O12266" s="26"/>
      <c r="P12266" s="26"/>
      <c r="Q12266" s="26"/>
      <c r="R12266" s="26"/>
      <c r="S12266" s="26"/>
      <c r="T12266" s="26"/>
    </row>
    <row r="12267" spans="14:20">
      <c r="N12267" s="25"/>
      <c r="O12267" s="26"/>
      <c r="P12267" s="26"/>
      <c r="Q12267" s="26"/>
      <c r="R12267" s="26"/>
      <c r="S12267" s="26"/>
      <c r="T12267" s="26"/>
    </row>
    <row r="12268" spans="14:20">
      <c r="N12268" s="25"/>
      <c r="O12268" s="26"/>
      <c r="P12268" s="26"/>
      <c r="Q12268" s="26"/>
      <c r="R12268" s="26"/>
      <c r="S12268" s="26"/>
      <c r="T12268" s="26"/>
    </row>
    <row r="12269" spans="14:20">
      <c r="N12269" s="25"/>
      <c r="O12269" s="26"/>
      <c r="P12269" s="26"/>
      <c r="Q12269" s="26"/>
      <c r="R12269" s="26"/>
      <c r="S12269" s="26"/>
      <c r="T12269" s="26"/>
    </row>
    <row r="12270" spans="14:20">
      <c r="N12270" s="25"/>
      <c r="O12270" s="26"/>
      <c r="P12270" s="26"/>
      <c r="Q12270" s="26"/>
      <c r="R12270" s="26"/>
      <c r="S12270" s="26"/>
      <c r="T12270" s="26"/>
    </row>
    <row r="12271" spans="14:20">
      <c r="N12271" s="25"/>
      <c r="O12271" s="26"/>
      <c r="P12271" s="26"/>
      <c r="Q12271" s="26"/>
      <c r="R12271" s="26"/>
      <c r="S12271" s="26"/>
      <c r="T12271" s="26"/>
    </row>
    <row r="12272" spans="14:20">
      <c r="N12272" s="25"/>
      <c r="O12272" s="26"/>
      <c r="P12272" s="26"/>
      <c r="Q12272" s="26"/>
      <c r="R12272" s="26"/>
      <c r="S12272" s="26"/>
      <c r="T12272" s="26"/>
    </row>
    <row r="12273" spans="14:20">
      <c r="N12273" s="25"/>
      <c r="O12273" s="26"/>
      <c r="P12273" s="26"/>
      <c r="Q12273" s="26"/>
      <c r="R12273" s="26"/>
      <c r="S12273" s="26"/>
      <c r="T12273" s="26"/>
    </row>
    <row r="12274" spans="14:20">
      <c r="N12274" s="25"/>
      <c r="O12274" s="26"/>
      <c r="P12274" s="26"/>
      <c r="Q12274" s="26"/>
      <c r="R12274" s="26"/>
      <c r="S12274" s="26"/>
      <c r="T12274" s="26"/>
    </row>
    <row r="12275" spans="14:20">
      <c r="N12275" s="25"/>
      <c r="O12275" s="26"/>
      <c r="P12275" s="26"/>
      <c r="Q12275" s="26"/>
      <c r="R12275" s="26"/>
      <c r="S12275" s="26"/>
      <c r="T12275" s="26"/>
    </row>
    <row r="12276" spans="14:20">
      <c r="N12276" s="25"/>
      <c r="O12276" s="26"/>
      <c r="P12276" s="26"/>
      <c r="Q12276" s="26"/>
      <c r="R12276" s="26"/>
      <c r="S12276" s="26"/>
      <c r="T12276" s="26"/>
    </row>
    <row r="12277" spans="14:20">
      <c r="N12277" s="25"/>
      <c r="O12277" s="26"/>
      <c r="P12277" s="26"/>
      <c r="Q12277" s="26"/>
      <c r="R12277" s="26"/>
      <c r="S12277" s="26"/>
      <c r="T12277" s="26"/>
    </row>
    <row r="12278" spans="14:20">
      <c r="N12278" s="25"/>
      <c r="O12278" s="26"/>
      <c r="P12278" s="26"/>
      <c r="Q12278" s="26"/>
      <c r="R12278" s="26"/>
      <c r="S12278" s="26"/>
      <c r="T12278" s="26"/>
    </row>
    <row r="12279" spans="14:20">
      <c r="N12279" s="25"/>
      <c r="O12279" s="26"/>
      <c r="P12279" s="26"/>
      <c r="Q12279" s="26"/>
      <c r="R12279" s="26"/>
      <c r="S12279" s="26"/>
      <c r="T12279" s="26"/>
    </row>
    <row r="12280" spans="14:20">
      <c r="N12280" s="25"/>
      <c r="O12280" s="26"/>
      <c r="P12280" s="26"/>
      <c r="Q12280" s="26"/>
      <c r="R12280" s="26"/>
      <c r="S12280" s="26"/>
      <c r="T12280" s="26"/>
    </row>
    <row r="12281" spans="14:20">
      <c r="N12281" s="25"/>
      <c r="O12281" s="26"/>
      <c r="P12281" s="26"/>
      <c r="Q12281" s="26"/>
      <c r="R12281" s="26"/>
      <c r="S12281" s="26"/>
      <c r="T12281" s="26"/>
    </row>
    <row r="12282" spans="14:20">
      <c r="N12282" s="25"/>
      <c r="O12282" s="26"/>
      <c r="P12282" s="26"/>
      <c r="Q12282" s="26"/>
      <c r="R12282" s="26"/>
      <c r="S12282" s="26"/>
      <c r="T12282" s="26"/>
    </row>
    <row r="12283" spans="14:20">
      <c r="N12283" s="25"/>
      <c r="O12283" s="26"/>
      <c r="P12283" s="26"/>
      <c r="Q12283" s="26"/>
      <c r="R12283" s="26"/>
      <c r="S12283" s="26"/>
      <c r="T12283" s="26"/>
    </row>
    <row r="12284" spans="14:20">
      <c r="N12284" s="25"/>
      <c r="O12284" s="26"/>
      <c r="P12284" s="26"/>
      <c r="Q12284" s="26"/>
      <c r="R12284" s="26"/>
      <c r="S12284" s="26"/>
      <c r="T12284" s="26"/>
    </row>
    <row r="12285" spans="14:20">
      <c r="N12285" s="25"/>
      <c r="O12285" s="26"/>
      <c r="P12285" s="26"/>
      <c r="Q12285" s="26"/>
      <c r="R12285" s="26"/>
      <c r="S12285" s="26"/>
      <c r="T12285" s="26"/>
    </row>
    <row r="12286" spans="14:20">
      <c r="N12286" s="25"/>
      <c r="O12286" s="26"/>
      <c r="P12286" s="26"/>
      <c r="Q12286" s="26"/>
      <c r="R12286" s="26"/>
      <c r="S12286" s="26"/>
      <c r="T12286" s="26"/>
    </row>
    <row r="12287" spans="14:20">
      <c r="N12287" s="25"/>
      <c r="O12287" s="26"/>
      <c r="P12287" s="26"/>
      <c r="Q12287" s="26"/>
      <c r="R12287" s="26"/>
      <c r="S12287" s="26"/>
      <c r="T12287" s="26"/>
    </row>
    <row r="12288" spans="14:20">
      <c r="N12288" s="25"/>
      <c r="O12288" s="26"/>
      <c r="P12288" s="26"/>
      <c r="Q12288" s="26"/>
      <c r="R12288" s="26"/>
      <c r="S12288" s="26"/>
      <c r="T12288" s="26"/>
    </row>
    <row r="12289" spans="14:20">
      <c r="N12289" s="25"/>
      <c r="O12289" s="26"/>
      <c r="P12289" s="26"/>
      <c r="Q12289" s="26"/>
      <c r="R12289" s="26"/>
      <c r="S12289" s="26"/>
      <c r="T12289" s="26"/>
    </row>
    <row r="12290" spans="14:20">
      <c r="N12290" s="25"/>
      <c r="O12290" s="26"/>
      <c r="P12290" s="26"/>
      <c r="Q12290" s="26"/>
      <c r="R12290" s="26"/>
      <c r="S12290" s="26"/>
      <c r="T12290" s="26"/>
    </row>
    <row r="12291" spans="14:20">
      <c r="N12291" s="25"/>
      <c r="O12291" s="26"/>
      <c r="P12291" s="26"/>
      <c r="Q12291" s="26"/>
      <c r="R12291" s="26"/>
      <c r="S12291" s="26"/>
      <c r="T12291" s="26"/>
    </row>
    <row r="12292" spans="14:20">
      <c r="N12292" s="25"/>
      <c r="O12292" s="26"/>
      <c r="P12292" s="26"/>
      <c r="Q12292" s="26"/>
      <c r="R12292" s="26"/>
      <c r="S12292" s="26"/>
      <c r="T12292" s="26"/>
    </row>
    <row r="12293" spans="14:20">
      <c r="N12293" s="25"/>
      <c r="O12293" s="26"/>
      <c r="P12293" s="26"/>
      <c r="Q12293" s="26"/>
      <c r="R12293" s="26"/>
      <c r="S12293" s="26"/>
      <c r="T12293" s="26"/>
    </row>
    <row r="12294" spans="14:20">
      <c r="N12294" s="25"/>
      <c r="O12294" s="26"/>
      <c r="P12294" s="26"/>
      <c r="Q12294" s="26"/>
      <c r="R12294" s="26"/>
      <c r="S12294" s="26"/>
      <c r="T12294" s="26"/>
    </row>
    <row r="12295" spans="14:20">
      <c r="N12295" s="25"/>
      <c r="O12295" s="26"/>
      <c r="P12295" s="26"/>
      <c r="Q12295" s="26"/>
      <c r="R12295" s="26"/>
      <c r="S12295" s="26"/>
      <c r="T12295" s="26"/>
    </row>
    <row r="12296" spans="14:20">
      <c r="N12296" s="25"/>
      <c r="O12296" s="26"/>
      <c r="P12296" s="26"/>
      <c r="Q12296" s="26"/>
      <c r="R12296" s="26"/>
      <c r="S12296" s="26"/>
      <c r="T12296" s="26"/>
    </row>
    <row r="12297" spans="14:20">
      <c r="N12297" s="25"/>
      <c r="O12297" s="26"/>
      <c r="P12297" s="26"/>
      <c r="Q12297" s="26"/>
      <c r="R12297" s="26"/>
      <c r="S12297" s="26"/>
      <c r="T12297" s="26"/>
    </row>
    <row r="12298" spans="14:20">
      <c r="N12298" s="25"/>
      <c r="O12298" s="26"/>
      <c r="P12298" s="26"/>
      <c r="Q12298" s="26"/>
      <c r="R12298" s="26"/>
      <c r="S12298" s="26"/>
      <c r="T12298" s="26"/>
    </row>
    <row r="12299" spans="14:20">
      <c r="N12299" s="25"/>
      <c r="O12299" s="26"/>
      <c r="P12299" s="26"/>
      <c r="Q12299" s="26"/>
      <c r="R12299" s="26"/>
      <c r="S12299" s="26"/>
      <c r="T12299" s="26"/>
    </row>
    <row r="12300" spans="14:20">
      <c r="N12300" s="25"/>
      <c r="O12300" s="26"/>
      <c r="P12300" s="26"/>
      <c r="Q12300" s="26"/>
      <c r="R12300" s="26"/>
      <c r="S12300" s="26"/>
      <c r="T12300" s="26"/>
    </row>
    <row r="12301" spans="14:20">
      <c r="N12301" s="25"/>
      <c r="O12301" s="26"/>
      <c r="P12301" s="26"/>
      <c r="Q12301" s="26"/>
      <c r="R12301" s="26"/>
      <c r="S12301" s="26"/>
      <c r="T12301" s="26"/>
    </row>
    <row r="12302" spans="14:20">
      <c r="N12302" s="25"/>
      <c r="O12302" s="26"/>
      <c r="P12302" s="26"/>
      <c r="Q12302" s="26"/>
      <c r="R12302" s="26"/>
      <c r="S12302" s="26"/>
      <c r="T12302" s="26"/>
    </row>
    <row r="12303" spans="14:20">
      <c r="N12303" s="25"/>
      <c r="O12303" s="26"/>
      <c r="P12303" s="26"/>
      <c r="Q12303" s="26"/>
      <c r="R12303" s="26"/>
      <c r="S12303" s="26"/>
      <c r="T12303" s="26"/>
    </row>
    <row r="12304" spans="14:20">
      <c r="N12304" s="25"/>
      <c r="O12304" s="26"/>
      <c r="P12304" s="26"/>
      <c r="Q12304" s="26"/>
      <c r="R12304" s="26"/>
      <c r="S12304" s="26"/>
      <c r="T12304" s="26"/>
    </row>
    <row r="12305" spans="14:20">
      <c r="N12305" s="25"/>
      <c r="O12305" s="26"/>
      <c r="P12305" s="26"/>
      <c r="Q12305" s="26"/>
      <c r="R12305" s="26"/>
      <c r="S12305" s="26"/>
      <c r="T12305" s="26"/>
    </row>
    <row r="12306" spans="14:20">
      <c r="N12306" s="25"/>
      <c r="O12306" s="26"/>
      <c r="P12306" s="26"/>
      <c r="Q12306" s="26"/>
      <c r="R12306" s="26"/>
      <c r="S12306" s="26"/>
      <c r="T12306" s="26"/>
    </row>
    <row r="12307" spans="14:20">
      <c r="N12307" s="25"/>
      <c r="O12307" s="26"/>
      <c r="P12307" s="26"/>
      <c r="Q12307" s="26"/>
      <c r="R12307" s="26"/>
      <c r="S12307" s="26"/>
      <c r="T12307" s="26"/>
    </row>
    <row r="12308" spans="14:20">
      <c r="N12308" s="25"/>
      <c r="O12308" s="26"/>
      <c r="P12308" s="26"/>
      <c r="Q12308" s="26"/>
      <c r="R12308" s="26"/>
      <c r="S12308" s="26"/>
      <c r="T12308" s="26"/>
    </row>
    <row r="12309" spans="14:20">
      <c r="N12309" s="25"/>
      <c r="O12309" s="26"/>
      <c r="P12309" s="26"/>
      <c r="Q12309" s="26"/>
      <c r="R12309" s="26"/>
      <c r="S12309" s="26"/>
      <c r="T12309" s="26"/>
    </row>
    <row r="12310" spans="14:20">
      <c r="N12310" s="25"/>
      <c r="O12310" s="26"/>
      <c r="P12310" s="26"/>
      <c r="Q12310" s="26"/>
      <c r="R12310" s="26"/>
      <c r="S12310" s="26"/>
      <c r="T12310" s="26"/>
    </row>
    <row r="12311" spans="14:20">
      <c r="N12311" s="25"/>
      <c r="O12311" s="26"/>
      <c r="P12311" s="26"/>
      <c r="Q12311" s="26"/>
      <c r="R12311" s="26"/>
      <c r="S12311" s="26"/>
      <c r="T12311" s="26"/>
    </row>
    <row r="12312" spans="14:20">
      <c r="N12312" s="25"/>
      <c r="O12312" s="26"/>
      <c r="P12312" s="26"/>
      <c r="Q12312" s="26"/>
      <c r="R12312" s="26"/>
      <c r="S12312" s="26"/>
      <c r="T12312" s="26"/>
    </row>
    <row r="12313" spans="14:20">
      <c r="N12313" s="25"/>
      <c r="O12313" s="26"/>
      <c r="P12313" s="26"/>
      <c r="Q12313" s="26"/>
      <c r="R12313" s="26"/>
      <c r="S12313" s="26"/>
      <c r="T12313" s="26"/>
    </row>
    <row r="12314" spans="14:20">
      <c r="N12314" s="25"/>
      <c r="O12314" s="26"/>
      <c r="P12314" s="26"/>
      <c r="Q12314" s="26"/>
      <c r="R12314" s="26"/>
      <c r="S12314" s="26"/>
      <c r="T12314" s="26"/>
    </row>
    <row r="12315" spans="14:20">
      <c r="N12315" s="25"/>
      <c r="O12315" s="26"/>
      <c r="P12315" s="26"/>
      <c r="Q12315" s="26"/>
      <c r="R12315" s="26"/>
      <c r="S12315" s="26"/>
      <c r="T12315" s="26"/>
    </row>
    <row r="12316" spans="14:20">
      <c r="N12316" s="25"/>
      <c r="O12316" s="26"/>
      <c r="P12316" s="26"/>
      <c r="Q12316" s="26"/>
      <c r="R12316" s="26"/>
      <c r="S12316" s="26"/>
      <c r="T12316" s="26"/>
    </row>
    <row r="12317" spans="14:20">
      <c r="N12317" s="25"/>
      <c r="O12317" s="26"/>
      <c r="P12317" s="26"/>
      <c r="Q12317" s="26"/>
      <c r="R12317" s="26"/>
      <c r="S12317" s="26"/>
      <c r="T12317" s="26"/>
    </row>
    <row r="12318" spans="14:20">
      <c r="N12318" s="25"/>
      <c r="O12318" s="26"/>
      <c r="P12318" s="26"/>
      <c r="Q12318" s="26"/>
      <c r="R12318" s="26"/>
      <c r="S12318" s="26"/>
      <c r="T12318" s="26"/>
    </row>
    <row r="12319" spans="14:20">
      <c r="N12319" s="25"/>
      <c r="O12319" s="26"/>
      <c r="P12319" s="26"/>
      <c r="Q12319" s="26"/>
      <c r="R12319" s="26"/>
      <c r="S12319" s="26"/>
      <c r="T12319" s="26"/>
    </row>
    <row r="12320" spans="14:20">
      <c r="N12320" s="25"/>
      <c r="O12320" s="26"/>
      <c r="P12320" s="26"/>
      <c r="Q12320" s="26"/>
      <c r="R12320" s="26"/>
      <c r="S12320" s="26"/>
      <c r="T12320" s="26"/>
    </row>
    <row r="12321" spans="14:20">
      <c r="N12321" s="25"/>
      <c r="O12321" s="26"/>
      <c r="P12321" s="26"/>
      <c r="Q12321" s="26"/>
      <c r="R12321" s="26"/>
      <c r="S12321" s="26"/>
      <c r="T12321" s="26"/>
    </row>
    <row r="12322" spans="14:20">
      <c r="N12322" s="25"/>
      <c r="O12322" s="26"/>
      <c r="P12322" s="26"/>
      <c r="Q12322" s="26"/>
      <c r="R12322" s="26"/>
      <c r="S12322" s="26"/>
      <c r="T12322" s="26"/>
    </row>
    <row r="12323" spans="14:20">
      <c r="N12323" s="25"/>
      <c r="O12323" s="26"/>
      <c r="P12323" s="26"/>
      <c r="Q12323" s="26"/>
      <c r="R12323" s="26"/>
      <c r="S12323" s="26"/>
      <c r="T12323" s="26"/>
    </row>
    <row r="12324" spans="14:20">
      <c r="N12324" s="25"/>
      <c r="O12324" s="26"/>
      <c r="P12324" s="26"/>
      <c r="Q12324" s="26"/>
      <c r="R12324" s="26"/>
      <c r="S12324" s="26"/>
      <c r="T12324" s="26"/>
    </row>
    <row r="12325" spans="14:20">
      <c r="N12325" s="25"/>
      <c r="O12325" s="26"/>
      <c r="P12325" s="26"/>
      <c r="Q12325" s="26"/>
      <c r="R12325" s="26"/>
      <c r="S12325" s="26"/>
      <c r="T12325" s="26"/>
    </row>
    <row r="12326" spans="14:20">
      <c r="N12326" s="25"/>
      <c r="O12326" s="26"/>
      <c r="P12326" s="26"/>
      <c r="Q12326" s="26"/>
      <c r="R12326" s="26"/>
      <c r="S12326" s="26"/>
      <c r="T12326" s="26"/>
    </row>
    <row r="12327" spans="14:20">
      <c r="N12327" s="25"/>
      <c r="O12327" s="26"/>
      <c r="P12327" s="26"/>
      <c r="Q12327" s="26"/>
      <c r="R12327" s="26"/>
      <c r="S12327" s="26"/>
      <c r="T12327" s="26"/>
    </row>
    <row r="12328" spans="14:20">
      <c r="N12328" s="25"/>
      <c r="O12328" s="26"/>
      <c r="P12328" s="26"/>
      <c r="Q12328" s="26"/>
      <c r="R12328" s="26"/>
      <c r="S12328" s="26"/>
      <c r="T12328" s="26"/>
    </row>
    <row r="12329" spans="14:20">
      <c r="N12329" s="25"/>
      <c r="O12329" s="26"/>
      <c r="P12329" s="26"/>
      <c r="Q12329" s="26"/>
      <c r="R12329" s="26"/>
      <c r="S12329" s="26"/>
      <c r="T12329" s="26"/>
    </row>
    <row r="12330" spans="14:20">
      <c r="N12330" s="25"/>
      <c r="O12330" s="26"/>
      <c r="P12330" s="26"/>
      <c r="Q12330" s="26"/>
      <c r="R12330" s="26"/>
      <c r="S12330" s="26"/>
      <c r="T12330" s="26"/>
    </row>
    <row r="12331" spans="14:20">
      <c r="N12331" s="25"/>
      <c r="O12331" s="26"/>
      <c r="P12331" s="26"/>
      <c r="Q12331" s="26"/>
      <c r="R12331" s="26"/>
      <c r="S12331" s="26"/>
      <c r="T12331" s="26"/>
    </row>
    <row r="12332" spans="14:20">
      <c r="N12332" s="25"/>
      <c r="O12332" s="26"/>
      <c r="P12332" s="26"/>
      <c r="Q12332" s="26"/>
      <c r="R12332" s="26"/>
      <c r="S12332" s="26"/>
      <c r="T12332" s="26"/>
    </row>
    <row r="12333" spans="14:20">
      <c r="N12333" s="25"/>
      <c r="O12333" s="26"/>
      <c r="P12333" s="26"/>
      <c r="Q12333" s="26"/>
      <c r="R12333" s="26"/>
      <c r="S12333" s="26"/>
      <c r="T12333" s="26"/>
    </row>
    <row r="12334" spans="14:20">
      <c r="N12334" s="25"/>
      <c r="O12334" s="26"/>
      <c r="P12334" s="26"/>
      <c r="Q12334" s="26"/>
      <c r="R12334" s="26"/>
      <c r="S12334" s="26"/>
      <c r="T12334" s="26"/>
    </row>
    <row r="12335" spans="14:20">
      <c r="N12335" s="25"/>
      <c r="O12335" s="26"/>
      <c r="P12335" s="26"/>
      <c r="Q12335" s="26"/>
      <c r="R12335" s="26"/>
      <c r="S12335" s="26"/>
      <c r="T12335" s="26"/>
    </row>
    <row r="12336" spans="14:20">
      <c r="N12336" s="25"/>
      <c r="O12336" s="26"/>
      <c r="P12336" s="26"/>
      <c r="Q12336" s="26"/>
      <c r="R12336" s="26"/>
      <c r="S12336" s="26"/>
      <c r="T12336" s="26"/>
    </row>
    <row r="12337" spans="14:20">
      <c r="N12337" s="25"/>
      <c r="O12337" s="26"/>
      <c r="P12337" s="26"/>
      <c r="Q12337" s="26"/>
      <c r="R12337" s="26"/>
      <c r="S12337" s="26"/>
      <c r="T12337" s="26"/>
    </row>
    <row r="12338" spans="14:20">
      <c r="N12338" s="25"/>
      <c r="O12338" s="26"/>
      <c r="P12338" s="26"/>
      <c r="Q12338" s="26"/>
      <c r="R12338" s="26"/>
      <c r="S12338" s="26"/>
      <c r="T12338" s="26"/>
    </row>
    <row r="12339" spans="14:20">
      <c r="N12339" s="25"/>
      <c r="O12339" s="26"/>
      <c r="P12339" s="26"/>
      <c r="Q12339" s="26"/>
      <c r="R12339" s="26"/>
      <c r="S12339" s="26"/>
      <c r="T12339" s="26"/>
    </row>
    <row r="12340" spans="14:20">
      <c r="N12340" s="25"/>
      <c r="O12340" s="26"/>
      <c r="P12340" s="26"/>
      <c r="Q12340" s="26"/>
      <c r="R12340" s="26"/>
      <c r="S12340" s="26"/>
      <c r="T12340" s="26"/>
    </row>
    <row r="12341" spans="14:20">
      <c r="N12341" s="25"/>
      <c r="O12341" s="26"/>
      <c r="P12341" s="26"/>
      <c r="Q12341" s="26"/>
      <c r="R12341" s="26"/>
      <c r="S12341" s="26"/>
      <c r="T12341" s="26"/>
    </row>
    <row r="12342" spans="14:20">
      <c r="N12342" s="25"/>
      <c r="O12342" s="26"/>
      <c r="P12342" s="26"/>
      <c r="Q12342" s="26"/>
      <c r="R12342" s="26"/>
      <c r="S12342" s="26"/>
      <c r="T12342" s="26"/>
    </row>
    <row r="12343" spans="14:20">
      <c r="N12343" s="25"/>
      <c r="O12343" s="26"/>
      <c r="P12343" s="26"/>
      <c r="Q12343" s="26"/>
      <c r="R12343" s="26"/>
      <c r="S12343" s="26"/>
      <c r="T12343" s="26"/>
    </row>
    <row r="12344" spans="14:20">
      <c r="N12344" s="25"/>
      <c r="O12344" s="26"/>
      <c r="P12344" s="26"/>
      <c r="Q12344" s="26"/>
      <c r="R12344" s="26"/>
      <c r="S12344" s="26"/>
      <c r="T12344" s="26"/>
    </row>
    <row r="12345" spans="14:20">
      <c r="N12345" s="25"/>
      <c r="O12345" s="26"/>
      <c r="P12345" s="26"/>
      <c r="Q12345" s="26"/>
      <c r="R12345" s="26"/>
      <c r="S12345" s="26"/>
      <c r="T12345" s="26"/>
    </row>
    <row r="12346" spans="14:20">
      <c r="N12346" s="25"/>
      <c r="O12346" s="26"/>
      <c r="P12346" s="26"/>
      <c r="Q12346" s="26"/>
      <c r="R12346" s="26"/>
      <c r="S12346" s="26"/>
      <c r="T12346" s="26"/>
    </row>
    <row r="12347" spans="14:20">
      <c r="N12347" s="25"/>
      <c r="O12347" s="26"/>
      <c r="P12347" s="26"/>
      <c r="Q12347" s="26"/>
      <c r="R12347" s="26"/>
      <c r="S12347" s="26"/>
      <c r="T12347" s="26"/>
    </row>
    <row r="12348" spans="14:20">
      <c r="N12348" s="25"/>
      <c r="O12348" s="26"/>
      <c r="P12348" s="26"/>
      <c r="Q12348" s="26"/>
      <c r="R12348" s="26"/>
      <c r="S12348" s="26"/>
      <c r="T12348" s="26"/>
    </row>
    <row r="12349" spans="14:20">
      <c r="N12349" s="25"/>
      <c r="O12349" s="26"/>
      <c r="P12349" s="26"/>
      <c r="Q12349" s="26"/>
      <c r="R12349" s="26"/>
      <c r="S12349" s="26"/>
      <c r="T12349" s="26"/>
    </row>
    <row r="12350" spans="14:20">
      <c r="N12350" s="25"/>
      <c r="O12350" s="26"/>
      <c r="P12350" s="26"/>
      <c r="Q12350" s="26"/>
      <c r="R12350" s="26"/>
      <c r="S12350" s="26"/>
      <c r="T12350" s="26"/>
    </row>
    <row r="12351" spans="14:20">
      <c r="N12351" s="25"/>
      <c r="O12351" s="26"/>
      <c r="P12351" s="26"/>
      <c r="Q12351" s="26"/>
      <c r="R12351" s="26"/>
      <c r="S12351" s="26"/>
      <c r="T12351" s="26"/>
    </row>
    <row r="12352" spans="14:20">
      <c r="N12352" s="25"/>
      <c r="O12352" s="26"/>
      <c r="P12352" s="26"/>
      <c r="Q12352" s="26"/>
      <c r="R12352" s="26"/>
      <c r="S12352" s="26"/>
      <c r="T12352" s="26"/>
    </row>
    <row r="12353" spans="14:20">
      <c r="N12353" s="25"/>
      <c r="O12353" s="26"/>
      <c r="P12353" s="26"/>
      <c r="Q12353" s="26"/>
      <c r="R12353" s="26"/>
      <c r="S12353" s="26"/>
      <c r="T12353" s="26"/>
    </row>
    <row r="12354" spans="14:20">
      <c r="N12354" s="25"/>
      <c r="O12354" s="26"/>
      <c r="P12354" s="26"/>
      <c r="Q12354" s="26"/>
      <c r="R12354" s="26"/>
      <c r="S12354" s="26"/>
      <c r="T12354" s="26"/>
    </row>
    <row r="12355" spans="14:20">
      <c r="N12355" s="25"/>
      <c r="O12355" s="26"/>
      <c r="P12355" s="26"/>
      <c r="Q12355" s="26"/>
      <c r="R12355" s="26"/>
      <c r="S12355" s="26"/>
      <c r="T12355" s="26"/>
    </row>
    <row r="12356" spans="14:20">
      <c r="N12356" s="25"/>
      <c r="O12356" s="26"/>
      <c r="P12356" s="26"/>
      <c r="Q12356" s="26"/>
      <c r="R12356" s="26"/>
      <c r="S12356" s="26"/>
      <c r="T12356" s="26"/>
    </row>
    <row r="12357" spans="14:20">
      <c r="N12357" s="25"/>
      <c r="O12357" s="26"/>
      <c r="P12357" s="26"/>
      <c r="Q12357" s="26"/>
      <c r="R12357" s="26"/>
      <c r="S12357" s="26"/>
      <c r="T12357" s="26"/>
    </row>
    <row r="12358" spans="14:20">
      <c r="N12358" s="25"/>
      <c r="O12358" s="26"/>
      <c r="P12358" s="26"/>
      <c r="Q12358" s="26"/>
      <c r="R12358" s="26"/>
      <c r="S12358" s="26"/>
      <c r="T12358" s="26"/>
    </row>
    <row r="12359" spans="14:20">
      <c r="N12359" s="25"/>
      <c r="O12359" s="26"/>
      <c r="P12359" s="26"/>
      <c r="Q12359" s="26"/>
      <c r="R12359" s="26"/>
      <c r="S12359" s="26"/>
      <c r="T12359" s="26"/>
    </row>
    <row r="12360" spans="14:20">
      <c r="N12360" s="25"/>
      <c r="O12360" s="26"/>
      <c r="P12360" s="26"/>
      <c r="Q12360" s="26"/>
      <c r="R12360" s="26"/>
      <c r="S12360" s="26"/>
      <c r="T12360" s="26"/>
    </row>
    <row r="12361" spans="14:20">
      <c r="N12361" s="25"/>
      <c r="O12361" s="26"/>
      <c r="P12361" s="26"/>
      <c r="Q12361" s="26"/>
      <c r="R12361" s="26"/>
      <c r="S12361" s="26"/>
      <c r="T12361" s="26"/>
    </row>
    <row r="12362" spans="14:20">
      <c r="N12362" s="25"/>
      <c r="O12362" s="26"/>
      <c r="P12362" s="26"/>
      <c r="Q12362" s="26"/>
      <c r="R12362" s="26"/>
      <c r="S12362" s="26"/>
      <c r="T12362" s="26"/>
    </row>
    <row r="12363" spans="14:20">
      <c r="N12363" s="25"/>
      <c r="O12363" s="26"/>
      <c r="P12363" s="26"/>
      <c r="Q12363" s="26"/>
      <c r="R12363" s="26"/>
      <c r="S12363" s="26"/>
      <c r="T12363" s="26"/>
    </row>
    <row r="12364" spans="14:20">
      <c r="N12364" s="25"/>
      <c r="O12364" s="26"/>
      <c r="P12364" s="26"/>
      <c r="Q12364" s="26"/>
      <c r="R12364" s="26"/>
      <c r="S12364" s="26"/>
      <c r="T12364" s="26"/>
    </row>
    <row r="12365" spans="14:20">
      <c r="N12365" s="25"/>
      <c r="O12365" s="26"/>
      <c r="P12365" s="26"/>
      <c r="Q12365" s="26"/>
      <c r="R12365" s="26"/>
      <c r="S12365" s="26"/>
      <c r="T12365" s="26"/>
    </row>
    <row r="12366" spans="14:20">
      <c r="N12366" s="25"/>
      <c r="O12366" s="26"/>
      <c r="P12366" s="26"/>
      <c r="Q12366" s="26"/>
      <c r="R12366" s="26"/>
      <c r="S12366" s="26"/>
      <c r="T12366" s="26"/>
    </row>
    <row r="12367" spans="14:20">
      <c r="N12367" s="25"/>
      <c r="O12367" s="26"/>
      <c r="P12367" s="26"/>
      <c r="Q12367" s="26"/>
      <c r="R12367" s="26"/>
      <c r="S12367" s="26"/>
      <c r="T12367" s="26"/>
    </row>
    <row r="12368" spans="14:20">
      <c r="N12368" s="25"/>
      <c r="O12368" s="26"/>
      <c r="P12368" s="26"/>
      <c r="Q12368" s="26"/>
      <c r="R12368" s="26"/>
      <c r="S12368" s="26"/>
      <c r="T12368" s="26"/>
    </row>
    <row r="12369" spans="14:20">
      <c r="N12369" s="25"/>
      <c r="O12369" s="26"/>
      <c r="P12369" s="26"/>
      <c r="Q12369" s="26"/>
      <c r="R12369" s="26"/>
      <c r="S12369" s="26"/>
      <c r="T12369" s="26"/>
    </row>
    <row r="12370" spans="14:20">
      <c r="N12370" s="25"/>
      <c r="O12370" s="26"/>
      <c r="P12370" s="26"/>
      <c r="Q12370" s="26"/>
      <c r="R12370" s="26"/>
      <c r="S12370" s="26"/>
      <c r="T12370" s="26"/>
    </row>
    <row r="12371" spans="14:20">
      <c r="N12371" s="25"/>
      <c r="O12371" s="26"/>
      <c r="P12371" s="26"/>
      <c r="Q12371" s="26"/>
      <c r="R12371" s="26"/>
      <c r="S12371" s="26"/>
      <c r="T12371" s="26"/>
    </row>
    <row r="12372" spans="14:20">
      <c r="N12372" s="25"/>
      <c r="O12372" s="26"/>
      <c r="P12372" s="26"/>
      <c r="Q12372" s="26"/>
      <c r="R12372" s="26"/>
      <c r="S12372" s="26"/>
      <c r="T12372" s="26"/>
    </row>
    <row r="12373" spans="14:20">
      <c r="N12373" s="25"/>
      <c r="O12373" s="26"/>
      <c r="P12373" s="26"/>
      <c r="Q12373" s="26"/>
      <c r="R12373" s="26"/>
      <c r="S12373" s="26"/>
      <c r="T12373" s="26"/>
    </row>
    <row r="12374" spans="14:20">
      <c r="N12374" s="25"/>
      <c r="O12374" s="26"/>
      <c r="P12374" s="26"/>
      <c r="Q12374" s="26"/>
      <c r="R12374" s="26"/>
      <c r="S12374" s="26"/>
      <c r="T12374" s="26"/>
    </row>
    <row r="12375" spans="14:20">
      <c r="N12375" s="25"/>
      <c r="O12375" s="26"/>
      <c r="P12375" s="26"/>
      <c r="Q12375" s="26"/>
      <c r="R12375" s="26"/>
      <c r="S12375" s="26"/>
      <c r="T12375" s="26"/>
    </row>
    <row r="12376" spans="14:20">
      <c r="N12376" s="25"/>
      <c r="O12376" s="26"/>
      <c r="P12376" s="26"/>
      <c r="Q12376" s="26"/>
      <c r="R12376" s="26"/>
      <c r="S12376" s="26"/>
      <c r="T12376" s="26"/>
    </row>
    <row r="12377" spans="14:20">
      <c r="N12377" s="25"/>
      <c r="O12377" s="26"/>
      <c r="P12377" s="26"/>
      <c r="Q12377" s="26"/>
      <c r="R12377" s="26"/>
      <c r="S12377" s="26"/>
      <c r="T12377" s="26"/>
    </row>
    <row r="12378" spans="14:20">
      <c r="N12378" s="25"/>
      <c r="O12378" s="26"/>
      <c r="P12378" s="26"/>
      <c r="Q12378" s="26"/>
      <c r="R12378" s="26"/>
      <c r="S12378" s="26"/>
      <c r="T12378" s="26"/>
    </row>
    <row r="12379" spans="14:20">
      <c r="N12379" s="25"/>
      <c r="O12379" s="26"/>
      <c r="P12379" s="26"/>
      <c r="Q12379" s="26"/>
      <c r="R12379" s="26"/>
      <c r="S12379" s="26"/>
      <c r="T12379" s="26"/>
    </row>
    <row r="12380" spans="14:20">
      <c r="N12380" s="25"/>
      <c r="O12380" s="26"/>
      <c r="P12380" s="26"/>
      <c r="Q12380" s="26"/>
      <c r="R12380" s="26"/>
      <c r="S12380" s="26"/>
      <c r="T12380" s="26"/>
    </row>
    <row r="12381" spans="14:20">
      <c r="N12381" s="25"/>
      <c r="O12381" s="26"/>
      <c r="P12381" s="26"/>
      <c r="Q12381" s="26"/>
      <c r="R12381" s="26"/>
      <c r="S12381" s="26"/>
      <c r="T12381" s="26"/>
    </row>
    <row r="12382" spans="14:20">
      <c r="N12382" s="25"/>
      <c r="O12382" s="26"/>
      <c r="P12382" s="26"/>
      <c r="Q12382" s="26"/>
      <c r="R12382" s="26"/>
      <c r="S12382" s="26"/>
      <c r="T12382" s="26"/>
    </row>
    <row r="12383" spans="14:20">
      <c r="N12383" s="25"/>
      <c r="O12383" s="26"/>
      <c r="P12383" s="26"/>
      <c r="Q12383" s="26"/>
      <c r="R12383" s="26"/>
      <c r="S12383" s="26"/>
      <c r="T12383" s="26"/>
    </row>
    <row r="12384" spans="14:20">
      <c r="N12384" s="25"/>
      <c r="O12384" s="26"/>
      <c r="P12384" s="26"/>
      <c r="Q12384" s="26"/>
      <c r="R12384" s="26"/>
      <c r="S12384" s="26"/>
      <c r="T12384" s="26"/>
    </row>
    <row r="12385" spans="14:20">
      <c r="N12385" s="25"/>
      <c r="O12385" s="26"/>
      <c r="P12385" s="26"/>
      <c r="Q12385" s="26"/>
      <c r="R12385" s="26"/>
      <c r="S12385" s="26"/>
      <c r="T12385" s="26"/>
    </row>
    <row r="12386" spans="14:20">
      <c r="N12386" s="25"/>
      <c r="O12386" s="26"/>
      <c r="P12386" s="26"/>
      <c r="Q12386" s="26"/>
      <c r="R12386" s="26"/>
      <c r="S12386" s="26"/>
      <c r="T12386" s="26"/>
    </row>
    <row r="12387" spans="14:20">
      <c r="N12387" s="25"/>
      <c r="O12387" s="26"/>
      <c r="P12387" s="26"/>
      <c r="Q12387" s="26"/>
      <c r="R12387" s="26"/>
      <c r="S12387" s="26"/>
      <c r="T12387" s="26"/>
    </row>
    <row r="12388" spans="14:20">
      <c r="N12388" s="25"/>
      <c r="O12388" s="26"/>
      <c r="P12388" s="26"/>
      <c r="Q12388" s="26"/>
      <c r="R12388" s="26"/>
      <c r="S12388" s="26"/>
      <c r="T12388" s="26"/>
    </row>
    <row r="12389" spans="14:20">
      <c r="N12389" s="25"/>
      <c r="O12389" s="26"/>
      <c r="P12389" s="26"/>
      <c r="Q12389" s="26"/>
      <c r="R12389" s="26"/>
      <c r="S12389" s="26"/>
      <c r="T12389" s="26"/>
    </row>
    <row r="12390" spans="14:20">
      <c r="N12390" s="25"/>
      <c r="O12390" s="26"/>
      <c r="P12390" s="26"/>
      <c r="Q12390" s="26"/>
      <c r="R12390" s="26"/>
      <c r="S12390" s="26"/>
      <c r="T12390" s="26"/>
    </row>
    <row r="12391" spans="14:20">
      <c r="N12391" s="25"/>
      <c r="O12391" s="26"/>
      <c r="P12391" s="26"/>
      <c r="Q12391" s="26"/>
      <c r="R12391" s="26"/>
      <c r="S12391" s="26"/>
      <c r="T12391" s="26"/>
    </row>
    <row r="12392" spans="14:20">
      <c r="N12392" s="25"/>
      <c r="O12392" s="26"/>
      <c r="P12392" s="26"/>
      <c r="Q12392" s="26"/>
      <c r="R12392" s="26"/>
      <c r="S12392" s="26"/>
      <c r="T12392" s="26"/>
    </row>
    <row r="12393" spans="14:20">
      <c r="N12393" s="25"/>
      <c r="O12393" s="26"/>
      <c r="P12393" s="26"/>
      <c r="Q12393" s="26"/>
      <c r="R12393" s="26"/>
      <c r="S12393" s="26"/>
      <c r="T12393" s="26"/>
    </row>
    <row r="12394" spans="14:20">
      <c r="N12394" s="25"/>
      <c r="O12394" s="26"/>
      <c r="P12394" s="26"/>
      <c r="Q12394" s="26"/>
      <c r="R12394" s="26"/>
      <c r="S12394" s="26"/>
      <c r="T12394" s="26"/>
    </row>
    <row r="12395" spans="14:20">
      <c r="N12395" s="25"/>
      <c r="O12395" s="26"/>
      <c r="P12395" s="26"/>
      <c r="Q12395" s="26"/>
      <c r="R12395" s="26"/>
      <c r="S12395" s="26"/>
      <c r="T12395" s="26"/>
    </row>
    <row r="12396" spans="14:20">
      <c r="N12396" s="25"/>
      <c r="O12396" s="26"/>
      <c r="P12396" s="26"/>
      <c r="Q12396" s="26"/>
      <c r="R12396" s="26"/>
      <c r="S12396" s="26"/>
      <c r="T12396" s="26"/>
    </row>
    <row r="12397" spans="14:20">
      <c r="N12397" s="25"/>
      <c r="O12397" s="26"/>
      <c r="P12397" s="26"/>
      <c r="Q12397" s="26"/>
      <c r="R12397" s="26"/>
      <c r="S12397" s="26"/>
      <c r="T12397" s="26"/>
    </row>
    <row r="12398" spans="14:20">
      <c r="N12398" s="25"/>
      <c r="O12398" s="26"/>
      <c r="P12398" s="26"/>
      <c r="Q12398" s="26"/>
      <c r="R12398" s="26"/>
      <c r="S12398" s="26"/>
      <c r="T12398" s="26"/>
    </row>
    <row r="12399" spans="14:20">
      <c r="N12399" s="25"/>
      <c r="O12399" s="26"/>
      <c r="P12399" s="26"/>
      <c r="Q12399" s="26"/>
      <c r="R12399" s="26"/>
      <c r="S12399" s="26"/>
      <c r="T12399" s="26"/>
    </row>
    <row r="12400" spans="14:20">
      <c r="N12400" s="25"/>
      <c r="O12400" s="26"/>
      <c r="P12400" s="26"/>
      <c r="Q12400" s="26"/>
      <c r="R12400" s="26"/>
      <c r="S12400" s="26"/>
      <c r="T12400" s="26"/>
    </row>
    <row r="12401" spans="14:20">
      <c r="N12401" s="25"/>
      <c r="O12401" s="26"/>
      <c r="P12401" s="26"/>
      <c r="Q12401" s="26"/>
      <c r="R12401" s="26"/>
      <c r="S12401" s="26"/>
      <c r="T12401" s="26"/>
    </row>
    <row r="12402" spans="14:20">
      <c r="N12402" s="25"/>
      <c r="O12402" s="26"/>
      <c r="P12402" s="26"/>
      <c r="Q12402" s="26"/>
      <c r="R12402" s="26"/>
      <c r="S12402" s="26"/>
      <c r="T12402" s="26"/>
    </row>
    <row r="12403" spans="14:20">
      <c r="N12403" s="25"/>
      <c r="O12403" s="26"/>
      <c r="P12403" s="26"/>
      <c r="Q12403" s="26"/>
      <c r="R12403" s="26"/>
      <c r="S12403" s="26"/>
      <c r="T12403" s="26"/>
    </row>
    <row r="12404" spans="14:20">
      <c r="N12404" s="25"/>
      <c r="O12404" s="26"/>
      <c r="P12404" s="26"/>
      <c r="Q12404" s="26"/>
      <c r="R12404" s="26"/>
      <c r="S12404" s="26"/>
      <c r="T12404" s="26"/>
    </row>
    <row r="12405" spans="14:20">
      <c r="N12405" s="25"/>
      <c r="O12405" s="26"/>
      <c r="P12405" s="26"/>
      <c r="Q12405" s="26"/>
      <c r="R12405" s="26"/>
      <c r="S12405" s="26"/>
      <c r="T12405" s="26"/>
    </row>
    <row r="12406" spans="14:20">
      <c r="N12406" s="25"/>
      <c r="O12406" s="26"/>
      <c r="P12406" s="26"/>
      <c r="Q12406" s="26"/>
      <c r="R12406" s="26"/>
      <c r="S12406" s="26"/>
      <c r="T12406" s="26"/>
    </row>
    <row r="12407" spans="14:20">
      <c r="N12407" s="25"/>
      <c r="O12407" s="26"/>
      <c r="P12407" s="26"/>
      <c r="Q12407" s="26"/>
      <c r="R12407" s="26"/>
      <c r="S12407" s="26"/>
      <c r="T12407" s="26"/>
    </row>
    <row r="12408" spans="14:20">
      <c r="N12408" s="25"/>
      <c r="O12408" s="26"/>
      <c r="P12408" s="26"/>
      <c r="Q12408" s="26"/>
      <c r="R12408" s="26"/>
      <c r="S12408" s="26"/>
      <c r="T12408" s="26"/>
    </row>
    <row r="12409" spans="14:20">
      <c r="N12409" s="25"/>
      <c r="O12409" s="26"/>
      <c r="P12409" s="26"/>
      <c r="Q12409" s="26"/>
      <c r="R12409" s="26"/>
      <c r="S12409" s="26"/>
      <c r="T12409" s="26"/>
    </row>
    <row r="12410" spans="14:20">
      <c r="N12410" s="25"/>
      <c r="O12410" s="26"/>
      <c r="P12410" s="26"/>
      <c r="Q12410" s="26"/>
      <c r="R12410" s="26"/>
      <c r="S12410" s="26"/>
      <c r="T12410" s="26"/>
    </row>
    <row r="12411" spans="14:20">
      <c r="N12411" s="25"/>
      <c r="O12411" s="26"/>
      <c r="P12411" s="26"/>
      <c r="Q12411" s="26"/>
      <c r="R12411" s="26"/>
      <c r="S12411" s="26"/>
      <c r="T12411" s="26"/>
    </row>
    <row r="12412" spans="14:20">
      <c r="N12412" s="25"/>
      <c r="O12412" s="26"/>
      <c r="P12412" s="26"/>
      <c r="Q12412" s="26"/>
      <c r="R12412" s="26"/>
      <c r="S12412" s="26"/>
      <c r="T12412" s="26"/>
    </row>
    <row r="12413" spans="14:20">
      <c r="N12413" s="25"/>
      <c r="O12413" s="26"/>
      <c r="P12413" s="26"/>
      <c r="Q12413" s="26"/>
      <c r="R12413" s="26"/>
      <c r="S12413" s="26"/>
      <c r="T12413" s="26"/>
    </row>
    <row r="12414" spans="14:20">
      <c r="N12414" s="25"/>
      <c r="O12414" s="26"/>
      <c r="P12414" s="26"/>
      <c r="Q12414" s="26"/>
      <c r="R12414" s="26"/>
      <c r="S12414" s="26"/>
      <c r="T12414" s="26"/>
    </row>
    <row r="12415" spans="14:20">
      <c r="N12415" s="25"/>
      <c r="O12415" s="26"/>
      <c r="P12415" s="26"/>
      <c r="Q12415" s="26"/>
      <c r="R12415" s="26"/>
      <c r="S12415" s="26"/>
      <c r="T12415" s="26"/>
    </row>
    <row r="12416" spans="14:20">
      <c r="N12416" s="25"/>
      <c r="O12416" s="26"/>
      <c r="P12416" s="26"/>
      <c r="Q12416" s="26"/>
      <c r="R12416" s="26"/>
      <c r="S12416" s="26"/>
      <c r="T12416" s="26"/>
    </row>
    <row r="12417" spans="14:20">
      <c r="N12417" s="25"/>
      <c r="O12417" s="26"/>
      <c r="P12417" s="26"/>
      <c r="Q12417" s="26"/>
      <c r="R12417" s="26"/>
      <c r="S12417" s="26"/>
      <c r="T12417" s="26"/>
    </row>
    <row r="12418" spans="14:20">
      <c r="N12418" s="25"/>
      <c r="O12418" s="26"/>
      <c r="P12418" s="26"/>
      <c r="Q12418" s="26"/>
      <c r="R12418" s="26"/>
      <c r="S12418" s="26"/>
      <c r="T12418" s="26"/>
    </row>
    <row r="12419" spans="14:20">
      <c r="N12419" s="25"/>
      <c r="O12419" s="26"/>
      <c r="P12419" s="26"/>
      <c r="Q12419" s="26"/>
      <c r="R12419" s="26"/>
      <c r="S12419" s="26"/>
      <c r="T12419" s="26"/>
    </row>
    <row r="12420" spans="14:20">
      <c r="N12420" s="25"/>
      <c r="O12420" s="26"/>
      <c r="P12420" s="26"/>
      <c r="Q12420" s="26"/>
      <c r="R12420" s="26"/>
      <c r="S12420" s="26"/>
      <c r="T12420" s="26"/>
    </row>
    <row r="12421" spans="14:20">
      <c r="N12421" s="25"/>
      <c r="O12421" s="26"/>
      <c r="P12421" s="26"/>
      <c r="Q12421" s="26"/>
      <c r="R12421" s="26"/>
      <c r="S12421" s="26"/>
      <c r="T12421" s="26"/>
    </row>
    <row r="12422" spans="14:20">
      <c r="N12422" s="25"/>
      <c r="O12422" s="26"/>
      <c r="P12422" s="26"/>
      <c r="Q12422" s="26"/>
      <c r="R12422" s="26"/>
      <c r="S12422" s="26"/>
      <c r="T12422" s="26"/>
    </row>
    <row r="12423" spans="14:20">
      <c r="N12423" s="25"/>
      <c r="O12423" s="26"/>
      <c r="P12423" s="26"/>
      <c r="Q12423" s="26"/>
      <c r="R12423" s="26"/>
      <c r="S12423" s="26"/>
      <c r="T12423" s="26"/>
    </row>
    <row r="12424" spans="14:20">
      <c r="N12424" s="25"/>
      <c r="O12424" s="26"/>
      <c r="P12424" s="26"/>
      <c r="Q12424" s="26"/>
      <c r="R12424" s="26"/>
      <c r="S12424" s="26"/>
      <c r="T12424" s="26"/>
    </row>
    <row r="12425" spans="14:20">
      <c r="N12425" s="25"/>
      <c r="O12425" s="26"/>
      <c r="P12425" s="26"/>
      <c r="Q12425" s="26"/>
      <c r="R12425" s="26"/>
      <c r="S12425" s="26"/>
      <c r="T12425" s="26"/>
    </row>
    <row r="12426" spans="14:20">
      <c r="N12426" s="25"/>
      <c r="O12426" s="26"/>
      <c r="P12426" s="26"/>
      <c r="Q12426" s="26"/>
      <c r="R12426" s="26"/>
      <c r="S12426" s="26"/>
      <c r="T12426" s="26"/>
    </row>
    <row r="12427" spans="14:20">
      <c r="N12427" s="25"/>
      <c r="O12427" s="26"/>
      <c r="P12427" s="26"/>
      <c r="Q12427" s="26"/>
      <c r="R12427" s="26"/>
      <c r="S12427" s="26"/>
      <c r="T12427" s="26"/>
    </row>
    <row r="12428" spans="14:20">
      <c r="N12428" s="25"/>
      <c r="O12428" s="26"/>
      <c r="P12428" s="26"/>
      <c r="Q12428" s="26"/>
      <c r="R12428" s="26"/>
      <c r="S12428" s="26"/>
      <c r="T12428" s="26"/>
    </row>
    <row r="12429" spans="14:20">
      <c r="N12429" s="25"/>
      <c r="O12429" s="26"/>
      <c r="P12429" s="26"/>
      <c r="Q12429" s="26"/>
      <c r="R12429" s="26"/>
      <c r="S12429" s="26"/>
      <c r="T12429" s="26"/>
    </row>
    <row r="12430" spans="14:20">
      <c r="N12430" s="25"/>
      <c r="O12430" s="26"/>
      <c r="P12430" s="26"/>
      <c r="Q12430" s="26"/>
      <c r="R12430" s="26"/>
      <c r="S12430" s="26"/>
      <c r="T12430" s="26"/>
    </row>
    <row r="12431" spans="14:20">
      <c r="N12431" s="25"/>
      <c r="O12431" s="26"/>
      <c r="P12431" s="26"/>
      <c r="Q12431" s="26"/>
      <c r="R12431" s="26"/>
      <c r="S12431" s="26"/>
      <c r="T12431" s="26"/>
    </row>
    <row r="12432" spans="14:20">
      <c r="N12432" s="25"/>
      <c r="O12432" s="26"/>
      <c r="P12432" s="26"/>
      <c r="Q12432" s="26"/>
      <c r="R12432" s="26"/>
      <c r="S12432" s="26"/>
      <c r="T12432" s="26"/>
    </row>
    <row r="12433" spans="14:20">
      <c r="N12433" s="25"/>
      <c r="O12433" s="26"/>
      <c r="P12433" s="26"/>
      <c r="Q12433" s="26"/>
      <c r="R12433" s="26"/>
      <c r="S12433" s="26"/>
      <c r="T12433" s="26"/>
    </row>
    <row r="12434" spans="14:20">
      <c r="N12434" s="25"/>
      <c r="O12434" s="26"/>
      <c r="P12434" s="26"/>
      <c r="Q12434" s="26"/>
      <c r="R12434" s="26"/>
      <c r="S12434" s="26"/>
      <c r="T12434" s="26"/>
    </row>
    <row r="12435" spans="14:20">
      <c r="N12435" s="25"/>
      <c r="O12435" s="26"/>
      <c r="P12435" s="26"/>
      <c r="Q12435" s="26"/>
      <c r="R12435" s="26"/>
      <c r="S12435" s="26"/>
      <c r="T12435" s="26"/>
    </row>
    <row r="12436" spans="14:20">
      <c r="N12436" s="25"/>
      <c r="O12436" s="26"/>
      <c r="P12436" s="26"/>
      <c r="Q12436" s="26"/>
      <c r="R12436" s="26"/>
      <c r="S12436" s="26"/>
      <c r="T12436" s="26"/>
    </row>
    <row r="12437" spans="14:20">
      <c r="N12437" s="25"/>
      <c r="O12437" s="26"/>
      <c r="P12437" s="26"/>
      <c r="Q12437" s="26"/>
      <c r="R12437" s="26"/>
      <c r="S12437" s="26"/>
      <c r="T12437" s="26"/>
    </row>
    <row r="12438" spans="14:20">
      <c r="N12438" s="25"/>
      <c r="O12438" s="26"/>
      <c r="P12438" s="26"/>
      <c r="Q12438" s="26"/>
      <c r="R12438" s="26"/>
      <c r="S12438" s="26"/>
      <c r="T12438" s="26"/>
    </row>
    <row r="12439" spans="14:20">
      <c r="N12439" s="25"/>
      <c r="O12439" s="26"/>
      <c r="P12439" s="26"/>
      <c r="Q12439" s="26"/>
      <c r="R12439" s="26"/>
      <c r="S12439" s="26"/>
      <c r="T12439" s="26"/>
    </row>
    <row r="12440" spans="14:20">
      <c r="N12440" s="25"/>
      <c r="O12440" s="26"/>
      <c r="P12440" s="26"/>
      <c r="Q12440" s="26"/>
      <c r="R12440" s="26"/>
      <c r="S12440" s="26"/>
      <c r="T12440" s="26"/>
    </row>
    <row r="12441" spans="14:20">
      <c r="N12441" s="25"/>
      <c r="O12441" s="26"/>
      <c r="P12441" s="26"/>
      <c r="Q12441" s="26"/>
      <c r="R12441" s="26"/>
      <c r="S12441" s="26"/>
      <c r="T12441" s="26"/>
    </row>
    <row r="12442" spans="14:20">
      <c r="N12442" s="25"/>
      <c r="O12442" s="26"/>
      <c r="P12442" s="26"/>
      <c r="Q12442" s="26"/>
      <c r="R12442" s="26"/>
      <c r="S12442" s="26"/>
      <c r="T12442" s="26"/>
    </row>
    <row r="12443" spans="14:20">
      <c r="N12443" s="25"/>
      <c r="O12443" s="26"/>
      <c r="P12443" s="26"/>
      <c r="Q12443" s="26"/>
      <c r="R12443" s="26"/>
      <c r="S12443" s="26"/>
      <c r="T12443" s="26"/>
    </row>
    <row r="12444" spans="14:20">
      <c r="N12444" s="25"/>
      <c r="O12444" s="26"/>
      <c r="P12444" s="26"/>
      <c r="Q12444" s="26"/>
      <c r="R12444" s="26"/>
      <c r="S12444" s="26"/>
      <c r="T12444" s="26"/>
    </row>
    <row r="12445" spans="14:20">
      <c r="N12445" s="25"/>
      <c r="O12445" s="26"/>
      <c r="P12445" s="26"/>
      <c r="Q12445" s="26"/>
      <c r="R12445" s="26"/>
      <c r="S12445" s="26"/>
      <c r="T12445" s="26"/>
    </row>
    <row r="12446" spans="14:20">
      <c r="N12446" s="25"/>
      <c r="O12446" s="26"/>
      <c r="P12446" s="26"/>
      <c r="Q12446" s="26"/>
      <c r="R12446" s="26"/>
      <c r="S12446" s="26"/>
      <c r="T12446" s="26"/>
    </row>
    <row r="12447" spans="14:20">
      <c r="N12447" s="25"/>
      <c r="O12447" s="26"/>
      <c r="P12447" s="26"/>
      <c r="Q12447" s="26"/>
      <c r="R12447" s="26"/>
      <c r="S12447" s="26"/>
      <c r="T12447" s="26"/>
    </row>
    <row r="12448" spans="14:20">
      <c r="N12448" s="25"/>
      <c r="O12448" s="26"/>
      <c r="P12448" s="26"/>
      <c r="Q12448" s="26"/>
      <c r="R12448" s="26"/>
      <c r="S12448" s="26"/>
      <c r="T12448" s="26"/>
    </row>
    <row r="12449" spans="14:20">
      <c r="N12449" s="25"/>
      <c r="O12449" s="26"/>
      <c r="P12449" s="26"/>
      <c r="Q12449" s="26"/>
      <c r="R12449" s="26"/>
      <c r="S12449" s="26"/>
      <c r="T12449" s="26"/>
    </row>
    <row r="12450" spans="14:20">
      <c r="N12450" s="25"/>
      <c r="O12450" s="26"/>
      <c r="P12450" s="26"/>
      <c r="Q12450" s="26"/>
      <c r="R12450" s="26"/>
      <c r="S12450" s="26"/>
      <c r="T12450" s="26"/>
    </row>
    <row r="12451" spans="14:20">
      <c r="N12451" s="25"/>
      <c r="O12451" s="26"/>
      <c r="P12451" s="26"/>
      <c r="Q12451" s="26"/>
      <c r="R12451" s="26"/>
      <c r="S12451" s="26"/>
      <c r="T12451" s="26"/>
    </row>
    <row r="12452" spans="14:20">
      <c r="N12452" s="25"/>
      <c r="O12452" s="26"/>
      <c r="P12452" s="26"/>
      <c r="Q12452" s="26"/>
      <c r="R12452" s="26"/>
      <c r="S12452" s="26"/>
      <c r="T12452" s="26"/>
    </row>
    <row r="12453" spans="14:20">
      <c r="N12453" s="25"/>
      <c r="O12453" s="26"/>
      <c r="P12453" s="26"/>
      <c r="Q12453" s="26"/>
      <c r="R12453" s="26"/>
      <c r="S12453" s="26"/>
      <c r="T12453" s="26"/>
    </row>
    <row r="12454" spans="14:20">
      <c r="N12454" s="25"/>
      <c r="O12454" s="26"/>
      <c r="P12454" s="26"/>
      <c r="Q12454" s="26"/>
      <c r="R12454" s="26"/>
      <c r="S12454" s="26"/>
      <c r="T12454" s="26"/>
    </row>
    <row r="12455" spans="14:20">
      <c r="N12455" s="25"/>
      <c r="O12455" s="26"/>
      <c r="P12455" s="26"/>
      <c r="Q12455" s="26"/>
      <c r="R12455" s="26"/>
      <c r="S12455" s="26"/>
      <c r="T12455" s="26"/>
    </row>
    <row r="12456" spans="14:20">
      <c r="N12456" s="25"/>
      <c r="O12456" s="26"/>
      <c r="P12456" s="26"/>
      <c r="Q12456" s="26"/>
      <c r="R12456" s="26"/>
      <c r="S12456" s="26"/>
      <c r="T12456" s="26"/>
    </row>
    <row r="12457" spans="14:20">
      <c r="N12457" s="25"/>
      <c r="O12457" s="26"/>
      <c r="P12457" s="26"/>
      <c r="Q12457" s="26"/>
      <c r="R12457" s="26"/>
      <c r="S12457" s="26"/>
      <c r="T12457" s="26"/>
    </row>
    <row r="12458" spans="14:20">
      <c r="N12458" s="25"/>
      <c r="O12458" s="26"/>
      <c r="P12458" s="26"/>
      <c r="Q12458" s="26"/>
      <c r="R12458" s="26"/>
      <c r="S12458" s="26"/>
      <c r="T12458" s="26"/>
    </row>
    <row r="12459" spans="14:20">
      <c r="N12459" s="25"/>
      <c r="O12459" s="26"/>
      <c r="P12459" s="26"/>
      <c r="Q12459" s="26"/>
      <c r="R12459" s="26"/>
      <c r="S12459" s="26"/>
      <c r="T12459" s="26"/>
    </row>
    <row r="12460" spans="14:20">
      <c r="N12460" s="25"/>
      <c r="O12460" s="26"/>
      <c r="P12460" s="26"/>
      <c r="Q12460" s="26"/>
      <c r="R12460" s="26"/>
      <c r="S12460" s="26"/>
      <c r="T12460" s="26"/>
    </row>
    <row r="12461" spans="14:20">
      <c r="N12461" s="25"/>
      <c r="O12461" s="26"/>
      <c r="P12461" s="26"/>
      <c r="Q12461" s="26"/>
      <c r="R12461" s="26"/>
      <c r="S12461" s="26"/>
      <c r="T12461" s="26"/>
    </row>
    <row r="12462" spans="14:20">
      <c r="N12462" s="25"/>
      <c r="O12462" s="26"/>
      <c r="P12462" s="26"/>
      <c r="Q12462" s="26"/>
      <c r="R12462" s="26"/>
      <c r="S12462" s="26"/>
      <c r="T12462" s="26"/>
    </row>
    <row r="12463" spans="14:20">
      <c r="N12463" s="25"/>
      <c r="O12463" s="26"/>
      <c r="P12463" s="26"/>
      <c r="Q12463" s="26"/>
      <c r="R12463" s="26"/>
      <c r="S12463" s="26"/>
      <c r="T12463" s="26"/>
    </row>
    <row r="12464" spans="14:20">
      <c r="N12464" s="25"/>
      <c r="O12464" s="26"/>
      <c r="P12464" s="26"/>
      <c r="Q12464" s="26"/>
      <c r="R12464" s="26"/>
      <c r="S12464" s="26"/>
      <c r="T12464" s="26"/>
    </row>
    <row r="12465" spans="14:20">
      <c r="N12465" s="25"/>
      <c r="O12465" s="26"/>
      <c r="P12465" s="26"/>
      <c r="Q12465" s="26"/>
      <c r="R12465" s="26"/>
      <c r="S12465" s="26"/>
      <c r="T12465" s="26"/>
    </row>
    <row r="12466" spans="14:20">
      <c r="N12466" s="25"/>
      <c r="O12466" s="26"/>
      <c r="P12466" s="26"/>
      <c r="Q12466" s="26"/>
      <c r="R12466" s="26"/>
      <c r="S12466" s="26"/>
      <c r="T12466" s="26"/>
    </row>
    <row r="12467" spans="14:20">
      <c r="N12467" s="25"/>
      <c r="O12467" s="26"/>
      <c r="P12467" s="26"/>
      <c r="Q12467" s="26"/>
      <c r="R12467" s="26"/>
      <c r="S12467" s="26"/>
      <c r="T12467" s="26"/>
    </row>
    <row r="12468" spans="14:20">
      <c r="N12468" s="25"/>
      <c r="O12468" s="26"/>
      <c r="P12468" s="26"/>
      <c r="Q12468" s="26"/>
      <c r="R12468" s="26"/>
      <c r="S12468" s="26"/>
      <c r="T12468" s="26"/>
    </row>
    <row r="12469" spans="14:20">
      <c r="N12469" s="25"/>
      <c r="O12469" s="26"/>
      <c r="P12469" s="26"/>
      <c r="Q12469" s="26"/>
      <c r="R12469" s="26"/>
      <c r="S12469" s="26"/>
      <c r="T12469" s="26"/>
    </row>
    <row r="12470" spans="14:20">
      <c r="N12470" s="25"/>
      <c r="O12470" s="26"/>
      <c r="P12470" s="26"/>
      <c r="Q12470" s="26"/>
      <c r="R12470" s="26"/>
      <c r="S12470" s="26"/>
      <c r="T12470" s="26"/>
    </row>
    <row r="12471" spans="14:20">
      <c r="N12471" s="25"/>
      <c r="O12471" s="26"/>
      <c r="P12471" s="26"/>
      <c r="Q12471" s="26"/>
      <c r="R12471" s="26"/>
      <c r="S12471" s="26"/>
      <c r="T12471" s="26"/>
    </row>
    <row r="12472" spans="14:20">
      <c r="N12472" s="25"/>
      <c r="O12472" s="26"/>
      <c r="P12472" s="26"/>
      <c r="Q12472" s="26"/>
      <c r="R12472" s="26"/>
      <c r="S12472" s="26"/>
      <c r="T12472" s="26"/>
    </row>
    <row r="12473" spans="14:20">
      <c r="N12473" s="25"/>
      <c r="O12473" s="26"/>
      <c r="P12473" s="26"/>
      <c r="Q12473" s="26"/>
      <c r="R12473" s="26"/>
      <c r="S12473" s="26"/>
      <c r="T12473" s="26"/>
    </row>
    <row r="12474" spans="14:20">
      <c r="N12474" s="25"/>
      <c r="O12474" s="26"/>
      <c r="P12474" s="26"/>
      <c r="Q12474" s="26"/>
      <c r="R12474" s="26"/>
      <c r="S12474" s="26"/>
      <c r="T12474" s="26"/>
    </row>
    <row r="12475" spans="14:20">
      <c r="N12475" s="25"/>
      <c r="O12475" s="26"/>
      <c r="P12475" s="26"/>
      <c r="Q12475" s="26"/>
      <c r="R12475" s="26"/>
      <c r="S12475" s="26"/>
      <c r="T12475" s="26"/>
    </row>
    <row r="12476" spans="14:20">
      <c r="N12476" s="25"/>
      <c r="O12476" s="26"/>
      <c r="P12476" s="26"/>
      <c r="Q12476" s="26"/>
      <c r="R12476" s="26"/>
      <c r="S12476" s="26"/>
      <c r="T12476" s="26"/>
    </row>
    <row r="12477" spans="14:20">
      <c r="N12477" s="25"/>
      <c r="O12477" s="26"/>
      <c r="P12477" s="26"/>
      <c r="Q12477" s="26"/>
      <c r="R12477" s="26"/>
      <c r="S12477" s="26"/>
      <c r="T12477" s="26"/>
    </row>
    <row r="12478" spans="14:20">
      <c r="N12478" s="25"/>
      <c r="O12478" s="26"/>
      <c r="P12478" s="26"/>
      <c r="Q12478" s="26"/>
      <c r="R12478" s="26"/>
      <c r="S12478" s="26"/>
      <c r="T12478" s="26"/>
    </row>
    <row r="12479" spans="14:20">
      <c r="N12479" s="25"/>
      <c r="O12479" s="26"/>
      <c r="P12479" s="26"/>
      <c r="Q12479" s="26"/>
      <c r="R12479" s="26"/>
      <c r="S12479" s="26"/>
      <c r="T12479" s="26"/>
    </row>
    <row r="12480" spans="14:20">
      <c r="N12480" s="25"/>
      <c r="O12480" s="26"/>
      <c r="P12480" s="26"/>
      <c r="Q12480" s="26"/>
      <c r="R12480" s="26"/>
      <c r="S12480" s="26"/>
      <c r="T12480" s="26"/>
    </row>
    <row r="12481" spans="14:20">
      <c r="N12481" s="25"/>
      <c r="O12481" s="26"/>
      <c r="P12481" s="26"/>
      <c r="Q12481" s="26"/>
      <c r="R12481" s="26"/>
      <c r="S12481" s="26"/>
      <c r="T12481" s="26"/>
    </row>
    <row r="12482" spans="14:20">
      <c r="N12482" s="25"/>
      <c r="O12482" s="26"/>
      <c r="P12482" s="26"/>
      <c r="Q12482" s="26"/>
      <c r="R12482" s="26"/>
      <c r="S12482" s="26"/>
      <c r="T12482" s="26"/>
    </row>
    <row r="12483" spans="14:20">
      <c r="N12483" s="25"/>
      <c r="O12483" s="26"/>
      <c r="P12483" s="26"/>
      <c r="Q12483" s="26"/>
      <c r="R12483" s="26"/>
      <c r="S12483" s="26"/>
      <c r="T12483" s="26"/>
    </row>
    <row r="12484" spans="14:20">
      <c r="N12484" s="25"/>
      <c r="O12484" s="26"/>
      <c r="P12484" s="26"/>
      <c r="Q12484" s="26"/>
      <c r="R12484" s="26"/>
      <c r="S12484" s="26"/>
      <c r="T12484" s="26"/>
    </row>
    <row r="12485" spans="14:20">
      <c r="N12485" s="25"/>
      <c r="O12485" s="26"/>
      <c r="P12485" s="26"/>
      <c r="Q12485" s="26"/>
      <c r="R12485" s="26"/>
      <c r="S12485" s="26"/>
      <c r="T12485" s="26"/>
    </row>
    <row r="12486" spans="14:20">
      <c r="N12486" s="25"/>
      <c r="O12486" s="26"/>
      <c r="P12486" s="26"/>
      <c r="Q12486" s="26"/>
      <c r="R12486" s="26"/>
      <c r="S12486" s="26"/>
      <c r="T12486" s="26"/>
    </row>
    <row r="12487" spans="14:20">
      <c r="N12487" s="25"/>
      <c r="O12487" s="26"/>
      <c r="P12487" s="26"/>
      <c r="Q12487" s="26"/>
      <c r="R12487" s="26"/>
      <c r="S12487" s="26"/>
      <c r="T12487" s="26"/>
    </row>
    <row r="12488" spans="14:20">
      <c r="N12488" s="25"/>
      <c r="O12488" s="26"/>
      <c r="P12488" s="26"/>
      <c r="Q12488" s="26"/>
      <c r="R12488" s="26"/>
      <c r="S12488" s="26"/>
      <c r="T12488" s="26"/>
    </row>
    <row r="12489" spans="14:20">
      <c r="N12489" s="25"/>
      <c r="O12489" s="26"/>
      <c r="P12489" s="26"/>
      <c r="Q12489" s="26"/>
      <c r="R12489" s="26"/>
      <c r="S12489" s="26"/>
      <c r="T12489" s="26"/>
    </row>
    <row r="12490" spans="14:20">
      <c r="N12490" s="25"/>
      <c r="O12490" s="26"/>
      <c r="P12490" s="26"/>
      <c r="Q12490" s="26"/>
      <c r="R12490" s="26"/>
      <c r="S12490" s="26"/>
      <c r="T12490" s="26"/>
    </row>
    <row r="12491" spans="14:20">
      <c r="N12491" s="25"/>
      <c r="O12491" s="26"/>
      <c r="P12491" s="26"/>
      <c r="Q12491" s="26"/>
      <c r="R12491" s="26"/>
      <c r="S12491" s="26"/>
      <c r="T12491" s="26"/>
    </row>
    <row r="12492" spans="14:20">
      <c r="N12492" s="25"/>
      <c r="O12492" s="26"/>
      <c r="P12492" s="26"/>
      <c r="Q12492" s="26"/>
      <c r="R12492" s="26"/>
      <c r="S12492" s="26"/>
      <c r="T12492" s="26"/>
    </row>
    <row r="12493" spans="14:20">
      <c r="N12493" s="25"/>
      <c r="O12493" s="26"/>
      <c r="P12493" s="26"/>
      <c r="Q12493" s="26"/>
      <c r="R12493" s="26"/>
      <c r="S12493" s="26"/>
      <c r="T12493" s="26"/>
    </row>
    <row r="12494" spans="14:20">
      <c r="N12494" s="25"/>
      <c r="O12494" s="26"/>
      <c r="P12494" s="26"/>
      <c r="Q12494" s="26"/>
      <c r="R12494" s="26"/>
      <c r="S12494" s="26"/>
      <c r="T12494" s="26"/>
    </row>
    <row r="12495" spans="14:20">
      <c r="N12495" s="25"/>
      <c r="O12495" s="26"/>
      <c r="P12495" s="26"/>
      <c r="Q12495" s="26"/>
      <c r="R12495" s="26"/>
      <c r="S12495" s="26"/>
      <c r="T12495" s="26"/>
    </row>
    <row r="12496" spans="14:20">
      <c r="N12496" s="25"/>
      <c r="O12496" s="26"/>
      <c r="P12496" s="26"/>
      <c r="Q12496" s="26"/>
      <c r="R12496" s="26"/>
      <c r="S12496" s="26"/>
      <c r="T12496" s="26"/>
    </row>
    <row r="12497" spans="14:20">
      <c r="N12497" s="25"/>
      <c r="O12497" s="26"/>
      <c r="P12497" s="26"/>
      <c r="Q12497" s="26"/>
      <c r="R12497" s="26"/>
      <c r="S12497" s="26"/>
      <c r="T12497" s="26"/>
    </row>
    <row r="12498" spans="14:20">
      <c r="N12498" s="25"/>
      <c r="O12498" s="26"/>
      <c r="P12498" s="26"/>
      <c r="Q12498" s="26"/>
      <c r="R12498" s="26"/>
      <c r="S12498" s="26"/>
      <c r="T12498" s="26"/>
    </row>
    <row r="12499" spans="14:20">
      <c r="N12499" s="25"/>
      <c r="O12499" s="26"/>
      <c r="P12499" s="26"/>
      <c r="Q12499" s="26"/>
      <c r="R12499" s="26"/>
      <c r="S12499" s="26"/>
      <c r="T12499" s="26"/>
    </row>
    <row r="12500" spans="14:20">
      <c r="N12500" s="25"/>
      <c r="O12500" s="26"/>
      <c r="P12500" s="26"/>
      <c r="Q12500" s="26"/>
      <c r="R12500" s="26"/>
      <c r="S12500" s="26"/>
      <c r="T12500" s="26"/>
    </row>
    <row r="12501" spans="14:20">
      <c r="N12501" s="25"/>
      <c r="O12501" s="26"/>
      <c r="P12501" s="26"/>
      <c r="Q12501" s="26"/>
      <c r="R12501" s="26"/>
      <c r="S12501" s="26"/>
      <c r="T12501" s="26"/>
    </row>
    <row r="12502" spans="14:20">
      <c r="N12502" s="25"/>
      <c r="O12502" s="26"/>
      <c r="P12502" s="26"/>
      <c r="Q12502" s="26"/>
      <c r="R12502" s="26"/>
      <c r="S12502" s="26"/>
      <c r="T12502" s="26"/>
    </row>
    <row r="12503" spans="14:20">
      <c r="N12503" s="25"/>
      <c r="O12503" s="26"/>
      <c r="P12503" s="26"/>
      <c r="Q12503" s="26"/>
      <c r="R12503" s="26"/>
      <c r="S12503" s="26"/>
      <c r="T12503" s="26"/>
    </row>
    <row r="12504" spans="14:20">
      <c r="N12504" s="25"/>
      <c r="O12504" s="26"/>
      <c r="P12504" s="26"/>
      <c r="Q12504" s="26"/>
      <c r="R12504" s="26"/>
      <c r="S12504" s="26"/>
      <c r="T12504" s="26"/>
    </row>
    <row r="12505" spans="14:20">
      <c r="N12505" s="25"/>
      <c r="O12505" s="26"/>
      <c r="P12505" s="26"/>
      <c r="Q12505" s="26"/>
      <c r="R12505" s="26"/>
      <c r="S12505" s="26"/>
      <c r="T12505" s="26"/>
    </row>
    <row r="12506" spans="14:20">
      <c r="N12506" s="25"/>
      <c r="O12506" s="26"/>
      <c r="P12506" s="26"/>
      <c r="Q12506" s="26"/>
      <c r="R12506" s="26"/>
      <c r="S12506" s="26"/>
      <c r="T12506" s="26"/>
    </row>
    <row r="12507" spans="14:20">
      <c r="N12507" s="25"/>
      <c r="O12507" s="26"/>
      <c r="P12507" s="26"/>
      <c r="Q12507" s="26"/>
      <c r="R12507" s="26"/>
      <c r="S12507" s="26"/>
      <c r="T12507" s="26"/>
    </row>
    <row r="12508" spans="14:20">
      <c r="N12508" s="25"/>
      <c r="O12508" s="26"/>
      <c r="P12508" s="26"/>
      <c r="Q12508" s="26"/>
      <c r="R12508" s="26"/>
      <c r="S12508" s="26"/>
      <c r="T12508" s="26"/>
    </row>
    <row r="12509" spans="14:20">
      <c r="N12509" s="25"/>
      <c r="O12509" s="26"/>
      <c r="P12509" s="26"/>
      <c r="Q12509" s="26"/>
      <c r="R12509" s="26"/>
      <c r="S12509" s="26"/>
      <c r="T12509" s="26"/>
    </row>
    <row r="12510" spans="14:20">
      <c r="N12510" s="25"/>
      <c r="O12510" s="26"/>
      <c r="P12510" s="26"/>
      <c r="Q12510" s="26"/>
      <c r="R12510" s="26"/>
      <c r="S12510" s="26"/>
      <c r="T12510" s="26"/>
    </row>
    <row r="12511" spans="14:20">
      <c r="N12511" s="25"/>
      <c r="O12511" s="26"/>
      <c r="P12511" s="26"/>
      <c r="Q12511" s="26"/>
      <c r="R12511" s="26"/>
      <c r="S12511" s="26"/>
      <c r="T12511" s="26"/>
    </row>
    <row r="12512" spans="14:20">
      <c r="N12512" s="25"/>
      <c r="O12512" s="26"/>
      <c r="P12512" s="26"/>
      <c r="Q12512" s="26"/>
      <c r="R12512" s="26"/>
      <c r="S12512" s="26"/>
      <c r="T12512" s="26"/>
    </row>
    <row r="12513" spans="14:20">
      <c r="N12513" s="25"/>
      <c r="O12513" s="26"/>
      <c r="P12513" s="26"/>
      <c r="Q12513" s="26"/>
      <c r="R12513" s="26"/>
      <c r="S12513" s="26"/>
      <c r="T12513" s="26"/>
    </row>
    <row r="12514" spans="14:20">
      <c r="N12514" s="25"/>
      <c r="O12514" s="26"/>
      <c r="P12514" s="26"/>
      <c r="Q12514" s="26"/>
      <c r="R12514" s="26"/>
      <c r="S12514" s="26"/>
      <c r="T12514" s="26"/>
    </row>
    <row r="12515" spans="14:20">
      <c r="N12515" s="25"/>
      <c r="O12515" s="26"/>
      <c r="P12515" s="26"/>
      <c r="Q12515" s="26"/>
      <c r="R12515" s="26"/>
      <c r="S12515" s="26"/>
      <c r="T12515" s="26"/>
    </row>
    <row r="12516" spans="14:20">
      <c r="N12516" s="25"/>
      <c r="O12516" s="26"/>
      <c r="P12516" s="26"/>
      <c r="Q12516" s="26"/>
      <c r="R12516" s="26"/>
      <c r="S12516" s="26"/>
      <c r="T12516" s="26"/>
    </row>
    <row r="12517" spans="14:20">
      <c r="N12517" s="25"/>
      <c r="O12517" s="26"/>
      <c r="P12517" s="26"/>
      <c r="Q12517" s="26"/>
      <c r="R12517" s="26"/>
      <c r="S12517" s="26"/>
      <c r="T12517" s="26"/>
    </row>
    <row r="12518" spans="14:20">
      <c r="N12518" s="25"/>
      <c r="O12518" s="26"/>
      <c r="P12518" s="26"/>
      <c r="Q12518" s="26"/>
      <c r="R12518" s="26"/>
      <c r="S12518" s="26"/>
      <c r="T12518" s="26"/>
    </row>
    <row r="12519" spans="14:20">
      <c r="N12519" s="25"/>
      <c r="O12519" s="26"/>
      <c r="P12519" s="26"/>
      <c r="Q12519" s="26"/>
      <c r="R12519" s="26"/>
      <c r="S12519" s="26"/>
      <c r="T12519" s="26"/>
    </row>
    <row r="12520" spans="14:20">
      <c r="N12520" s="25"/>
      <c r="O12520" s="26"/>
      <c r="P12520" s="26"/>
      <c r="Q12520" s="26"/>
      <c r="R12520" s="26"/>
      <c r="S12520" s="26"/>
      <c r="T12520" s="26"/>
    </row>
    <row r="12521" spans="14:20">
      <c r="N12521" s="25"/>
      <c r="O12521" s="26"/>
      <c r="P12521" s="26"/>
      <c r="Q12521" s="26"/>
      <c r="R12521" s="26"/>
      <c r="S12521" s="26"/>
      <c r="T12521" s="26"/>
    </row>
    <row r="12522" spans="14:20">
      <c r="N12522" s="25"/>
      <c r="O12522" s="26"/>
      <c r="P12522" s="26"/>
      <c r="Q12522" s="26"/>
      <c r="R12522" s="26"/>
      <c r="S12522" s="26"/>
      <c r="T12522" s="26"/>
    </row>
    <row r="12523" spans="14:20">
      <c r="N12523" s="25"/>
      <c r="O12523" s="26"/>
      <c r="P12523" s="26"/>
      <c r="Q12523" s="26"/>
      <c r="R12523" s="26"/>
      <c r="S12523" s="26"/>
      <c r="T12523" s="26"/>
    </row>
    <row r="12524" spans="14:20">
      <c r="N12524" s="25"/>
      <c r="O12524" s="26"/>
      <c r="P12524" s="26"/>
      <c r="Q12524" s="26"/>
      <c r="R12524" s="26"/>
      <c r="S12524" s="26"/>
      <c r="T12524" s="26"/>
    </row>
    <row r="12525" spans="14:20">
      <c r="N12525" s="25"/>
      <c r="O12525" s="26"/>
      <c r="P12525" s="26"/>
      <c r="Q12525" s="26"/>
      <c r="R12525" s="26"/>
      <c r="S12525" s="26"/>
      <c r="T12525" s="26"/>
    </row>
    <row r="12526" spans="14:20">
      <c r="N12526" s="25"/>
      <c r="O12526" s="26"/>
      <c r="P12526" s="26"/>
      <c r="Q12526" s="26"/>
      <c r="R12526" s="26"/>
      <c r="S12526" s="26"/>
      <c r="T12526" s="26"/>
    </row>
    <row r="12527" spans="14:20">
      <c r="N12527" s="25"/>
      <c r="O12527" s="26"/>
      <c r="P12527" s="26"/>
      <c r="Q12527" s="26"/>
      <c r="R12527" s="26"/>
      <c r="S12527" s="26"/>
      <c r="T12527" s="26"/>
    </row>
    <row r="12528" spans="14:20">
      <c r="N12528" s="25"/>
      <c r="O12528" s="26"/>
      <c r="P12528" s="26"/>
      <c r="Q12528" s="26"/>
      <c r="R12528" s="26"/>
      <c r="S12528" s="26"/>
      <c r="T12528" s="26"/>
    </row>
    <row r="12529" spans="14:20">
      <c r="N12529" s="25"/>
      <c r="O12529" s="26"/>
      <c r="P12529" s="26"/>
      <c r="Q12529" s="26"/>
      <c r="R12529" s="26"/>
      <c r="S12529" s="26"/>
      <c r="T12529" s="26"/>
    </row>
    <row r="12530" spans="14:20">
      <c r="N12530" s="25"/>
      <c r="O12530" s="26"/>
      <c r="P12530" s="26"/>
      <c r="Q12530" s="26"/>
      <c r="R12530" s="26"/>
      <c r="S12530" s="26"/>
      <c r="T12530" s="26"/>
    </row>
    <row r="12531" spans="14:20">
      <c r="N12531" s="25"/>
      <c r="O12531" s="26"/>
      <c r="P12531" s="26"/>
      <c r="Q12531" s="26"/>
      <c r="R12531" s="26"/>
      <c r="S12531" s="26"/>
      <c r="T12531" s="26"/>
    </row>
    <row r="12532" spans="14:20">
      <c r="N12532" s="25"/>
      <c r="O12532" s="26"/>
      <c r="P12532" s="26"/>
      <c r="Q12532" s="26"/>
      <c r="R12532" s="26"/>
      <c r="S12532" s="26"/>
      <c r="T12532" s="26"/>
    </row>
    <row r="12533" spans="14:20">
      <c r="N12533" s="25"/>
      <c r="O12533" s="26"/>
      <c r="P12533" s="26"/>
      <c r="Q12533" s="26"/>
      <c r="R12533" s="26"/>
      <c r="S12533" s="26"/>
      <c r="T12533" s="26"/>
    </row>
    <row r="12534" spans="14:20">
      <c r="N12534" s="25"/>
      <c r="O12534" s="26"/>
      <c r="P12534" s="26"/>
      <c r="Q12534" s="26"/>
      <c r="R12534" s="26"/>
      <c r="S12534" s="26"/>
      <c r="T12534" s="26"/>
    </row>
    <row r="12535" spans="14:20">
      <c r="N12535" s="25"/>
      <c r="O12535" s="26"/>
      <c r="P12535" s="26"/>
      <c r="Q12535" s="26"/>
      <c r="R12535" s="26"/>
      <c r="S12535" s="26"/>
      <c r="T12535" s="26"/>
    </row>
    <row r="12536" spans="14:20">
      <c r="N12536" s="25"/>
      <c r="O12536" s="26"/>
      <c r="P12536" s="26"/>
      <c r="Q12536" s="26"/>
      <c r="R12536" s="26"/>
      <c r="S12536" s="26"/>
      <c r="T12536" s="26"/>
    </row>
    <row r="12537" spans="14:20">
      <c r="N12537" s="25"/>
      <c r="O12537" s="26"/>
      <c r="P12537" s="26"/>
      <c r="Q12537" s="26"/>
      <c r="R12537" s="26"/>
      <c r="S12537" s="26"/>
      <c r="T12537" s="26"/>
    </row>
    <row r="12538" spans="14:20">
      <c r="N12538" s="25"/>
      <c r="O12538" s="26"/>
      <c r="P12538" s="26"/>
      <c r="Q12538" s="26"/>
      <c r="R12538" s="26"/>
      <c r="S12538" s="26"/>
      <c r="T12538" s="26"/>
    </row>
    <row r="12539" spans="14:20">
      <c r="N12539" s="25"/>
      <c r="O12539" s="26"/>
      <c r="P12539" s="26"/>
      <c r="Q12539" s="26"/>
      <c r="R12539" s="26"/>
      <c r="S12539" s="26"/>
      <c r="T12539" s="26"/>
    </row>
    <row r="12540" spans="14:20">
      <c r="N12540" s="25"/>
      <c r="O12540" s="26"/>
      <c r="P12540" s="26"/>
      <c r="Q12540" s="26"/>
      <c r="R12540" s="26"/>
      <c r="S12540" s="26"/>
      <c r="T12540" s="26"/>
    </row>
    <row r="12541" spans="14:20">
      <c r="N12541" s="25"/>
      <c r="O12541" s="26"/>
      <c r="P12541" s="26"/>
      <c r="Q12541" s="26"/>
      <c r="R12541" s="26"/>
      <c r="S12541" s="26"/>
      <c r="T12541" s="26"/>
    </row>
    <row r="12542" spans="14:20">
      <c r="N12542" s="25"/>
      <c r="O12542" s="26"/>
      <c r="P12542" s="26"/>
      <c r="Q12542" s="26"/>
      <c r="R12542" s="26"/>
      <c r="S12542" s="26"/>
      <c r="T12542" s="26"/>
    </row>
    <row r="12543" spans="14:20">
      <c r="N12543" s="25"/>
      <c r="O12543" s="26"/>
      <c r="P12543" s="26"/>
      <c r="Q12543" s="26"/>
      <c r="R12543" s="26"/>
      <c r="S12543" s="26"/>
      <c r="T12543" s="26"/>
    </row>
    <row r="12544" spans="14:20">
      <c r="N12544" s="25"/>
      <c r="O12544" s="26"/>
      <c r="P12544" s="26"/>
      <c r="Q12544" s="26"/>
      <c r="R12544" s="26"/>
      <c r="S12544" s="26"/>
      <c r="T12544" s="26"/>
    </row>
    <row r="12545" spans="14:20">
      <c r="N12545" s="25"/>
      <c r="O12545" s="26"/>
      <c r="P12545" s="26"/>
      <c r="Q12545" s="26"/>
      <c r="R12545" s="26"/>
      <c r="S12545" s="26"/>
      <c r="T12545" s="26"/>
    </row>
    <row r="12546" spans="14:20">
      <c r="N12546" s="25"/>
      <c r="O12546" s="26"/>
      <c r="P12546" s="26"/>
      <c r="Q12546" s="26"/>
      <c r="R12546" s="26"/>
      <c r="S12546" s="26"/>
      <c r="T12546" s="26"/>
    </row>
    <row r="12547" spans="14:20">
      <c r="N12547" s="25"/>
      <c r="O12547" s="26"/>
      <c r="P12547" s="26"/>
      <c r="Q12547" s="26"/>
      <c r="R12547" s="26"/>
      <c r="S12547" s="26"/>
      <c r="T12547" s="26"/>
    </row>
    <row r="12548" spans="14:20">
      <c r="N12548" s="25"/>
      <c r="O12548" s="26"/>
      <c r="P12548" s="26"/>
      <c r="Q12548" s="26"/>
      <c r="R12548" s="26"/>
      <c r="S12548" s="26"/>
      <c r="T12548" s="26"/>
    </row>
    <row r="12549" spans="14:20">
      <c r="N12549" s="25"/>
      <c r="O12549" s="26"/>
      <c r="P12549" s="26"/>
      <c r="Q12549" s="26"/>
      <c r="R12549" s="26"/>
      <c r="S12549" s="26"/>
      <c r="T12549" s="26"/>
    </row>
    <row r="12550" spans="14:20">
      <c r="N12550" s="25"/>
      <c r="O12550" s="26"/>
      <c r="P12550" s="26"/>
      <c r="Q12550" s="26"/>
      <c r="R12550" s="26"/>
      <c r="S12550" s="26"/>
      <c r="T12550" s="26"/>
    </row>
    <row r="12551" spans="14:20">
      <c r="N12551" s="25"/>
      <c r="O12551" s="26"/>
      <c r="P12551" s="26"/>
      <c r="Q12551" s="26"/>
      <c r="R12551" s="26"/>
      <c r="S12551" s="26"/>
      <c r="T12551" s="26"/>
    </row>
    <row r="12552" spans="14:20">
      <c r="N12552" s="25"/>
      <c r="O12552" s="26"/>
      <c r="P12552" s="26"/>
      <c r="Q12552" s="26"/>
      <c r="R12552" s="26"/>
      <c r="S12552" s="26"/>
      <c r="T12552" s="26"/>
    </row>
    <row r="12553" spans="14:20">
      <c r="N12553" s="25"/>
      <c r="O12553" s="26"/>
      <c r="P12553" s="26"/>
      <c r="Q12553" s="26"/>
      <c r="R12553" s="26"/>
      <c r="S12553" s="26"/>
      <c r="T12553" s="26"/>
    </row>
    <row r="12554" spans="14:20">
      <c r="N12554" s="25"/>
      <c r="O12554" s="26"/>
      <c r="P12554" s="26"/>
      <c r="Q12554" s="26"/>
      <c r="R12554" s="26"/>
      <c r="S12554" s="26"/>
      <c r="T12554" s="26"/>
    </row>
    <row r="12555" spans="14:20">
      <c r="N12555" s="25"/>
      <c r="O12555" s="26"/>
      <c r="P12555" s="26"/>
      <c r="Q12555" s="26"/>
      <c r="R12555" s="26"/>
      <c r="S12555" s="26"/>
      <c r="T12555" s="26"/>
    </row>
    <row r="12556" spans="14:20">
      <c r="N12556" s="25"/>
      <c r="O12556" s="26"/>
      <c r="P12556" s="26"/>
      <c r="Q12556" s="26"/>
      <c r="R12556" s="26"/>
      <c r="S12556" s="26"/>
      <c r="T12556" s="26"/>
    </row>
    <row r="12557" spans="14:20">
      <c r="N12557" s="25"/>
      <c r="O12557" s="26"/>
      <c r="P12557" s="26"/>
      <c r="Q12557" s="26"/>
      <c r="R12557" s="26"/>
      <c r="S12557" s="26"/>
      <c r="T12557" s="26"/>
    </row>
    <row r="12558" spans="14:20">
      <c r="N12558" s="25"/>
      <c r="O12558" s="26"/>
      <c r="P12558" s="26"/>
      <c r="Q12558" s="26"/>
      <c r="R12558" s="26"/>
      <c r="S12558" s="26"/>
      <c r="T12558" s="26"/>
    </row>
    <row r="12559" spans="14:20">
      <c r="N12559" s="25"/>
      <c r="O12559" s="26"/>
      <c r="P12559" s="26"/>
      <c r="Q12559" s="26"/>
      <c r="R12559" s="26"/>
      <c r="S12559" s="26"/>
      <c r="T12559" s="26"/>
    </row>
    <row r="12560" spans="14:20">
      <c r="N12560" s="25"/>
      <c r="O12560" s="26"/>
      <c r="P12560" s="26"/>
      <c r="Q12560" s="26"/>
      <c r="R12560" s="26"/>
      <c r="S12560" s="26"/>
      <c r="T12560" s="26"/>
    </row>
    <row r="12561" spans="14:20">
      <c r="N12561" s="25"/>
      <c r="O12561" s="26"/>
      <c r="P12561" s="26"/>
      <c r="Q12561" s="26"/>
      <c r="R12561" s="26"/>
      <c r="S12561" s="26"/>
      <c r="T12561" s="26"/>
    </row>
    <row r="12562" spans="14:20">
      <c r="N12562" s="25"/>
      <c r="O12562" s="26"/>
      <c r="P12562" s="26"/>
      <c r="Q12562" s="26"/>
      <c r="R12562" s="26"/>
      <c r="S12562" s="26"/>
      <c r="T12562" s="26"/>
    </row>
    <row r="12563" spans="14:20">
      <c r="N12563" s="25"/>
      <c r="O12563" s="26"/>
      <c r="P12563" s="26"/>
      <c r="Q12563" s="26"/>
      <c r="R12563" s="26"/>
      <c r="S12563" s="26"/>
      <c r="T12563" s="26"/>
    </row>
    <row r="12564" spans="14:20">
      <c r="N12564" s="25"/>
      <c r="O12564" s="26"/>
      <c r="P12564" s="26"/>
      <c r="Q12564" s="26"/>
      <c r="R12564" s="26"/>
      <c r="S12564" s="26"/>
      <c r="T12564" s="26"/>
    </row>
    <row r="12565" spans="14:20">
      <c r="N12565" s="25"/>
      <c r="O12565" s="26"/>
      <c r="P12565" s="26"/>
      <c r="Q12565" s="26"/>
      <c r="R12565" s="26"/>
      <c r="S12565" s="26"/>
      <c r="T12565" s="26"/>
    </row>
    <row r="12566" spans="14:20">
      <c r="N12566" s="25"/>
      <c r="O12566" s="26"/>
      <c r="P12566" s="26"/>
      <c r="Q12566" s="26"/>
      <c r="R12566" s="26"/>
      <c r="S12566" s="26"/>
      <c r="T12566" s="26"/>
    </row>
    <row r="12567" spans="14:20">
      <c r="N12567" s="25"/>
      <c r="O12567" s="26"/>
      <c r="P12567" s="26"/>
      <c r="Q12567" s="26"/>
      <c r="R12567" s="26"/>
      <c r="S12567" s="26"/>
      <c r="T12567" s="26"/>
    </row>
    <row r="12568" spans="14:20">
      <c r="N12568" s="25"/>
      <c r="O12568" s="26"/>
      <c r="P12568" s="26"/>
      <c r="Q12568" s="26"/>
      <c r="R12568" s="26"/>
      <c r="S12568" s="26"/>
      <c r="T12568" s="26"/>
    </row>
    <row r="12569" spans="14:20">
      <c r="N12569" s="25"/>
      <c r="O12569" s="26"/>
      <c r="P12569" s="26"/>
      <c r="Q12569" s="26"/>
      <c r="R12569" s="26"/>
      <c r="S12569" s="26"/>
      <c r="T12569" s="26"/>
    </row>
    <row r="12570" spans="14:20">
      <c r="N12570" s="25"/>
      <c r="O12570" s="26"/>
      <c r="P12570" s="26"/>
      <c r="Q12570" s="26"/>
      <c r="R12570" s="26"/>
      <c r="S12570" s="26"/>
      <c r="T12570" s="26"/>
    </row>
    <row r="12571" spans="14:20">
      <c r="N12571" s="25"/>
      <c r="O12571" s="26"/>
      <c r="P12571" s="26"/>
      <c r="Q12571" s="26"/>
      <c r="R12571" s="26"/>
      <c r="S12571" s="26"/>
      <c r="T12571" s="26"/>
    </row>
    <row r="12572" spans="14:20">
      <c r="N12572" s="25"/>
      <c r="O12572" s="26"/>
      <c r="P12572" s="26"/>
      <c r="Q12572" s="26"/>
      <c r="R12572" s="26"/>
      <c r="S12572" s="26"/>
      <c r="T12572" s="26"/>
    </row>
    <row r="12573" spans="14:20">
      <c r="N12573" s="25"/>
      <c r="O12573" s="26"/>
      <c r="P12573" s="26"/>
      <c r="Q12573" s="26"/>
      <c r="R12573" s="26"/>
      <c r="S12573" s="26"/>
      <c r="T12573" s="26"/>
    </row>
    <row r="12574" spans="14:20">
      <c r="N12574" s="25"/>
      <c r="O12574" s="26"/>
      <c r="P12574" s="26"/>
      <c r="Q12574" s="26"/>
      <c r="R12574" s="26"/>
      <c r="S12574" s="26"/>
      <c r="T12574" s="26"/>
    </row>
    <row r="12575" spans="14:20">
      <c r="N12575" s="25"/>
      <c r="O12575" s="26"/>
      <c r="P12575" s="26"/>
      <c r="Q12575" s="26"/>
      <c r="R12575" s="26"/>
      <c r="S12575" s="26"/>
      <c r="T12575" s="26"/>
    </row>
    <row r="12576" spans="14:20">
      <c r="N12576" s="25"/>
      <c r="O12576" s="26"/>
      <c r="P12576" s="26"/>
      <c r="Q12576" s="26"/>
      <c r="R12576" s="26"/>
      <c r="S12576" s="26"/>
      <c r="T12576" s="26"/>
    </row>
    <row r="12577" spans="14:20">
      <c r="N12577" s="25"/>
      <c r="O12577" s="26"/>
      <c r="P12577" s="26"/>
      <c r="Q12577" s="26"/>
      <c r="R12577" s="26"/>
      <c r="S12577" s="26"/>
      <c r="T12577" s="26"/>
    </row>
    <row r="12578" spans="14:20">
      <c r="N12578" s="25"/>
      <c r="O12578" s="26"/>
      <c r="P12578" s="26"/>
      <c r="Q12578" s="26"/>
      <c r="R12578" s="26"/>
      <c r="S12578" s="26"/>
      <c r="T12578" s="26"/>
    </row>
    <row r="12579" spans="14:20">
      <c r="N12579" s="25"/>
      <c r="O12579" s="26"/>
      <c r="P12579" s="26"/>
      <c r="Q12579" s="26"/>
      <c r="R12579" s="26"/>
      <c r="S12579" s="26"/>
      <c r="T12579" s="26"/>
    </row>
    <row r="12580" spans="14:20">
      <c r="N12580" s="25"/>
      <c r="O12580" s="26"/>
      <c r="P12580" s="26"/>
      <c r="Q12580" s="26"/>
      <c r="R12580" s="26"/>
      <c r="S12580" s="26"/>
      <c r="T12580" s="26"/>
    </row>
    <row r="12581" spans="14:20">
      <c r="N12581" s="25"/>
      <c r="O12581" s="26"/>
      <c r="P12581" s="26"/>
      <c r="Q12581" s="26"/>
      <c r="R12581" s="26"/>
      <c r="S12581" s="26"/>
      <c r="T12581" s="26"/>
    </row>
    <row r="12582" spans="14:20">
      <c r="N12582" s="25"/>
      <c r="O12582" s="26"/>
      <c r="P12582" s="26"/>
      <c r="Q12582" s="26"/>
      <c r="R12582" s="26"/>
      <c r="S12582" s="26"/>
      <c r="T12582" s="26"/>
    </row>
    <row r="12583" spans="14:20">
      <c r="N12583" s="25"/>
      <c r="O12583" s="26"/>
      <c r="P12583" s="26"/>
      <c r="Q12583" s="26"/>
      <c r="R12583" s="26"/>
      <c r="S12583" s="26"/>
      <c r="T12583" s="26"/>
    </row>
    <row r="12584" spans="14:20">
      <c r="N12584" s="25"/>
      <c r="O12584" s="26"/>
      <c r="P12584" s="26"/>
      <c r="Q12584" s="26"/>
      <c r="R12584" s="26"/>
      <c r="S12584" s="26"/>
      <c r="T12584" s="26"/>
    </row>
    <row r="12585" spans="14:20">
      <c r="N12585" s="25"/>
      <c r="O12585" s="26"/>
      <c r="P12585" s="26"/>
      <c r="Q12585" s="26"/>
      <c r="R12585" s="26"/>
      <c r="S12585" s="26"/>
      <c r="T12585" s="26"/>
    </row>
    <row r="12586" spans="14:20">
      <c r="N12586" s="25"/>
      <c r="O12586" s="26"/>
      <c r="P12586" s="26"/>
      <c r="Q12586" s="26"/>
      <c r="R12586" s="26"/>
      <c r="S12586" s="26"/>
      <c r="T12586" s="26"/>
    </row>
    <row r="12587" spans="14:20">
      <c r="N12587" s="25"/>
      <c r="O12587" s="26"/>
      <c r="P12587" s="26"/>
      <c r="Q12587" s="26"/>
      <c r="R12587" s="26"/>
      <c r="S12587" s="26"/>
      <c r="T12587" s="26"/>
    </row>
    <row r="12588" spans="14:20">
      <c r="N12588" s="25"/>
      <c r="O12588" s="26"/>
      <c r="P12588" s="26"/>
      <c r="Q12588" s="26"/>
      <c r="R12588" s="26"/>
      <c r="S12588" s="26"/>
      <c r="T12588" s="26"/>
    </row>
    <row r="12589" spans="14:20">
      <c r="N12589" s="25"/>
      <c r="O12589" s="26"/>
      <c r="P12589" s="26"/>
      <c r="Q12589" s="26"/>
      <c r="R12589" s="26"/>
      <c r="S12589" s="26"/>
      <c r="T12589" s="26"/>
    </row>
    <row r="12590" spans="14:20">
      <c r="N12590" s="25"/>
      <c r="O12590" s="26"/>
      <c r="P12590" s="26"/>
      <c r="Q12590" s="26"/>
      <c r="R12590" s="26"/>
      <c r="S12590" s="26"/>
      <c r="T12590" s="26"/>
    </row>
    <row r="12591" spans="14:20">
      <c r="N12591" s="25"/>
      <c r="O12591" s="26"/>
      <c r="P12591" s="26"/>
      <c r="Q12591" s="26"/>
      <c r="R12591" s="26"/>
      <c r="S12591" s="26"/>
      <c r="T12591" s="26"/>
    </row>
    <row r="12592" spans="14:20">
      <c r="N12592" s="25"/>
      <c r="O12592" s="26"/>
      <c r="P12592" s="26"/>
      <c r="Q12592" s="26"/>
      <c r="R12592" s="26"/>
      <c r="S12592" s="26"/>
      <c r="T12592" s="26"/>
    </row>
    <row r="12593" spans="14:20">
      <c r="N12593" s="25"/>
      <c r="O12593" s="26"/>
      <c r="P12593" s="26"/>
      <c r="Q12593" s="26"/>
      <c r="R12593" s="26"/>
      <c r="S12593" s="26"/>
      <c r="T12593" s="26"/>
    </row>
    <row r="12594" spans="14:20">
      <c r="N12594" s="25"/>
      <c r="O12594" s="26"/>
      <c r="P12594" s="26"/>
      <c r="Q12594" s="26"/>
      <c r="R12594" s="26"/>
      <c r="S12594" s="26"/>
      <c r="T12594" s="26"/>
    </row>
    <row r="12595" spans="14:20">
      <c r="N12595" s="25"/>
      <c r="O12595" s="26"/>
      <c r="P12595" s="26"/>
      <c r="Q12595" s="26"/>
      <c r="R12595" s="26"/>
      <c r="S12595" s="26"/>
      <c r="T12595" s="26"/>
    </row>
    <row r="12596" spans="14:20">
      <c r="N12596" s="25"/>
      <c r="O12596" s="26"/>
      <c r="P12596" s="26"/>
      <c r="Q12596" s="26"/>
      <c r="R12596" s="26"/>
      <c r="S12596" s="26"/>
      <c r="T12596" s="26"/>
    </row>
    <row r="12597" spans="14:20">
      <c r="N12597" s="25"/>
      <c r="O12597" s="26"/>
      <c r="P12597" s="26"/>
      <c r="Q12597" s="26"/>
      <c r="R12597" s="26"/>
      <c r="S12597" s="26"/>
      <c r="T12597" s="26"/>
    </row>
    <row r="12598" spans="14:20">
      <c r="N12598" s="25"/>
      <c r="O12598" s="26"/>
      <c r="P12598" s="26"/>
      <c r="Q12598" s="26"/>
      <c r="R12598" s="26"/>
      <c r="S12598" s="26"/>
      <c r="T12598" s="26"/>
    </row>
    <row r="12599" spans="14:20">
      <c r="N12599" s="25"/>
      <c r="O12599" s="26"/>
      <c r="P12599" s="26"/>
      <c r="Q12599" s="26"/>
      <c r="R12599" s="26"/>
      <c r="S12599" s="26"/>
      <c r="T12599" s="26"/>
    </row>
    <row r="12600" spans="14:20">
      <c r="N12600" s="25"/>
      <c r="O12600" s="26"/>
      <c r="P12600" s="26"/>
      <c r="Q12600" s="26"/>
      <c r="R12600" s="26"/>
      <c r="S12600" s="26"/>
      <c r="T12600" s="26"/>
    </row>
    <row r="12601" spans="14:20">
      <c r="N12601" s="25"/>
      <c r="O12601" s="26"/>
      <c r="P12601" s="26"/>
      <c r="Q12601" s="26"/>
      <c r="R12601" s="26"/>
      <c r="S12601" s="26"/>
      <c r="T12601" s="26"/>
    </row>
    <row r="12602" spans="14:20">
      <c r="N12602" s="25"/>
      <c r="O12602" s="26"/>
      <c r="P12602" s="26"/>
      <c r="Q12602" s="26"/>
      <c r="R12602" s="26"/>
      <c r="S12602" s="26"/>
      <c r="T12602" s="26"/>
    </row>
    <row r="12603" spans="14:20">
      <c r="N12603" s="25"/>
      <c r="O12603" s="26"/>
      <c r="P12603" s="26"/>
      <c r="Q12603" s="26"/>
      <c r="R12603" s="26"/>
      <c r="S12603" s="26"/>
      <c r="T12603" s="26"/>
    </row>
    <row r="12604" spans="14:20">
      <c r="N12604" s="25"/>
      <c r="O12604" s="26"/>
      <c r="P12604" s="26"/>
      <c r="Q12604" s="26"/>
      <c r="R12604" s="26"/>
      <c r="S12604" s="26"/>
      <c r="T12604" s="26"/>
    </row>
    <row r="12605" spans="14:20">
      <c r="N12605" s="25"/>
      <c r="O12605" s="26"/>
      <c r="P12605" s="26"/>
      <c r="Q12605" s="26"/>
      <c r="R12605" s="26"/>
      <c r="S12605" s="26"/>
      <c r="T12605" s="26"/>
    </row>
    <row r="12606" spans="14:20">
      <c r="N12606" s="25"/>
      <c r="O12606" s="26"/>
      <c r="P12606" s="26"/>
      <c r="Q12606" s="26"/>
      <c r="R12606" s="26"/>
      <c r="S12606" s="26"/>
      <c r="T12606" s="26"/>
    </row>
    <row r="12607" spans="14:20">
      <c r="N12607" s="25"/>
      <c r="O12607" s="26"/>
      <c r="P12607" s="26"/>
      <c r="Q12607" s="26"/>
      <c r="R12607" s="26"/>
      <c r="S12607" s="26"/>
      <c r="T12607" s="26"/>
    </row>
    <row r="12608" spans="14:20">
      <c r="N12608" s="25"/>
      <c r="O12608" s="26"/>
      <c r="P12608" s="26"/>
      <c r="Q12608" s="26"/>
      <c r="R12608" s="26"/>
      <c r="S12608" s="26"/>
      <c r="T12608" s="26"/>
    </row>
    <row r="12609" spans="14:20">
      <c r="N12609" s="25"/>
      <c r="O12609" s="26"/>
      <c r="P12609" s="26"/>
      <c r="Q12609" s="26"/>
      <c r="R12609" s="26"/>
      <c r="S12609" s="26"/>
      <c r="T12609" s="26"/>
    </row>
    <row r="12610" spans="14:20">
      <c r="N12610" s="25"/>
      <c r="O12610" s="26"/>
      <c r="P12610" s="26"/>
      <c r="Q12610" s="26"/>
      <c r="R12610" s="26"/>
      <c r="S12610" s="26"/>
      <c r="T12610" s="26"/>
    </row>
    <row r="12611" spans="14:20">
      <c r="N12611" s="25"/>
      <c r="O12611" s="26"/>
      <c r="P12611" s="26"/>
      <c r="Q12611" s="26"/>
      <c r="R12611" s="26"/>
      <c r="S12611" s="26"/>
      <c r="T12611" s="26"/>
    </row>
    <row r="12612" spans="14:20">
      <c r="N12612" s="25"/>
      <c r="O12612" s="26"/>
      <c r="P12612" s="26"/>
      <c r="Q12612" s="26"/>
      <c r="R12612" s="26"/>
      <c r="S12612" s="26"/>
      <c r="T12612" s="26"/>
    </row>
    <row r="12613" spans="14:20">
      <c r="N12613" s="25"/>
      <c r="O12613" s="26"/>
      <c r="P12613" s="26"/>
      <c r="Q12613" s="26"/>
      <c r="R12613" s="26"/>
      <c r="S12613" s="26"/>
      <c r="T12613" s="26"/>
    </row>
    <row r="12614" spans="14:20">
      <c r="N12614" s="25"/>
      <c r="O12614" s="26"/>
      <c r="P12614" s="26"/>
      <c r="Q12614" s="26"/>
      <c r="R12614" s="26"/>
      <c r="S12614" s="26"/>
      <c r="T12614" s="26"/>
    </row>
    <row r="12615" spans="14:20">
      <c r="N12615" s="25"/>
      <c r="O12615" s="26"/>
      <c r="P12615" s="26"/>
      <c r="Q12615" s="26"/>
      <c r="R12615" s="26"/>
      <c r="S12615" s="26"/>
      <c r="T12615" s="26"/>
    </row>
    <row r="12616" spans="14:20">
      <c r="N12616" s="25"/>
      <c r="O12616" s="26"/>
      <c r="P12616" s="26"/>
      <c r="Q12616" s="26"/>
      <c r="R12616" s="26"/>
      <c r="S12616" s="26"/>
      <c r="T12616" s="26"/>
    </row>
    <row r="12617" spans="14:20">
      <c r="N12617" s="25"/>
      <c r="O12617" s="26"/>
      <c r="P12617" s="26"/>
      <c r="Q12617" s="26"/>
      <c r="R12617" s="26"/>
      <c r="S12617" s="26"/>
      <c r="T12617" s="26"/>
    </row>
    <row r="12618" spans="14:20">
      <c r="N12618" s="25"/>
      <c r="O12618" s="26"/>
      <c r="P12618" s="26"/>
      <c r="Q12618" s="26"/>
      <c r="R12618" s="26"/>
      <c r="S12618" s="26"/>
      <c r="T12618" s="26"/>
    </row>
    <row r="12619" spans="14:20">
      <c r="N12619" s="25"/>
      <c r="O12619" s="26"/>
      <c r="P12619" s="26"/>
      <c r="Q12619" s="26"/>
      <c r="R12619" s="26"/>
      <c r="S12619" s="26"/>
      <c r="T12619" s="26"/>
    </row>
    <row r="12620" spans="14:20">
      <c r="N12620" s="25"/>
      <c r="O12620" s="26"/>
      <c r="P12620" s="26"/>
      <c r="Q12620" s="26"/>
      <c r="R12620" s="26"/>
      <c r="S12620" s="26"/>
      <c r="T12620" s="26"/>
    </row>
    <row r="12621" spans="14:20">
      <c r="N12621" s="25"/>
      <c r="O12621" s="26"/>
      <c r="P12621" s="26"/>
      <c r="Q12621" s="26"/>
      <c r="R12621" s="26"/>
      <c r="S12621" s="26"/>
      <c r="T12621" s="26"/>
    </row>
    <row r="12622" spans="14:20">
      <c r="N12622" s="25"/>
      <c r="O12622" s="26"/>
      <c r="P12622" s="26"/>
      <c r="Q12622" s="26"/>
      <c r="R12622" s="26"/>
      <c r="S12622" s="26"/>
      <c r="T12622" s="26"/>
    </row>
    <row r="12623" spans="14:20">
      <c r="N12623" s="25"/>
      <c r="O12623" s="26"/>
      <c r="P12623" s="26"/>
      <c r="Q12623" s="26"/>
      <c r="R12623" s="26"/>
      <c r="S12623" s="26"/>
      <c r="T12623" s="26"/>
    </row>
    <row r="12624" spans="14:20">
      <c r="N12624" s="25"/>
      <c r="O12624" s="26"/>
      <c r="P12624" s="26"/>
      <c r="Q12624" s="26"/>
      <c r="R12624" s="26"/>
      <c r="S12624" s="26"/>
      <c r="T12624" s="26"/>
    </row>
    <row r="12625" spans="14:20">
      <c r="N12625" s="25"/>
      <c r="O12625" s="26"/>
      <c r="P12625" s="26"/>
      <c r="Q12625" s="26"/>
      <c r="R12625" s="26"/>
      <c r="S12625" s="26"/>
      <c r="T12625" s="26"/>
    </row>
    <row r="12626" spans="14:20">
      <c r="N12626" s="25"/>
      <c r="O12626" s="26"/>
      <c r="P12626" s="26"/>
      <c r="Q12626" s="26"/>
      <c r="R12626" s="26"/>
      <c r="S12626" s="26"/>
      <c r="T12626" s="26"/>
    </row>
    <row r="12627" spans="14:20">
      <c r="N12627" s="25"/>
      <c r="O12627" s="26"/>
      <c r="P12627" s="26"/>
      <c r="Q12627" s="26"/>
      <c r="R12627" s="26"/>
      <c r="S12627" s="26"/>
      <c r="T12627" s="26"/>
    </row>
    <row r="12628" spans="14:20">
      <c r="N12628" s="25"/>
      <c r="O12628" s="26"/>
      <c r="P12628" s="26"/>
      <c r="Q12628" s="26"/>
      <c r="R12628" s="26"/>
      <c r="S12628" s="26"/>
      <c r="T12628" s="26"/>
    </row>
    <row r="12629" spans="14:20">
      <c r="N12629" s="25"/>
      <c r="O12629" s="26"/>
      <c r="P12629" s="26"/>
      <c r="Q12629" s="26"/>
      <c r="R12629" s="26"/>
      <c r="S12629" s="26"/>
      <c r="T12629" s="26"/>
    </row>
    <row r="12630" spans="14:20">
      <c r="N12630" s="25"/>
      <c r="O12630" s="26"/>
      <c r="P12630" s="26"/>
      <c r="Q12630" s="26"/>
      <c r="R12630" s="26"/>
      <c r="S12630" s="26"/>
      <c r="T12630" s="26"/>
    </row>
    <row r="12631" spans="14:20">
      <c r="N12631" s="25"/>
      <c r="O12631" s="26"/>
      <c r="P12631" s="26"/>
      <c r="Q12631" s="26"/>
      <c r="R12631" s="26"/>
      <c r="S12631" s="26"/>
      <c r="T12631" s="26"/>
    </row>
    <row r="12632" spans="14:20">
      <c r="N12632" s="25"/>
      <c r="O12632" s="26"/>
      <c r="P12632" s="26"/>
      <c r="Q12632" s="26"/>
      <c r="R12632" s="26"/>
      <c r="S12632" s="26"/>
      <c r="T12632" s="26"/>
    </row>
    <row r="12633" spans="14:20">
      <c r="N12633" s="25"/>
      <c r="O12633" s="26"/>
      <c r="P12633" s="26"/>
      <c r="Q12633" s="26"/>
      <c r="R12633" s="26"/>
      <c r="S12633" s="26"/>
      <c r="T12633" s="26"/>
    </row>
    <row r="12634" spans="14:20">
      <c r="N12634" s="25"/>
      <c r="O12634" s="26"/>
      <c r="P12634" s="26"/>
      <c r="Q12634" s="26"/>
      <c r="R12634" s="26"/>
      <c r="S12634" s="26"/>
      <c r="T12634" s="26"/>
    </row>
    <row r="12635" spans="14:20">
      <c r="N12635" s="25"/>
      <c r="O12635" s="26"/>
      <c r="P12635" s="26"/>
      <c r="Q12635" s="26"/>
      <c r="R12635" s="26"/>
      <c r="S12635" s="26"/>
      <c r="T12635" s="26"/>
    </row>
    <row r="12636" spans="14:20">
      <c r="N12636" s="25"/>
      <c r="O12636" s="26"/>
      <c r="P12636" s="26"/>
      <c r="Q12636" s="26"/>
      <c r="R12636" s="26"/>
      <c r="S12636" s="26"/>
      <c r="T12636" s="26"/>
    </row>
    <row r="12637" spans="14:20">
      <c r="N12637" s="25"/>
      <c r="O12637" s="26"/>
      <c r="P12637" s="26"/>
      <c r="Q12637" s="26"/>
      <c r="R12637" s="26"/>
      <c r="S12637" s="26"/>
      <c r="T12637" s="26"/>
    </row>
    <row r="12638" spans="14:20">
      <c r="N12638" s="25"/>
      <c r="O12638" s="26"/>
      <c r="P12638" s="26"/>
      <c r="Q12638" s="26"/>
      <c r="R12638" s="26"/>
      <c r="S12638" s="26"/>
      <c r="T12638" s="26"/>
    </row>
    <row r="12639" spans="14:20">
      <c r="N12639" s="25"/>
      <c r="O12639" s="26"/>
      <c r="P12639" s="26"/>
      <c r="Q12639" s="26"/>
      <c r="R12639" s="26"/>
      <c r="S12639" s="26"/>
      <c r="T12639" s="26"/>
    </row>
    <row r="12640" spans="14:20">
      <c r="N12640" s="25"/>
      <c r="O12640" s="26"/>
      <c r="P12640" s="26"/>
      <c r="Q12640" s="26"/>
      <c r="R12640" s="26"/>
      <c r="S12640" s="26"/>
      <c r="T12640" s="26"/>
    </row>
    <row r="12641" spans="14:20">
      <c r="N12641" s="25"/>
      <c r="O12641" s="26"/>
      <c r="P12641" s="26"/>
      <c r="Q12641" s="26"/>
      <c r="R12641" s="26"/>
      <c r="S12641" s="26"/>
      <c r="T12641" s="26"/>
    </row>
    <row r="12642" spans="14:20">
      <c r="N12642" s="25"/>
      <c r="O12642" s="26"/>
      <c r="P12642" s="26"/>
      <c r="Q12642" s="26"/>
      <c r="R12642" s="26"/>
      <c r="S12642" s="26"/>
      <c r="T12642" s="26"/>
    </row>
    <row r="12643" spans="14:20">
      <c r="N12643" s="25"/>
      <c r="O12643" s="26"/>
      <c r="P12643" s="26"/>
      <c r="Q12643" s="26"/>
      <c r="R12643" s="26"/>
      <c r="S12643" s="26"/>
      <c r="T12643" s="26"/>
    </row>
    <row r="12644" spans="14:20">
      <c r="N12644" s="25"/>
      <c r="O12644" s="26"/>
      <c r="P12644" s="26"/>
      <c r="Q12644" s="26"/>
      <c r="R12644" s="26"/>
      <c r="S12644" s="26"/>
      <c r="T12644" s="26"/>
    </row>
    <row r="12645" spans="14:20">
      <c r="N12645" s="25"/>
      <c r="O12645" s="26"/>
      <c r="P12645" s="26"/>
      <c r="Q12645" s="26"/>
      <c r="R12645" s="26"/>
      <c r="S12645" s="26"/>
      <c r="T12645" s="26"/>
    </row>
    <row r="12646" spans="14:20">
      <c r="N12646" s="25"/>
      <c r="O12646" s="26"/>
      <c r="P12646" s="26"/>
      <c r="Q12646" s="26"/>
      <c r="R12646" s="26"/>
      <c r="S12646" s="26"/>
      <c r="T12646" s="26"/>
    </row>
    <row r="12647" spans="14:20">
      <c r="N12647" s="25"/>
      <c r="O12647" s="26"/>
      <c r="P12647" s="26"/>
      <c r="Q12647" s="26"/>
      <c r="R12647" s="26"/>
      <c r="S12647" s="26"/>
      <c r="T12647" s="26"/>
    </row>
    <row r="12648" spans="14:20">
      <c r="N12648" s="25"/>
      <c r="O12648" s="26"/>
      <c r="P12648" s="26"/>
      <c r="Q12648" s="26"/>
      <c r="R12648" s="26"/>
      <c r="S12648" s="26"/>
      <c r="T12648" s="26"/>
    </row>
    <row r="12649" spans="14:20">
      <c r="N12649" s="25"/>
      <c r="O12649" s="26"/>
      <c r="P12649" s="26"/>
      <c r="Q12649" s="26"/>
      <c r="R12649" s="26"/>
      <c r="S12649" s="26"/>
      <c r="T12649" s="26"/>
    </row>
    <row r="12650" spans="14:20">
      <c r="N12650" s="25"/>
      <c r="O12650" s="26"/>
      <c r="P12650" s="26"/>
      <c r="Q12650" s="26"/>
      <c r="R12650" s="26"/>
      <c r="S12650" s="26"/>
      <c r="T12650" s="26"/>
    </row>
    <row r="12651" spans="14:20">
      <c r="N12651" s="25"/>
      <c r="O12651" s="26"/>
      <c r="P12651" s="26"/>
      <c r="Q12651" s="26"/>
      <c r="R12651" s="26"/>
      <c r="S12651" s="26"/>
      <c r="T12651" s="26"/>
    </row>
    <row r="12652" spans="14:20">
      <c r="N12652" s="25"/>
      <c r="O12652" s="26"/>
      <c r="P12652" s="26"/>
      <c r="Q12652" s="26"/>
      <c r="R12652" s="26"/>
      <c r="S12652" s="26"/>
      <c r="T12652" s="26"/>
    </row>
    <row r="12653" spans="14:20">
      <c r="N12653" s="25"/>
      <c r="O12653" s="26"/>
      <c r="P12653" s="26"/>
      <c r="Q12653" s="26"/>
      <c r="R12653" s="26"/>
      <c r="S12653" s="26"/>
      <c r="T12653" s="26"/>
    </row>
    <row r="12654" spans="14:20">
      <c r="N12654" s="25"/>
      <c r="O12654" s="26"/>
      <c r="P12654" s="26"/>
      <c r="Q12654" s="26"/>
      <c r="R12654" s="26"/>
      <c r="S12654" s="26"/>
      <c r="T12654" s="26"/>
    </row>
    <row r="12655" spans="14:20">
      <c r="N12655" s="25"/>
      <c r="O12655" s="26"/>
      <c r="P12655" s="26"/>
      <c r="Q12655" s="26"/>
      <c r="R12655" s="26"/>
      <c r="S12655" s="26"/>
      <c r="T12655" s="26"/>
    </row>
    <row r="12656" spans="14:20">
      <c r="N12656" s="25"/>
      <c r="O12656" s="26"/>
      <c r="P12656" s="26"/>
      <c r="Q12656" s="26"/>
      <c r="R12656" s="26"/>
      <c r="S12656" s="26"/>
      <c r="T12656" s="26"/>
    </row>
    <row r="12657" spans="14:20">
      <c r="N12657" s="25"/>
      <c r="O12657" s="26"/>
      <c r="P12657" s="26"/>
      <c r="Q12657" s="26"/>
      <c r="R12657" s="26"/>
      <c r="S12657" s="26"/>
      <c r="T12657" s="26"/>
    </row>
    <row r="12658" spans="14:20">
      <c r="N12658" s="25"/>
      <c r="O12658" s="26"/>
      <c r="P12658" s="26"/>
      <c r="Q12658" s="26"/>
      <c r="R12658" s="26"/>
      <c r="S12658" s="26"/>
      <c r="T12658" s="26"/>
    </row>
    <row r="12659" spans="14:20">
      <c r="N12659" s="25"/>
      <c r="O12659" s="26"/>
      <c r="P12659" s="26"/>
      <c r="Q12659" s="26"/>
      <c r="R12659" s="26"/>
      <c r="S12659" s="26"/>
      <c r="T12659" s="26"/>
    </row>
    <row r="12660" spans="14:20">
      <c r="N12660" s="25"/>
      <c r="O12660" s="26"/>
      <c r="P12660" s="26"/>
      <c r="Q12660" s="26"/>
      <c r="R12660" s="26"/>
      <c r="S12660" s="26"/>
      <c r="T12660" s="26"/>
    </row>
    <row r="12661" spans="14:20">
      <c r="N12661" s="25"/>
      <c r="O12661" s="26"/>
      <c r="P12661" s="26"/>
      <c r="Q12661" s="26"/>
      <c r="R12661" s="26"/>
      <c r="S12661" s="26"/>
      <c r="T12661" s="26"/>
    </row>
    <row r="12662" spans="14:20">
      <c r="N12662" s="25"/>
      <c r="O12662" s="26"/>
      <c r="P12662" s="26"/>
      <c r="Q12662" s="26"/>
      <c r="R12662" s="26"/>
      <c r="S12662" s="26"/>
      <c r="T12662" s="26"/>
    </row>
    <row r="12663" spans="14:20">
      <c r="N12663" s="25"/>
      <c r="O12663" s="26"/>
      <c r="P12663" s="26"/>
      <c r="Q12663" s="26"/>
      <c r="R12663" s="26"/>
      <c r="S12663" s="26"/>
      <c r="T12663" s="26"/>
    </row>
    <row r="12664" spans="14:20">
      <c r="N12664" s="25"/>
      <c r="O12664" s="26"/>
      <c r="P12664" s="26"/>
      <c r="Q12664" s="26"/>
      <c r="R12664" s="26"/>
      <c r="S12664" s="26"/>
      <c r="T12664" s="26"/>
    </row>
    <row r="12665" spans="14:20">
      <c r="N12665" s="25"/>
      <c r="O12665" s="26"/>
      <c r="P12665" s="26"/>
      <c r="Q12665" s="26"/>
      <c r="R12665" s="26"/>
      <c r="S12665" s="26"/>
      <c r="T12665" s="26"/>
    </row>
    <row r="12666" spans="14:20">
      <c r="N12666" s="25"/>
      <c r="O12666" s="26"/>
      <c r="P12666" s="26"/>
      <c r="Q12666" s="26"/>
      <c r="R12666" s="26"/>
      <c r="S12666" s="26"/>
      <c r="T12666" s="26"/>
    </row>
    <row r="12667" spans="14:20">
      <c r="N12667" s="25"/>
      <c r="O12667" s="26"/>
      <c r="P12667" s="26"/>
      <c r="Q12667" s="26"/>
      <c r="R12667" s="26"/>
      <c r="S12667" s="26"/>
      <c r="T12667" s="26"/>
    </row>
    <row r="12668" spans="14:20">
      <c r="N12668" s="25"/>
      <c r="O12668" s="26"/>
      <c r="P12668" s="26"/>
      <c r="Q12668" s="26"/>
      <c r="R12668" s="26"/>
      <c r="S12668" s="26"/>
      <c r="T12668" s="26"/>
    </row>
    <row r="12669" spans="14:20">
      <c r="N12669" s="25"/>
      <c r="O12669" s="26"/>
      <c r="P12669" s="26"/>
      <c r="Q12669" s="26"/>
      <c r="R12669" s="26"/>
      <c r="S12669" s="26"/>
      <c r="T12669" s="26"/>
    </row>
    <row r="12670" spans="14:20">
      <c r="N12670" s="25"/>
      <c r="O12670" s="26"/>
      <c r="P12670" s="26"/>
      <c r="Q12670" s="26"/>
      <c r="R12670" s="26"/>
      <c r="S12670" s="26"/>
      <c r="T12670" s="26"/>
    </row>
    <row r="12671" spans="14:20">
      <c r="N12671" s="25"/>
      <c r="O12671" s="26"/>
      <c r="P12671" s="26"/>
      <c r="Q12671" s="26"/>
      <c r="R12671" s="26"/>
      <c r="S12671" s="26"/>
      <c r="T12671" s="26"/>
    </row>
    <row r="12672" spans="14:20">
      <c r="N12672" s="25"/>
      <c r="O12672" s="26"/>
      <c r="P12672" s="26"/>
      <c r="Q12672" s="26"/>
      <c r="R12672" s="26"/>
      <c r="S12672" s="26"/>
      <c r="T12672" s="26"/>
    </row>
    <row r="12673" spans="14:20">
      <c r="N12673" s="25"/>
      <c r="O12673" s="26"/>
      <c r="P12673" s="26"/>
      <c r="Q12673" s="26"/>
      <c r="R12673" s="26"/>
      <c r="S12673" s="26"/>
      <c r="T12673" s="26"/>
    </row>
    <row r="12674" spans="14:20">
      <c r="N12674" s="25"/>
      <c r="O12674" s="26"/>
      <c r="P12674" s="26"/>
      <c r="Q12674" s="26"/>
      <c r="R12674" s="26"/>
      <c r="S12674" s="26"/>
      <c r="T12674" s="26"/>
    </row>
    <row r="12675" spans="14:20">
      <c r="N12675" s="25"/>
      <c r="O12675" s="26"/>
      <c r="P12675" s="26"/>
      <c r="Q12675" s="26"/>
      <c r="R12675" s="26"/>
      <c r="S12675" s="26"/>
      <c r="T12675" s="26"/>
    </row>
    <row r="12676" spans="14:20">
      <c r="N12676" s="25"/>
      <c r="O12676" s="26"/>
      <c r="P12676" s="26"/>
      <c r="Q12676" s="26"/>
      <c r="R12676" s="26"/>
      <c r="S12676" s="26"/>
      <c r="T12676" s="26"/>
    </row>
    <row r="12677" spans="14:20">
      <c r="N12677" s="25"/>
      <c r="O12677" s="26"/>
      <c r="P12677" s="26"/>
      <c r="Q12677" s="26"/>
      <c r="R12677" s="26"/>
      <c r="S12677" s="26"/>
      <c r="T12677" s="26"/>
    </row>
    <row r="12678" spans="14:20">
      <c r="N12678" s="25"/>
      <c r="O12678" s="26"/>
      <c r="P12678" s="26"/>
      <c r="Q12678" s="26"/>
      <c r="R12678" s="26"/>
      <c r="S12678" s="26"/>
      <c r="T12678" s="26"/>
    </row>
    <row r="12679" spans="14:20">
      <c r="N12679" s="25"/>
      <c r="O12679" s="26"/>
      <c r="P12679" s="26"/>
      <c r="Q12679" s="26"/>
      <c r="R12679" s="26"/>
      <c r="S12679" s="26"/>
      <c r="T12679" s="26"/>
    </row>
    <row r="12680" spans="14:20">
      <c r="N12680" s="25"/>
      <c r="O12680" s="26"/>
      <c r="P12680" s="26"/>
      <c r="Q12680" s="26"/>
      <c r="R12680" s="26"/>
      <c r="S12680" s="26"/>
      <c r="T12680" s="26"/>
    </row>
    <row r="12681" spans="14:20">
      <c r="N12681" s="25"/>
      <c r="O12681" s="26"/>
      <c r="P12681" s="26"/>
      <c r="Q12681" s="26"/>
      <c r="R12681" s="26"/>
      <c r="S12681" s="26"/>
      <c r="T12681" s="26"/>
    </row>
    <row r="12682" spans="14:20">
      <c r="N12682" s="25"/>
      <c r="O12682" s="26"/>
      <c r="P12682" s="26"/>
      <c r="Q12682" s="26"/>
      <c r="R12682" s="26"/>
      <c r="S12682" s="26"/>
      <c r="T12682" s="26"/>
    </row>
    <row r="12683" spans="14:20">
      <c r="N12683" s="25"/>
      <c r="O12683" s="26"/>
      <c r="P12683" s="26"/>
      <c r="Q12683" s="26"/>
      <c r="R12683" s="26"/>
      <c r="S12683" s="26"/>
      <c r="T12683" s="26"/>
    </row>
    <row r="12684" spans="14:20">
      <c r="N12684" s="25"/>
      <c r="O12684" s="26"/>
      <c r="P12684" s="26"/>
      <c r="Q12684" s="26"/>
      <c r="R12684" s="26"/>
      <c r="S12684" s="26"/>
      <c r="T12684" s="26"/>
    </row>
    <row r="12685" spans="14:20">
      <c r="N12685" s="25"/>
      <c r="O12685" s="26"/>
      <c r="P12685" s="26"/>
      <c r="Q12685" s="26"/>
      <c r="R12685" s="26"/>
      <c r="S12685" s="26"/>
      <c r="T12685" s="26"/>
    </row>
    <row r="12686" spans="14:20">
      <c r="N12686" s="25"/>
      <c r="O12686" s="26"/>
      <c r="P12686" s="26"/>
      <c r="Q12686" s="26"/>
      <c r="R12686" s="26"/>
      <c r="S12686" s="26"/>
      <c r="T12686" s="26"/>
    </row>
    <row r="12687" spans="14:20">
      <c r="N12687" s="25"/>
      <c r="O12687" s="26"/>
      <c r="P12687" s="26"/>
      <c r="Q12687" s="26"/>
      <c r="R12687" s="26"/>
      <c r="S12687" s="26"/>
      <c r="T12687" s="26"/>
    </row>
    <row r="12688" spans="14:20">
      <c r="N12688" s="25"/>
      <c r="O12688" s="26"/>
      <c r="P12688" s="26"/>
      <c r="Q12688" s="26"/>
      <c r="R12688" s="26"/>
      <c r="S12688" s="26"/>
      <c r="T12688" s="26"/>
    </row>
    <row r="12689" spans="14:20">
      <c r="N12689" s="25"/>
      <c r="O12689" s="26"/>
      <c r="P12689" s="26"/>
      <c r="Q12689" s="26"/>
      <c r="R12689" s="26"/>
      <c r="S12689" s="26"/>
      <c r="T12689" s="26"/>
    </row>
    <row r="12690" spans="14:20">
      <c r="N12690" s="25"/>
      <c r="O12690" s="26"/>
      <c r="P12690" s="26"/>
      <c r="Q12690" s="26"/>
      <c r="R12690" s="26"/>
      <c r="S12690" s="26"/>
      <c r="T12690" s="26"/>
    </row>
    <row r="12691" spans="14:20">
      <c r="N12691" s="25"/>
      <c r="O12691" s="26"/>
      <c r="P12691" s="26"/>
      <c r="Q12691" s="26"/>
      <c r="R12691" s="26"/>
      <c r="S12691" s="26"/>
      <c r="T12691" s="26"/>
    </row>
    <row r="12692" spans="14:20">
      <c r="N12692" s="25"/>
      <c r="O12692" s="26"/>
      <c r="P12692" s="26"/>
      <c r="Q12692" s="26"/>
      <c r="R12692" s="26"/>
      <c r="S12692" s="26"/>
      <c r="T12692" s="26"/>
    </row>
    <row r="12693" spans="14:20">
      <c r="N12693" s="25"/>
      <c r="O12693" s="26"/>
      <c r="P12693" s="26"/>
      <c r="Q12693" s="26"/>
      <c r="R12693" s="26"/>
      <c r="S12693" s="26"/>
      <c r="T12693" s="26"/>
    </row>
    <row r="12694" spans="14:20">
      <c r="N12694" s="25"/>
      <c r="O12694" s="26"/>
      <c r="P12694" s="26"/>
      <c r="Q12694" s="26"/>
      <c r="R12694" s="26"/>
      <c r="S12694" s="26"/>
      <c r="T12694" s="26"/>
    </row>
    <row r="12695" spans="14:20">
      <c r="N12695" s="25"/>
      <c r="O12695" s="26"/>
      <c r="P12695" s="26"/>
      <c r="Q12695" s="26"/>
      <c r="R12695" s="26"/>
      <c r="S12695" s="26"/>
      <c r="T12695" s="26"/>
    </row>
    <row r="12696" spans="14:20">
      <c r="N12696" s="25"/>
      <c r="O12696" s="26"/>
      <c r="P12696" s="26"/>
      <c r="Q12696" s="26"/>
      <c r="R12696" s="26"/>
      <c r="S12696" s="26"/>
      <c r="T12696" s="26"/>
    </row>
    <row r="12697" spans="14:20">
      <c r="N12697" s="25"/>
      <c r="O12697" s="26"/>
      <c r="P12697" s="26"/>
      <c r="Q12697" s="26"/>
      <c r="R12697" s="26"/>
      <c r="S12697" s="26"/>
      <c r="T12697" s="26"/>
    </row>
    <row r="12698" spans="14:20">
      <c r="N12698" s="25"/>
      <c r="O12698" s="26"/>
      <c r="P12698" s="26"/>
      <c r="Q12698" s="26"/>
      <c r="R12698" s="26"/>
      <c r="S12698" s="26"/>
      <c r="T12698" s="26"/>
    </row>
    <row r="12699" spans="14:20">
      <c r="N12699" s="25"/>
      <c r="O12699" s="26"/>
      <c r="P12699" s="26"/>
      <c r="Q12699" s="26"/>
      <c r="R12699" s="26"/>
      <c r="S12699" s="26"/>
      <c r="T12699" s="26"/>
    </row>
    <row r="12700" spans="14:20">
      <c r="N12700" s="25"/>
      <c r="O12700" s="26"/>
      <c r="P12700" s="26"/>
      <c r="Q12700" s="26"/>
      <c r="R12700" s="26"/>
      <c r="S12700" s="26"/>
      <c r="T12700" s="26"/>
    </row>
    <row r="12701" spans="14:20">
      <c r="N12701" s="25"/>
      <c r="O12701" s="26"/>
      <c r="P12701" s="26"/>
      <c r="Q12701" s="26"/>
      <c r="R12701" s="26"/>
      <c r="S12701" s="26"/>
      <c r="T12701" s="26"/>
    </row>
    <row r="12702" spans="14:20">
      <c r="N12702" s="25"/>
      <c r="O12702" s="26"/>
      <c r="P12702" s="26"/>
      <c r="Q12702" s="26"/>
      <c r="R12702" s="26"/>
      <c r="S12702" s="26"/>
      <c r="T12702" s="26"/>
    </row>
    <row r="12703" spans="14:20">
      <c r="N12703" s="25"/>
      <c r="O12703" s="26"/>
      <c r="P12703" s="26"/>
      <c r="Q12703" s="26"/>
      <c r="R12703" s="26"/>
      <c r="S12703" s="26"/>
      <c r="T12703" s="26"/>
    </row>
    <row r="12704" spans="14:20">
      <c r="N12704" s="25"/>
      <c r="O12704" s="26"/>
      <c r="P12704" s="26"/>
      <c r="Q12704" s="26"/>
      <c r="R12704" s="26"/>
      <c r="S12704" s="26"/>
      <c r="T12704" s="26"/>
    </row>
    <row r="12705" spans="14:20">
      <c r="N12705" s="25"/>
      <c r="O12705" s="26"/>
      <c r="P12705" s="26"/>
      <c r="Q12705" s="26"/>
      <c r="R12705" s="26"/>
      <c r="S12705" s="26"/>
      <c r="T12705" s="26"/>
    </row>
    <row r="12706" spans="14:20">
      <c r="N12706" s="25"/>
      <c r="O12706" s="26"/>
      <c r="P12706" s="26"/>
      <c r="Q12706" s="26"/>
      <c r="R12706" s="26"/>
      <c r="S12706" s="26"/>
      <c r="T12706" s="26"/>
    </row>
    <row r="12707" spans="14:20">
      <c r="N12707" s="25"/>
      <c r="O12707" s="26"/>
      <c r="P12707" s="26"/>
      <c r="Q12707" s="26"/>
      <c r="R12707" s="26"/>
      <c r="S12707" s="26"/>
      <c r="T12707" s="26"/>
    </row>
    <row r="12708" spans="14:20">
      <c r="N12708" s="25"/>
      <c r="O12708" s="26"/>
      <c r="P12708" s="26"/>
      <c r="Q12708" s="26"/>
      <c r="R12708" s="26"/>
      <c r="S12708" s="26"/>
      <c r="T12708" s="26"/>
    </row>
    <row r="12709" spans="14:20">
      <c r="N12709" s="25"/>
      <c r="O12709" s="26"/>
      <c r="P12709" s="26"/>
      <c r="Q12709" s="26"/>
      <c r="R12709" s="26"/>
      <c r="S12709" s="26"/>
      <c r="T12709" s="26"/>
    </row>
    <row r="12710" spans="14:20">
      <c r="N12710" s="25"/>
      <c r="O12710" s="26"/>
      <c r="P12710" s="26"/>
      <c r="Q12710" s="26"/>
      <c r="R12710" s="26"/>
      <c r="S12710" s="26"/>
      <c r="T12710" s="26"/>
    </row>
    <row r="12711" spans="14:20">
      <c r="N12711" s="25"/>
      <c r="O12711" s="26"/>
      <c r="P12711" s="26"/>
      <c r="Q12711" s="26"/>
      <c r="R12711" s="26"/>
      <c r="S12711" s="26"/>
      <c r="T12711" s="26"/>
    </row>
    <row r="12712" spans="14:20">
      <c r="N12712" s="25"/>
      <c r="O12712" s="26"/>
      <c r="P12712" s="26"/>
      <c r="Q12712" s="26"/>
      <c r="R12712" s="26"/>
      <c r="S12712" s="26"/>
      <c r="T12712" s="26"/>
    </row>
    <row r="12713" spans="14:20">
      <c r="N12713" s="25"/>
      <c r="O12713" s="26"/>
      <c r="P12713" s="26"/>
      <c r="Q12713" s="26"/>
      <c r="R12713" s="26"/>
      <c r="S12713" s="26"/>
      <c r="T12713" s="26"/>
    </row>
    <row r="12714" spans="14:20">
      <c r="N12714" s="25"/>
      <c r="O12714" s="26"/>
      <c r="P12714" s="26"/>
      <c r="Q12714" s="26"/>
      <c r="R12714" s="26"/>
      <c r="S12714" s="26"/>
      <c r="T12714" s="26"/>
    </row>
    <row r="12715" spans="14:20">
      <c r="N12715" s="25"/>
      <c r="O12715" s="26"/>
      <c r="P12715" s="26"/>
      <c r="Q12715" s="26"/>
      <c r="R12715" s="26"/>
      <c r="S12715" s="26"/>
      <c r="T12715" s="26"/>
    </row>
    <row r="12716" spans="14:20">
      <c r="N12716" s="25"/>
      <c r="O12716" s="26"/>
      <c r="P12716" s="26"/>
      <c r="Q12716" s="26"/>
      <c r="R12716" s="26"/>
      <c r="S12716" s="26"/>
      <c r="T12716" s="26"/>
    </row>
    <row r="12717" spans="14:20">
      <c r="N12717" s="25"/>
      <c r="O12717" s="26"/>
      <c r="P12717" s="26"/>
      <c r="Q12717" s="26"/>
      <c r="R12717" s="26"/>
      <c r="S12717" s="26"/>
      <c r="T12717" s="26"/>
    </row>
    <row r="12718" spans="14:20">
      <c r="N12718" s="25"/>
      <c r="O12718" s="26"/>
      <c r="P12718" s="26"/>
      <c r="Q12718" s="26"/>
      <c r="R12718" s="26"/>
      <c r="S12718" s="26"/>
      <c r="T12718" s="26"/>
    </row>
    <row r="12719" spans="14:20">
      <c r="N12719" s="25"/>
      <c r="O12719" s="26"/>
      <c r="P12719" s="26"/>
      <c r="Q12719" s="26"/>
      <c r="R12719" s="26"/>
      <c r="S12719" s="26"/>
      <c r="T12719" s="26"/>
    </row>
    <row r="12720" spans="14:20">
      <c r="N12720" s="25"/>
      <c r="O12720" s="26"/>
      <c r="P12720" s="26"/>
      <c r="Q12720" s="26"/>
      <c r="R12720" s="26"/>
      <c r="S12720" s="26"/>
      <c r="T12720" s="26"/>
    </row>
    <row r="12721" spans="14:20">
      <c r="N12721" s="25"/>
      <c r="O12721" s="26"/>
      <c r="P12721" s="26"/>
      <c r="Q12721" s="26"/>
      <c r="R12721" s="26"/>
      <c r="S12721" s="26"/>
      <c r="T12721" s="26"/>
    </row>
    <row r="12722" spans="14:20">
      <c r="N12722" s="25"/>
      <c r="O12722" s="26"/>
      <c r="P12722" s="26"/>
      <c r="Q12722" s="26"/>
      <c r="R12722" s="26"/>
      <c r="S12722" s="26"/>
      <c r="T12722" s="26"/>
    </row>
    <row r="12723" spans="14:20">
      <c r="N12723" s="25"/>
      <c r="O12723" s="26"/>
      <c r="P12723" s="26"/>
      <c r="Q12723" s="26"/>
      <c r="R12723" s="26"/>
      <c r="S12723" s="26"/>
      <c r="T12723" s="26"/>
    </row>
    <row r="12724" spans="14:20">
      <c r="N12724" s="25"/>
      <c r="O12724" s="26"/>
      <c r="P12724" s="26"/>
      <c r="Q12724" s="26"/>
      <c r="R12724" s="26"/>
      <c r="S12724" s="26"/>
      <c r="T12724" s="26"/>
    </row>
    <row r="12725" spans="14:20">
      <c r="N12725" s="25"/>
      <c r="O12725" s="26"/>
      <c r="P12725" s="26"/>
      <c r="Q12725" s="26"/>
      <c r="R12725" s="26"/>
      <c r="S12725" s="26"/>
      <c r="T12725" s="26"/>
    </row>
    <row r="12726" spans="14:20">
      <c r="N12726" s="25"/>
      <c r="O12726" s="26"/>
      <c r="P12726" s="26"/>
      <c r="Q12726" s="26"/>
      <c r="R12726" s="26"/>
      <c r="S12726" s="26"/>
      <c r="T12726" s="26"/>
    </row>
    <row r="12727" spans="14:20">
      <c r="N12727" s="25"/>
      <c r="O12727" s="26"/>
      <c r="P12727" s="26"/>
      <c r="Q12727" s="26"/>
      <c r="R12727" s="26"/>
      <c r="S12727" s="26"/>
      <c r="T12727" s="26"/>
    </row>
    <row r="12728" spans="14:20">
      <c r="N12728" s="25"/>
      <c r="O12728" s="26"/>
      <c r="P12728" s="26"/>
      <c r="Q12728" s="26"/>
      <c r="R12728" s="26"/>
      <c r="S12728" s="26"/>
      <c r="T12728" s="26"/>
    </row>
    <row r="12729" spans="14:20">
      <c r="N12729" s="25"/>
      <c r="O12729" s="26"/>
      <c r="P12729" s="26"/>
      <c r="Q12729" s="26"/>
      <c r="R12729" s="26"/>
      <c r="S12729" s="26"/>
      <c r="T12729" s="26"/>
    </row>
    <row r="12730" spans="14:20">
      <c r="N12730" s="25"/>
      <c r="O12730" s="26"/>
      <c r="P12730" s="26"/>
      <c r="Q12730" s="26"/>
      <c r="R12730" s="26"/>
      <c r="S12730" s="26"/>
      <c r="T12730" s="26"/>
    </row>
    <row r="12731" spans="14:20">
      <c r="N12731" s="25"/>
      <c r="O12731" s="26"/>
      <c r="P12731" s="26"/>
      <c r="Q12731" s="26"/>
      <c r="R12731" s="26"/>
      <c r="S12731" s="26"/>
      <c r="T12731" s="26"/>
    </row>
    <row r="12732" spans="14:20">
      <c r="N12732" s="25"/>
      <c r="O12732" s="26"/>
      <c r="P12732" s="26"/>
      <c r="Q12732" s="26"/>
      <c r="R12732" s="26"/>
      <c r="S12732" s="26"/>
      <c r="T12732" s="26"/>
    </row>
    <row r="12733" spans="14:20">
      <c r="N12733" s="25"/>
      <c r="O12733" s="26"/>
      <c r="P12733" s="26"/>
      <c r="Q12733" s="26"/>
      <c r="R12733" s="26"/>
      <c r="S12733" s="26"/>
      <c r="T12733" s="26"/>
    </row>
    <row r="12734" spans="14:20">
      <c r="N12734" s="25"/>
      <c r="O12734" s="26"/>
      <c r="P12734" s="26"/>
      <c r="Q12734" s="26"/>
      <c r="R12734" s="26"/>
      <c r="S12734" s="26"/>
      <c r="T12734" s="26"/>
    </row>
    <row r="12735" spans="14:20">
      <c r="N12735" s="25"/>
      <c r="O12735" s="26"/>
      <c r="P12735" s="26"/>
      <c r="Q12735" s="26"/>
      <c r="R12735" s="26"/>
      <c r="S12735" s="26"/>
      <c r="T12735" s="26"/>
    </row>
    <row r="12736" spans="14:20">
      <c r="N12736" s="25"/>
      <c r="O12736" s="26"/>
      <c r="P12736" s="26"/>
      <c r="Q12736" s="26"/>
      <c r="R12736" s="26"/>
      <c r="S12736" s="26"/>
      <c r="T12736" s="26"/>
    </row>
    <row r="12737" spans="14:20">
      <c r="N12737" s="25"/>
      <c r="O12737" s="26"/>
      <c r="P12737" s="26"/>
      <c r="Q12737" s="26"/>
      <c r="R12737" s="26"/>
      <c r="S12737" s="26"/>
      <c r="T12737" s="26"/>
    </row>
    <row r="12738" spans="14:20">
      <c r="N12738" s="25"/>
      <c r="O12738" s="26"/>
      <c r="P12738" s="26"/>
      <c r="Q12738" s="26"/>
      <c r="R12738" s="26"/>
      <c r="S12738" s="26"/>
      <c r="T12738" s="26"/>
    </row>
    <row r="12739" spans="14:20">
      <c r="N12739" s="25"/>
      <c r="O12739" s="26"/>
      <c r="P12739" s="26"/>
      <c r="Q12739" s="26"/>
      <c r="R12739" s="26"/>
      <c r="S12739" s="26"/>
      <c r="T12739" s="26"/>
    </row>
    <row r="12740" spans="14:20">
      <c r="N12740" s="25"/>
      <c r="O12740" s="26"/>
      <c r="P12740" s="26"/>
      <c r="Q12740" s="26"/>
      <c r="R12740" s="26"/>
      <c r="S12740" s="26"/>
      <c r="T12740" s="26"/>
    </row>
    <row r="12741" spans="14:20">
      <c r="N12741" s="25"/>
      <c r="O12741" s="26"/>
      <c r="P12741" s="26"/>
      <c r="Q12741" s="26"/>
      <c r="R12741" s="26"/>
      <c r="S12741" s="26"/>
      <c r="T12741" s="26"/>
    </row>
    <row r="12742" spans="14:20">
      <c r="N12742" s="25"/>
      <c r="O12742" s="26"/>
      <c r="P12742" s="26"/>
      <c r="Q12742" s="26"/>
      <c r="R12742" s="26"/>
      <c r="S12742" s="26"/>
      <c r="T12742" s="26"/>
    </row>
    <row r="12743" spans="14:20">
      <c r="N12743" s="25"/>
      <c r="O12743" s="26"/>
      <c r="P12743" s="26"/>
      <c r="Q12743" s="26"/>
      <c r="R12743" s="26"/>
      <c r="S12743" s="26"/>
      <c r="T12743" s="26"/>
    </row>
    <row r="12744" spans="14:20">
      <c r="N12744" s="25"/>
      <c r="O12744" s="26"/>
      <c r="P12744" s="26"/>
      <c r="Q12744" s="26"/>
      <c r="R12744" s="26"/>
      <c r="S12744" s="26"/>
      <c r="T12744" s="26"/>
    </row>
    <row r="12745" spans="14:20">
      <c r="N12745" s="25"/>
      <c r="O12745" s="26"/>
      <c r="P12745" s="26"/>
      <c r="Q12745" s="26"/>
      <c r="R12745" s="26"/>
      <c r="S12745" s="26"/>
      <c r="T12745" s="26"/>
    </row>
    <row r="12746" spans="14:20">
      <c r="N12746" s="25"/>
      <c r="O12746" s="26"/>
      <c r="P12746" s="26"/>
      <c r="Q12746" s="26"/>
      <c r="R12746" s="26"/>
      <c r="S12746" s="26"/>
      <c r="T12746" s="26"/>
    </row>
    <row r="12747" spans="14:20">
      <c r="N12747" s="25"/>
      <c r="O12747" s="26"/>
      <c r="P12747" s="26"/>
      <c r="Q12747" s="26"/>
      <c r="R12747" s="26"/>
      <c r="S12747" s="26"/>
      <c r="T12747" s="26"/>
    </row>
    <row r="12748" spans="14:20">
      <c r="N12748" s="25"/>
      <c r="O12748" s="26"/>
      <c r="P12748" s="26"/>
      <c r="Q12748" s="26"/>
      <c r="R12748" s="26"/>
      <c r="S12748" s="26"/>
      <c r="T12748" s="26"/>
    </row>
    <row r="12749" spans="14:20">
      <c r="N12749" s="25"/>
      <c r="O12749" s="26"/>
      <c r="P12749" s="26"/>
      <c r="Q12749" s="26"/>
      <c r="R12749" s="26"/>
      <c r="S12749" s="26"/>
      <c r="T12749" s="26"/>
    </row>
    <row r="12750" spans="14:20">
      <c r="N12750" s="25"/>
      <c r="O12750" s="26"/>
      <c r="P12750" s="26"/>
      <c r="Q12750" s="26"/>
      <c r="R12750" s="26"/>
      <c r="S12750" s="26"/>
      <c r="T12750" s="26"/>
    </row>
    <row r="12751" spans="14:20">
      <c r="N12751" s="25"/>
      <c r="O12751" s="26"/>
      <c r="P12751" s="26"/>
      <c r="Q12751" s="26"/>
      <c r="R12751" s="26"/>
      <c r="S12751" s="26"/>
      <c r="T12751" s="26"/>
    </row>
    <row r="12752" spans="14:20">
      <c r="N12752" s="25"/>
      <c r="O12752" s="26"/>
      <c r="P12752" s="26"/>
      <c r="Q12752" s="26"/>
      <c r="R12752" s="26"/>
      <c r="S12752" s="26"/>
      <c r="T12752" s="26"/>
    </row>
    <row r="12753" spans="14:20">
      <c r="N12753" s="25"/>
      <c r="O12753" s="26"/>
      <c r="P12753" s="26"/>
      <c r="Q12753" s="26"/>
      <c r="R12753" s="26"/>
      <c r="S12753" s="26"/>
      <c r="T12753" s="26"/>
    </row>
    <row r="12754" spans="14:20">
      <c r="N12754" s="25"/>
      <c r="O12754" s="26"/>
      <c r="P12754" s="26"/>
      <c r="Q12754" s="26"/>
      <c r="R12754" s="26"/>
      <c r="S12754" s="26"/>
      <c r="T12754" s="26"/>
    </row>
    <row r="12755" spans="14:20">
      <c r="N12755" s="25"/>
      <c r="O12755" s="26"/>
      <c r="P12755" s="26"/>
      <c r="Q12755" s="26"/>
      <c r="R12755" s="26"/>
      <c r="S12755" s="26"/>
      <c r="T12755" s="26"/>
    </row>
    <row r="12756" spans="14:20">
      <c r="N12756" s="25"/>
      <c r="O12756" s="26"/>
      <c r="P12756" s="26"/>
      <c r="Q12756" s="26"/>
      <c r="R12756" s="26"/>
      <c r="S12756" s="26"/>
      <c r="T12756" s="26"/>
    </row>
    <row r="12757" spans="14:20">
      <c r="N12757" s="25"/>
      <c r="O12757" s="26"/>
      <c r="P12757" s="26"/>
      <c r="Q12757" s="26"/>
      <c r="R12757" s="26"/>
      <c r="S12757" s="26"/>
      <c r="T12757" s="26"/>
    </row>
    <row r="12758" spans="14:20">
      <c r="N12758" s="25"/>
      <c r="O12758" s="26"/>
      <c r="P12758" s="26"/>
      <c r="Q12758" s="26"/>
      <c r="R12758" s="26"/>
      <c r="S12758" s="26"/>
      <c r="T12758" s="26"/>
    </row>
    <row r="12759" spans="14:20">
      <c r="N12759" s="25"/>
      <c r="O12759" s="26"/>
      <c r="P12759" s="26"/>
      <c r="Q12759" s="26"/>
      <c r="R12759" s="26"/>
      <c r="S12759" s="26"/>
      <c r="T12759" s="26"/>
    </row>
    <row r="12760" spans="14:20">
      <c r="N12760" s="25"/>
      <c r="O12760" s="26"/>
      <c r="P12760" s="26"/>
      <c r="Q12760" s="26"/>
      <c r="R12760" s="26"/>
      <c r="S12760" s="26"/>
      <c r="T12760" s="26"/>
    </row>
    <row r="12761" spans="14:20">
      <c r="N12761" s="25"/>
      <c r="O12761" s="26"/>
      <c r="P12761" s="26"/>
      <c r="Q12761" s="26"/>
      <c r="R12761" s="26"/>
      <c r="S12761" s="26"/>
      <c r="T12761" s="26"/>
    </row>
    <row r="12762" spans="14:20">
      <c r="N12762" s="25"/>
      <c r="O12762" s="26"/>
      <c r="P12762" s="26"/>
      <c r="Q12762" s="26"/>
      <c r="R12762" s="26"/>
      <c r="S12762" s="26"/>
      <c r="T12762" s="26"/>
    </row>
    <row r="12763" spans="14:20">
      <c r="N12763" s="25"/>
      <c r="O12763" s="26"/>
      <c r="P12763" s="26"/>
      <c r="Q12763" s="26"/>
      <c r="R12763" s="26"/>
      <c r="S12763" s="26"/>
      <c r="T12763" s="26"/>
    </row>
    <row r="12764" spans="14:20">
      <c r="N12764" s="25"/>
      <c r="O12764" s="26"/>
      <c r="P12764" s="26"/>
      <c r="Q12764" s="26"/>
      <c r="R12764" s="26"/>
      <c r="S12764" s="26"/>
      <c r="T12764" s="26"/>
    </row>
    <row r="12765" spans="14:20">
      <c r="N12765" s="25"/>
      <c r="O12765" s="26"/>
      <c r="P12765" s="26"/>
      <c r="Q12765" s="26"/>
      <c r="R12765" s="26"/>
      <c r="S12765" s="26"/>
      <c r="T12765" s="26"/>
    </row>
    <row r="12766" spans="14:20">
      <c r="N12766" s="25"/>
      <c r="O12766" s="26"/>
      <c r="P12766" s="26"/>
      <c r="Q12766" s="26"/>
      <c r="R12766" s="26"/>
      <c r="S12766" s="26"/>
      <c r="T12766" s="26"/>
    </row>
    <row r="12767" spans="14:20">
      <c r="N12767" s="25"/>
      <c r="O12767" s="26"/>
      <c r="P12767" s="26"/>
      <c r="Q12767" s="26"/>
      <c r="R12767" s="26"/>
      <c r="S12767" s="26"/>
      <c r="T12767" s="26"/>
    </row>
    <row r="12768" spans="14:20">
      <c r="N12768" s="25"/>
      <c r="O12768" s="26"/>
      <c r="P12768" s="26"/>
      <c r="Q12768" s="26"/>
      <c r="R12768" s="26"/>
      <c r="S12768" s="26"/>
      <c r="T12768" s="26"/>
    </row>
    <row r="12769" spans="14:20">
      <c r="N12769" s="25"/>
      <c r="O12769" s="26"/>
      <c r="P12769" s="26"/>
      <c r="Q12769" s="26"/>
      <c r="R12769" s="26"/>
      <c r="S12769" s="26"/>
      <c r="T12769" s="26"/>
    </row>
    <row r="12770" spans="14:20">
      <c r="N12770" s="25"/>
      <c r="O12770" s="26"/>
      <c r="P12770" s="26"/>
      <c r="Q12770" s="26"/>
      <c r="R12770" s="26"/>
      <c r="S12770" s="26"/>
      <c r="T12770" s="26"/>
    </row>
    <row r="12771" spans="14:20">
      <c r="N12771" s="25"/>
      <c r="O12771" s="26"/>
      <c r="P12771" s="26"/>
      <c r="Q12771" s="26"/>
      <c r="R12771" s="26"/>
      <c r="S12771" s="26"/>
      <c r="T12771" s="26"/>
    </row>
    <row r="12772" spans="14:20">
      <c r="N12772" s="25"/>
      <c r="O12772" s="26"/>
      <c r="P12772" s="26"/>
      <c r="Q12772" s="26"/>
      <c r="R12772" s="26"/>
      <c r="S12772" s="26"/>
      <c r="T12772" s="26"/>
    </row>
    <row r="12773" spans="14:20">
      <c r="N12773" s="25"/>
      <c r="O12773" s="26"/>
      <c r="P12773" s="26"/>
      <c r="Q12773" s="26"/>
      <c r="R12773" s="26"/>
      <c r="S12773" s="26"/>
      <c r="T12773" s="26"/>
    </row>
    <row r="12774" spans="14:20">
      <c r="N12774" s="25"/>
      <c r="O12774" s="26"/>
      <c r="P12774" s="26"/>
      <c r="Q12774" s="26"/>
      <c r="R12774" s="26"/>
      <c r="S12774" s="26"/>
      <c r="T12774" s="26"/>
    </row>
    <row r="12775" spans="14:20">
      <c r="N12775" s="25"/>
      <c r="O12775" s="26"/>
      <c r="P12775" s="26"/>
      <c r="Q12775" s="26"/>
      <c r="R12775" s="26"/>
      <c r="S12775" s="26"/>
      <c r="T12775" s="26"/>
    </row>
    <row r="12776" spans="14:20">
      <c r="N12776" s="25"/>
      <c r="O12776" s="26"/>
      <c r="P12776" s="26"/>
      <c r="Q12776" s="26"/>
      <c r="R12776" s="26"/>
      <c r="S12776" s="26"/>
      <c r="T12776" s="26"/>
    </row>
    <row r="12777" spans="14:20">
      <c r="N12777" s="25"/>
      <c r="O12777" s="26"/>
      <c r="P12777" s="26"/>
      <c r="Q12777" s="26"/>
      <c r="R12777" s="26"/>
      <c r="S12777" s="26"/>
      <c r="T12777" s="26"/>
    </row>
    <row r="12778" spans="14:20">
      <c r="N12778" s="25"/>
      <c r="O12778" s="26"/>
      <c r="P12778" s="26"/>
      <c r="Q12778" s="26"/>
      <c r="R12778" s="26"/>
      <c r="S12778" s="26"/>
      <c r="T12778" s="26"/>
    </row>
    <row r="12779" spans="14:20">
      <c r="N12779" s="25"/>
      <c r="O12779" s="26"/>
      <c r="P12779" s="26"/>
      <c r="Q12779" s="26"/>
      <c r="R12779" s="26"/>
      <c r="S12779" s="26"/>
      <c r="T12779" s="26"/>
    </row>
    <row r="12780" spans="14:20">
      <c r="N12780" s="25"/>
      <c r="O12780" s="26"/>
      <c r="P12780" s="26"/>
      <c r="Q12780" s="26"/>
      <c r="R12780" s="26"/>
      <c r="S12780" s="26"/>
      <c r="T12780" s="26"/>
    </row>
    <row r="12781" spans="14:20">
      <c r="N12781" s="25"/>
      <c r="O12781" s="26"/>
      <c r="P12781" s="26"/>
      <c r="Q12781" s="26"/>
      <c r="R12781" s="26"/>
      <c r="S12781" s="26"/>
      <c r="T12781" s="26"/>
    </row>
    <row r="12782" spans="14:20">
      <c r="N12782" s="25"/>
      <c r="O12782" s="26"/>
      <c r="P12782" s="26"/>
      <c r="Q12782" s="26"/>
      <c r="R12782" s="26"/>
      <c r="S12782" s="26"/>
      <c r="T12782" s="26"/>
    </row>
    <row r="12783" spans="14:20">
      <c r="N12783" s="25"/>
      <c r="O12783" s="26"/>
      <c r="P12783" s="26"/>
      <c r="Q12783" s="26"/>
      <c r="R12783" s="26"/>
      <c r="S12783" s="26"/>
      <c r="T12783" s="26"/>
    </row>
    <row r="12784" spans="14:20">
      <c r="N12784" s="25"/>
      <c r="O12784" s="26"/>
      <c r="P12784" s="26"/>
      <c r="Q12784" s="26"/>
      <c r="R12784" s="26"/>
      <c r="S12784" s="26"/>
      <c r="T12784" s="26"/>
    </row>
    <row r="12785" spans="14:20">
      <c r="N12785" s="25"/>
      <c r="O12785" s="26"/>
      <c r="P12785" s="26"/>
      <c r="Q12785" s="26"/>
      <c r="R12785" s="26"/>
      <c r="S12785" s="26"/>
      <c r="T12785" s="26"/>
    </row>
    <row r="12786" spans="14:20">
      <c r="N12786" s="25"/>
      <c r="O12786" s="26"/>
      <c r="P12786" s="26"/>
      <c r="Q12786" s="26"/>
      <c r="R12786" s="26"/>
      <c r="S12786" s="26"/>
      <c r="T12786" s="26"/>
    </row>
    <row r="12787" spans="14:20">
      <c r="N12787" s="25"/>
      <c r="O12787" s="26"/>
      <c r="P12787" s="26"/>
      <c r="Q12787" s="26"/>
      <c r="R12787" s="26"/>
      <c r="S12787" s="26"/>
      <c r="T12787" s="26"/>
    </row>
    <row r="12788" spans="14:20">
      <c r="N12788" s="25"/>
      <c r="O12788" s="26"/>
      <c r="P12788" s="26"/>
      <c r="Q12788" s="26"/>
      <c r="R12788" s="26"/>
      <c r="S12788" s="26"/>
      <c r="T12788" s="26"/>
    </row>
    <row r="12789" spans="14:20">
      <c r="N12789" s="25"/>
      <c r="O12789" s="26"/>
      <c r="P12789" s="26"/>
      <c r="Q12789" s="26"/>
      <c r="R12789" s="26"/>
      <c r="S12789" s="26"/>
      <c r="T12789" s="26"/>
    </row>
    <row r="12790" spans="14:20">
      <c r="N12790" s="25"/>
      <c r="O12790" s="26"/>
      <c r="P12790" s="26"/>
      <c r="Q12790" s="26"/>
      <c r="R12790" s="26"/>
      <c r="S12790" s="26"/>
      <c r="T12790" s="26"/>
    </row>
    <row r="12791" spans="14:20">
      <c r="N12791" s="25"/>
      <c r="O12791" s="26"/>
      <c r="P12791" s="26"/>
      <c r="Q12791" s="26"/>
      <c r="R12791" s="26"/>
      <c r="S12791" s="26"/>
      <c r="T12791" s="26"/>
    </row>
    <row r="12792" spans="14:20">
      <c r="N12792" s="25"/>
      <c r="O12792" s="26"/>
      <c r="P12792" s="26"/>
      <c r="Q12792" s="26"/>
      <c r="R12792" s="26"/>
      <c r="S12792" s="26"/>
      <c r="T12792" s="26"/>
    </row>
    <row r="12793" spans="14:20">
      <c r="N12793" s="25"/>
      <c r="O12793" s="26"/>
      <c r="P12793" s="26"/>
      <c r="Q12793" s="26"/>
      <c r="R12793" s="26"/>
      <c r="S12793" s="26"/>
      <c r="T12793" s="26"/>
    </row>
    <row r="12794" spans="14:20">
      <c r="N12794" s="25"/>
      <c r="O12794" s="26"/>
      <c r="P12794" s="26"/>
      <c r="Q12794" s="26"/>
      <c r="R12794" s="26"/>
      <c r="S12794" s="26"/>
      <c r="T12794" s="26"/>
    </row>
    <row r="12795" spans="14:20">
      <c r="N12795" s="25"/>
      <c r="O12795" s="26"/>
      <c r="P12795" s="26"/>
      <c r="Q12795" s="26"/>
      <c r="R12795" s="26"/>
      <c r="S12795" s="26"/>
      <c r="T12795" s="26"/>
    </row>
    <row r="12796" spans="14:20">
      <c r="N12796" s="25"/>
      <c r="O12796" s="26"/>
      <c r="P12796" s="26"/>
      <c r="Q12796" s="26"/>
      <c r="R12796" s="26"/>
      <c r="S12796" s="26"/>
      <c r="T12796" s="26"/>
    </row>
    <row r="12797" spans="14:20">
      <c r="N12797" s="25"/>
      <c r="O12797" s="26"/>
      <c r="P12797" s="26"/>
      <c r="Q12797" s="26"/>
      <c r="R12797" s="26"/>
      <c r="S12797" s="26"/>
      <c r="T12797" s="26"/>
    </row>
    <row r="12798" spans="14:20">
      <c r="N12798" s="25"/>
      <c r="O12798" s="26"/>
      <c r="P12798" s="26"/>
      <c r="Q12798" s="26"/>
      <c r="R12798" s="26"/>
      <c r="S12798" s="26"/>
      <c r="T12798" s="26"/>
    </row>
    <row r="12799" spans="14:20">
      <c r="N12799" s="25"/>
      <c r="O12799" s="26"/>
      <c r="P12799" s="26"/>
      <c r="Q12799" s="26"/>
      <c r="R12799" s="26"/>
      <c r="S12799" s="26"/>
      <c r="T12799" s="26"/>
    </row>
    <row r="12800" spans="14:20">
      <c r="N12800" s="25"/>
      <c r="O12800" s="26"/>
      <c r="P12800" s="26"/>
      <c r="Q12800" s="26"/>
      <c r="R12800" s="26"/>
      <c r="S12800" s="26"/>
      <c r="T12800" s="26"/>
    </row>
    <row r="12801" spans="14:20">
      <c r="N12801" s="25"/>
      <c r="O12801" s="26"/>
      <c r="P12801" s="26"/>
      <c r="Q12801" s="26"/>
      <c r="R12801" s="26"/>
      <c r="S12801" s="26"/>
      <c r="T12801" s="26"/>
    </row>
    <row r="12802" spans="14:20">
      <c r="N12802" s="25"/>
      <c r="O12802" s="26"/>
      <c r="P12802" s="26"/>
      <c r="Q12802" s="26"/>
      <c r="R12802" s="26"/>
      <c r="S12802" s="26"/>
      <c r="T12802" s="26"/>
    </row>
    <row r="12803" spans="14:20">
      <c r="N12803" s="25"/>
      <c r="O12803" s="26"/>
      <c r="P12803" s="26"/>
      <c r="Q12803" s="26"/>
      <c r="R12803" s="26"/>
      <c r="S12803" s="26"/>
      <c r="T12803" s="26"/>
    </row>
    <row r="12804" spans="14:20">
      <c r="N12804" s="25"/>
      <c r="O12804" s="26"/>
      <c r="P12804" s="26"/>
      <c r="Q12804" s="26"/>
      <c r="R12804" s="26"/>
      <c r="S12804" s="26"/>
      <c r="T12804" s="26"/>
    </row>
    <row r="12805" spans="14:20">
      <c r="N12805" s="25"/>
      <c r="O12805" s="26"/>
      <c r="P12805" s="26"/>
      <c r="Q12805" s="26"/>
      <c r="R12805" s="26"/>
      <c r="S12805" s="26"/>
      <c r="T12805" s="26"/>
    </row>
    <row r="12806" spans="14:20">
      <c r="N12806" s="25"/>
      <c r="O12806" s="26"/>
      <c r="P12806" s="26"/>
      <c r="Q12806" s="26"/>
      <c r="R12806" s="26"/>
      <c r="S12806" s="26"/>
      <c r="T12806" s="26"/>
    </row>
    <row r="12807" spans="14:20">
      <c r="N12807" s="25"/>
      <c r="O12807" s="26"/>
      <c r="P12807" s="26"/>
      <c r="Q12807" s="26"/>
      <c r="R12807" s="26"/>
      <c r="S12807" s="26"/>
      <c r="T12807" s="26"/>
    </row>
    <row r="12808" spans="14:20">
      <c r="N12808" s="25"/>
      <c r="O12808" s="26"/>
      <c r="P12808" s="26"/>
      <c r="Q12808" s="26"/>
      <c r="R12808" s="26"/>
      <c r="S12808" s="26"/>
      <c r="T12808" s="26"/>
    </row>
    <row r="12809" spans="14:20">
      <c r="N12809" s="25"/>
      <c r="O12809" s="26"/>
      <c r="P12809" s="26"/>
      <c r="Q12809" s="26"/>
      <c r="R12809" s="26"/>
      <c r="S12809" s="26"/>
      <c r="T12809" s="26"/>
    </row>
    <row r="12810" spans="14:20">
      <c r="N12810" s="25"/>
      <c r="O12810" s="26"/>
      <c r="P12810" s="26"/>
      <c r="Q12810" s="26"/>
      <c r="R12810" s="26"/>
      <c r="S12810" s="26"/>
      <c r="T12810" s="26"/>
    </row>
    <row r="12811" spans="14:20">
      <c r="N12811" s="25"/>
      <c r="O12811" s="26"/>
      <c r="P12811" s="26"/>
      <c r="Q12811" s="26"/>
      <c r="R12811" s="26"/>
      <c r="S12811" s="26"/>
      <c r="T12811" s="26"/>
    </row>
    <row r="12812" spans="14:20">
      <c r="N12812" s="25"/>
      <c r="O12812" s="26"/>
      <c r="P12812" s="26"/>
      <c r="Q12812" s="26"/>
      <c r="R12812" s="26"/>
      <c r="S12812" s="26"/>
      <c r="T12812" s="26"/>
    </row>
    <row r="12813" spans="14:20">
      <c r="N12813" s="25"/>
      <c r="O12813" s="26"/>
      <c r="P12813" s="26"/>
      <c r="Q12813" s="26"/>
      <c r="R12813" s="26"/>
      <c r="S12813" s="26"/>
      <c r="T12813" s="26"/>
    </row>
    <row r="12814" spans="14:20">
      <c r="N12814" s="25"/>
      <c r="O12814" s="26"/>
      <c r="P12814" s="26"/>
      <c r="Q12814" s="26"/>
      <c r="R12814" s="26"/>
      <c r="S12814" s="26"/>
      <c r="T12814" s="26"/>
    </row>
    <row r="12815" spans="14:20">
      <c r="N12815" s="25"/>
      <c r="O12815" s="26"/>
      <c r="P12815" s="26"/>
      <c r="Q12815" s="26"/>
      <c r="R12815" s="26"/>
      <c r="S12815" s="26"/>
      <c r="T12815" s="26"/>
    </row>
    <row r="12816" spans="14:20">
      <c r="N12816" s="25"/>
      <c r="O12816" s="26"/>
      <c r="P12816" s="26"/>
      <c r="Q12816" s="26"/>
      <c r="R12816" s="26"/>
      <c r="S12816" s="26"/>
      <c r="T12816" s="26"/>
    </row>
    <row r="12817" spans="14:20">
      <c r="N12817" s="25"/>
      <c r="O12817" s="26"/>
      <c r="P12817" s="26"/>
      <c r="Q12817" s="26"/>
      <c r="R12817" s="26"/>
      <c r="S12817" s="26"/>
      <c r="T12817" s="26"/>
    </row>
    <row r="12818" spans="14:20">
      <c r="N12818" s="25"/>
      <c r="O12818" s="26"/>
      <c r="P12818" s="26"/>
      <c r="Q12818" s="26"/>
      <c r="R12818" s="26"/>
      <c r="S12818" s="26"/>
      <c r="T12818" s="26"/>
    </row>
    <row r="12819" spans="14:20">
      <c r="N12819" s="25"/>
      <c r="O12819" s="26"/>
      <c r="P12819" s="26"/>
      <c r="Q12819" s="26"/>
      <c r="R12819" s="26"/>
      <c r="S12819" s="26"/>
      <c r="T12819" s="26"/>
    </row>
    <row r="12820" spans="14:20">
      <c r="N12820" s="25"/>
      <c r="O12820" s="26"/>
      <c r="P12820" s="26"/>
      <c r="Q12820" s="26"/>
      <c r="R12820" s="26"/>
      <c r="S12820" s="26"/>
      <c r="T12820" s="26"/>
    </row>
    <row r="12821" spans="14:20">
      <c r="N12821" s="25"/>
      <c r="O12821" s="26"/>
      <c r="P12821" s="26"/>
      <c r="Q12821" s="26"/>
      <c r="R12821" s="26"/>
      <c r="S12821" s="26"/>
      <c r="T12821" s="26"/>
    </row>
    <row r="12822" spans="14:20">
      <c r="N12822" s="25"/>
      <c r="O12822" s="26"/>
      <c r="P12822" s="26"/>
      <c r="Q12822" s="26"/>
      <c r="R12822" s="26"/>
      <c r="S12822" s="26"/>
      <c r="T12822" s="26"/>
    </row>
    <row r="12823" spans="14:20">
      <c r="N12823" s="25"/>
      <c r="O12823" s="26"/>
      <c r="P12823" s="26"/>
      <c r="Q12823" s="26"/>
      <c r="R12823" s="26"/>
      <c r="S12823" s="26"/>
      <c r="T12823" s="26"/>
    </row>
    <row r="12824" spans="14:20">
      <c r="N12824" s="25"/>
      <c r="O12824" s="26"/>
      <c r="P12824" s="26"/>
      <c r="Q12824" s="26"/>
      <c r="R12824" s="26"/>
      <c r="S12824" s="26"/>
      <c r="T12824" s="26"/>
    </row>
    <row r="12825" spans="14:20">
      <c r="N12825" s="25"/>
      <c r="O12825" s="26"/>
      <c r="P12825" s="26"/>
      <c r="Q12825" s="26"/>
      <c r="R12825" s="26"/>
      <c r="S12825" s="26"/>
      <c r="T12825" s="26"/>
    </row>
    <row r="12826" spans="14:20">
      <c r="N12826" s="25"/>
      <c r="O12826" s="26"/>
      <c r="P12826" s="26"/>
      <c r="Q12826" s="26"/>
      <c r="R12826" s="26"/>
      <c r="S12826" s="26"/>
      <c r="T12826" s="26"/>
    </row>
    <row r="12827" spans="14:20">
      <c r="N12827" s="25"/>
      <c r="O12827" s="26"/>
      <c r="P12827" s="26"/>
      <c r="Q12827" s="26"/>
      <c r="R12827" s="26"/>
      <c r="S12827" s="26"/>
      <c r="T12827" s="26"/>
    </row>
    <row r="12828" spans="14:20">
      <c r="N12828" s="25"/>
      <c r="O12828" s="26"/>
      <c r="P12828" s="26"/>
      <c r="Q12828" s="26"/>
      <c r="R12828" s="26"/>
      <c r="S12828" s="26"/>
      <c r="T12828" s="26"/>
    </row>
    <row r="12829" spans="14:20">
      <c r="N12829" s="25"/>
      <c r="O12829" s="26"/>
      <c r="P12829" s="26"/>
      <c r="Q12829" s="26"/>
      <c r="R12829" s="26"/>
      <c r="S12829" s="26"/>
      <c r="T12829" s="26"/>
    </row>
    <row r="12830" spans="14:20">
      <c r="N12830" s="25"/>
      <c r="O12830" s="26"/>
      <c r="P12830" s="26"/>
      <c r="Q12830" s="26"/>
      <c r="R12830" s="26"/>
      <c r="S12830" s="26"/>
      <c r="T12830" s="26"/>
    </row>
    <row r="12831" spans="14:20">
      <c r="N12831" s="25"/>
      <c r="O12831" s="26"/>
      <c r="P12831" s="26"/>
      <c r="Q12831" s="26"/>
      <c r="R12831" s="26"/>
      <c r="S12831" s="26"/>
      <c r="T12831" s="26"/>
    </row>
    <row r="12832" spans="14:20">
      <c r="N12832" s="25"/>
      <c r="O12832" s="26"/>
      <c r="P12832" s="26"/>
      <c r="Q12832" s="26"/>
      <c r="R12832" s="26"/>
      <c r="S12832" s="26"/>
      <c r="T12832" s="26"/>
    </row>
    <row r="12833" spans="14:20">
      <c r="N12833" s="25"/>
      <c r="O12833" s="26"/>
      <c r="P12833" s="26"/>
      <c r="Q12833" s="26"/>
      <c r="R12833" s="26"/>
      <c r="S12833" s="26"/>
      <c r="T12833" s="26"/>
    </row>
    <row r="12834" spans="14:20">
      <c r="N12834" s="25"/>
      <c r="O12834" s="26"/>
      <c r="P12834" s="26"/>
      <c r="Q12834" s="26"/>
      <c r="R12834" s="26"/>
      <c r="S12834" s="26"/>
      <c r="T12834" s="26"/>
    </row>
    <row r="12835" spans="14:20">
      <c r="N12835" s="25"/>
      <c r="O12835" s="26"/>
      <c r="P12835" s="26"/>
      <c r="Q12835" s="26"/>
      <c r="R12835" s="26"/>
      <c r="S12835" s="26"/>
      <c r="T12835" s="26"/>
    </row>
    <row r="12836" spans="14:20">
      <c r="N12836" s="25"/>
      <c r="O12836" s="26"/>
      <c r="P12836" s="26"/>
      <c r="Q12836" s="26"/>
      <c r="R12836" s="26"/>
      <c r="S12836" s="26"/>
      <c r="T12836" s="26"/>
    </row>
    <row r="12837" spans="14:20">
      <c r="N12837" s="25"/>
      <c r="O12837" s="26"/>
      <c r="P12837" s="26"/>
      <c r="Q12837" s="26"/>
      <c r="R12837" s="26"/>
      <c r="S12837" s="26"/>
      <c r="T12837" s="26"/>
    </row>
    <row r="12838" spans="14:20">
      <c r="N12838" s="25"/>
      <c r="O12838" s="26"/>
      <c r="P12838" s="26"/>
      <c r="Q12838" s="26"/>
      <c r="R12838" s="26"/>
      <c r="S12838" s="26"/>
      <c r="T12838" s="26"/>
    </row>
    <row r="12839" spans="14:20">
      <c r="N12839" s="25"/>
      <c r="O12839" s="26"/>
      <c r="P12839" s="26"/>
      <c r="Q12839" s="26"/>
      <c r="R12839" s="26"/>
      <c r="S12839" s="26"/>
      <c r="T12839" s="26"/>
    </row>
    <row r="12840" spans="14:20">
      <c r="N12840" s="25"/>
      <c r="O12840" s="26"/>
      <c r="P12840" s="26"/>
      <c r="Q12840" s="26"/>
      <c r="R12840" s="26"/>
      <c r="S12840" s="26"/>
      <c r="T12840" s="26"/>
    </row>
    <row r="12841" spans="14:20">
      <c r="N12841" s="25"/>
      <c r="O12841" s="26"/>
      <c r="P12841" s="26"/>
      <c r="Q12841" s="26"/>
      <c r="R12841" s="26"/>
      <c r="S12841" s="26"/>
      <c r="T12841" s="26"/>
    </row>
    <row r="12842" spans="14:20">
      <c r="N12842" s="25"/>
      <c r="O12842" s="26"/>
      <c r="P12842" s="26"/>
      <c r="Q12842" s="26"/>
      <c r="R12842" s="26"/>
      <c r="S12842" s="26"/>
      <c r="T12842" s="26"/>
    </row>
    <row r="12843" spans="14:20">
      <c r="N12843" s="25"/>
      <c r="O12843" s="26"/>
      <c r="P12843" s="26"/>
      <c r="Q12843" s="26"/>
      <c r="R12843" s="26"/>
      <c r="S12843" s="26"/>
      <c r="T12843" s="26"/>
    </row>
    <row r="12844" spans="14:20">
      <c r="N12844" s="25"/>
      <c r="O12844" s="26"/>
      <c r="P12844" s="26"/>
      <c r="Q12844" s="26"/>
      <c r="R12844" s="26"/>
      <c r="S12844" s="26"/>
      <c r="T12844" s="26"/>
    </row>
    <row r="12845" spans="14:20">
      <c r="N12845" s="25"/>
      <c r="O12845" s="26"/>
      <c r="P12845" s="26"/>
      <c r="Q12845" s="26"/>
      <c r="R12845" s="26"/>
      <c r="S12845" s="26"/>
      <c r="T12845" s="26"/>
    </row>
    <row r="12846" spans="14:20">
      <c r="N12846" s="25"/>
      <c r="O12846" s="26"/>
      <c r="P12846" s="26"/>
      <c r="Q12846" s="26"/>
      <c r="R12846" s="26"/>
      <c r="S12846" s="26"/>
      <c r="T12846" s="26"/>
    </row>
    <row r="12847" spans="14:20">
      <c r="N12847" s="25"/>
      <c r="O12847" s="26"/>
      <c r="P12847" s="26"/>
      <c r="Q12847" s="26"/>
      <c r="R12847" s="26"/>
      <c r="S12847" s="26"/>
      <c r="T12847" s="26"/>
    </row>
    <row r="12848" spans="14:20">
      <c r="N12848" s="25"/>
      <c r="O12848" s="26"/>
      <c r="P12848" s="26"/>
      <c r="Q12848" s="26"/>
      <c r="R12848" s="26"/>
      <c r="S12848" s="26"/>
      <c r="T12848" s="26"/>
    </row>
    <row r="12849" spans="14:20">
      <c r="N12849" s="25"/>
      <c r="O12849" s="26"/>
      <c r="P12849" s="26"/>
      <c r="Q12849" s="26"/>
      <c r="R12849" s="26"/>
      <c r="S12849" s="26"/>
      <c r="T12849" s="26"/>
    </row>
    <row r="12850" spans="14:20">
      <c r="N12850" s="25"/>
      <c r="O12850" s="26"/>
      <c r="P12850" s="26"/>
      <c r="Q12850" s="26"/>
      <c r="R12850" s="26"/>
      <c r="S12850" s="26"/>
      <c r="T12850" s="26"/>
    </row>
    <row r="12851" spans="14:20">
      <c r="N12851" s="25"/>
      <c r="O12851" s="26"/>
      <c r="P12851" s="26"/>
      <c r="Q12851" s="26"/>
      <c r="R12851" s="26"/>
      <c r="S12851" s="26"/>
      <c r="T12851" s="26"/>
    </row>
    <row r="12852" spans="14:20">
      <c r="N12852" s="25"/>
      <c r="O12852" s="26"/>
      <c r="P12852" s="26"/>
      <c r="Q12852" s="26"/>
      <c r="R12852" s="26"/>
      <c r="S12852" s="26"/>
      <c r="T12852" s="26"/>
    </row>
    <row r="12853" spans="14:20">
      <c r="N12853" s="25"/>
      <c r="O12853" s="26"/>
      <c r="P12853" s="26"/>
      <c r="Q12853" s="26"/>
      <c r="R12853" s="26"/>
      <c r="S12853" s="26"/>
      <c r="T12853" s="26"/>
    </row>
    <row r="12854" spans="14:20">
      <c r="N12854" s="25"/>
      <c r="O12854" s="26"/>
      <c r="P12854" s="26"/>
      <c r="Q12854" s="26"/>
      <c r="R12854" s="26"/>
      <c r="S12854" s="26"/>
      <c r="T12854" s="26"/>
    </row>
    <row r="12855" spans="14:20">
      <c r="N12855" s="25"/>
      <c r="O12855" s="26"/>
      <c r="P12855" s="26"/>
      <c r="Q12855" s="26"/>
      <c r="R12855" s="26"/>
      <c r="S12855" s="26"/>
      <c r="T12855" s="26"/>
    </row>
    <row r="12856" spans="14:20">
      <c r="N12856" s="25"/>
      <c r="O12856" s="26"/>
      <c r="P12856" s="26"/>
      <c r="Q12856" s="26"/>
      <c r="R12856" s="26"/>
      <c r="S12856" s="26"/>
      <c r="T12856" s="26"/>
    </row>
    <row r="12857" spans="14:20">
      <c r="N12857" s="25"/>
      <c r="O12857" s="26"/>
      <c r="P12857" s="26"/>
      <c r="Q12857" s="26"/>
      <c r="R12857" s="26"/>
      <c r="S12857" s="26"/>
      <c r="T12857" s="26"/>
    </row>
    <row r="12858" spans="14:20">
      <c r="N12858" s="25"/>
      <c r="O12858" s="26"/>
      <c r="P12858" s="26"/>
      <c r="Q12858" s="26"/>
      <c r="R12858" s="26"/>
      <c r="S12858" s="26"/>
      <c r="T12858" s="26"/>
    </row>
    <row r="12859" spans="14:20">
      <c r="N12859" s="25"/>
      <c r="O12859" s="26"/>
      <c r="P12859" s="26"/>
      <c r="Q12859" s="26"/>
      <c r="R12859" s="26"/>
      <c r="S12859" s="26"/>
      <c r="T12859" s="26"/>
    </row>
    <row r="12860" spans="14:20">
      <c r="N12860" s="25"/>
      <c r="O12860" s="26"/>
      <c r="P12860" s="26"/>
      <c r="Q12860" s="26"/>
      <c r="R12860" s="26"/>
      <c r="S12860" s="26"/>
      <c r="T12860" s="26"/>
    </row>
    <row r="12861" spans="14:20">
      <c r="N12861" s="25"/>
      <c r="O12861" s="26"/>
      <c r="P12861" s="26"/>
      <c r="Q12861" s="26"/>
      <c r="R12861" s="26"/>
      <c r="S12861" s="26"/>
      <c r="T12861" s="26"/>
    </row>
    <row r="12862" spans="14:20">
      <c r="N12862" s="25"/>
      <c r="O12862" s="26"/>
      <c r="P12862" s="26"/>
      <c r="Q12862" s="26"/>
      <c r="R12862" s="26"/>
      <c r="S12862" s="26"/>
      <c r="T12862" s="26"/>
    </row>
    <row r="12863" spans="14:20">
      <c r="N12863" s="25"/>
      <c r="O12863" s="26"/>
      <c r="P12863" s="26"/>
      <c r="Q12863" s="26"/>
      <c r="R12863" s="26"/>
      <c r="S12863" s="26"/>
      <c r="T12863" s="26"/>
    </row>
    <row r="12864" spans="14:20">
      <c r="N12864" s="25"/>
      <c r="O12864" s="26"/>
      <c r="P12864" s="26"/>
      <c r="Q12864" s="26"/>
      <c r="R12864" s="26"/>
      <c r="S12864" s="26"/>
      <c r="T12864" s="26"/>
    </row>
    <row r="12865" spans="14:20">
      <c r="N12865" s="25"/>
      <c r="O12865" s="26"/>
      <c r="P12865" s="26"/>
      <c r="Q12865" s="26"/>
      <c r="R12865" s="26"/>
      <c r="S12865" s="26"/>
      <c r="T12865" s="26"/>
    </row>
    <row r="12866" spans="14:20">
      <c r="N12866" s="25"/>
      <c r="O12866" s="26"/>
      <c r="P12866" s="26"/>
      <c r="Q12866" s="26"/>
      <c r="R12866" s="26"/>
      <c r="S12866" s="26"/>
      <c r="T12866" s="26"/>
    </row>
    <row r="12867" spans="14:20">
      <c r="N12867" s="25"/>
      <c r="O12867" s="26"/>
      <c r="P12867" s="26"/>
      <c r="Q12867" s="26"/>
      <c r="R12867" s="26"/>
      <c r="S12867" s="26"/>
      <c r="T12867" s="26"/>
    </row>
    <row r="12868" spans="14:20">
      <c r="N12868" s="25"/>
      <c r="O12868" s="26"/>
      <c r="P12868" s="26"/>
      <c r="Q12868" s="26"/>
      <c r="R12868" s="26"/>
      <c r="S12868" s="26"/>
      <c r="T12868" s="26"/>
    </row>
    <row r="12869" spans="14:20">
      <c r="N12869" s="25"/>
      <c r="O12869" s="26"/>
      <c r="P12869" s="26"/>
      <c r="Q12869" s="26"/>
      <c r="R12869" s="26"/>
      <c r="S12869" s="26"/>
      <c r="T12869" s="26"/>
    </row>
    <row r="12870" spans="14:20">
      <c r="N12870" s="25"/>
      <c r="O12870" s="26"/>
      <c r="P12870" s="26"/>
      <c r="Q12870" s="26"/>
      <c r="R12870" s="26"/>
      <c r="S12870" s="26"/>
      <c r="T12870" s="26"/>
    </row>
    <row r="12871" spans="14:20">
      <c r="N12871" s="25"/>
      <c r="O12871" s="26"/>
      <c r="P12871" s="26"/>
      <c r="Q12871" s="26"/>
      <c r="R12871" s="26"/>
      <c r="S12871" s="26"/>
      <c r="T12871" s="26"/>
    </row>
    <row r="12872" spans="14:20">
      <c r="N12872" s="25"/>
      <c r="O12872" s="26"/>
      <c r="P12872" s="26"/>
      <c r="Q12872" s="26"/>
      <c r="R12872" s="26"/>
      <c r="S12872" s="26"/>
      <c r="T12872" s="26"/>
    </row>
    <row r="12873" spans="14:20">
      <c r="N12873" s="25"/>
      <c r="O12873" s="26"/>
      <c r="P12873" s="26"/>
      <c r="Q12873" s="26"/>
      <c r="R12873" s="26"/>
      <c r="S12873" s="26"/>
      <c r="T12873" s="26"/>
    </row>
    <row r="12874" spans="14:20">
      <c r="N12874" s="25"/>
      <c r="O12874" s="26"/>
      <c r="P12874" s="26"/>
      <c r="Q12874" s="26"/>
      <c r="R12874" s="26"/>
      <c r="S12874" s="26"/>
      <c r="T12874" s="26"/>
    </row>
    <row r="12875" spans="14:20">
      <c r="N12875" s="25"/>
      <c r="O12875" s="26"/>
      <c r="P12875" s="26"/>
      <c r="Q12875" s="26"/>
      <c r="R12875" s="26"/>
      <c r="S12875" s="26"/>
      <c r="T12875" s="26"/>
    </row>
    <row r="12876" spans="14:20">
      <c r="N12876" s="25"/>
      <c r="O12876" s="26"/>
      <c r="P12876" s="26"/>
      <c r="Q12876" s="26"/>
      <c r="R12876" s="26"/>
      <c r="S12876" s="26"/>
      <c r="T12876" s="26"/>
    </row>
    <row r="12877" spans="14:20">
      <c r="N12877" s="25"/>
      <c r="O12877" s="26"/>
      <c r="P12877" s="26"/>
      <c r="Q12877" s="26"/>
      <c r="R12877" s="26"/>
      <c r="S12877" s="26"/>
      <c r="T12877" s="26"/>
    </row>
    <row r="12878" spans="14:20">
      <c r="N12878" s="25"/>
      <c r="O12878" s="26"/>
      <c r="P12878" s="26"/>
      <c r="Q12878" s="26"/>
      <c r="R12878" s="26"/>
      <c r="S12878" s="26"/>
      <c r="T12878" s="26"/>
    </row>
    <row r="12879" spans="14:20">
      <c r="N12879" s="25"/>
      <c r="O12879" s="26"/>
      <c r="P12879" s="26"/>
      <c r="Q12879" s="26"/>
      <c r="R12879" s="26"/>
      <c r="S12879" s="26"/>
      <c r="T12879" s="26"/>
    </row>
    <row r="12880" spans="14:20">
      <c r="N12880" s="25"/>
      <c r="O12880" s="26"/>
      <c r="P12880" s="26"/>
      <c r="Q12880" s="26"/>
      <c r="R12880" s="26"/>
      <c r="S12880" s="26"/>
      <c r="T12880" s="26"/>
    </row>
    <row r="12881" spans="14:20">
      <c r="N12881" s="25"/>
      <c r="O12881" s="26"/>
      <c r="P12881" s="26"/>
      <c r="Q12881" s="26"/>
      <c r="R12881" s="26"/>
      <c r="S12881" s="26"/>
      <c r="T12881" s="26"/>
    </row>
    <row r="12882" spans="14:20">
      <c r="N12882" s="25"/>
      <c r="O12882" s="26"/>
      <c r="P12882" s="26"/>
      <c r="Q12882" s="26"/>
      <c r="R12882" s="26"/>
      <c r="S12882" s="26"/>
      <c r="T12882" s="26"/>
    </row>
    <row r="12883" spans="14:20">
      <c r="N12883" s="25"/>
      <c r="O12883" s="26"/>
      <c r="P12883" s="26"/>
      <c r="Q12883" s="26"/>
      <c r="R12883" s="26"/>
      <c r="S12883" s="26"/>
      <c r="T12883" s="26"/>
    </row>
    <row r="12884" spans="14:20">
      <c r="N12884" s="25"/>
      <c r="O12884" s="26"/>
      <c r="P12884" s="26"/>
      <c r="Q12884" s="26"/>
      <c r="R12884" s="26"/>
      <c r="S12884" s="26"/>
      <c r="T12884" s="26"/>
    </row>
    <row r="12885" spans="14:20">
      <c r="N12885" s="25"/>
      <c r="O12885" s="26"/>
      <c r="P12885" s="26"/>
      <c r="Q12885" s="26"/>
      <c r="R12885" s="26"/>
      <c r="S12885" s="26"/>
      <c r="T12885" s="26"/>
    </row>
    <row r="12886" spans="14:20">
      <c r="N12886" s="25"/>
      <c r="O12886" s="26"/>
      <c r="P12886" s="26"/>
      <c r="Q12886" s="26"/>
      <c r="R12886" s="26"/>
      <c r="S12886" s="26"/>
      <c r="T12886" s="26"/>
    </row>
    <row r="12887" spans="14:20">
      <c r="N12887" s="25"/>
      <c r="O12887" s="26"/>
      <c r="P12887" s="26"/>
      <c r="Q12887" s="26"/>
      <c r="R12887" s="26"/>
      <c r="S12887" s="26"/>
      <c r="T12887" s="26"/>
    </row>
    <row r="12888" spans="14:20">
      <c r="N12888" s="25"/>
      <c r="O12888" s="26"/>
      <c r="P12888" s="26"/>
      <c r="Q12888" s="26"/>
      <c r="R12888" s="26"/>
      <c r="S12888" s="26"/>
      <c r="T12888" s="26"/>
    </row>
    <row r="12889" spans="14:20">
      <c r="N12889" s="25"/>
      <c r="O12889" s="26"/>
      <c r="P12889" s="26"/>
      <c r="Q12889" s="26"/>
      <c r="R12889" s="26"/>
      <c r="S12889" s="26"/>
      <c r="T12889" s="26"/>
    </row>
    <row r="12890" spans="14:20">
      <c r="N12890" s="25"/>
      <c r="O12890" s="26"/>
      <c r="P12890" s="26"/>
      <c r="Q12890" s="26"/>
      <c r="R12890" s="26"/>
      <c r="S12890" s="26"/>
      <c r="T12890" s="26"/>
    </row>
    <row r="12891" spans="14:20">
      <c r="N12891" s="25"/>
      <c r="O12891" s="26"/>
      <c r="P12891" s="26"/>
      <c r="Q12891" s="26"/>
      <c r="R12891" s="26"/>
      <c r="S12891" s="26"/>
      <c r="T12891" s="26"/>
    </row>
    <row r="12892" spans="14:20">
      <c r="N12892" s="25"/>
      <c r="O12892" s="26"/>
      <c r="P12892" s="26"/>
      <c r="Q12892" s="26"/>
      <c r="R12892" s="26"/>
      <c r="S12892" s="26"/>
      <c r="T12892" s="26"/>
    </row>
    <row r="12893" spans="14:20">
      <c r="N12893" s="25"/>
      <c r="O12893" s="26"/>
      <c r="P12893" s="26"/>
      <c r="Q12893" s="26"/>
      <c r="R12893" s="26"/>
      <c r="S12893" s="26"/>
      <c r="T12893" s="26"/>
    </row>
    <row r="12894" spans="14:20">
      <c r="N12894" s="25"/>
      <c r="O12894" s="26"/>
      <c r="P12894" s="26"/>
      <c r="Q12894" s="26"/>
      <c r="R12894" s="26"/>
      <c r="S12894" s="26"/>
      <c r="T12894" s="26"/>
    </row>
    <row r="12895" spans="14:20">
      <c r="N12895" s="25"/>
      <c r="O12895" s="26"/>
      <c r="P12895" s="26"/>
      <c r="Q12895" s="26"/>
      <c r="R12895" s="26"/>
      <c r="S12895" s="26"/>
      <c r="T12895" s="26"/>
    </row>
    <row r="12896" spans="14:20">
      <c r="N12896" s="25"/>
      <c r="O12896" s="26"/>
      <c r="P12896" s="26"/>
      <c r="Q12896" s="26"/>
      <c r="R12896" s="26"/>
      <c r="S12896" s="26"/>
      <c r="T12896" s="26"/>
    </row>
    <row r="12897" spans="14:20">
      <c r="N12897" s="25"/>
      <c r="O12897" s="26"/>
      <c r="P12897" s="26"/>
      <c r="Q12897" s="26"/>
      <c r="R12897" s="26"/>
      <c r="S12897" s="26"/>
      <c r="T12897" s="26"/>
    </row>
    <row r="12898" spans="14:20">
      <c r="N12898" s="25"/>
      <c r="O12898" s="26"/>
      <c r="P12898" s="26"/>
      <c r="Q12898" s="26"/>
      <c r="R12898" s="26"/>
      <c r="S12898" s="26"/>
      <c r="T12898" s="26"/>
    </row>
    <row r="12899" spans="14:20">
      <c r="N12899" s="25"/>
      <c r="O12899" s="26"/>
      <c r="P12899" s="26"/>
      <c r="Q12899" s="26"/>
      <c r="R12899" s="26"/>
      <c r="S12899" s="26"/>
      <c r="T12899" s="26"/>
    </row>
    <row r="12900" spans="14:20">
      <c r="N12900" s="25"/>
      <c r="O12900" s="26"/>
      <c r="P12900" s="26"/>
      <c r="Q12900" s="26"/>
      <c r="R12900" s="26"/>
      <c r="S12900" s="26"/>
      <c r="T12900" s="26"/>
    </row>
    <row r="12901" spans="14:20">
      <c r="N12901" s="25"/>
      <c r="O12901" s="26"/>
      <c r="P12901" s="26"/>
      <c r="Q12901" s="26"/>
      <c r="R12901" s="26"/>
      <c r="S12901" s="26"/>
      <c r="T12901" s="26"/>
    </row>
    <row r="12902" spans="14:20">
      <c r="N12902" s="25"/>
      <c r="O12902" s="26"/>
      <c r="P12902" s="26"/>
      <c r="Q12902" s="26"/>
      <c r="R12902" s="26"/>
      <c r="S12902" s="26"/>
      <c r="T12902" s="26"/>
    </row>
    <row r="12903" spans="14:20">
      <c r="N12903" s="25"/>
      <c r="O12903" s="26"/>
      <c r="P12903" s="26"/>
      <c r="Q12903" s="26"/>
      <c r="R12903" s="26"/>
      <c r="S12903" s="26"/>
      <c r="T12903" s="26"/>
    </row>
    <row r="12904" spans="14:20">
      <c r="N12904" s="25"/>
      <c r="O12904" s="26"/>
      <c r="P12904" s="26"/>
      <c r="Q12904" s="26"/>
      <c r="R12904" s="26"/>
      <c r="S12904" s="26"/>
      <c r="T12904" s="26"/>
    </row>
    <row r="12905" spans="14:20">
      <c r="N12905" s="25"/>
      <c r="O12905" s="26"/>
      <c r="P12905" s="26"/>
      <c r="Q12905" s="26"/>
      <c r="R12905" s="26"/>
      <c r="S12905" s="26"/>
      <c r="T12905" s="26"/>
    </row>
    <row r="12906" spans="14:20">
      <c r="N12906" s="25"/>
      <c r="O12906" s="26"/>
      <c r="P12906" s="26"/>
      <c r="Q12906" s="26"/>
      <c r="R12906" s="26"/>
      <c r="S12906" s="26"/>
      <c r="T12906" s="26"/>
    </row>
    <row r="12907" spans="14:20">
      <c r="N12907" s="25"/>
      <c r="O12907" s="26"/>
      <c r="P12907" s="26"/>
      <c r="Q12907" s="26"/>
      <c r="R12907" s="26"/>
      <c r="S12907" s="26"/>
      <c r="T12907" s="26"/>
    </row>
    <row r="12908" spans="14:20">
      <c r="N12908" s="25"/>
      <c r="O12908" s="26"/>
      <c r="P12908" s="26"/>
      <c r="Q12908" s="26"/>
      <c r="R12908" s="26"/>
      <c r="S12908" s="26"/>
      <c r="T12908" s="26"/>
    </row>
    <row r="12909" spans="14:20">
      <c r="N12909" s="25"/>
      <c r="O12909" s="26"/>
      <c r="P12909" s="26"/>
      <c r="Q12909" s="26"/>
      <c r="R12909" s="26"/>
      <c r="S12909" s="26"/>
      <c r="T12909" s="26"/>
    </row>
    <row r="12910" spans="14:20">
      <c r="N12910" s="25"/>
      <c r="O12910" s="26"/>
      <c r="P12910" s="26"/>
      <c r="Q12910" s="26"/>
      <c r="R12910" s="26"/>
      <c r="S12910" s="26"/>
      <c r="T12910" s="26"/>
    </row>
    <row r="12911" spans="14:20">
      <c r="N12911" s="25"/>
      <c r="O12911" s="26"/>
      <c r="P12911" s="26"/>
      <c r="Q12911" s="26"/>
      <c r="R12911" s="26"/>
      <c r="S12911" s="26"/>
      <c r="T12911" s="26"/>
    </row>
    <row r="12912" spans="14:20">
      <c r="N12912" s="25"/>
      <c r="O12912" s="26"/>
      <c r="P12912" s="26"/>
      <c r="Q12912" s="26"/>
      <c r="R12912" s="26"/>
      <c r="S12912" s="26"/>
      <c r="T12912" s="26"/>
    </row>
    <row r="12913" spans="14:20">
      <c r="N12913" s="25"/>
      <c r="O12913" s="26"/>
      <c r="P12913" s="26"/>
      <c r="Q12913" s="26"/>
      <c r="R12913" s="26"/>
      <c r="S12913" s="26"/>
      <c r="T12913" s="26"/>
    </row>
    <row r="12914" spans="14:20">
      <c r="N12914" s="25"/>
      <c r="O12914" s="26"/>
      <c r="P12914" s="26"/>
      <c r="Q12914" s="26"/>
      <c r="R12914" s="26"/>
      <c r="S12914" s="26"/>
      <c r="T12914" s="26"/>
    </row>
    <row r="12915" spans="14:20">
      <c r="N12915" s="25"/>
      <c r="O12915" s="26"/>
      <c r="P12915" s="26"/>
      <c r="Q12915" s="26"/>
      <c r="R12915" s="26"/>
      <c r="S12915" s="26"/>
      <c r="T12915" s="26"/>
    </row>
    <row r="12916" spans="14:20">
      <c r="N12916" s="25"/>
      <c r="O12916" s="26"/>
      <c r="P12916" s="26"/>
      <c r="Q12916" s="26"/>
      <c r="R12916" s="26"/>
      <c r="S12916" s="26"/>
      <c r="T12916" s="26"/>
    </row>
    <row r="12917" spans="14:20">
      <c r="N12917" s="25"/>
      <c r="O12917" s="26"/>
      <c r="P12917" s="26"/>
      <c r="Q12917" s="26"/>
      <c r="R12917" s="26"/>
      <c r="S12917" s="26"/>
      <c r="T12917" s="26"/>
    </row>
    <row r="12918" spans="14:20">
      <c r="N12918" s="25"/>
      <c r="O12918" s="26"/>
      <c r="P12918" s="26"/>
      <c r="Q12918" s="26"/>
      <c r="R12918" s="26"/>
      <c r="S12918" s="26"/>
      <c r="T12918" s="26"/>
    </row>
    <row r="12919" spans="14:20">
      <c r="N12919" s="25"/>
      <c r="O12919" s="26"/>
      <c r="P12919" s="26"/>
      <c r="Q12919" s="26"/>
      <c r="R12919" s="26"/>
      <c r="S12919" s="26"/>
      <c r="T12919" s="26"/>
    </row>
    <row r="12920" spans="14:20">
      <c r="N12920" s="25"/>
      <c r="O12920" s="26"/>
      <c r="P12920" s="26"/>
      <c r="Q12920" s="26"/>
      <c r="R12920" s="26"/>
      <c r="S12920" s="26"/>
      <c r="T12920" s="26"/>
    </row>
    <row r="12921" spans="14:20">
      <c r="N12921" s="25"/>
      <c r="O12921" s="26"/>
      <c r="P12921" s="26"/>
      <c r="Q12921" s="26"/>
      <c r="R12921" s="26"/>
      <c r="S12921" s="26"/>
      <c r="T12921" s="26"/>
    </row>
    <row r="12922" spans="14:20">
      <c r="N12922" s="25"/>
      <c r="O12922" s="26"/>
      <c r="P12922" s="26"/>
      <c r="Q12922" s="26"/>
      <c r="R12922" s="26"/>
      <c r="S12922" s="26"/>
      <c r="T12922" s="26"/>
    </row>
    <row r="12923" spans="14:20">
      <c r="N12923" s="25"/>
      <c r="O12923" s="26"/>
      <c r="P12923" s="26"/>
      <c r="Q12923" s="26"/>
      <c r="R12923" s="26"/>
      <c r="S12923" s="26"/>
      <c r="T12923" s="26"/>
    </row>
    <row r="12924" spans="14:20">
      <c r="N12924" s="25"/>
      <c r="O12924" s="26"/>
      <c r="P12924" s="26"/>
      <c r="Q12924" s="26"/>
      <c r="R12924" s="26"/>
      <c r="S12924" s="26"/>
      <c r="T12924" s="26"/>
    </row>
    <row r="12925" spans="14:20">
      <c r="N12925" s="25"/>
      <c r="O12925" s="26"/>
      <c r="P12925" s="26"/>
      <c r="Q12925" s="26"/>
      <c r="R12925" s="26"/>
      <c r="S12925" s="26"/>
      <c r="T12925" s="26"/>
    </row>
    <row r="12926" spans="14:20">
      <c r="N12926" s="25"/>
      <c r="O12926" s="26"/>
      <c r="P12926" s="26"/>
      <c r="Q12926" s="26"/>
      <c r="R12926" s="26"/>
      <c r="S12926" s="26"/>
      <c r="T12926" s="26"/>
    </row>
    <row r="12927" spans="14:20">
      <c r="N12927" s="25"/>
      <c r="O12927" s="26"/>
      <c r="P12927" s="26"/>
      <c r="Q12927" s="26"/>
      <c r="R12927" s="26"/>
      <c r="S12927" s="26"/>
      <c r="T12927" s="26"/>
    </row>
    <row r="12928" spans="14:20">
      <c r="N12928" s="25"/>
      <c r="O12928" s="26"/>
      <c r="P12928" s="26"/>
      <c r="Q12928" s="26"/>
      <c r="R12928" s="26"/>
      <c r="S12928" s="26"/>
      <c r="T12928" s="26"/>
    </row>
    <row r="12929" spans="14:20">
      <c r="N12929" s="25"/>
      <c r="O12929" s="26"/>
      <c r="P12929" s="26"/>
      <c r="Q12929" s="26"/>
      <c r="R12929" s="26"/>
      <c r="S12929" s="26"/>
      <c r="T12929" s="26"/>
    </row>
    <row r="12930" spans="14:20">
      <c r="N12930" s="25"/>
      <c r="O12930" s="26"/>
      <c r="P12930" s="26"/>
      <c r="Q12930" s="26"/>
      <c r="R12930" s="26"/>
      <c r="S12930" s="26"/>
      <c r="T12930" s="26"/>
    </row>
    <row r="12931" spans="14:20">
      <c r="N12931" s="25"/>
      <c r="O12931" s="26"/>
      <c r="P12931" s="26"/>
      <c r="Q12931" s="26"/>
      <c r="R12931" s="26"/>
      <c r="S12931" s="26"/>
      <c r="T12931" s="26"/>
    </row>
    <row r="12932" spans="14:20">
      <c r="N12932" s="25"/>
      <c r="O12932" s="26"/>
      <c r="P12932" s="26"/>
      <c r="Q12932" s="26"/>
      <c r="R12932" s="26"/>
      <c r="S12932" s="26"/>
      <c r="T12932" s="26"/>
    </row>
    <row r="12933" spans="14:20">
      <c r="N12933" s="25"/>
      <c r="O12933" s="26"/>
      <c r="P12933" s="26"/>
      <c r="Q12933" s="26"/>
      <c r="R12933" s="26"/>
      <c r="S12933" s="26"/>
      <c r="T12933" s="26"/>
    </row>
    <row r="12934" spans="14:20">
      <c r="N12934" s="25"/>
      <c r="O12934" s="26"/>
      <c r="P12934" s="26"/>
      <c r="Q12934" s="26"/>
      <c r="R12934" s="26"/>
      <c r="S12934" s="26"/>
      <c r="T12934" s="26"/>
    </row>
    <row r="12935" spans="14:20">
      <c r="N12935" s="25"/>
      <c r="O12935" s="26"/>
      <c r="P12935" s="26"/>
      <c r="Q12935" s="26"/>
      <c r="R12935" s="26"/>
      <c r="S12935" s="26"/>
      <c r="T12935" s="26"/>
    </row>
    <row r="12936" spans="14:20">
      <c r="N12936" s="25"/>
      <c r="O12936" s="26"/>
      <c r="P12936" s="26"/>
      <c r="Q12936" s="26"/>
      <c r="R12936" s="26"/>
      <c r="S12936" s="26"/>
      <c r="T12936" s="26"/>
    </row>
    <row r="12937" spans="14:20">
      <c r="N12937" s="25"/>
      <c r="O12937" s="26"/>
      <c r="P12937" s="26"/>
      <c r="Q12937" s="26"/>
      <c r="R12937" s="26"/>
      <c r="S12937" s="26"/>
      <c r="T12937" s="26"/>
    </row>
    <row r="12938" spans="14:20">
      <c r="N12938" s="25"/>
      <c r="O12938" s="26"/>
      <c r="P12938" s="26"/>
      <c r="Q12938" s="26"/>
      <c r="R12938" s="26"/>
      <c r="S12938" s="26"/>
      <c r="T12938" s="26"/>
    </row>
    <row r="12939" spans="14:20">
      <c r="N12939" s="25"/>
      <c r="O12939" s="26"/>
      <c r="P12939" s="26"/>
      <c r="Q12939" s="26"/>
      <c r="R12939" s="26"/>
      <c r="S12939" s="26"/>
      <c r="T12939" s="26"/>
    </row>
    <row r="12940" spans="14:20">
      <c r="N12940" s="25"/>
      <c r="O12940" s="26"/>
      <c r="P12940" s="26"/>
      <c r="Q12940" s="26"/>
      <c r="R12940" s="26"/>
      <c r="S12940" s="26"/>
      <c r="T12940" s="26"/>
    </row>
    <row r="12941" spans="14:20">
      <c r="N12941" s="25"/>
      <c r="O12941" s="26"/>
      <c r="P12941" s="26"/>
      <c r="Q12941" s="26"/>
      <c r="R12941" s="26"/>
      <c r="S12941" s="26"/>
      <c r="T12941" s="26"/>
    </row>
    <row r="12942" spans="14:20">
      <c r="N12942" s="25"/>
      <c r="O12942" s="26"/>
      <c r="P12942" s="26"/>
      <c r="Q12942" s="26"/>
      <c r="R12942" s="26"/>
      <c r="S12942" s="26"/>
      <c r="T12942" s="26"/>
    </row>
    <row r="12943" spans="14:20">
      <c r="N12943" s="25"/>
      <c r="O12943" s="26"/>
      <c r="P12943" s="26"/>
      <c r="Q12943" s="26"/>
      <c r="R12943" s="26"/>
      <c r="S12943" s="26"/>
      <c r="T12943" s="26"/>
    </row>
    <row r="12944" spans="14:20">
      <c r="N12944" s="25"/>
      <c r="O12944" s="26"/>
      <c r="P12944" s="26"/>
      <c r="Q12944" s="26"/>
      <c r="R12944" s="26"/>
      <c r="S12944" s="26"/>
      <c r="T12944" s="26"/>
    </row>
    <row r="12945" spans="14:20">
      <c r="N12945" s="25"/>
      <c r="O12945" s="26"/>
      <c r="P12945" s="26"/>
      <c r="Q12945" s="26"/>
      <c r="R12945" s="26"/>
      <c r="S12945" s="26"/>
      <c r="T12945" s="26"/>
    </row>
    <row r="12946" spans="14:20">
      <c r="N12946" s="25"/>
      <c r="O12946" s="26"/>
      <c r="P12946" s="26"/>
      <c r="Q12946" s="26"/>
      <c r="R12946" s="26"/>
      <c r="S12946" s="26"/>
      <c r="T12946" s="26"/>
    </row>
    <row r="12947" spans="14:20">
      <c r="N12947" s="25"/>
      <c r="O12947" s="26"/>
      <c r="P12947" s="26"/>
      <c r="Q12947" s="26"/>
      <c r="R12947" s="26"/>
      <c r="S12947" s="26"/>
      <c r="T12947" s="26"/>
    </row>
    <row r="12948" spans="14:20">
      <c r="N12948" s="25"/>
      <c r="O12948" s="26"/>
      <c r="P12948" s="26"/>
      <c r="Q12948" s="26"/>
      <c r="R12948" s="26"/>
      <c r="S12948" s="26"/>
      <c r="T12948" s="26"/>
    </row>
    <row r="12949" spans="14:20">
      <c r="N12949" s="25"/>
      <c r="O12949" s="26"/>
      <c r="P12949" s="26"/>
      <c r="Q12949" s="26"/>
      <c r="R12949" s="26"/>
      <c r="S12949" s="26"/>
      <c r="T12949" s="26"/>
    </row>
    <row r="12950" spans="14:20">
      <c r="N12950" s="25"/>
      <c r="O12950" s="26"/>
      <c r="P12950" s="26"/>
      <c r="Q12950" s="26"/>
      <c r="R12950" s="26"/>
      <c r="S12950" s="26"/>
      <c r="T12950" s="26"/>
    </row>
    <row r="12951" spans="14:20">
      <c r="N12951" s="25"/>
      <c r="O12951" s="26"/>
      <c r="P12951" s="26"/>
      <c r="Q12951" s="26"/>
      <c r="R12951" s="26"/>
      <c r="S12951" s="26"/>
      <c r="T12951" s="26"/>
    </row>
    <row r="12952" spans="14:20">
      <c r="N12952" s="25"/>
      <c r="O12952" s="26"/>
      <c r="P12952" s="26"/>
      <c r="Q12952" s="26"/>
      <c r="R12952" s="26"/>
      <c r="S12952" s="26"/>
      <c r="T12952" s="26"/>
    </row>
    <row r="12953" spans="14:20">
      <c r="N12953" s="25"/>
      <c r="O12953" s="26"/>
      <c r="P12953" s="26"/>
      <c r="Q12953" s="26"/>
      <c r="R12953" s="26"/>
      <c r="S12953" s="26"/>
      <c r="T12953" s="26"/>
    </row>
    <row r="12954" spans="14:20">
      <c r="N12954" s="25"/>
      <c r="O12954" s="26"/>
      <c r="P12954" s="26"/>
      <c r="Q12954" s="26"/>
      <c r="R12954" s="26"/>
      <c r="S12954" s="26"/>
      <c r="T12954" s="26"/>
    </row>
    <row r="12955" spans="14:20">
      <c r="N12955" s="25"/>
      <c r="O12955" s="26"/>
      <c r="P12955" s="26"/>
      <c r="Q12955" s="26"/>
      <c r="R12955" s="26"/>
      <c r="S12955" s="26"/>
      <c r="T12955" s="26"/>
    </row>
    <row r="12956" spans="14:20">
      <c r="N12956" s="25"/>
      <c r="O12956" s="26"/>
      <c r="P12956" s="26"/>
      <c r="Q12956" s="26"/>
      <c r="R12956" s="26"/>
      <c r="S12956" s="26"/>
      <c r="T12956" s="26"/>
    </row>
    <row r="12957" spans="14:20">
      <c r="N12957" s="25"/>
      <c r="O12957" s="26"/>
      <c r="P12957" s="26"/>
      <c r="Q12957" s="26"/>
      <c r="R12957" s="26"/>
      <c r="S12957" s="26"/>
      <c r="T12957" s="26"/>
    </row>
    <row r="12958" spans="14:20">
      <c r="N12958" s="25"/>
      <c r="O12958" s="26"/>
      <c r="P12958" s="26"/>
      <c r="Q12958" s="26"/>
      <c r="R12958" s="26"/>
      <c r="S12958" s="26"/>
      <c r="T12958" s="26"/>
    </row>
    <row r="12959" spans="14:20">
      <c r="N12959" s="25"/>
      <c r="O12959" s="26"/>
      <c r="P12959" s="26"/>
      <c r="Q12959" s="26"/>
      <c r="R12959" s="26"/>
      <c r="S12959" s="26"/>
      <c r="T12959" s="26"/>
    </row>
    <row r="12960" spans="14:20">
      <c r="N12960" s="25"/>
      <c r="O12960" s="26"/>
      <c r="P12960" s="26"/>
      <c r="Q12960" s="26"/>
      <c r="R12960" s="26"/>
      <c r="S12960" s="26"/>
      <c r="T12960" s="26"/>
    </row>
    <row r="12961" spans="14:20">
      <c r="N12961" s="25"/>
      <c r="O12961" s="26"/>
      <c r="P12961" s="26"/>
      <c r="Q12961" s="26"/>
      <c r="R12961" s="26"/>
      <c r="S12961" s="26"/>
      <c r="T12961" s="26"/>
    </row>
    <row r="12962" spans="14:20">
      <c r="N12962" s="25"/>
      <c r="O12962" s="26"/>
      <c r="P12962" s="26"/>
      <c r="Q12962" s="26"/>
      <c r="R12962" s="26"/>
      <c r="S12962" s="26"/>
      <c r="T12962" s="26"/>
    </row>
    <row r="12963" spans="14:20">
      <c r="N12963" s="25"/>
      <c r="O12963" s="26"/>
      <c r="P12963" s="26"/>
      <c r="Q12963" s="26"/>
      <c r="R12963" s="26"/>
      <c r="S12963" s="26"/>
      <c r="T12963" s="26"/>
    </row>
    <row r="12964" spans="14:20">
      <c r="N12964" s="25"/>
      <c r="O12964" s="26"/>
      <c r="P12964" s="26"/>
      <c r="Q12964" s="26"/>
      <c r="R12964" s="26"/>
      <c r="S12964" s="26"/>
      <c r="T12964" s="26"/>
    </row>
    <row r="12965" spans="14:20">
      <c r="N12965" s="25"/>
      <c r="O12965" s="26"/>
      <c r="P12965" s="26"/>
      <c r="Q12965" s="26"/>
      <c r="R12965" s="26"/>
      <c r="S12965" s="26"/>
      <c r="T12965" s="26"/>
    </row>
    <row r="12966" spans="14:20">
      <c r="N12966" s="25"/>
      <c r="O12966" s="26"/>
      <c r="P12966" s="26"/>
      <c r="Q12966" s="26"/>
      <c r="R12966" s="26"/>
      <c r="S12966" s="26"/>
      <c r="T12966" s="26"/>
    </row>
    <row r="12967" spans="14:20">
      <c r="N12967" s="25"/>
      <c r="O12967" s="26"/>
      <c r="P12967" s="26"/>
      <c r="Q12967" s="26"/>
      <c r="R12967" s="26"/>
      <c r="S12967" s="26"/>
      <c r="T12967" s="26"/>
    </row>
    <row r="12968" spans="14:20">
      <c r="N12968" s="25"/>
      <c r="O12968" s="26"/>
      <c r="P12968" s="26"/>
      <c r="Q12968" s="26"/>
      <c r="R12968" s="26"/>
      <c r="S12968" s="26"/>
      <c r="T12968" s="26"/>
    </row>
    <row r="12969" spans="14:20">
      <c r="N12969" s="25"/>
      <c r="O12969" s="26"/>
      <c r="P12969" s="26"/>
      <c r="Q12969" s="26"/>
      <c r="R12969" s="26"/>
      <c r="S12969" s="26"/>
      <c r="T12969" s="26"/>
    </row>
    <row r="12970" spans="14:20">
      <c r="N12970" s="25"/>
      <c r="O12970" s="26"/>
      <c r="P12970" s="26"/>
      <c r="Q12970" s="26"/>
      <c r="R12970" s="26"/>
      <c r="S12970" s="26"/>
      <c r="T12970" s="26"/>
    </row>
    <row r="12971" spans="14:20">
      <c r="N12971" s="25"/>
      <c r="O12971" s="26"/>
      <c r="P12971" s="26"/>
      <c r="Q12971" s="26"/>
      <c r="R12971" s="26"/>
      <c r="S12971" s="26"/>
      <c r="T12971" s="26"/>
    </row>
    <row r="12972" spans="14:20">
      <c r="N12972" s="25"/>
      <c r="O12972" s="26"/>
      <c r="P12972" s="26"/>
      <c r="Q12972" s="26"/>
      <c r="R12972" s="26"/>
      <c r="S12972" s="26"/>
      <c r="T12972" s="26"/>
    </row>
    <row r="12973" spans="14:20">
      <c r="N12973" s="25"/>
      <c r="O12973" s="26"/>
      <c r="P12973" s="26"/>
      <c r="Q12973" s="26"/>
      <c r="R12973" s="26"/>
      <c r="S12973" s="26"/>
      <c r="T12973" s="26"/>
    </row>
    <row r="12974" spans="14:20">
      <c r="N12974" s="25"/>
      <c r="O12974" s="26"/>
      <c r="P12974" s="26"/>
      <c r="Q12974" s="26"/>
      <c r="R12974" s="26"/>
      <c r="S12974" s="26"/>
      <c r="T12974" s="26"/>
    </row>
    <row r="12975" spans="14:20">
      <c r="N12975" s="25"/>
      <c r="O12975" s="26"/>
      <c r="P12975" s="26"/>
      <c r="Q12975" s="26"/>
      <c r="R12975" s="26"/>
      <c r="S12975" s="26"/>
      <c r="T12975" s="26"/>
    </row>
    <row r="12976" spans="14:20">
      <c r="N12976" s="25"/>
      <c r="O12976" s="26"/>
      <c r="P12976" s="26"/>
      <c r="Q12976" s="26"/>
      <c r="R12976" s="26"/>
      <c r="S12976" s="26"/>
      <c r="T12976" s="26"/>
    </row>
    <row r="12977" spans="14:20">
      <c r="N12977" s="25"/>
      <c r="O12977" s="26"/>
      <c r="P12977" s="26"/>
      <c r="Q12977" s="26"/>
      <c r="R12977" s="26"/>
      <c r="S12977" s="26"/>
      <c r="T12977" s="26"/>
    </row>
    <row r="12978" spans="14:20">
      <c r="N12978" s="25"/>
      <c r="O12978" s="26"/>
      <c r="P12978" s="26"/>
      <c r="Q12978" s="26"/>
      <c r="R12978" s="26"/>
      <c r="S12978" s="26"/>
      <c r="T12978" s="26"/>
    </row>
    <row r="12979" spans="14:20">
      <c r="N12979" s="25"/>
      <c r="O12979" s="26"/>
      <c r="P12979" s="26"/>
      <c r="Q12979" s="26"/>
      <c r="R12979" s="26"/>
      <c r="S12979" s="26"/>
      <c r="T12979" s="26"/>
    </row>
    <row r="12980" spans="14:20">
      <c r="N12980" s="25"/>
      <c r="O12980" s="26"/>
      <c r="P12980" s="26"/>
      <c r="Q12980" s="26"/>
      <c r="R12980" s="26"/>
      <c r="S12980" s="26"/>
      <c r="T12980" s="26"/>
    </row>
    <row r="12981" spans="14:20">
      <c r="N12981" s="25"/>
      <c r="O12981" s="26"/>
      <c r="P12981" s="26"/>
      <c r="Q12981" s="26"/>
      <c r="R12981" s="26"/>
      <c r="S12981" s="26"/>
      <c r="T12981" s="26"/>
    </row>
    <row r="12982" spans="14:20">
      <c r="N12982" s="25"/>
      <c r="O12982" s="26"/>
      <c r="P12982" s="26"/>
      <c r="Q12982" s="26"/>
      <c r="R12982" s="26"/>
      <c r="S12982" s="26"/>
      <c r="T12982" s="26"/>
    </row>
    <row r="12983" spans="14:20">
      <c r="N12983" s="25"/>
      <c r="O12983" s="26"/>
      <c r="P12983" s="26"/>
      <c r="Q12983" s="26"/>
      <c r="R12983" s="26"/>
      <c r="S12983" s="26"/>
      <c r="T12983" s="26"/>
    </row>
    <row r="12984" spans="14:20">
      <c r="N12984" s="25"/>
      <c r="O12984" s="26"/>
      <c r="P12984" s="26"/>
      <c r="Q12984" s="26"/>
      <c r="R12984" s="26"/>
      <c r="S12984" s="26"/>
      <c r="T12984" s="26"/>
    </row>
    <row r="12985" spans="14:20">
      <c r="N12985" s="25"/>
      <c r="O12985" s="26"/>
      <c r="P12985" s="26"/>
      <c r="Q12985" s="26"/>
      <c r="R12985" s="26"/>
      <c r="S12985" s="26"/>
      <c r="T12985" s="26"/>
    </row>
    <row r="12986" spans="14:20">
      <c r="N12986" s="25"/>
      <c r="O12986" s="26"/>
      <c r="P12986" s="26"/>
      <c r="Q12986" s="26"/>
      <c r="R12986" s="26"/>
      <c r="S12986" s="26"/>
      <c r="T12986" s="26"/>
    </row>
    <row r="12987" spans="14:20">
      <c r="N12987" s="25"/>
      <c r="O12987" s="26"/>
      <c r="P12987" s="26"/>
      <c r="Q12987" s="26"/>
      <c r="R12987" s="26"/>
      <c r="S12987" s="26"/>
      <c r="T12987" s="26"/>
    </row>
    <row r="12988" spans="14:20">
      <c r="N12988" s="25"/>
      <c r="O12988" s="26"/>
      <c r="P12988" s="26"/>
      <c r="Q12988" s="26"/>
      <c r="R12988" s="26"/>
      <c r="S12988" s="26"/>
      <c r="T12988" s="26"/>
    </row>
    <row r="12989" spans="14:20">
      <c r="N12989" s="25"/>
      <c r="O12989" s="26"/>
      <c r="P12989" s="26"/>
      <c r="Q12989" s="26"/>
      <c r="R12989" s="26"/>
      <c r="S12989" s="26"/>
      <c r="T12989" s="26"/>
    </row>
    <row r="12990" spans="14:20">
      <c r="N12990" s="25"/>
      <c r="O12990" s="26"/>
      <c r="P12990" s="26"/>
      <c r="Q12990" s="26"/>
      <c r="R12990" s="26"/>
      <c r="S12990" s="26"/>
      <c r="T12990" s="26"/>
    </row>
    <row r="12991" spans="14:20">
      <c r="N12991" s="25"/>
      <c r="O12991" s="26"/>
      <c r="P12991" s="26"/>
      <c r="Q12991" s="26"/>
      <c r="R12991" s="26"/>
      <c r="S12991" s="26"/>
      <c r="T12991" s="26"/>
    </row>
    <row r="12992" spans="14:20">
      <c r="N12992" s="25"/>
      <c r="O12992" s="26"/>
      <c r="P12992" s="26"/>
      <c r="Q12992" s="26"/>
      <c r="R12992" s="26"/>
      <c r="S12992" s="26"/>
      <c r="T12992" s="26"/>
    </row>
    <row r="12993" spans="14:20">
      <c r="N12993" s="25"/>
      <c r="O12993" s="26"/>
      <c r="P12993" s="26"/>
      <c r="Q12993" s="26"/>
      <c r="R12993" s="26"/>
      <c r="S12993" s="26"/>
      <c r="T12993" s="26"/>
    </row>
    <row r="12994" spans="14:20">
      <c r="N12994" s="25"/>
      <c r="O12994" s="26"/>
      <c r="P12994" s="26"/>
      <c r="Q12994" s="26"/>
      <c r="R12994" s="26"/>
      <c r="S12994" s="26"/>
      <c r="T12994" s="26"/>
    </row>
    <row r="12995" spans="14:20">
      <c r="N12995" s="25"/>
      <c r="O12995" s="26"/>
      <c r="P12995" s="26"/>
      <c r="Q12995" s="26"/>
      <c r="R12995" s="26"/>
      <c r="S12995" s="26"/>
      <c r="T12995" s="26"/>
    </row>
    <row r="12996" spans="14:20">
      <c r="N12996" s="25"/>
      <c r="O12996" s="26"/>
      <c r="P12996" s="26"/>
      <c r="Q12996" s="26"/>
      <c r="R12996" s="26"/>
      <c r="S12996" s="26"/>
      <c r="T12996" s="26"/>
    </row>
    <row r="12997" spans="14:20">
      <c r="N12997" s="25"/>
      <c r="O12997" s="26"/>
      <c r="P12997" s="26"/>
      <c r="Q12997" s="26"/>
      <c r="R12997" s="26"/>
      <c r="S12997" s="26"/>
      <c r="T12997" s="26"/>
    </row>
    <row r="12998" spans="14:20">
      <c r="N12998" s="25"/>
      <c r="O12998" s="26"/>
      <c r="P12998" s="26"/>
      <c r="Q12998" s="26"/>
      <c r="R12998" s="26"/>
      <c r="S12998" s="26"/>
      <c r="T12998" s="26"/>
    </row>
    <row r="12999" spans="14:20">
      <c r="N12999" s="25"/>
      <c r="O12999" s="26"/>
      <c r="P12999" s="26"/>
      <c r="Q12999" s="26"/>
      <c r="R12999" s="26"/>
      <c r="S12999" s="26"/>
      <c r="T12999" s="26"/>
    </row>
    <row r="13000" spans="14:20">
      <c r="N13000" s="25"/>
      <c r="O13000" s="26"/>
      <c r="P13000" s="26"/>
      <c r="Q13000" s="26"/>
      <c r="R13000" s="26"/>
      <c r="S13000" s="26"/>
      <c r="T13000" s="26"/>
    </row>
    <row r="13001" spans="14:20">
      <c r="N13001" s="25"/>
      <c r="O13001" s="26"/>
      <c r="P13001" s="26"/>
      <c r="Q13001" s="26"/>
      <c r="R13001" s="26"/>
      <c r="S13001" s="26"/>
      <c r="T13001" s="26"/>
    </row>
    <row r="13002" spans="14:20">
      <c r="N13002" s="25"/>
      <c r="O13002" s="26"/>
      <c r="P13002" s="26"/>
      <c r="Q13002" s="26"/>
      <c r="R13002" s="26"/>
      <c r="S13002" s="26"/>
      <c r="T13002" s="26"/>
    </row>
    <row r="13003" spans="14:20">
      <c r="N13003" s="25"/>
      <c r="O13003" s="26"/>
      <c r="P13003" s="26"/>
      <c r="Q13003" s="26"/>
      <c r="R13003" s="26"/>
      <c r="S13003" s="26"/>
      <c r="T13003" s="26"/>
    </row>
    <row r="13004" spans="14:20">
      <c r="N13004" s="25"/>
      <c r="O13004" s="26"/>
      <c r="P13004" s="26"/>
      <c r="Q13004" s="26"/>
      <c r="R13004" s="26"/>
      <c r="S13004" s="26"/>
      <c r="T13004" s="26"/>
    </row>
    <row r="13005" spans="14:20">
      <c r="N13005" s="25"/>
      <c r="O13005" s="26"/>
      <c r="P13005" s="26"/>
      <c r="Q13005" s="26"/>
      <c r="R13005" s="26"/>
      <c r="S13005" s="26"/>
      <c r="T13005" s="26"/>
    </row>
    <row r="13006" spans="14:20">
      <c r="N13006" s="25"/>
      <c r="O13006" s="26"/>
      <c r="P13006" s="26"/>
      <c r="Q13006" s="26"/>
      <c r="R13006" s="26"/>
      <c r="S13006" s="26"/>
      <c r="T13006" s="26"/>
    </row>
    <row r="13007" spans="14:20">
      <c r="N13007" s="25"/>
      <c r="O13007" s="26"/>
      <c r="P13007" s="26"/>
      <c r="Q13007" s="26"/>
      <c r="R13007" s="26"/>
      <c r="S13007" s="26"/>
      <c r="T13007" s="26"/>
    </row>
    <row r="13008" spans="14:20">
      <c r="N13008" s="25"/>
      <c r="O13008" s="26"/>
      <c r="P13008" s="26"/>
      <c r="Q13008" s="26"/>
      <c r="R13008" s="26"/>
      <c r="S13008" s="26"/>
      <c r="T13008" s="26"/>
    </row>
    <row r="13009" spans="14:20">
      <c r="N13009" s="25"/>
      <c r="O13009" s="26"/>
      <c r="P13009" s="26"/>
      <c r="Q13009" s="26"/>
      <c r="R13009" s="26"/>
      <c r="S13009" s="26"/>
      <c r="T13009" s="26"/>
    </row>
    <row r="13010" spans="14:20">
      <c r="N13010" s="25"/>
      <c r="O13010" s="26"/>
      <c r="P13010" s="26"/>
      <c r="Q13010" s="26"/>
      <c r="R13010" s="26"/>
      <c r="S13010" s="26"/>
      <c r="T13010" s="26"/>
    </row>
    <row r="13011" spans="14:20">
      <c r="N13011" s="25"/>
      <c r="O13011" s="26"/>
      <c r="P13011" s="26"/>
      <c r="Q13011" s="26"/>
      <c r="R13011" s="26"/>
      <c r="S13011" s="26"/>
      <c r="T13011" s="26"/>
    </row>
    <row r="13012" spans="14:20">
      <c r="N13012" s="25"/>
      <c r="O13012" s="26"/>
      <c r="P13012" s="26"/>
      <c r="Q13012" s="26"/>
      <c r="R13012" s="26"/>
      <c r="S13012" s="26"/>
      <c r="T13012" s="26"/>
    </row>
    <row r="13013" spans="14:20">
      <c r="N13013" s="25"/>
      <c r="O13013" s="26"/>
      <c r="P13013" s="26"/>
      <c r="Q13013" s="26"/>
      <c r="R13013" s="26"/>
      <c r="S13013" s="26"/>
      <c r="T13013" s="26"/>
    </row>
    <row r="13014" spans="14:20">
      <c r="N13014" s="25"/>
      <c r="O13014" s="26"/>
      <c r="P13014" s="26"/>
      <c r="Q13014" s="26"/>
      <c r="R13014" s="26"/>
      <c r="S13014" s="26"/>
      <c r="T13014" s="26"/>
    </row>
    <row r="13015" spans="14:20">
      <c r="N13015" s="25"/>
      <c r="O13015" s="26"/>
      <c r="P13015" s="26"/>
      <c r="Q13015" s="26"/>
      <c r="R13015" s="26"/>
      <c r="S13015" s="26"/>
      <c r="T13015" s="26"/>
    </row>
    <row r="13016" spans="14:20">
      <c r="N13016" s="25"/>
      <c r="O13016" s="26"/>
      <c r="P13016" s="26"/>
      <c r="Q13016" s="26"/>
      <c r="R13016" s="26"/>
      <c r="S13016" s="26"/>
      <c r="T13016" s="26"/>
    </row>
    <row r="13017" spans="14:20">
      <c r="N13017" s="25"/>
      <c r="O13017" s="26"/>
      <c r="P13017" s="26"/>
      <c r="Q13017" s="26"/>
      <c r="R13017" s="26"/>
      <c r="S13017" s="26"/>
      <c r="T13017" s="26"/>
    </row>
    <row r="13018" spans="14:20">
      <c r="N13018" s="25"/>
      <c r="O13018" s="26"/>
      <c r="P13018" s="26"/>
      <c r="Q13018" s="26"/>
      <c r="R13018" s="26"/>
      <c r="S13018" s="26"/>
      <c r="T13018" s="26"/>
    </row>
    <row r="13019" spans="14:20">
      <c r="N13019" s="25"/>
      <c r="O13019" s="26"/>
      <c r="P13019" s="26"/>
      <c r="Q13019" s="26"/>
      <c r="R13019" s="26"/>
      <c r="S13019" s="26"/>
      <c r="T13019" s="26"/>
    </row>
    <row r="13020" spans="14:20">
      <c r="N13020" s="25"/>
      <c r="O13020" s="26"/>
      <c r="P13020" s="26"/>
      <c r="Q13020" s="26"/>
      <c r="R13020" s="26"/>
      <c r="S13020" s="26"/>
      <c r="T13020" s="26"/>
    </row>
    <row r="13021" spans="14:20">
      <c r="N13021" s="25"/>
      <c r="O13021" s="26"/>
      <c r="P13021" s="26"/>
      <c r="Q13021" s="26"/>
      <c r="R13021" s="26"/>
      <c r="S13021" s="26"/>
      <c r="T13021" s="26"/>
    </row>
    <row r="13022" spans="14:20">
      <c r="N13022" s="25"/>
      <c r="O13022" s="26"/>
      <c r="P13022" s="26"/>
      <c r="Q13022" s="26"/>
      <c r="R13022" s="26"/>
      <c r="S13022" s="26"/>
      <c r="T13022" s="26"/>
    </row>
    <row r="13023" spans="14:20">
      <c r="N13023" s="25"/>
      <c r="O13023" s="26"/>
      <c r="P13023" s="26"/>
      <c r="Q13023" s="26"/>
      <c r="R13023" s="26"/>
      <c r="S13023" s="26"/>
      <c r="T13023" s="26"/>
    </row>
    <row r="13024" spans="14:20">
      <c r="N13024" s="25"/>
      <c r="O13024" s="26"/>
      <c r="P13024" s="26"/>
      <c r="Q13024" s="26"/>
      <c r="R13024" s="26"/>
      <c r="S13024" s="26"/>
      <c r="T13024" s="26"/>
    </row>
    <row r="13025" spans="14:20">
      <c r="N13025" s="25"/>
      <c r="O13025" s="26"/>
      <c r="P13025" s="26"/>
      <c r="Q13025" s="26"/>
      <c r="R13025" s="26"/>
      <c r="S13025" s="26"/>
      <c r="T13025" s="26"/>
    </row>
    <row r="13026" spans="14:20">
      <c r="N13026" s="25"/>
      <c r="O13026" s="26"/>
      <c r="P13026" s="26"/>
      <c r="Q13026" s="26"/>
      <c r="R13026" s="26"/>
      <c r="S13026" s="26"/>
      <c r="T13026" s="26"/>
    </row>
    <row r="13027" spans="14:20">
      <c r="N13027" s="25"/>
      <c r="O13027" s="26"/>
      <c r="P13027" s="26"/>
      <c r="Q13027" s="26"/>
      <c r="R13027" s="26"/>
      <c r="S13027" s="26"/>
      <c r="T13027" s="26"/>
    </row>
    <row r="13028" spans="14:20">
      <c r="N13028" s="25"/>
      <c r="O13028" s="26"/>
      <c r="P13028" s="26"/>
      <c r="Q13028" s="26"/>
      <c r="R13028" s="26"/>
      <c r="S13028" s="26"/>
      <c r="T13028" s="26"/>
    </row>
    <row r="13029" spans="14:20">
      <c r="N13029" s="25"/>
      <c r="O13029" s="26"/>
      <c r="P13029" s="26"/>
      <c r="Q13029" s="26"/>
      <c r="R13029" s="26"/>
      <c r="S13029" s="26"/>
      <c r="T13029" s="26"/>
    </row>
    <row r="13030" spans="14:20">
      <c r="N13030" s="25"/>
      <c r="O13030" s="26"/>
      <c r="P13030" s="26"/>
      <c r="Q13030" s="26"/>
      <c r="R13030" s="26"/>
      <c r="S13030" s="26"/>
      <c r="T13030" s="26"/>
    </row>
    <row r="13031" spans="14:20">
      <c r="N13031" s="25"/>
      <c r="O13031" s="26"/>
      <c r="P13031" s="26"/>
      <c r="Q13031" s="26"/>
      <c r="R13031" s="26"/>
      <c r="S13031" s="26"/>
      <c r="T13031" s="26"/>
    </row>
    <row r="13032" spans="14:20">
      <c r="N13032" s="25"/>
      <c r="O13032" s="26"/>
      <c r="P13032" s="26"/>
      <c r="Q13032" s="26"/>
      <c r="R13032" s="26"/>
      <c r="S13032" s="26"/>
      <c r="T13032" s="26"/>
    </row>
    <row r="13033" spans="14:20">
      <c r="N13033" s="25"/>
      <c r="O13033" s="26"/>
      <c r="P13033" s="26"/>
      <c r="Q13033" s="26"/>
      <c r="R13033" s="26"/>
      <c r="S13033" s="26"/>
      <c r="T13033" s="26"/>
    </row>
    <row r="13034" spans="14:20">
      <c r="N13034" s="25"/>
      <c r="O13034" s="26"/>
      <c r="P13034" s="26"/>
      <c r="Q13034" s="26"/>
      <c r="R13034" s="26"/>
      <c r="S13034" s="26"/>
      <c r="T13034" s="26"/>
    </row>
    <row r="13035" spans="14:20">
      <c r="N13035" s="25"/>
      <c r="O13035" s="26"/>
      <c r="P13035" s="26"/>
      <c r="Q13035" s="26"/>
      <c r="R13035" s="26"/>
      <c r="S13035" s="26"/>
      <c r="T13035" s="26"/>
    </row>
    <row r="13036" spans="14:20">
      <c r="N13036" s="25"/>
      <c r="O13036" s="26"/>
      <c r="P13036" s="26"/>
      <c r="Q13036" s="26"/>
      <c r="R13036" s="26"/>
      <c r="S13036" s="26"/>
      <c r="T13036" s="26"/>
    </row>
    <row r="13037" spans="14:20">
      <c r="N13037" s="25"/>
      <c r="O13037" s="26"/>
      <c r="P13037" s="26"/>
      <c r="Q13037" s="26"/>
      <c r="R13037" s="26"/>
      <c r="S13037" s="26"/>
      <c r="T13037" s="26"/>
    </row>
    <row r="13038" spans="14:20">
      <c r="N13038" s="25"/>
      <c r="O13038" s="26"/>
      <c r="P13038" s="26"/>
      <c r="Q13038" s="26"/>
      <c r="R13038" s="26"/>
      <c r="S13038" s="26"/>
      <c r="T13038" s="26"/>
    </row>
    <row r="13039" spans="14:20">
      <c r="N13039" s="25"/>
      <c r="O13039" s="26"/>
      <c r="P13039" s="26"/>
      <c r="Q13039" s="26"/>
      <c r="R13039" s="26"/>
      <c r="S13039" s="26"/>
      <c r="T13039" s="26"/>
    </row>
    <row r="13040" spans="14:20">
      <c r="N13040" s="25"/>
      <c r="O13040" s="26"/>
      <c r="P13040" s="26"/>
      <c r="Q13040" s="26"/>
      <c r="R13040" s="26"/>
      <c r="S13040" s="26"/>
      <c r="T13040" s="26"/>
    </row>
    <row r="13041" spans="14:20">
      <c r="N13041" s="25"/>
      <c r="O13041" s="26"/>
      <c r="P13041" s="26"/>
      <c r="Q13041" s="26"/>
      <c r="R13041" s="26"/>
      <c r="S13041" s="26"/>
      <c r="T13041" s="26"/>
    </row>
    <row r="13042" spans="14:20">
      <c r="N13042" s="25"/>
      <c r="O13042" s="26"/>
      <c r="P13042" s="26"/>
      <c r="Q13042" s="26"/>
      <c r="R13042" s="26"/>
      <c r="S13042" s="26"/>
      <c r="T13042" s="26"/>
    </row>
    <row r="13043" spans="14:20">
      <c r="N13043" s="25"/>
      <c r="O13043" s="26"/>
      <c r="P13043" s="26"/>
      <c r="Q13043" s="26"/>
      <c r="R13043" s="26"/>
      <c r="S13043" s="26"/>
      <c r="T13043" s="26"/>
    </row>
    <row r="13044" spans="14:20">
      <c r="N13044" s="25"/>
      <c r="O13044" s="26"/>
      <c r="P13044" s="26"/>
      <c r="Q13044" s="26"/>
      <c r="R13044" s="26"/>
      <c r="S13044" s="26"/>
      <c r="T13044" s="26"/>
    </row>
    <row r="13045" spans="14:20">
      <c r="N13045" s="25"/>
      <c r="O13045" s="26"/>
      <c r="P13045" s="26"/>
      <c r="Q13045" s="26"/>
      <c r="R13045" s="26"/>
      <c r="S13045" s="26"/>
      <c r="T13045" s="26"/>
    </row>
    <row r="13046" spans="14:20">
      <c r="N13046" s="25"/>
      <c r="O13046" s="26"/>
      <c r="P13046" s="26"/>
      <c r="Q13046" s="26"/>
      <c r="R13046" s="26"/>
      <c r="S13046" s="26"/>
      <c r="T13046" s="26"/>
    </row>
    <row r="13047" spans="14:20">
      <c r="N13047" s="25"/>
      <c r="O13047" s="26"/>
      <c r="P13047" s="26"/>
      <c r="Q13047" s="26"/>
      <c r="R13047" s="26"/>
      <c r="S13047" s="26"/>
      <c r="T13047" s="26"/>
    </row>
    <row r="13048" spans="14:20">
      <c r="N13048" s="25"/>
      <c r="O13048" s="26"/>
      <c r="P13048" s="26"/>
      <c r="Q13048" s="26"/>
      <c r="R13048" s="26"/>
      <c r="S13048" s="26"/>
      <c r="T13048" s="26"/>
    </row>
    <row r="13049" spans="14:20">
      <c r="N13049" s="25"/>
      <c r="O13049" s="26"/>
      <c r="P13049" s="26"/>
      <c r="Q13049" s="26"/>
      <c r="R13049" s="26"/>
      <c r="S13049" s="26"/>
      <c r="T13049" s="26"/>
    </row>
    <row r="13050" spans="14:20">
      <c r="N13050" s="25"/>
      <c r="O13050" s="26"/>
      <c r="P13050" s="26"/>
      <c r="Q13050" s="26"/>
      <c r="R13050" s="26"/>
      <c r="S13050" s="26"/>
      <c r="T13050" s="26"/>
    </row>
    <row r="13051" spans="14:20">
      <c r="N13051" s="25"/>
      <c r="O13051" s="26"/>
      <c r="P13051" s="26"/>
      <c r="Q13051" s="26"/>
      <c r="R13051" s="26"/>
      <c r="S13051" s="26"/>
      <c r="T13051" s="26"/>
    </row>
    <row r="13052" spans="14:20">
      <c r="N13052" s="25"/>
      <c r="O13052" s="26"/>
      <c r="P13052" s="26"/>
      <c r="Q13052" s="26"/>
      <c r="R13052" s="26"/>
      <c r="S13052" s="26"/>
      <c r="T13052" s="26"/>
    </row>
    <row r="13053" spans="14:20">
      <c r="N13053" s="25"/>
      <c r="O13053" s="26"/>
      <c r="P13053" s="26"/>
      <c r="Q13053" s="26"/>
      <c r="R13053" s="26"/>
      <c r="S13053" s="26"/>
      <c r="T13053" s="26"/>
    </row>
    <row r="13054" spans="14:20">
      <c r="N13054" s="25"/>
      <c r="O13054" s="26"/>
      <c r="P13054" s="26"/>
      <c r="Q13054" s="26"/>
      <c r="R13054" s="26"/>
      <c r="S13054" s="26"/>
      <c r="T13054" s="26"/>
    </row>
    <row r="13055" spans="14:20">
      <c r="N13055" s="25"/>
      <c r="O13055" s="26"/>
      <c r="P13055" s="26"/>
      <c r="Q13055" s="26"/>
      <c r="R13055" s="26"/>
      <c r="S13055" s="26"/>
      <c r="T13055" s="26"/>
    </row>
    <row r="13056" spans="14:20">
      <c r="N13056" s="25"/>
      <c r="O13056" s="26"/>
      <c r="P13056" s="26"/>
      <c r="Q13056" s="26"/>
      <c r="R13056" s="26"/>
      <c r="S13056" s="26"/>
      <c r="T13056" s="26"/>
    </row>
    <row r="13057" spans="14:20">
      <c r="N13057" s="25"/>
      <c r="O13057" s="26"/>
      <c r="P13057" s="26"/>
      <c r="Q13057" s="26"/>
      <c r="R13057" s="26"/>
      <c r="S13057" s="26"/>
      <c r="T13057" s="26"/>
    </row>
    <row r="13058" spans="14:20">
      <c r="N13058" s="25"/>
      <c r="O13058" s="26"/>
      <c r="P13058" s="26"/>
      <c r="Q13058" s="26"/>
      <c r="R13058" s="26"/>
      <c r="S13058" s="26"/>
      <c r="T13058" s="26"/>
    </row>
    <row r="13059" spans="14:20">
      <c r="N13059" s="25"/>
      <c r="O13059" s="26"/>
      <c r="P13059" s="26"/>
      <c r="Q13059" s="26"/>
      <c r="R13059" s="26"/>
      <c r="S13059" s="26"/>
      <c r="T13059" s="26"/>
    </row>
    <row r="13060" spans="14:20">
      <c r="N13060" s="25"/>
      <c r="O13060" s="26"/>
      <c r="P13060" s="26"/>
      <c r="Q13060" s="26"/>
      <c r="R13060" s="26"/>
      <c r="S13060" s="26"/>
      <c r="T13060" s="26"/>
    </row>
    <row r="13061" spans="14:20">
      <c r="N13061" s="25"/>
      <c r="O13061" s="26"/>
      <c r="P13061" s="26"/>
      <c r="Q13061" s="26"/>
      <c r="R13061" s="26"/>
      <c r="S13061" s="26"/>
      <c r="T13061" s="26"/>
    </row>
    <row r="13062" spans="14:20">
      <c r="N13062" s="25"/>
      <c r="O13062" s="26"/>
      <c r="P13062" s="26"/>
      <c r="Q13062" s="26"/>
      <c r="R13062" s="26"/>
      <c r="S13062" s="26"/>
      <c r="T13062" s="26"/>
    </row>
    <row r="13063" spans="14:20">
      <c r="N13063" s="25"/>
      <c r="O13063" s="26"/>
      <c r="P13063" s="26"/>
      <c r="Q13063" s="26"/>
      <c r="R13063" s="26"/>
      <c r="S13063" s="26"/>
      <c r="T13063" s="26"/>
    </row>
    <row r="13064" spans="14:20">
      <c r="N13064" s="25"/>
      <c r="O13064" s="26"/>
      <c r="P13064" s="26"/>
      <c r="Q13064" s="26"/>
      <c r="R13064" s="26"/>
      <c r="S13064" s="26"/>
      <c r="T13064" s="26"/>
    </row>
    <row r="13065" spans="14:20">
      <c r="N13065" s="25"/>
      <c r="O13065" s="26"/>
      <c r="P13065" s="26"/>
      <c r="Q13065" s="26"/>
      <c r="R13065" s="26"/>
      <c r="S13065" s="26"/>
      <c r="T13065" s="26"/>
    </row>
    <row r="13066" spans="14:20">
      <c r="N13066" s="25"/>
      <c r="O13066" s="26"/>
      <c r="P13066" s="26"/>
      <c r="Q13066" s="26"/>
      <c r="R13066" s="26"/>
      <c r="S13066" s="26"/>
      <c r="T13066" s="26"/>
    </row>
    <row r="13067" spans="14:20">
      <c r="N13067" s="25"/>
      <c r="O13067" s="26"/>
      <c r="P13067" s="26"/>
      <c r="Q13067" s="26"/>
      <c r="R13067" s="26"/>
      <c r="S13067" s="26"/>
      <c r="T13067" s="26"/>
    </row>
    <row r="13068" spans="14:20">
      <c r="N13068" s="25"/>
      <c r="O13068" s="26"/>
      <c r="P13068" s="26"/>
      <c r="Q13068" s="26"/>
      <c r="R13068" s="26"/>
      <c r="S13068" s="26"/>
      <c r="T13068" s="26"/>
    </row>
    <row r="13069" spans="14:20">
      <c r="N13069" s="25"/>
      <c r="O13069" s="26"/>
      <c r="P13069" s="26"/>
      <c r="Q13069" s="26"/>
      <c r="R13069" s="26"/>
      <c r="S13069" s="26"/>
      <c r="T13069" s="26"/>
    </row>
    <row r="13070" spans="14:20">
      <c r="N13070" s="25"/>
      <c r="O13070" s="26"/>
      <c r="P13070" s="26"/>
      <c r="Q13070" s="26"/>
      <c r="R13070" s="26"/>
      <c r="S13070" s="26"/>
      <c r="T13070" s="26"/>
    </row>
    <row r="13071" spans="14:20">
      <c r="N13071" s="25"/>
      <c r="O13071" s="26"/>
      <c r="P13071" s="26"/>
      <c r="Q13071" s="26"/>
      <c r="R13071" s="26"/>
      <c r="S13071" s="26"/>
      <c r="T13071" s="26"/>
    </row>
    <row r="13072" spans="14:20">
      <c r="N13072" s="25"/>
      <c r="O13072" s="26"/>
      <c r="P13072" s="26"/>
      <c r="Q13072" s="26"/>
      <c r="R13072" s="26"/>
      <c r="S13072" s="26"/>
      <c r="T13072" s="26"/>
    </row>
    <row r="13073" spans="14:20">
      <c r="N13073" s="25"/>
      <c r="O13073" s="26"/>
      <c r="P13073" s="26"/>
      <c r="Q13073" s="26"/>
      <c r="R13073" s="26"/>
      <c r="S13073" s="26"/>
      <c r="T13073" s="26"/>
    </row>
    <row r="13074" spans="14:20">
      <c r="N13074" s="25"/>
      <c r="O13074" s="26"/>
      <c r="P13074" s="26"/>
      <c r="Q13074" s="26"/>
      <c r="R13074" s="26"/>
      <c r="S13074" s="26"/>
      <c r="T13074" s="26"/>
    </row>
    <row r="13075" spans="14:20">
      <c r="N13075" s="25"/>
      <c r="O13075" s="26"/>
      <c r="P13075" s="26"/>
      <c r="Q13075" s="26"/>
      <c r="R13075" s="26"/>
      <c r="S13075" s="26"/>
      <c r="T13075" s="26"/>
    </row>
    <row r="13076" spans="14:20">
      <c r="N13076" s="25"/>
      <c r="O13076" s="26"/>
      <c r="P13076" s="26"/>
      <c r="Q13076" s="26"/>
      <c r="R13076" s="26"/>
      <c r="S13076" s="26"/>
      <c r="T13076" s="26"/>
    </row>
    <row r="13077" spans="14:20">
      <c r="N13077" s="25"/>
      <c r="O13077" s="26"/>
      <c r="P13077" s="26"/>
      <c r="Q13077" s="26"/>
      <c r="R13077" s="26"/>
      <c r="S13077" s="26"/>
      <c r="T13077" s="26"/>
    </row>
    <row r="13078" spans="14:20">
      <c r="N13078" s="25"/>
      <c r="O13078" s="26"/>
      <c r="P13078" s="26"/>
      <c r="Q13078" s="26"/>
      <c r="R13078" s="26"/>
      <c r="S13078" s="26"/>
      <c r="T13078" s="26"/>
    </row>
    <row r="13079" spans="14:20">
      <c r="N13079" s="25"/>
      <c r="O13079" s="26"/>
      <c r="P13079" s="26"/>
      <c r="Q13079" s="26"/>
      <c r="R13079" s="26"/>
      <c r="S13079" s="26"/>
      <c r="T13079" s="26"/>
    </row>
    <row r="13080" spans="14:20">
      <c r="N13080" s="25"/>
      <c r="O13080" s="26"/>
      <c r="P13080" s="26"/>
      <c r="Q13080" s="26"/>
      <c r="R13080" s="26"/>
      <c r="S13080" s="26"/>
      <c r="T13080" s="26"/>
    </row>
    <row r="13081" spans="14:20">
      <c r="N13081" s="25"/>
      <c r="O13081" s="26"/>
      <c r="P13081" s="26"/>
      <c r="Q13081" s="26"/>
      <c r="R13081" s="26"/>
      <c r="S13081" s="26"/>
      <c r="T13081" s="26"/>
    </row>
    <row r="13082" spans="14:20">
      <c r="N13082" s="25"/>
      <c r="O13082" s="26"/>
      <c r="P13082" s="26"/>
      <c r="Q13082" s="26"/>
      <c r="R13082" s="26"/>
      <c r="S13082" s="26"/>
      <c r="T13082" s="26"/>
    </row>
    <row r="13083" spans="14:20">
      <c r="N13083" s="25"/>
      <c r="O13083" s="26"/>
      <c r="P13083" s="26"/>
      <c r="Q13083" s="26"/>
      <c r="R13083" s="26"/>
      <c r="S13083" s="26"/>
      <c r="T13083" s="26"/>
    </row>
    <row r="13084" spans="14:20">
      <c r="N13084" s="25"/>
      <c r="O13084" s="26"/>
      <c r="P13084" s="26"/>
      <c r="Q13084" s="26"/>
      <c r="R13084" s="26"/>
      <c r="S13084" s="26"/>
      <c r="T13084" s="26"/>
    </row>
    <row r="13085" spans="14:20">
      <c r="N13085" s="25"/>
      <c r="O13085" s="26"/>
      <c r="P13085" s="26"/>
      <c r="Q13085" s="26"/>
      <c r="R13085" s="26"/>
      <c r="S13085" s="26"/>
      <c r="T13085" s="26"/>
    </row>
    <row r="13086" spans="14:20">
      <c r="N13086" s="25"/>
      <c r="O13086" s="26"/>
      <c r="P13086" s="26"/>
      <c r="Q13086" s="26"/>
      <c r="R13086" s="26"/>
      <c r="S13086" s="26"/>
      <c r="T13086" s="26"/>
    </row>
    <row r="13087" spans="14:20">
      <c r="N13087" s="25"/>
      <c r="O13087" s="26"/>
      <c r="P13087" s="26"/>
      <c r="Q13087" s="26"/>
      <c r="R13087" s="26"/>
      <c r="S13087" s="26"/>
      <c r="T13087" s="26"/>
    </row>
    <row r="13088" spans="14:20">
      <c r="N13088" s="25"/>
      <c r="O13088" s="26"/>
      <c r="P13088" s="26"/>
      <c r="Q13088" s="26"/>
      <c r="R13088" s="26"/>
      <c r="S13088" s="26"/>
      <c r="T13088" s="26"/>
    </row>
    <row r="13089" spans="14:20">
      <c r="N13089" s="25"/>
      <c r="O13089" s="26"/>
      <c r="P13089" s="26"/>
      <c r="Q13089" s="26"/>
      <c r="R13089" s="26"/>
      <c r="S13089" s="26"/>
      <c r="T13089" s="26"/>
    </row>
    <row r="13090" spans="14:20">
      <c r="N13090" s="25"/>
      <c r="O13090" s="26"/>
      <c r="P13090" s="26"/>
      <c r="Q13090" s="26"/>
      <c r="R13090" s="26"/>
      <c r="S13090" s="26"/>
      <c r="T13090" s="26"/>
    </row>
    <row r="13091" spans="14:20">
      <c r="N13091" s="25"/>
      <c r="O13091" s="26"/>
      <c r="P13091" s="26"/>
      <c r="Q13091" s="26"/>
      <c r="R13091" s="26"/>
      <c r="S13091" s="26"/>
      <c r="T13091" s="26"/>
    </row>
    <row r="13092" spans="14:20">
      <c r="N13092" s="25"/>
      <c r="O13092" s="26"/>
      <c r="P13092" s="26"/>
      <c r="Q13092" s="26"/>
      <c r="R13092" s="26"/>
      <c r="S13092" s="26"/>
      <c r="T13092" s="26"/>
    </row>
    <row r="13093" spans="14:20">
      <c r="N13093" s="25"/>
      <c r="O13093" s="26"/>
      <c r="P13093" s="26"/>
      <c r="Q13093" s="26"/>
      <c r="R13093" s="26"/>
      <c r="S13093" s="26"/>
      <c r="T13093" s="26"/>
    </row>
    <row r="13094" spans="14:20">
      <c r="N13094" s="25"/>
      <c r="O13094" s="26"/>
      <c r="P13094" s="26"/>
      <c r="Q13094" s="26"/>
      <c r="R13094" s="26"/>
      <c r="S13094" s="26"/>
      <c r="T13094" s="26"/>
    </row>
    <row r="13095" spans="14:20">
      <c r="N13095" s="25"/>
      <c r="O13095" s="26"/>
      <c r="P13095" s="26"/>
      <c r="Q13095" s="26"/>
      <c r="R13095" s="26"/>
      <c r="S13095" s="26"/>
      <c r="T13095" s="26"/>
    </row>
    <row r="13096" spans="14:20">
      <c r="N13096" s="25"/>
      <c r="O13096" s="26"/>
      <c r="P13096" s="26"/>
      <c r="Q13096" s="26"/>
      <c r="R13096" s="26"/>
      <c r="S13096" s="26"/>
      <c r="T13096" s="26"/>
    </row>
    <row r="13097" spans="14:20">
      <c r="N13097" s="25"/>
      <c r="O13097" s="26"/>
      <c r="P13097" s="26"/>
      <c r="Q13097" s="26"/>
      <c r="R13097" s="26"/>
      <c r="S13097" s="26"/>
      <c r="T13097" s="26"/>
    </row>
    <row r="13098" spans="14:20">
      <c r="N13098" s="25"/>
      <c r="O13098" s="26"/>
      <c r="P13098" s="26"/>
      <c r="Q13098" s="26"/>
      <c r="R13098" s="26"/>
      <c r="S13098" s="26"/>
      <c r="T13098" s="26"/>
    </row>
    <row r="13099" spans="14:20">
      <c r="N13099" s="25"/>
      <c r="O13099" s="26"/>
      <c r="P13099" s="26"/>
      <c r="Q13099" s="26"/>
      <c r="R13099" s="26"/>
      <c r="S13099" s="26"/>
      <c r="T13099" s="26"/>
    </row>
    <row r="13100" spans="14:20">
      <c r="N13100" s="25"/>
      <c r="O13100" s="26"/>
      <c r="P13100" s="26"/>
      <c r="Q13100" s="26"/>
      <c r="R13100" s="26"/>
      <c r="S13100" s="26"/>
      <c r="T13100" s="26"/>
    </row>
    <row r="13101" spans="14:20">
      <c r="N13101" s="25"/>
      <c r="O13101" s="26"/>
      <c r="P13101" s="26"/>
      <c r="Q13101" s="26"/>
      <c r="R13101" s="26"/>
      <c r="S13101" s="26"/>
      <c r="T13101" s="26"/>
    </row>
    <row r="13102" spans="14:20">
      <c r="N13102" s="25"/>
      <c r="O13102" s="26"/>
      <c r="P13102" s="26"/>
      <c r="Q13102" s="26"/>
      <c r="R13102" s="26"/>
      <c r="S13102" s="26"/>
      <c r="T13102" s="26"/>
    </row>
    <row r="13103" spans="14:20">
      <c r="N13103" s="25"/>
      <c r="O13103" s="26"/>
      <c r="P13103" s="26"/>
      <c r="Q13103" s="26"/>
      <c r="R13103" s="26"/>
      <c r="S13103" s="26"/>
      <c r="T13103" s="26"/>
    </row>
    <row r="13104" spans="14:20">
      <c r="N13104" s="25"/>
      <c r="O13104" s="26"/>
      <c r="P13104" s="26"/>
      <c r="Q13104" s="26"/>
      <c r="R13104" s="26"/>
      <c r="S13104" s="26"/>
      <c r="T13104" s="26"/>
    </row>
    <row r="13105" spans="14:20">
      <c r="N13105" s="25"/>
      <c r="O13105" s="26"/>
      <c r="P13105" s="26"/>
      <c r="Q13105" s="26"/>
      <c r="R13105" s="26"/>
      <c r="S13105" s="26"/>
      <c r="T13105" s="26"/>
    </row>
    <row r="13106" spans="14:20">
      <c r="N13106" s="25"/>
      <c r="O13106" s="26"/>
      <c r="P13106" s="26"/>
      <c r="Q13106" s="26"/>
      <c r="R13106" s="26"/>
      <c r="S13106" s="26"/>
      <c r="T13106" s="26"/>
    </row>
    <row r="13107" spans="14:20">
      <c r="N13107" s="25"/>
      <c r="O13107" s="26"/>
      <c r="P13107" s="26"/>
      <c r="Q13107" s="26"/>
      <c r="R13107" s="26"/>
      <c r="S13107" s="26"/>
      <c r="T13107" s="26"/>
    </row>
    <row r="13108" spans="14:20">
      <c r="N13108" s="25"/>
      <c r="O13108" s="26"/>
      <c r="P13108" s="26"/>
      <c r="Q13108" s="26"/>
      <c r="R13108" s="26"/>
      <c r="S13108" s="26"/>
      <c r="T13108" s="26"/>
    </row>
    <row r="13109" spans="14:20">
      <c r="N13109" s="25"/>
      <c r="O13109" s="26"/>
      <c r="P13109" s="26"/>
      <c r="Q13109" s="26"/>
      <c r="R13109" s="26"/>
      <c r="S13109" s="26"/>
      <c r="T13109" s="26"/>
    </row>
    <row r="13110" spans="14:20">
      <c r="N13110" s="25"/>
      <c r="O13110" s="26"/>
      <c r="P13110" s="26"/>
      <c r="Q13110" s="26"/>
      <c r="R13110" s="26"/>
      <c r="S13110" s="26"/>
      <c r="T13110" s="26"/>
    </row>
    <row r="13111" spans="14:20">
      <c r="N13111" s="25"/>
      <c r="O13111" s="26"/>
      <c r="P13111" s="26"/>
      <c r="Q13111" s="26"/>
      <c r="R13111" s="26"/>
      <c r="S13111" s="26"/>
      <c r="T13111" s="26"/>
    </row>
    <row r="13112" spans="14:20">
      <c r="N13112" s="25"/>
      <c r="O13112" s="26"/>
      <c r="P13112" s="26"/>
      <c r="Q13112" s="26"/>
      <c r="R13112" s="26"/>
      <c r="S13112" s="26"/>
      <c r="T13112" s="26"/>
    </row>
    <row r="13113" spans="14:20">
      <c r="N13113" s="25"/>
      <c r="O13113" s="26"/>
      <c r="P13113" s="26"/>
      <c r="Q13113" s="26"/>
      <c r="R13113" s="26"/>
      <c r="S13113" s="26"/>
      <c r="T13113" s="26"/>
    </row>
    <row r="13114" spans="14:20">
      <c r="N13114" s="25"/>
      <c r="O13114" s="26"/>
      <c r="P13114" s="26"/>
      <c r="Q13114" s="26"/>
      <c r="R13114" s="26"/>
      <c r="S13114" s="26"/>
      <c r="T13114" s="26"/>
    </row>
    <row r="13115" spans="14:20">
      <c r="N13115" s="25"/>
      <c r="O13115" s="26"/>
      <c r="P13115" s="26"/>
      <c r="Q13115" s="26"/>
      <c r="R13115" s="26"/>
      <c r="S13115" s="26"/>
      <c r="T13115" s="26"/>
    </row>
    <row r="13116" spans="14:20">
      <c r="N13116" s="25"/>
      <c r="O13116" s="26"/>
      <c r="P13116" s="26"/>
      <c r="Q13116" s="26"/>
      <c r="R13116" s="26"/>
      <c r="S13116" s="26"/>
      <c r="T13116" s="26"/>
    </row>
    <row r="13117" spans="14:20">
      <c r="N13117" s="25"/>
      <c r="O13117" s="26"/>
      <c r="P13117" s="26"/>
      <c r="Q13117" s="26"/>
      <c r="R13117" s="26"/>
      <c r="S13117" s="26"/>
      <c r="T13117" s="26"/>
    </row>
    <row r="13118" spans="14:20">
      <c r="N13118" s="25"/>
      <c r="O13118" s="26"/>
      <c r="P13118" s="26"/>
      <c r="Q13118" s="26"/>
      <c r="R13118" s="26"/>
      <c r="S13118" s="26"/>
      <c r="T13118" s="26"/>
    </row>
    <row r="13119" spans="14:20">
      <c r="N13119" s="25"/>
      <c r="O13119" s="26"/>
      <c r="P13119" s="26"/>
      <c r="Q13119" s="26"/>
      <c r="R13119" s="26"/>
      <c r="S13119" s="26"/>
      <c r="T13119" s="26"/>
    </row>
    <row r="13120" spans="14:20">
      <c r="N13120" s="25"/>
      <c r="O13120" s="26"/>
      <c r="P13120" s="26"/>
      <c r="Q13120" s="26"/>
      <c r="R13120" s="26"/>
      <c r="S13120" s="26"/>
      <c r="T13120" s="26"/>
    </row>
    <row r="13121" spans="14:20">
      <c r="N13121" s="25"/>
      <c r="O13121" s="26"/>
      <c r="P13121" s="26"/>
      <c r="Q13121" s="26"/>
      <c r="R13121" s="26"/>
      <c r="S13121" s="26"/>
      <c r="T13121" s="26"/>
    </row>
    <row r="13122" spans="14:20">
      <c r="N13122" s="25"/>
      <c r="O13122" s="26"/>
      <c r="P13122" s="26"/>
      <c r="Q13122" s="26"/>
      <c r="R13122" s="26"/>
      <c r="S13122" s="26"/>
      <c r="T13122" s="26"/>
    </row>
    <row r="13123" spans="14:20">
      <c r="N13123" s="25"/>
      <c r="O13123" s="26"/>
      <c r="P13123" s="26"/>
      <c r="Q13123" s="26"/>
      <c r="R13123" s="26"/>
      <c r="S13123" s="26"/>
      <c r="T13123" s="26"/>
    </row>
    <row r="13124" spans="14:20">
      <c r="N13124" s="25"/>
      <c r="O13124" s="26"/>
      <c r="P13124" s="26"/>
      <c r="Q13124" s="26"/>
      <c r="R13124" s="26"/>
      <c r="S13124" s="26"/>
      <c r="T13124" s="26"/>
    </row>
    <row r="13125" spans="14:20">
      <c r="N13125" s="25"/>
      <c r="O13125" s="26"/>
      <c r="P13125" s="26"/>
      <c r="Q13125" s="26"/>
      <c r="R13125" s="26"/>
      <c r="S13125" s="26"/>
      <c r="T13125" s="26"/>
    </row>
    <row r="13126" spans="14:20">
      <c r="N13126" s="25"/>
      <c r="O13126" s="26"/>
      <c r="P13126" s="26"/>
      <c r="Q13126" s="26"/>
      <c r="R13126" s="26"/>
      <c r="S13126" s="26"/>
      <c r="T13126" s="26"/>
    </row>
    <row r="13127" spans="14:20">
      <c r="N13127" s="25"/>
      <c r="O13127" s="26"/>
      <c r="P13127" s="26"/>
      <c r="Q13127" s="26"/>
      <c r="R13127" s="26"/>
      <c r="S13127" s="26"/>
      <c r="T13127" s="26"/>
    </row>
    <row r="13128" spans="14:20">
      <c r="N13128" s="25"/>
      <c r="O13128" s="26"/>
      <c r="P13128" s="26"/>
      <c r="Q13128" s="26"/>
      <c r="R13128" s="26"/>
      <c r="S13128" s="26"/>
      <c r="T13128" s="26"/>
    </row>
    <row r="13129" spans="14:20">
      <c r="N13129" s="25"/>
      <c r="O13129" s="26"/>
      <c r="P13129" s="26"/>
      <c r="Q13129" s="26"/>
      <c r="R13129" s="26"/>
      <c r="S13129" s="26"/>
      <c r="T13129" s="26"/>
    </row>
    <row r="13130" spans="14:20">
      <c r="N13130" s="25"/>
      <c r="O13130" s="26"/>
      <c r="P13130" s="26"/>
      <c r="Q13130" s="26"/>
      <c r="R13130" s="26"/>
      <c r="S13130" s="26"/>
      <c r="T13130" s="26"/>
    </row>
    <row r="13131" spans="14:20">
      <c r="N13131" s="25"/>
      <c r="O13131" s="26"/>
      <c r="P13131" s="26"/>
      <c r="Q13131" s="26"/>
      <c r="R13131" s="26"/>
      <c r="S13131" s="26"/>
      <c r="T13131" s="26"/>
    </row>
    <row r="13132" spans="14:20">
      <c r="N13132" s="25"/>
      <c r="O13132" s="26"/>
      <c r="P13132" s="26"/>
      <c r="Q13132" s="26"/>
      <c r="R13132" s="26"/>
      <c r="S13132" s="26"/>
      <c r="T13132" s="26"/>
    </row>
    <row r="13133" spans="14:20">
      <c r="N13133" s="25"/>
      <c r="O13133" s="26"/>
      <c r="P13133" s="26"/>
      <c r="Q13133" s="26"/>
      <c r="R13133" s="26"/>
      <c r="S13133" s="26"/>
      <c r="T13133" s="26"/>
    </row>
    <row r="13134" spans="14:20">
      <c r="N13134" s="25"/>
      <c r="O13134" s="26"/>
      <c r="P13134" s="26"/>
      <c r="Q13134" s="26"/>
      <c r="R13134" s="26"/>
      <c r="S13134" s="26"/>
      <c r="T13134" s="26"/>
    </row>
    <row r="13135" spans="14:20">
      <c r="N13135" s="25"/>
      <c r="O13135" s="26"/>
      <c r="P13135" s="26"/>
      <c r="Q13135" s="26"/>
      <c r="R13135" s="26"/>
      <c r="S13135" s="26"/>
      <c r="T13135" s="26"/>
    </row>
    <row r="13136" spans="14:20">
      <c r="N13136" s="25"/>
      <c r="O13136" s="26"/>
      <c r="P13136" s="26"/>
      <c r="Q13136" s="26"/>
      <c r="R13136" s="26"/>
      <c r="S13136" s="26"/>
      <c r="T13136" s="26"/>
    </row>
    <row r="13137" spans="14:20">
      <c r="N13137" s="25"/>
      <c r="O13137" s="26"/>
      <c r="P13137" s="26"/>
      <c r="Q13137" s="26"/>
      <c r="R13137" s="26"/>
      <c r="S13137" s="26"/>
      <c r="T13137" s="26"/>
    </row>
    <row r="13138" spans="14:20">
      <c r="N13138" s="25"/>
      <c r="O13138" s="26"/>
      <c r="P13138" s="26"/>
      <c r="Q13138" s="26"/>
      <c r="R13138" s="26"/>
      <c r="S13138" s="26"/>
      <c r="T13138" s="26"/>
    </row>
    <row r="13139" spans="14:20">
      <c r="N13139" s="25"/>
      <c r="O13139" s="26"/>
      <c r="P13139" s="26"/>
      <c r="Q13139" s="26"/>
      <c r="R13139" s="26"/>
      <c r="S13139" s="26"/>
      <c r="T13139" s="26"/>
    </row>
    <row r="13140" spans="14:20">
      <c r="N13140" s="25"/>
      <c r="O13140" s="26"/>
      <c r="P13140" s="26"/>
      <c r="Q13140" s="26"/>
      <c r="R13140" s="26"/>
      <c r="S13140" s="26"/>
      <c r="T13140" s="26"/>
    </row>
    <row r="13141" spans="14:20">
      <c r="N13141" s="25"/>
      <c r="O13141" s="26"/>
      <c r="P13141" s="26"/>
      <c r="Q13141" s="26"/>
      <c r="R13141" s="26"/>
      <c r="S13141" s="26"/>
      <c r="T13141" s="26"/>
    </row>
    <row r="13142" spans="14:20">
      <c r="N13142" s="25"/>
      <c r="O13142" s="26"/>
      <c r="P13142" s="26"/>
      <c r="Q13142" s="26"/>
      <c r="R13142" s="26"/>
      <c r="S13142" s="26"/>
      <c r="T13142" s="26"/>
    </row>
    <row r="13143" spans="14:20">
      <c r="N13143" s="25"/>
      <c r="O13143" s="26"/>
      <c r="P13143" s="26"/>
      <c r="Q13143" s="26"/>
      <c r="R13143" s="26"/>
      <c r="S13143" s="26"/>
      <c r="T13143" s="26"/>
    </row>
    <row r="13144" spans="14:20">
      <c r="N13144" s="25"/>
      <c r="O13144" s="26"/>
      <c r="P13144" s="26"/>
      <c r="Q13144" s="26"/>
      <c r="R13144" s="26"/>
      <c r="S13144" s="26"/>
      <c r="T13144" s="26"/>
    </row>
    <row r="13145" spans="14:20">
      <c r="N13145" s="25"/>
      <c r="O13145" s="26"/>
      <c r="P13145" s="26"/>
      <c r="Q13145" s="26"/>
      <c r="R13145" s="26"/>
      <c r="S13145" s="26"/>
      <c r="T13145" s="26"/>
    </row>
    <row r="13146" spans="14:20">
      <c r="N13146" s="25"/>
      <c r="O13146" s="26"/>
      <c r="P13146" s="26"/>
      <c r="Q13146" s="26"/>
      <c r="R13146" s="26"/>
      <c r="S13146" s="26"/>
      <c r="T13146" s="26"/>
    </row>
    <row r="13147" spans="14:20">
      <c r="N13147" s="25"/>
      <c r="O13147" s="26"/>
      <c r="P13147" s="26"/>
      <c r="Q13147" s="26"/>
      <c r="R13147" s="26"/>
      <c r="S13147" s="26"/>
      <c r="T13147" s="26"/>
    </row>
    <row r="13148" spans="14:20">
      <c r="N13148" s="25"/>
      <c r="O13148" s="26"/>
      <c r="P13148" s="26"/>
      <c r="Q13148" s="26"/>
      <c r="R13148" s="26"/>
      <c r="S13148" s="26"/>
      <c r="T13148" s="26"/>
    </row>
    <row r="13149" spans="14:20">
      <c r="N13149" s="25"/>
      <c r="O13149" s="26"/>
      <c r="P13149" s="26"/>
      <c r="Q13149" s="26"/>
      <c r="R13149" s="26"/>
      <c r="S13149" s="26"/>
      <c r="T13149" s="26"/>
    </row>
    <row r="13150" spans="14:20">
      <c r="N13150" s="25"/>
      <c r="O13150" s="26"/>
      <c r="P13150" s="26"/>
      <c r="Q13150" s="26"/>
      <c r="R13150" s="26"/>
      <c r="S13150" s="26"/>
      <c r="T13150" s="26"/>
    </row>
    <row r="13151" spans="14:20">
      <c r="N13151" s="25"/>
      <c r="O13151" s="26"/>
      <c r="P13151" s="26"/>
      <c r="Q13151" s="26"/>
      <c r="R13151" s="26"/>
      <c r="S13151" s="26"/>
      <c r="T13151" s="26"/>
    </row>
    <row r="13152" spans="14:20">
      <c r="N13152" s="25"/>
      <c r="O13152" s="26"/>
      <c r="P13152" s="26"/>
      <c r="Q13152" s="26"/>
      <c r="R13152" s="26"/>
      <c r="S13152" s="26"/>
      <c r="T13152" s="26"/>
    </row>
    <row r="13153" spans="14:20">
      <c r="N13153" s="25"/>
      <c r="O13153" s="26"/>
      <c r="P13153" s="26"/>
      <c r="Q13153" s="26"/>
      <c r="R13153" s="26"/>
      <c r="S13153" s="26"/>
      <c r="T13153" s="26"/>
    </row>
    <row r="13154" spans="14:20">
      <c r="N13154" s="25"/>
      <c r="O13154" s="26"/>
      <c r="P13154" s="26"/>
      <c r="Q13154" s="26"/>
      <c r="R13154" s="26"/>
      <c r="S13154" s="26"/>
      <c r="T13154" s="26"/>
    </row>
    <row r="13155" spans="14:20">
      <c r="N13155" s="25"/>
      <c r="O13155" s="26"/>
      <c r="P13155" s="26"/>
      <c r="Q13155" s="26"/>
      <c r="R13155" s="26"/>
      <c r="S13155" s="26"/>
      <c r="T13155" s="26"/>
    </row>
    <row r="13156" spans="14:20">
      <c r="N13156" s="25"/>
      <c r="O13156" s="26"/>
      <c r="P13156" s="26"/>
      <c r="Q13156" s="26"/>
      <c r="R13156" s="26"/>
      <c r="S13156" s="26"/>
      <c r="T13156" s="26"/>
    </row>
    <row r="13157" spans="14:20">
      <c r="N13157" s="25"/>
      <c r="O13157" s="26"/>
      <c r="P13157" s="26"/>
      <c r="Q13157" s="26"/>
      <c r="R13157" s="26"/>
      <c r="S13157" s="26"/>
      <c r="T13157" s="26"/>
    </row>
    <row r="13158" spans="14:20">
      <c r="N13158" s="25"/>
      <c r="O13158" s="26"/>
      <c r="P13158" s="26"/>
      <c r="Q13158" s="26"/>
      <c r="R13158" s="26"/>
      <c r="S13158" s="26"/>
      <c r="T13158" s="26"/>
    </row>
    <row r="13159" spans="14:20">
      <c r="N13159" s="25"/>
      <c r="O13159" s="26"/>
      <c r="P13159" s="26"/>
      <c r="Q13159" s="26"/>
      <c r="R13159" s="26"/>
      <c r="S13159" s="26"/>
      <c r="T13159" s="26"/>
    </row>
    <row r="13160" spans="14:20">
      <c r="N13160" s="25"/>
      <c r="O13160" s="26"/>
      <c r="P13160" s="26"/>
      <c r="Q13160" s="26"/>
      <c r="R13160" s="26"/>
      <c r="S13160" s="26"/>
      <c r="T13160" s="26"/>
    </row>
    <row r="13161" spans="14:20">
      <c r="N13161" s="25"/>
      <c r="O13161" s="26"/>
      <c r="P13161" s="26"/>
      <c r="Q13161" s="26"/>
      <c r="R13161" s="26"/>
      <c r="S13161" s="26"/>
      <c r="T13161" s="26"/>
    </row>
    <row r="13162" spans="14:20">
      <c r="N13162" s="25"/>
      <c r="O13162" s="26"/>
      <c r="P13162" s="26"/>
      <c r="Q13162" s="26"/>
      <c r="R13162" s="26"/>
      <c r="S13162" s="26"/>
      <c r="T13162" s="26"/>
    </row>
    <row r="13163" spans="14:20">
      <c r="N13163" s="25"/>
      <c r="O13163" s="26"/>
      <c r="P13163" s="26"/>
      <c r="Q13163" s="26"/>
      <c r="R13163" s="26"/>
      <c r="S13163" s="26"/>
      <c r="T13163" s="26"/>
    </row>
    <row r="13164" spans="14:20">
      <c r="N13164" s="25"/>
      <c r="O13164" s="26"/>
      <c r="P13164" s="26"/>
      <c r="Q13164" s="26"/>
      <c r="R13164" s="26"/>
      <c r="S13164" s="26"/>
      <c r="T13164" s="26"/>
    </row>
    <row r="13165" spans="14:20">
      <c r="N13165" s="25"/>
      <c r="O13165" s="26"/>
      <c r="P13165" s="26"/>
      <c r="Q13165" s="26"/>
      <c r="R13165" s="26"/>
      <c r="S13165" s="26"/>
      <c r="T13165" s="26"/>
    </row>
    <row r="13166" spans="14:20">
      <c r="N13166" s="25"/>
      <c r="O13166" s="26"/>
      <c r="P13166" s="26"/>
      <c r="Q13166" s="26"/>
      <c r="R13166" s="26"/>
      <c r="S13166" s="26"/>
      <c r="T13166" s="26"/>
    </row>
    <row r="13167" spans="14:20">
      <c r="N13167" s="25"/>
      <c r="O13167" s="26"/>
      <c r="P13167" s="26"/>
      <c r="Q13167" s="26"/>
      <c r="R13167" s="26"/>
      <c r="S13167" s="26"/>
      <c r="T13167" s="26"/>
    </row>
    <row r="13168" spans="14:20">
      <c r="N13168" s="25"/>
      <c r="O13168" s="26"/>
      <c r="P13168" s="26"/>
      <c r="Q13168" s="26"/>
      <c r="R13168" s="26"/>
      <c r="S13168" s="26"/>
      <c r="T13168" s="26"/>
    </row>
    <row r="13169" spans="14:20">
      <c r="N13169" s="25"/>
      <c r="O13169" s="26"/>
      <c r="P13169" s="26"/>
      <c r="Q13169" s="26"/>
      <c r="R13169" s="26"/>
      <c r="S13169" s="26"/>
      <c r="T13169" s="26"/>
    </row>
    <row r="13170" spans="14:20">
      <c r="N13170" s="25"/>
      <c r="O13170" s="26"/>
      <c r="P13170" s="26"/>
      <c r="Q13170" s="26"/>
      <c r="R13170" s="26"/>
      <c r="S13170" s="26"/>
      <c r="T13170" s="26"/>
    </row>
    <row r="13171" spans="14:20">
      <c r="N13171" s="25"/>
      <c r="O13171" s="26"/>
      <c r="P13171" s="26"/>
      <c r="Q13171" s="26"/>
      <c r="R13171" s="26"/>
      <c r="S13171" s="26"/>
      <c r="T13171" s="26"/>
    </row>
    <row r="13172" spans="14:20">
      <c r="N13172" s="25"/>
      <c r="O13172" s="26"/>
      <c r="P13172" s="26"/>
      <c r="Q13172" s="26"/>
      <c r="R13172" s="26"/>
      <c r="S13172" s="26"/>
      <c r="T13172" s="26"/>
    </row>
    <row r="13173" spans="14:20">
      <c r="N13173" s="25"/>
      <c r="O13173" s="26"/>
      <c r="P13173" s="26"/>
      <c r="Q13173" s="26"/>
      <c r="R13173" s="26"/>
      <c r="S13173" s="26"/>
      <c r="T13173" s="26"/>
    </row>
    <row r="13174" spans="14:20">
      <c r="N13174" s="25"/>
      <c r="O13174" s="26"/>
      <c r="P13174" s="26"/>
      <c r="Q13174" s="26"/>
      <c r="R13174" s="26"/>
      <c r="S13174" s="26"/>
      <c r="T13174" s="26"/>
    </row>
    <row r="13175" spans="14:20">
      <c r="N13175" s="25"/>
      <c r="O13175" s="26"/>
      <c r="P13175" s="26"/>
      <c r="Q13175" s="26"/>
      <c r="R13175" s="26"/>
      <c r="S13175" s="26"/>
      <c r="T13175" s="26"/>
    </row>
    <row r="13176" spans="14:20">
      <c r="N13176" s="25"/>
      <c r="O13176" s="26"/>
      <c r="P13176" s="26"/>
      <c r="Q13176" s="26"/>
      <c r="R13176" s="26"/>
      <c r="S13176" s="26"/>
      <c r="T13176" s="26"/>
    </row>
    <row r="13177" spans="14:20">
      <c r="N13177" s="25"/>
      <c r="O13177" s="26"/>
      <c r="P13177" s="26"/>
      <c r="Q13177" s="26"/>
      <c r="R13177" s="26"/>
      <c r="S13177" s="26"/>
      <c r="T13177" s="26"/>
    </row>
    <row r="13178" spans="14:20">
      <c r="N13178" s="25"/>
      <c r="O13178" s="26"/>
      <c r="P13178" s="26"/>
      <c r="Q13178" s="26"/>
      <c r="R13178" s="26"/>
      <c r="S13178" s="26"/>
      <c r="T13178" s="26"/>
    </row>
    <row r="13179" spans="14:20">
      <c r="N13179" s="25"/>
      <c r="O13179" s="26"/>
      <c r="P13179" s="26"/>
      <c r="Q13179" s="26"/>
      <c r="R13179" s="26"/>
      <c r="S13179" s="26"/>
      <c r="T13179" s="26"/>
    </row>
    <row r="13180" spans="14:20">
      <c r="N13180" s="25"/>
      <c r="O13180" s="26"/>
      <c r="P13180" s="26"/>
      <c r="Q13180" s="26"/>
      <c r="R13180" s="26"/>
      <c r="S13180" s="26"/>
      <c r="T13180" s="26"/>
    </row>
    <row r="13181" spans="14:20">
      <c r="N13181" s="25"/>
      <c r="O13181" s="26"/>
      <c r="P13181" s="26"/>
      <c r="Q13181" s="26"/>
      <c r="R13181" s="26"/>
      <c r="S13181" s="26"/>
      <c r="T13181" s="26"/>
    </row>
    <row r="13182" spans="14:20">
      <c r="N13182" s="25"/>
      <c r="O13182" s="26"/>
      <c r="P13182" s="26"/>
      <c r="Q13182" s="26"/>
      <c r="R13182" s="26"/>
      <c r="S13182" s="26"/>
      <c r="T13182" s="26"/>
    </row>
    <row r="13183" spans="14:20">
      <c r="N13183" s="25"/>
      <c r="O13183" s="26"/>
      <c r="P13183" s="26"/>
      <c r="Q13183" s="26"/>
      <c r="R13183" s="26"/>
      <c r="S13183" s="26"/>
      <c r="T13183" s="26"/>
    </row>
    <row r="13184" spans="14:20">
      <c r="N13184" s="25"/>
      <c r="O13184" s="26"/>
      <c r="P13184" s="26"/>
      <c r="Q13184" s="26"/>
      <c r="R13184" s="26"/>
      <c r="S13184" s="26"/>
      <c r="T13184" s="26"/>
    </row>
    <row r="13185" spans="14:20">
      <c r="N13185" s="25"/>
      <c r="O13185" s="26"/>
      <c r="P13185" s="26"/>
      <c r="Q13185" s="26"/>
      <c r="R13185" s="26"/>
      <c r="S13185" s="26"/>
      <c r="T13185" s="26"/>
    </row>
    <row r="13186" spans="14:20">
      <c r="N13186" s="25"/>
      <c r="O13186" s="26"/>
      <c r="P13186" s="26"/>
      <c r="Q13186" s="26"/>
      <c r="R13186" s="26"/>
      <c r="S13186" s="26"/>
      <c r="T13186" s="26"/>
    </row>
    <row r="13187" spans="14:20">
      <c r="N13187" s="25"/>
      <c r="O13187" s="26"/>
      <c r="P13187" s="26"/>
      <c r="Q13187" s="26"/>
      <c r="R13187" s="26"/>
      <c r="S13187" s="26"/>
      <c r="T13187" s="26"/>
    </row>
    <row r="13188" spans="14:20">
      <c r="N13188" s="25"/>
      <c r="O13188" s="26"/>
      <c r="P13188" s="26"/>
      <c r="Q13188" s="26"/>
      <c r="R13188" s="26"/>
      <c r="S13188" s="26"/>
      <c r="T13188" s="26"/>
    </row>
    <row r="13189" spans="14:20">
      <c r="N13189" s="25"/>
      <c r="O13189" s="26"/>
      <c r="P13189" s="26"/>
      <c r="Q13189" s="26"/>
      <c r="R13189" s="26"/>
      <c r="S13189" s="26"/>
      <c r="T13189" s="26"/>
    </row>
    <row r="13190" spans="14:20">
      <c r="N13190" s="25"/>
      <c r="O13190" s="26"/>
      <c r="P13190" s="26"/>
      <c r="Q13190" s="26"/>
      <c r="R13190" s="26"/>
      <c r="S13190" s="26"/>
      <c r="T13190" s="26"/>
    </row>
    <row r="13191" spans="14:20">
      <c r="N13191" s="25"/>
      <c r="O13191" s="26"/>
      <c r="P13191" s="26"/>
      <c r="Q13191" s="26"/>
      <c r="R13191" s="26"/>
      <c r="S13191" s="26"/>
      <c r="T13191" s="26"/>
    </row>
    <row r="13192" spans="14:20">
      <c r="N13192" s="25"/>
      <c r="O13192" s="26"/>
      <c r="P13192" s="26"/>
      <c r="Q13192" s="26"/>
      <c r="R13192" s="26"/>
      <c r="S13192" s="26"/>
      <c r="T13192" s="26"/>
    </row>
    <row r="13193" spans="14:20">
      <c r="N13193" s="25"/>
      <c r="O13193" s="26"/>
      <c r="P13193" s="26"/>
      <c r="Q13193" s="26"/>
      <c r="R13193" s="26"/>
      <c r="S13193" s="26"/>
      <c r="T13193" s="26"/>
    </row>
    <row r="13194" spans="14:20">
      <c r="N13194" s="25"/>
      <c r="O13194" s="26"/>
      <c r="P13194" s="26"/>
      <c r="Q13194" s="26"/>
      <c r="R13194" s="26"/>
      <c r="S13194" s="26"/>
      <c r="T13194" s="26"/>
    </row>
    <row r="13195" spans="14:20">
      <c r="N13195" s="25"/>
      <c r="O13195" s="26"/>
      <c r="P13195" s="26"/>
      <c r="Q13195" s="26"/>
      <c r="R13195" s="26"/>
      <c r="S13195" s="26"/>
      <c r="T13195" s="26"/>
    </row>
    <row r="13196" spans="14:20">
      <c r="N13196" s="25"/>
      <c r="O13196" s="26"/>
      <c r="P13196" s="26"/>
      <c r="Q13196" s="26"/>
      <c r="R13196" s="26"/>
      <c r="S13196" s="26"/>
      <c r="T13196" s="26"/>
    </row>
    <row r="13197" spans="14:20">
      <c r="N13197" s="25"/>
      <c r="O13197" s="26"/>
      <c r="P13197" s="26"/>
      <c r="Q13197" s="26"/>
      <c r="R13197" s="26"/>
      <c r="S13197" s="26"/>
      <c r="T13197" s="26"/>
    </row>
    <row r="13198" spans="14:20">
      <c r="N13198" s="25"/>
      <c r="O13198" s="26"/>
      <c r="P13198" s="26"/>
      <c r="Q13198" s="26"/>
      <c r="R13198" s="26"/>
      <c r="S13198" s="26"/>
      <c r="T13198" s="26"/>
    </row>
    <row r="13199" spans="14:20">
      <c r="N13199" s="25"/>
      <c r="O13199" s="26"/>
      <c r="P13199" s="26"/>
      <c r="Q13199" s="26"/>
      <c r="R13199" s="26"/>
      <c r="S13199" s="26"/>
      <c r="T13199" s="26"/>
    </row>
    <row r="13200" spans="14:20">
      <c r="N13200" s="25"/>
      <c r="O13200" s="26"/>
      <c r="P13200" s="26"/>
      <c r="Q13200" s="26"/>
      <c r="R13200" s="26"/>
      <c r="S13200" s="26"/>
      <c r="T13200" s="26"/>
    </row>
    <row r="13201" spans="14:20">
      <c r="N13201" s="25"/>
      <c r="O13201" s="26"/>
      <c r="P13201" s="26"/>
      <c r="Q13201" s="26"/>
      <c r="R13201" s="26"/>
      <c r="S13201" s="26"/>
      <c r="T13201" s="26"/>
    </row>
    <row r="13202" spans="14:20">
      <c r="N13202" s="25"/>
      <c r="O13202" s="26"/>
      <c r="P13202" s="26"/>
      <c r="Q13202" s="26"/>
      <c r="R13202" s="26"/>
      <c r="S13202" s="26"/>
      <c r="T13202" s="26"/>
    </row>
    <row r="13203" spans="14:20">
      <c r="N13203" s="25"/>
      <c r="O13203" s="26"/>
      <c r="P13203" s="26"/>
      <c r="Q13203" s="26"/>
      <c r="R13203" s="26"/>
      <c r="S13203" s="26"/>
      <c r="T13203" s="26"/>
    </row>
    <row r="13204" spans="14:20">
      <c r="N13204" s="25"/>
      <c r="O13204" s="26"/>
      <c r="P13204" s="26"/>
      <c r="Q13204" s="26"/>
      <c r="R13204" s="26"/>
      <c r="S13204" s="26"/>
      <c r="T13204" s="26"/>
    </row>
    <row r="13205" spans="14:20">
      <c r="N13205" s="25"/>
      <c r="O13205" s="26"/>
      <c r="P13205" s="26"/>
      <c r="Q13205" s="26"/>
      <c r="R13205" s="26"/>
      <c r="S13205" s="26"/>
      <c r="T13205" s="26"/>
    </row>
    <row r="13206" spans="14:20">
      <c r="N13206" s="25"/>
      <c r="O13206" s="26"/>
      <c r="P13206" s="26"/>
      <c r="Q13206" s="26"/>
      <c r="R13206" s="26"/>
      <c r="S13206" s="26"/>
      <c r="T13206" s="26"/>
    </row>
    <row r="13207" spans="14:20">
      <c r="N13207" s="25"/>
      <c r="O13207" s="26"/>
      <c r="P13207" s="26"/>
      <c r="Q13207" s="26"/>
      <c r="R13207" s="26"/>
      <c r="S13207" s="26"/>
      <c r="T13207" s="26"/>
    </row>
    <row r="13208" spans="14:20">
      <c r="N13208" s="25"/>
      <c r="O13208" s="26"/>
      <c r="P13208" s="26"/>
      <c r="Q13208" s="26"/>
      <c r="R13208" s="26"/>
      <c r="S13208" s="26"/>
      <c r="T13208" s="26"/>
    </row>
    <row r="13209" spans="14:20">
      <c r="N13209" s="25"/>
      <c r="O13209" s="26"/>
      <c r="P13209" s="26"/>
      <c r="Q13209" s="26"/>
      <c r="R13209" s="26"/>
      <c r="S13209" s="26"/>
      <c r="T13209" s="26"/>
    </row>
    <row r="13210" spans="14:20">
      <c r="N13210" s="25"/>
      <c r="O13210" s="26"/>
      <c r="P13210" s="26"/>
      <c r="Q13210" s="26"/>
      <c r="R13210" s="26"/>
      <c r="S13210" s="26"/>
      <c r="T13210" s="26"/>
    </row>
    <row r="13211" spans="14:20">
      <c r="N13211" s="25"/>
      <c r="O13211" s="26"/>
      <c r="P13211" s="26"/>
      <c r="Q13211" s="26"/>
      <c r="R13211" s="26"/>
      <c r="S13211" s="26"/>
      <c r="T13211" s="26"/>
    </row>
    <row r="13212" spans="14:20">
      <c r="N13212" s="25"/>
      <c r="O13212" s="26"/>
      <c r="P13212" s="26"/>
      <c r="Q13212" s="26"/>
      <c r="R13212" s="26"/>
      <c r="S13212" s="26"/>
      <c r="T13212" s="26"/>
    </row>
    <row r="13213" spans="14:20">
      <c r="N13213" s="25"/>
      <c r="O13213" s="26"/>
      <c r="P13213" s="26"/>
      <c r="Q13213" s="26"/>
      <c r="R13213" s="26"/>
      <c r="S13213" s="26"/>
      <c r="T13213" s="26"/>
    </row>
    <row r="13214" spans="14:20">
      <c r="N13214" s="25"/>
      <c r="O13214" s="26"/>
      <c r="P13214" s="26"/>
      <c r="Q13214" s="26"/>
      <c r="R13214" s="26"/>
      <c r="S13214" s="26"/>
      <c r="T13214" s="26"/>
    </row>
    <row r="13215" spans="14:20">
      <c r="N13215" s="25"/>
      <c r="O13215" s="26"/>
      <c r="P13215" s="26"/>
      <c r="Q13215" s="26"/>
      <c r="R13215" s="26"/>
      <c r="S13215" s="26"/>
      <c r="T13215" s="26"/>
    </row>
    <row r="13216" spans="14:20">
      <c r="N13216" s="25"/>
      <c r="O13216" s="26"/>
      <c r="P13216" s="26"/>
      <c r="Q13216" s="26"/>
      <c r="R13216" s="26"/>
      <c r="S13216" s="26"/>
      <c r="T13216" s="26"/>
    </row>
    <row r="13217" spans="14:20">
      <c r="N13217" s="25"/>
      <c r="O13217" s="26"/>
      <c r="P13217" s="26"/>
      <c r="Q13217" s="26"/>
      <c r="R13217" s="26"/>
      <c r="S13217" s="26"/>
      <c r="T13217" s="26"/>
    </row>
    <row r="13218" spans="14:20">
      <c r="N13218" s="25"/>
      <c r="O13218" s="26"/>
      <c r="P13218" s="26"/>
      <c r="Q13218" s="26"/>
      <c r="R13218" s="26"/>
      <c r="S13218" s="26"/>
      <c r="T13218" s="26"/>
    </row>
    <row r="13219" spans="14:20">
      <c r="N13219" s="25"/>
      <c r="O13219" s="26"/>
      <c r="P13219" s="26"/>
      <c r="Q13219" s="26"/>
      <c r="R13219" s="26"/>
      <c r="S13219" s="26"/>
      <c r="T13219" s="26"/>
    </row>
    <row r="13220" spans="14:20">
      <c r="N13220" s="25"/>
      <c r="O13220" s="26"/>
      <c r="P13220" s="26"/>
      <c r="Q13220" s="26"/>
      <c r="R13220" s="26"/>
      <c r="S13220" s="26"/>
      <c r="T13220" s="26"/>
    </row>
    <row r="13221" spans="14:20">
      <c r="N13221" s="25"/>
      <c r="O13221" s="26"/>
      <c r="P13221" s="26"/>
      <c r="Q13221" s="26"/>
      <c r="R13221" s="26"/>
      <c r="S13221" s="26"/>
      <c r="T13221" s="26"/>
    </row>
    <row r="13222" spans="14:20">
      <c r="N13222" s="25"/>
      <c r="O13222" s="26"/>
      <c r="P13222" s="26"/>
      <c r="Q13222" s="26"/>
      <c r="R13222" s="26"/>
      <c r="S13222" s="26"/>
      <c r="T13222" s="26"/>
    </row>
    <row r="13223" spans="14:20">
      <c r="N13223" s="25"/>
      <c r="O13223" s="26"/>
      <c r="P13223" s="26"/>
      <c r="Q13223" s="26"/>
      <c r="R13223" s="26"/>
      <c r="S13223" s="26"/>
      <c r="T13223" s="26"/>
    </row>
    <row r="13224" spans="14:20">
      <c r="N13224" s="25"/>
      <c r="O13224" s="26"/>
      <c r="P13224" s="26"/>
      <c r="Q13224" s="26"/>
      <c r="R13224" s="26"/>
      <c r="S13224" s="26"/>
      <c r="T13224" s="26"/>
    </row>
    <row r="13225" spans="14:20">
      <c r="N13225" s="25"/>
      <c r="O13225" s="26"/>
      <c r="P13225" s="26"/>
      <c r="Q13225" s="26"/>
      <c r="R13225" s="26"/>
      <c r="S13225" s="26"/>
      <c r="T13225" s="26"/>
    </row>
    <row r="13226" spans="14:20">
      <c r="N13226" s="25"/>
      <c r="O13226" s="26"/>
      <c r="P13226" s="26"/>
      <c r="Q13226" s="26"/>
      <c r="R13226" s="26"/>
      <c r="S13226" s="26"/>
      <c r="T13226" s="26"/>
    </row>
    <row r="13227" spans="14:20">
      <c r="N13227" s="25"/>
      <c r="O13227" s="26"/>
      <c r="P13227" s="26"/>
      <c r="Q13227" s="26"/>
      <c r="R13227" s="26"/>
      <c r="S13227" s="26"/>
      <c r="T13227" s="26"/>
    </row>
    <row r="13228" spans="14:20">
      <c r="N13228" s="25"/>
      <c r="O13228" s="26"/>
      <c r="P13228" s="26"/>
      <c r="Q13228" s="26"/>
      <c r="R13228" s="26"/>
      <c r="S13228" s="26"/>
      <c r="T13228" s="26"/>
    </row>
    <row r="13229" spans="14:20">
      <c r="N13229" s="25"/>
      <c r="O13229" s="26"/>
      <c r="P13229" s="26"/>
      <c r="Q13229" s="26"/>
      <c r="R13229" s="26"/>
      <c r="S13229" s="26"/>
      <c r="T13229" s="26"/>
    </row>
    <row r="13230" spans="14:20">
      <c r="N13230" s="25"/>
      <c r="O13230" s="26"/>
      <c r="P13230" s="26"/>
      <c r="Q13230" s="26"/>
      <c r="R13230" s="26"/>
      <c r="S13230" s="26"/>
      <c r="T13230" s="26"/>
    </row>
    <row r="13231" spans="14:20">
      <c r="N13231" s="25"/>
      <c r="O13231" s="26"/>
      <c r="P13231" s="26"/>
      <c r="Q13231" s="26"/>
      <c r="R13231" s="26"/>
      <c r="S13231" s="26"/>
      <c r="T13231" s="26"/>
    </row>
    <row r="13232" spans="14:20">
      <c r="N13232" s="25"/>
      <c r="O13232" s="26"/>
      <c r="P13232" s="26"/>
      <c r="Q13232" s="26"/>
      <c r="R13232" s="26"/>
      <c r="S13232" s="26"/>
      <c r="T13232" s="26"/>
    </row>
    <row r="13233" spans="14:20">
      <c r="N13233" s="25"/>
      <c r="O13233" s="26"/>
      <c r="P13233" s="26"/>
      <c r="Q13233" s="26"/>
      <c r="R13233" s="26"/>
      <c r="S13233" s="26"/>
      <c r="T13233" s="26"/>
    </row>
    <row r="13234" spans="14:20">
      <c r="N13234" s="25"/>
      <c r="O13234" s="26"/>
      <c r="P13234" s="26"/>
      <c r="Q13234" s="26"/>
      <c r="R13234" s="26"/>
      <c r="S13234" s="26"/>
      <c r="T13234" s="26"/>
    </row>
    <row r="13235" spans="14:20">
      <c r="N13235" s="25"/>
      <c r="O13235" s="26"/>
      <c r="P13235" s="26"/>
      <c r="Q13235" s="26"/>
      <c r="R13235" s="26"/>
      <c r="S13235" s="26"/>
      <c r="T13235" s="26"/>
    </row>
    <row r="13236" spans="14:20">
      <c r="N13236" s="25"/>
      <c r="O13236" s="26"/>
      <c r="P13236" s="26"/>
      <c r="Q13236" s="26"/>
      <c r="R13236" s="26"/>
      <c r="S13236" s="26"/>
      <c r="T13236" s="26"/>
    </row>
    <row r="13237" spans="14:20">
      <c r="N13237" s="25"/>
      <c r="O13237" s="26"/>
      <c r="P13237" s="26"/>
      <c r="Q13237" s="26"/>
      <c r="R13237" s="26"/>
      <c r="S13237" s="26"/>
      <c r="T13237" s="26"/>
    </row>
    <row r="13238" spans="14:20">
      <c r="N13238" s="25"/>
      <c r="O13238" s="26"/>
      <c r="P13238" s="26"/>
      <c r="Q13238" s="26"/>
      <c r="R13238" s="26"/>
      <c r="S13238" s="26"/>
      <c r="T13238" s="26"/>
    </row>
    <row r="13239" spans="14:20">
      <c r="N13239" s="25"/>
      <c r="O13239" s="26"/>
      <c r="P13239" s="26"/>
      <c r="Q13239" s="26"/>
      <c r="R13239" s="26"/>
      <c r="S13239" s="26"/>
      <c r="T13239" s="26"/>
    </row>
    <row r="13240" spans="14:20">
      <c r="N13240" s="25"/>
      <c r="O13240" s="26"/>
      <c r="P13240" s="26"/>
      <c r="Q13240" s="26"/>
      <c r="R13240" s="26"/>
      <c r="S13240" s="26"/>
      <c r="T13240" s="26"/>
    </row>
    <row r="13241" spans="14:20">
      <c r="N13241" s="25"/>
      <c r="O13241" s="26"/>
      <c r="P13241" s="26"/>
      <c r="Q13241" s="26"/>
      <c r="R13241" s="26"/>
      <c r="S13241" s="26"/>
      <c r="T13241" s="26"/>
    </row>
    <row r="13242" spans="14:20">
      <c r="N13242" s="25"/>
      <c r="O13242" s="26"/>
      <c r="P13242" s="26"/>
      <c r="Q13242" s="26"/>
      <c r="R13242" s="26"/>
      <c r="S13242" s="26"/>
      <c r="T13242" s="26"/>
    </row>
    <row r="13243" spans="14:20">
      <c r="N13243" s="25"/>
      <c r="O13243" s="26"/>
      <c r="P13243" s="26"/>
      <c r="Q13243" s="26"/>
      <c r="R13243" s="26"/>
      <c r="S13243" s="26"/>
      <c r="T13243" s="26"/>
    </row>
    <row r="13244" spans="14:20">
      <c r="N13244" s="25"/>
      <c r="O13244" s="26"/>
      <c r="P13244" s="26"/>
      <c r="Q13244" s="26"/>
      <c r="R13244" s="26"/>
      <c r="S13244" s="26"/>
      <c r="T13244" s="26"/>
    </row>
    <row r="13245" spans="14:20">
      <c r="N13245" s="25"/>
      <c r="O13245" s="26"/>
      <c r="P13245" s="26"/>
      <c r="Q13245" s="26"/>
      <c r="R13245" s="26"/>
      <c r="S13245" s="26"/>
      <c r="T13245" s="26"/>
    </row>
    <row r="13246" spans="14:20">
      <c r="N13246" s="25"/>
      <c r="O13246" s="26"/>
      <c r="P13246" s="26"/>
      <c r="Q13246" s="26"/>
      <c r="R13246" s="26"/>
      <c r="S13246" s="26"/>
      <c r="T13246" s="26"/>
    </row>
    <row r="13247" spans="14:20">
      <c r="N13247" s="25"/>
      <c r="O13247" s="26"/>
      <c r="P13247" s="26"/>
      <c r="Q13247" s="26"/>
      <c r="R13247" s="26"/>
      <c r="S13247" s="26"/>
      <c r="T13247" s="26"/>
    </row>
    <row r="13248" spans="14:20">
      <c r="N13248" s="25"/>
      <c r="O13248" s="26"/>
      <c r="P13248" s="26"/>
      <c r="Q13248" s="26"/>
      <c r="R13248" s="26"/>
      <c r="S13248" s="26"/>
      <c r="T13248" s="26"/>
    </row>
    <row r="13249" spans="14:20">
      <c r="N13249" s="25"/>
      <c r="O13249" s="26"/>
      <c r="P13249" s="26"/>
      <c r="Q13249" s="26"/>
      <c r="R13249" s="26"/>
      <c r="S13249" s="26"/>
      <c r="T13249" s="26"/>
    </row>
    <row r="13250" spans="14:20">
      <c r="N13250" s="25"/>
      <c r="O13250" s="26"/>
      <c r="P13250" s="26"/>
      <c r="Q13250" s="26"/>
      <c r="R13250" s="26"/>
      <c r="S13250" s="26"/>
      <c r="T13250" s="26"/>
    </row>
    <row r="13251" spans="14:20">
      <c r="N13251" s="25"/>
      <c r="O13251" s="26"/>
      <c r="P13251" s="26"/>
      <c r="Q13251" s="26"/>
      <c r="R13251" s="26"/>
      <c r="S13251" s="26"/>
      <c r="T13251" s="26"/>
    </row>
    <row r="13252" spans="14:20">
      <c r="N13252" s="25"/>
      <c r="O13252" s="26"/>
      <c r="P13252" s="26"/>
      <c r="Q13252" s="26"/>
      <c r="R13252" s="26"/>
      <c r="S13252" s="26"/>
      <c r="T13252" s="26"/>
    </row>
    <row r="13253" spans="14:20">
      <c r="N13253" s="25"/>
      <c r="O13253" s="26"/>
      <c r="P13253" s="26"/>
      <c r="Q13253" s="26"/>
      <c r="R13253" s="26"/>
      <c r="S13253" s="26"/>
      <c r="T13253" s="26"/>
    </row>
    <row r="13254" spans="14:20">
      <c r="N13254" s="25"/>
      <c r="O13254" s="26"/>
      <c r="P13254" s="26"/>
      <c r="Q13254" s="26"/>
      <c r="R13254" s="26"/>
      <c r="S13254" s="26"/>
      <c r="T13254" s="26"/>
    </row>
    <row r="13255" spans="14:20">
      <c r="N13255" s="25"/>
      <c r="O13255" s="26"/>
      <c r="P13255" s="26"/>
      <c r="Q13255" s="26"/>
      <c r="R13255" s="26"/>
      <c r="S13255" s="26"/>
      <c r="T13255" s="26"/>
    </row>
    <row r="13256" spans="14:20">
      <c r="N13256" s="25"/>
      <c r="O13256" s="26"/>
      <c r="P13256" s="26"/>
      <c r="Q13256" s="26"/>
      <c r="R13256" s="26"/>
      <c r="S13256" s="26"/>
      <c r="T13256" s="26"/>
    </row>
    <row r="13257" spans="14:20">
      <c r="N13257" s="25"/>
      <c r="O13257" s="26"/>
      <c r="P13257" s="26"/>
      <c r="Q13257" s="26"/>
      <c r="R13257" s="26"/>
      <c r="S13257" s="26"/>
      <c r="T13257" s="26"/>
    </row>
    <row r="13258" spans="14:20">
      <c r="N13258" s="25"/>
      <c r="O13258" s="26"/>
      <c r="P13258" s="26"/>
      <c r="Q13258" s="26"/>
      <c r="R13258" s="26"/>
      <c r="S13258" s="26"/>
      <c r="T13258" s="26"/>
    </row>
    <row r="13259" spans="14:20">
      <c r="N13259" s="25"/>
      <c r="O13259" s="26"/>
      <c r="P13259" s="26"/>
      <c r="Q13259" s="26"/>
      <c r="R13259" s="26"/>
      <c r="S13259" s="26"/>
      <c r="T13259" s="26"/>
    </row>
    <row r="13260" spans="14:20">
      <c r="N13260" s="25"/>
      <c r="O13260" s="26"/>
      <c r="P13260" s="26"/>
      <c r="Q13260" s="26"/>
      <c r="R13260" s="26"/>
      <c r="S13260" s="26"/>
      <c r="T13260" s="26"/>
    </row>
    <row r="13261" spans="14:20">
      <c r="N13261" s="25"/>
      <c r="O13261" s="26"/>
      <c r="P13261" s="26"/>
      <c r="Q13261" s="26"/>
      <c r="R13261" s="26"/>
      <c r="S13261" s="26"/>
      <c r="T13261" s="26"/>
    </row>
    <row r="13262" spans="14:20">
      <c r="N13262" s="25"/>
      <c r="O13262" s="26"/>
      <c r="P13262" s="26"/>
      <c r="Q13262" s="26"/>
      <c r="R13262" s="26"/>
      <c r="S13262" s="26"/>
      <c r="T13262" s="26"/>
    </row>
    <row r="13263" spans="14:20">
      <c r="N13263" s="25"/>
      <c r="O13263" s="26"/>
      <c r="P13263" s="26"/>
      <c r="Q13263" s="26"/>
      <c r="R13263" s="26"/>
      <c r="S13263" s="26"/>
      <c r="T13263" s="26"/>
    </row>
    <row r="13264" spans="14:20">
      <c r="N13264" s="25"/>
      <c r="O13264" s="26"/>
      <c r="P13264" s="26"/>
      <c r="Q13264" s="26"/>
      <c r="R13264" s="26"/>
      <c r="S13264" s="26"/>
      <c r="T13264" s="26"/>
    </row>
    <row r="13265" spans="14:20">
      <c r="N13265" s="25"/>
      <c r="O13265" s="26"/>
      <c r="P13265" s="26"/>
      <c r="Q13265" s="26"/>
      <c r="R13265" s="26"/>
      <c r="S13265" s="26"/>
      <c r="T13265" s="26"/>
    </row>
    <row r="13266" spans="14:20">
      <c r="N13266" s="25"/>
      <c r="O13266" s="26"/>
      <c r="P13266" s="26"/>
      <c r="Q13266" s="26"/>
      <c r="R13266" s="26"/>
      <c r="S13266" s="26"/>
      <c r="T13266" s="26"/>
    </row>
    <row r="13267" spans="14:20">
      <c r="N13267" s="25"/>
      <c r="O13267" s="26"/>
      <c r="P13267" s="26"/>
      <c r="Q13267" s="26"/>
      <c r="R13267" s="26"/>
      <c r="S13267" s="26"/>
      <c r="T13267" s="26"/>
    </row>
    <row r="13268" spans="14:20">
      <c r="N13268" s="25"/>
      <c r="O13268" s="26"/>
      <c r="P13268" s="26"/>
      <c r="Q13268" s="26"/>
      <c r="R13268" s="26"/>
      <c r="S13268" s="26"/>
      <c r="T13268" s="26"/>
    </row>
    <row r="13269" spans="14:20">
      <c r="N13269" s="25"/>
      <c r="O13269" s="26"/>
      <c r="P13269" s="26"/>
      <c r="Q13269" s="26"/>
      <c r="R13269" s="26"/>
      <c r="S13269" s="26"/>
      <c r="T13269" s="26"/>
    </row>
    <row r="13270" spans="14:20">
      <c r="N13270" s="25"/>
      <c r="O13270" s="26"/>
      <c r="P13270" s="26"/>
      <c r="Q13270" s="26"/>
      <c r="R13270" s="26"/>
      <c r="S13270" s="26"/>
      <c r="T13270" s="26"/>
    </row>
    <row r="13271" spans="14:20">
      <c r="N13271" s="25"/>
      <c r="O13271" s="26"/>
      <c r="P13271" s="26"/>
      <c r="Q13271" s="26"/>
      <c r="R13271" s="26"/>
      <c r="S13271" s="26"/>
      <c r="T13271" s="26"/>
    </row>
    <row r="13272" spans="14:20">
      <c r="N13272" s="25"/>
      <c r="O13272" s="26"/>
      <c r="P13272" s="26"/>
      <c r="Q13272" s="26"/>
      <c r="R13272" s="26"/>
      <c r="S13272" s="26"/>
      <c r="T13272" s="26"/>
    </row>
    <row r="13273" spans="14:20">
      <c r="N13273" s="25"/>
      <c r="O13273" s="26"/>
      <c r="P13273" s="26"/>
      <c r="Q13273" s="26"/>
      <c r="R13273" s="26"/>
      <c r="S13273" s="26"/>
      <c r="T13273" s="26"/>
    </row>
    <row r="13274" spans="14:20">
      <c r="N13274" s="25"/>
      <c r="O13274" s="26"/>
      <c r="P13274" s="26"/>
      <c r="Q13274" s="26"/>
      <c r="R13274" s="26"/>
      <c r="S13274" s="26"/>
      <c r="T13274" s="26"/>
    </row>
    <row r="13275" spans="14:20">
      <c r="N13275" s="25"/>
      <c r="O13275" s="26"/>
      <c r="P13275" s="26"/>
      <c r="Q13275" s="26"/>
      <c r="R13275" s="26"/>
      <c r="S13275" s="26"/>
      <c r="T13275" s="26"/>
    </row>
    <row r="13276" spans="14:20">
      <c r="N13276" s="25"/>
      <c r="O13276" s="26"/>
      <c r="P13276" s="26"/>
      <c r="Q13276" s="26"/>
      <c r="R13276" s="26"/>
      <c r="S13276" s="26"/>
      <c r="T13276" s="26"/>
    </row>
    <row r="13277" spans="14:20">
      <c r="N13277" s="25"/>
      <c r="O13277" s="26"/>
      <c r="P13277" s="26"/>
      <c r="Q13277" s="26"/>
      <c r="R13277" s="26"/>
      <c r="S13277" s="26"/>
      <c r="T13277" s="26"/>
    </row>
    <row r="13278" spans="14:20">
      <c r="N13278" s="25"/>
      <c r="O13278" s="26"/>
      <c r="P13278" s="26"/>
      <c r="Q13278" s="26"/>
      <c r="R13278" s="26"/>
      <c r="S13278" s="26"/>
      <c r="T13278" s="26"/>
    </row>
    <row r="13279" spans="14:20">
      <c r="N13279" s="25"/>
      <c r="O13279" s="26"/>
      <c r="P13279" s="26"/>
      <c r="Q13279" s="26"/>
      <c r="R13279" s="26"/>
      <c r="S13279" s="26"/>
      <c r="T13279" s="26"/>
    </row>
    <row r="13280" spans="14:20">
      <c r="N13280" s="25"/>
      <c r="O13280" s="26"/>
      <c r="P13280" s="26"/>
      <c r="Q13280" s="26"/>
      <c r="R13280" s="26"/>
      <c r="S13280" s="26"/>
      <c r="T13280" s="26"/>
    </row>
    <row r="13281" spans="14:20">
      <c r="N13281" s="25"/>
      <c r="O13281" s="26"/>
      <c r="P13281" s="26"/>
      <c r="Q13281" s="26"/>
      <c r="R13281" s="26"/>
      <c r="S13281" s="26"/>
      <c r="T13281" s="26"/>
    </row>
    <row r="13282" spans="14:20">
      <c r="N13282" s="25"/>
      <c r="O13282" s="26"/>
      <c r="P13282" s="26"/>
      <c r="Q13282" s="26"/>
      <c r="R13282" s="26"/>
      <c r="S13282" s="26"/>
      <c r="T13282" s="26"/>
    </row>
    <row r="13283" spans="14:20">
      <c r="N13283" s="25"/>
      <c r="O13283" s="26"/>
      <c r="P13283" s="26"/>
      <c r="Q13283" s="26"/>
      <c r="R13283" s="26"/>
      <c r="S13283" s="26"/>
      <c r="T13283" s="26"/>
    </row>
    <row r="13284" spans="14:20">
      <c r="N13284" s="25"/>
      <c r="O13284" s="26"/>
      <c r="P13284" s="26"/>
      <c r="Q13284" s="26"/>
      <c r="R13284" s="26"/>
      <c r="S13284" s="26"/>
      <c r="T13284" s="26"/>
    </row>
    <row r="13285" spans="14:20">
      <c r="N13285" s="25"/>
      <c r="O13285" s="26"/>
      <c r="P13285" s="26"/>
      <c r="Q13285" s="26"/>
      <c r="R13285" s="26"/>
      <c r="S13285" s="26"/>
      <c r="T13285" s="26"/>
    </row>
    <row r="13286" spans="14:20">
      <c r="N13286" s="25"/>
      <c r="O13286" s="26"/>
      <c r="P13286" s="26"/>
      <c r="Q13286" s="26"/>
      <c r="R13286" s="26"/>
      <c r="S13286" s="26"/>
      <c r="T13286" s="26"/>
    </row>
    <row r="13287" spans="14:20">
      <c r="N13287" s="25"/>
      <c r="O13287" s="26"/>
      <c r="P13287" s="26"/>
      <c r="Q13287" s="26"/>
      <c r="R13287" s="26"/>
      <c r="S13287" s="26"/>
      <c r="T13287" s="26"/>
    </row>
    <row r="13288" spans="14:20">
      <c r="N13288" s="25"/>
      <c r="O13288" s="26"/>
      <c r="P13288" s="26"/>
      <c r="Q13288" s="26"/>
      <c r="R13288" s="26"/>
      <c r="S13288" s="26"/>
      <c r="T13288" s="26"/>
    </row>
    <row r="13289" spans="14:20">
      <c r="N13289" s="25"/>
      <c r="O13289" s="26"/>
      <c r="P13289" s="26"/>
      <c r="Q13289" s="26"/>
      <c r="R13289" s="26"/>
      <c r="S13289" s="26"/>
      <c r="T13289" s="26"/>
    </row>
    <row r="13290" spans="14:20">
      <c r="N13290" s="25"/>
      <c r="O13290" s="26"/>
      <c r="P13290" s="26"/>
      <c r="Q13290" s="26"/>
      <c r="R13290" s="26"/>
      <c r="S13290" s="26"/>
      <c r="T13290" s="26"/>
    </row>
    <row r="13291" spans="14:20">
      <c r="N13291" s="25"/>
      <c r="O13291" s="26"/>
      <c r="P13291" s="26"/>
      <c r="Q13291" s="26"/>
      <c r="R13291" s="26"/>
      <c r="S13291" s="26"/>
      <c r="T13291" s="26"/>
    </row>
    <row r="13292" spans="14:20">
      <c r="N13292" s="25"/>
      <c r="O13292" s="26"/>
      <c r="P13292" s="26"/>
      <c r="Q13292" s="26"/>
      <c r="R13292" s="26"/>
      <c r="S13292" s="26"/>
      <c r="T13292" s="26"/>
    </row>
    <row r="13293" spans="14:20">
      <c r="N13293" s="25"/>
      <c r="O13293" s="26"/>
      <c r="P13293" s="26"/>
      <c r="Q13293" s="26"/>
      <c r="R13293" s="26"/>
      <c r="S13293" s="26"/>
      <c r="T13293" s="26"/>
    </row>
    <row r="13294" spans="14:20">
      <c r="N13294" s="25"/>
      <c r="O13294" s="26"/>
      <c r="P13294" s="26"/>
      <c r="Q13294" s="26"/>
      <c r="R13294" s="26"/>
      <c r="S13294" s="26"/>
      <c r="T13294" s="26"/>
    </row>
    <row r="13295" spans="14:20">
      <c r="N13295" s="25"/>
      <c r="O13295" s="26"/>
      <c r="P13295" s="26"/>
      <c r="Q13295" s="26"/>
      <c r="R13295" s="26"/>
      <c r="S13295" s="26"/>
      <c r="T13295" s="26"/>
    </row>
    <row r="13296" spans="14:20">
      <c r="N13296" s="25"/>
      <c r="O13296" s="26"/>
      <c r="P13296" s="26"/>
      <c r="Q13296" s="26"/>
      <c r="R13296" s="26"/>
      <c r="S13296" s="26"/>
      <c r="T13296" s="26"/>
    </row>
    <row r="13297" spans="14:20">
      <c r="N13297" s="25"/>
      <c r="O13297" s="26"/>
      <c r="P13297" s="26"/>
      <c r="Q13297" s="26"/>
      <c r="R13297" s="26"/>
      <c r="S13297" s="26"/>
      <c r="T13297" s="26"/>
    </row>
    <row r="13298" spans="14:20">
      <c r="N13298" s="25"/>
      <c r="O13298" s="26"/>
      <c r="P13298" s="26"/>
      <c r="Q13298" s="26"/>
      <c r="R13298" s="26"/>
      <c r="S13298" s="26"/>
      <c r="T13298" s="26"/>
    </row>
    <row r="13299" spans="14:20">
      <c r="N13299" s="25"/>
      <c r="O13299" s="26"/>
      <c r="P13299" s="26"/>
      <c r="Q13299" s="26"/>
      <c r="R13299" s="26"/>
      <c r="S13299" s="26"/>
      <c r="T13299" s="26"/>
    </row>
    <row r="13300" spans="14:20">
      <c r="N13300" s="25"/>
      <c r="O13300" s="26"/>
      <c r="P13300" s="26"/>
      <c r="Q13300" s="26"/>
      <c r="R13300" s="26"/>
      <c r="S13300" s="26"/>
      <c r="T13300" s="26"/>
    </row>
    <row r="13301" spans="14:20">
      <c r="N13301" s="25"/>
      <c r="O13301" s="26"/>
      <c r="P13301" s="26"/>
      <c r="Q13301" s="26"/>
      <c r="R13301" s="26"/>
      <c r="S13301" s="26"/>
      <c r="T13301" s="26"/>
    </row>
    <row r="13302" spans="14:20">
      <c r="N13302" s="25"/>
      <c r="O13302" s="26"/>
      <c r="P13302" s="26"/>
      <c r="Q13302" s="26"/>
      <c r="R13302" s="26"/>
      <c r="S13302" s="26"/>
      <c r="T13302" s="26"/>
    </row>
    <row r="13303" spans="14:20">
      <c r="N13303" s="25"/>
      <c r="O13303" s="26"/>
      <c r="P13303" s="26"/>
      <c r="Q13303" s="26"/>
      <c r="R13303" s="26"/>
      <c r="S13303" s="26"/>
      <c r="T13303" s="26"/>
    </row>
    <row r="13304" spans="14:20">
      <c r="N13304" s="25"/>
      <c r="O13304" s="26"/>
      <c r="P13304" s="26"/>
      <c r="Q13304" s="26"/>
      <c r="R13304" s="26"/>
      <c r="S13304" s="26"/>
      <c r="T13304" s="26"/>
    </row>
    <row r="13305" spans="14:20">
      <c r="N13305" s="25"/>
      <c r="O13305" s="26"/>
      <c r="P13305" s="26"/>
      <c r="Q13305" s="26"/>
      <c r="R13305" s="26"/>
      <c r="S13305" s="26"/>
      <c r="T13305" s="26"/>
    </row>
    <row r="13306" spans="14:20">
      <c r="N13306" s="25"/>
      <c r="O13306" s="26"/>
      <c r="P13306" s="26"/>
      <c r="Q13306" s="26"/>
      <c r="R13306" s="26"/>
      <c r="S13306" s="26"/>
      <c r="T13306" s="26"/>
    </row>
    <row r="13307" spans="14:20">
      <c r="N13307" s="25"/>
      <c r="O13307" s="26"/>
      <c r="P13307" s="26"/>
      <c r="Q13307" s="26"/>
      <c r="R13307" s="26"/>
      <c r="S13307" s="26"/>
      <c r="T13307" s="26"/>
    </row>
    <row r="13308" spans="14:20">
      <c r="N13308" s="25"/>
      <c r="O13308" s="26"/>
      <c r="P13308" s="26"/>
      <c r="Q13308" s="26"/>
      <c r="R13308" s="26"/>
      <c r="S13308" s="26"/>
      <c r="T13308" s="26"/>
    </row>
    <row r="13309" spans="14:20">
      <c r="N13309" s="25"/>
      <c r="O13309" s="26"/>
      <c r="P13309" s="26"/>
      <c r="Q13309" s="26"/>
      <c r="R13309" s="26"/>
      <c r="S13309" s="26"/>
      <c r="T13309" s="26"/>
    </row>
    <row r="13310" spans="14:20">
      <c r="N13310" s="25"/>
      <c r="O13310" s="26"/>
      <c r="P13310" s="26"/>
      <c r="Q13310" s="26"/>
      <c r="R13310" s="26"/>
      <c r="S13310" s="26"/>
      <c r="T13310" s="26"/>
    </row>
    <row r="13311" spans="14:20">
      <c r="N13311" s="25"/>
      <c r="O13311" s="26"/>
      <c r="P13311" s="26"/>
      <c r="Q13311" s="26"/>
      <c r="R13311" s="26"/>
      <c r="S13311" s="26"/>
      <c r="T13311" s="26"/>
    </row>
    <row r="13312" spans="14:20">
      <c r="N13312" s="25"/>
      <c r="O13312" s="26"/>
      <c r="P13312" s="26"/>
      <c r="Q13312" s="26"/>
      <c r="R13312" s="26"/>
      <c r="S13312" s="26"/>
      <c r="T13312" s="26"/>
    </row>
    <row r="13313" spans="14:20">
      <c r="N13313" s="25"/>
      <c r="O13313" s="26"/>
      <c r="P13313" s="26"/>
      <c r="Q13313" s="26"/>
      <c r="R13313" s="26"/>
      <c r="S13313" s="26"/>
      <c r="T13313" s="26"/>
    </row>
    <row r="13314" spans="14:20">
      <c r="N13314" s="25"/>
      <c r="O13314" s="26"/>
      <c r="P13314" s="26"/>
      <c r="Q13314" s="26"/>
      <c r="R13314" s="26"/>
      <c r="S13314" s="26"/>
      <c r="T13314" s="26"/>
    </row>
    <row r="13315" spans="14:20">
      <c r="N13315" s="25"/>
      <c r="O13315" s="26"/>
      <c r="P13315" s="26"/>
      <c r="Q13315" s="26"/>
      <c r="R13315" s="26"/>
      <c r="S13315" s="26"/>
      <c r="T13315" s="26"/>
    </row>
    <row r="13316" spans="14:20">
      <c r="N13316" s="25"/>
      <c r="O13316" s="26"/>
      <c r="P13316" s="26"/>
      <c r="Q13316" s="26"/>
      <c r="R13316" s="26"/>
      <c r="S13316" s="26"/>
      <c r="T13316" s="26"/>
    </row>
    <row r="13317" spans="14:20">
      <c r="N13317" s="25"/>
      <c r="O13317" s="26"/>
      <c r="P13317" s="26"/>
      <c r="Q13317" s="26"/>
      <c r="R13317" s="26"/>
      <c r="S13317" s="26"/>
      <c r="T13317" s="26"/>
    </row>
    <row r="13318" spans="14:20">
      <c r="N13318" s="25"/>
      <c r="O13318" s="26"/>
      <c r="P13318" s="26"/>
      <c r="Q13318" s="26"/>
      <c r="R13318" s="26"/>
      <c r="S13318" s="26"/>
      <c r="T13318" s="26"/>
    </row>
    <row r="13319" spans="14:20">
      <c r="N13319" s="25"/>
      <c r="O13319" s="26"/>
      <c r="P13319" s="26"/>
      <c r="Q13319" s="26"/>
      <c r="R13319" s="26"/>
      <c r="S13319" s="26"/>
      <c r="T13319" s="26"/>
    </row>
    <row r="13320" spans="14:20">
      <c r="N13320" s="25"/>
      <c r="O13320" s="26"/>
      <c r="P13320" s="26"/>
      <c r="Q13320" s="26"/>
      <c r="R13320" s="26"/>
      <c r="S13320" s="26"/>
      <c r="T13320" s="26"/>
    </row>
    <row r="13321" spans="14:20">
      <c r="N13321" s="25"/>
      <c r="O13321" s="26"/>
      <c r="P13321" s="26"/>
      <c r="Q13321" s="26"/>
      <c r="R13321" s="26"/>
      <c r="S13321" s="26"/>
      <c r="T13321" s="26"/>
    </row>
    <row r="13322" spans="14:20">
      <c r="N13322" s="25"/>
      <c r="O13322" s="26"/>
      <c r="P13322" s="26"/>
      <c r="Q13322" s="26"/>
      <c r="R13322" s="26"/>
      <c r="S13322" s="26"/>
      <c r="T13322" s="26"/>
    </row>
    <row r="13323" spans="14:20">
      <c r="N13323" s="25"/>
      <c r="O13323" s="26"/>
      <c r="P13323" s="26"/>
      <c r="Q13323" s="26"/>
      <c r="R13323" s="26"/>
      <c r="S13323" s="26"/>
      <c r="T13323" s="26"/>
    </row>
    <row r="13324" spans="14:20">
      <c r="N13324" s="25"/>
      <c r="O13324" s="26"/>
      <c r="P13324" s="26"/>
      <c r="Q13324" s="26"/>
      <c r="R13324" s="26"/>
      <c r="S13324" s="26"/>
      <c r="T13324" s="26"/>
    </row>
    <row r="13325" spans="14:20">
      <c r="N13325" s="25"/>
      <c r="O13325" s="26"/>
      <c r="P13325" s="26"/>
      <c r="Q13325" s="26"/>
      <c r="R13325" s="26"/>
      <c r="S13325" s="26"/>
      <c r="T13325" s="26"/>
    </row>
    <row r="13326" spans="14:20">
      <c r="N13326" s="25"/>
      <c r="O13326" s="26"/>
      <c r="P13326" s="26"/>
      <c r="Q13326" s="26"/>
      <c r="R13326" s="26"/>
      <c r="S13326" s="26"/>
      <c r="T13326" s="26"/>
    </row>
    <row r="13327" spans="14:20">
      <c r="N13327" s="25"/>
      <c r="O13327" s="26"/>
      <c r="P13327" s="26"/>
      <c r="Q13327" s="26"/>
      <c r="R13327" s="26"/>
      <c r="S13327" s="26"/>
      <c r="T13327" s="26"/>
    </row>
    <row r="13328" spans="14:20">
      <c r="N13328" s="25"/>
      <c r="O13328" s="26"/>
      <c r="P13328" s="26"/>
      <c r="Q13328" s="26"/>
      <c r="R13328" s="26"/>
      <c r="S13328" s="26"/>
      <c r="T13328" s="26"/>
    </row>
    <row r="13329" spans="14:20">
      <c r="N13329" s="25"/>
      <c r="O13329" s="26"/>
      <c r="P13329" s="26"/>
      <c r="Q13329" s="26"/>
      <c r="R13329" s="26"/>
      <c r="S13329" s="26"/>
      <c r="T13329" s="26"/>
    </row>
    <row r="13330" spans="14:20">
      <c r="N13330" s="25"/>
      <c r="O13330" s="26"/>
      <c r="P13330" s="26"/>
      <c r="Q13330" s="26"/>
      <c r="R13330" s="26"/>
      <c r="S13330" s="26"/>
      <c r="T13330" s="26"/>
    </row>
    <row r="13331" spans="14:20">
      <c r="N13331" s="25"/>
      <c r="O13331" s="26"/>
      <c r="P13331" s="26"/>
      <c r="Q13331" s="26"/>
      <c r="R13331" s="26"/>
      <c r="S13331" s="26"/>
      <c r="T13331" s="26"/>
    </row>
    <row r="13332" spans="14:20">
      <c r="N13332" s="25"/>
      <c r="O13332" s="26"/>
      <c r="P13332" s="26"/>
      <c r="Q13332" s="26"/>
      <c r="R13332" s="26"/>
      <c r="S13332" s="26"/>
      <c r="T13332" s="26"/>
    </row>
    <row r="13333" spans="14:20">
      <c r="N13333" s="25"/>
      <c r="O13333" s="26"/>
      <c r="P13333" s="26"/>
      <c r="Q13333" s="26"/>
      <c r="R13333" s="26"/>
      <c r="S13333" s="26"/>
      <c r="T13333" s="26"/>
    </row>
    <row r="13334" spans="14:20">
      <c r="N13334" s="25"/>
      <c r="O13334" s="26"/>
      <c r="P13334" s="26"/>
      <c r="Q13334" s="26"/>
      <c r="R13334" s="26"/>
      <c r="S13334" s="26"/>
      <c r="T13334" s="26"/>
    </row>
    <row r="13335" spans="14:20">
      <c r="N13335" s="25"/>
      <c r="O13335" s="26"/>
      <c r="P13335" s="26"/>
      <c r="Q13335" s="26"/>
      <c r="R13335" s="26"/>
      <c r="S13335" s="26"/>
      <c r="T13335" s="26"/>
    </row>
    <row r="13336" spans="14:20">
      <c r="N13336" s="25"/>
      <c r="O13336" s="26"/>
      <c r="P13336" s="26"/>
      <c r="Q13336" s="26"/>
      <c r="R13336" s="26"/>
      <c r="S13336" s="26"/>
      <c r="T13336" s="26"/>
    </row>
    <row r="13337" spans="14:20">
      <c r="N13337" s="25"/>
      <c r="O13337" s="26"/>
      <c r="P13337" s="26"/>
      <c r="Q13337" s="26"/>
      <c r="R13337" s="26"/>
      <c r="S13337" s="26"/>
      <c r="T13337" s="26"/>
    </row>
    <row r="13338" spans="14:20">
      <c r="N13338" s="25"/>
      <c r="O13338" s="26"/>
      <c r="P13338" s="26"/>
      <c r="Q13338" s="26"/>
      <c r="R13338" s="26"/>
      <c r="S13338" s="26"/>
      <c r="T13338" s="26"/>
    </row>
    <row r="13339" spans="14:20">
      <c r="N13339" s="25"/>
      <c r="O13339" s="26"/>
      <c r="P13339" s="26"/>
      <c r="Q13339" s="26"/>
      <c r="R13339" s="26"/>
      <c r="S13339" s="26"/>
      <c r="T13339" s="26"/>
    </row>
    <row r="13340" spans="14:20">
      <c r="N13340" s="25"/>
      <c r="O13340" s="26"/>
      <c r="P13340" s="26"/>
      <c r="Q13340" s="26"/>
      <c r="R13340" s="26"/>
      <c r="S13340" s="26"/>
      <c r="T13340" s="26"/>
    </row>
    <row r="13341" spans="14:20">
      <c r="N13341" s="25"/>
      <c r="O13341" s="26"/>
      <c r="P13341" s="26"/>
      <c r="Q13341" s="26"/>
      <c r="R13341" s="26"/>
      <c r="S13341" s="26"/>
      <c r="T13341" s="26"/>
    </row>
    <row r="13342" spans="14:20">
      <c r="N13342" s="25"/>
      <c r="O13342" s="26"/>
      <c r="P13342" s="26"/>
      <c r="Q13342" s="26"/>
      <c r="R13342" s="26"/>
      <c r="S13342" s="26"/>
      <c r="T13342" s="26"/>
    </row>
    <row r="13343" spans="14:20">
      <c r="N13343" s="25"/>
      <c r="O13343" s="26"/>
      <c r="P13343" s="26"/>
      <c r="Q13343" s="26"/>
      <c r="R13343" s="26"/>
      <c r="S13343" s="26"/>
      <c r="T13343" s="26"/>
    </row>
    <row r="13344" spans="14:20">
      <c r="N13344" s="25"/>
      <c r="O13344" s="26"/>
      <c r="P13344" s="26"/>
      <c r="Q13344" s="26"/>
      <c r="R13344" s="26"/>
      <c r="S13344" s="26"/>
      <c r="T13344" s="26"/>
    </row>
    <row r="13345" spans="14:20">
      <c r="N13345" s="25"/>
      <c r="O13345" s="26"/>
      <c r="P13345" s="26"/>
      <c r="Q13345" s="26"/>
      <c r="R13345" s="26"/>
      <c r="S13345" s="26"/>
      <c r="T13345" s="26"/>
    </row>
    <row r="13346" spans="14:20">
      <c r="N13346" s="25"/>
      <c r="O13346" s="26"/>
      <c r="P13346" s="26"/>
      <c r="Q13346" s="26"/>
      <c r="R13346" s="26"/>
      <c r="S13346" s="26"/>
      <c r="T13346" s="26"/>
    </row>
    <row r="13347" spans="14:20">
      <c r="N13347" s="25"/>
      <c r="O13347" s="26"/>
      <c r="P13347" s="26"/>
      <c r="Q13347" s="26"/>
      <c r="R13347" s="26"/>
      <c r="S13347" s="26"/>
      <c r="T13347" s="26"/>
    </row>
    <row r="13348" spans="14:20">
      <c r="N13348" s="25"/>
      <c r="O13348" s="26"/>
      <c r="P13348" s="26"/>
      <c r="Q13348" s="26"/>
      <c r="R13348" s="26"/>
      <c r="S13348" s="26"/>
      <c r="T13348" s="26"/>
    </row>
    <row r="13349" spans="14:20">
      <c r="N13349" s="25"/>
      <c r="O13349" s="26"/>
      <c r="P13349" s="26"/>
      <c r="Q13349" s="26"/>
      <c r="R13349" s="26"/>
      <c r="S13349" s="26"/>
      <c r="T13349" s="26"/>
    </row>
    <row r="13350" spans="14:20">
      <c r="N13350" s="25"/>
      <c r="O13350" s="26"/>
      <c r="P13350" s="26"/>
      <c r="Q13350" s="26"/>
      <c r="R13350" s="26"/>
      <c r="S13350" s="26"/>
      <c r="T13350" s="26"/>
    </row>
    <row r="13351" spans="14:20">
      <c r="N13351" s="25"/>
      <c r="O13351" s="26"/>
      <c r="P13351" s="26"/>
      <c r="Q13351" s="26"/>
      <c r="R13351" s="26"/>
      <c r="S13351" s="26"/>
      <c r="T13351" s="26"/>
    </row>
    <row r="13352" spans="14:20">
      <c r="N13352" s="25"/>
      <c r="O13352" s="26"/>
      <c r="P13352" s="26"/>
      <c r="Q13352" s="26"/>
      <c r="R13352" s="26"/>
      <c r="S13352" s="26"/>
      <c r="T13352" s="26"/>
    </row>
    <row r="13353" spans="14:20">
      <c r="N13353" s="25"/>
      <c r="O13353" s="26"/>
      <c r="P13353" s="26"/>
      <c r="Q13353" s="26"/>
      <c r="R13353" s="26"/>
      <c r="S13353" s="26"/>
      <c r="T13353" s="26"/>
    </row>
    <row r="13354" spans="14:20">
      <c r="N13354" s="25"/>
      <c r="O13354" s="26"/>
      <c r="P13354" s="26"/>
      <c r="Q13354" s="26"/>
      <c r="R13354" s="26"/>
      <c r="S13354" s="26"/>
      <c r="T13354" s="26"/>
    </row>
    <row r="13355" spans="14:20">
      <c r="N13355" s="25"/>
      <c r="O13355" s="26"/>
      <c r="P13355" s="26"/>
      <c r="Q13355" s="26"/>
      <c r="R13355" s="26"/>
      <c r="S13355" s="26"/>
      <c r="T13355" s="26"/>
    </row>
    <row r="13356" spans="14:20">
      <c r="N13356" s="25"/>
      <c r="O13356" s="26"/>
      <c r="P13356" s="26"/>
      <c r="Q13356" s="26"/>
      <c r="R13356" s="26"/>
      <c r="S13356" s="26"/>
      <c r="T13356" s="26"/>
    </row>
    <row r="13357" spans="14:20">
      <c r="N13357" s="25"/>
      <c r="O13357" s="26"/>
      <c r="P13357" s="26"/>
      <c r="Q13357" s="26"/>
      <c r="R13357" s="26"/>
      <c r="S13357" s="26"/>
      <c r="T13357" s="26"/>
    </row>
    <row r="13358" spans="14:20">
      <c r="N13358" s="25"/>
      <c r="O13358" s="26"/>
      <c r="P13358" s="26"/>
      <c r="Q13358" s="26"/>
      <c r="R13358" s="26"/>
      <c r="S13358" s="26"/>
      <c r="T13358" s="26"/>
    </row>
    <row r="13359" spans="14:20">
      <c r="N13359" s="25"/>
      <c r="O13359" s="26"/>
      <c r="P13359" s="26"/>
      <c r="Q13359" s="26"/>
      <c r="R13359" s="26"/>
      <c r="S13359" s="26"/>
      <c r="T13359" s="26"/>
    </row>
    <row r="13360" spans="14:20">
      <c r="N13360" s="25"/>
      <c r="O13360" s="26"/>
      <c r="P13360" s="26"/>
      <c r="Q13360" s="26"/>
      <c r="R13360" s="26"/>
      <c r="S13360" s="26"/>
      <c r="T13360" s="26"/>
    </row>
    <row r="13361" spans="14:20">
      <c r="N13361" s="25"/>
      <c r="O13361" s="26"/>
      <c r="P13361" s="26"/>
      <c r="Q13361" s="26"/>
      <c r="R13361" s="26"/>
      <c r="S13361" s="26"/>
      <c r="T13361" s="26"/>
    </row>
    <row r="13362" spans="14:20">
      <c r="N13362" s="25"/>
      <c r="O13362" s="26"/>
      <c r="P13362" s="26"/>
      <c r="Q13362" s="26"/>
      <c r="R13362" s="26"/>
      <c r="S13362" s="26"/>
      <c r="T13362" s="26"/>
    </row>
    <row r="13363" spans="14:20">
      <c r="N13363" s="25"/>
      <c r="O13363" s="26"/>
      <c r="P13363" s="26"/>
      <c r="Q13363" s="26"/>
      <c r="R13363" s="26"/>
      <c r="S13363" s="26"/>
      <c r="T13363" s="26"/>
    </row>
    <row r="13364" spans="14:20">
      <c r="N13364" s="25"/>
      <c r="O13364" s="26"/>
      <c r="P13364" s="26"/>
      <c r="Q13364" s="26"/>
      <c r="R13364" s="26"/>
      <c r="S13364" s="26"/>
      <c r="T13364" s="26"/>
    </row>
    <row r="13365" spans="14:20">
      <c r="N13365" s="25"/>
      <c r="O13365" s="26"/>
      <c r="P13365" s="26"/>
      <c r="Q13365" s="26"/>
      <c r="R13365" s="26"/>
      <c r="S13365" s="26"/>
      <c r="T13365" s="26"/>
    </row>
    <row r="13366" spans="14:20">
      <c r="N13366" s="25"/>
      <c r="O13366" s="26"/>
      <c r="P13366" s="26"/>
      <c r="Q13366" s="26"/>
      <c r="R13366" s="26"/>
      <c r="S13366" s="26"/>
      <c r="T13366" s="26"/>
    </row>
    <row r="13367" spans="14:20">
      <c r="N13367" s="25"/>
      <c r="O13367" s="26"/>
      <c r="P13367" s="26"/>
      <c r="Q13367" s="26"/>
      <c r="R13367" s="26"/>
      <c r="S13367" s="26"/>
      <c r="T13367" s="26"/>
    </row>
    <row r="13368" spans="14:20">
      <c r="N13368" s="25"/>
      <c r="O13368" s="26"/>
      <c r="P13368" s="26"/>
      <c r="Q13368" s="26"/>
      <c r="R13368" s="26"/>
      <c r="S13368" s="26"/>
      <c r="T13368" s="26"/>
    </row>
    <row r="13369" spans="14:20">
      <c r="N13369" s="25"/>
      <c r="O13369" s="26"/>
      <c r="P13369" s="26"/>
      <c r="Q13369" s="26"/>
      <c r="R13369" s="26"/>
      <c r="S13369" s="26"/>
      <c r="T13369" s="26"/>
    </row>
    <row r="13370" spans="14:20">
      <c r="N13370" s="25"/>
      <c r="O13370" s="26"/>
      <c r="P13370" s="26"/>
      <c r="Q13370" s="26"/>
      <c r="R13370" s="26"/>
      <c r="S13370" s="26"/>
      <c r="T13370" s="26"/>
    </row>
    <row r="13371" spans="14:20">
      <c r="N13371" s="25"/>
      <c r="O13371" s="26"/>
      <c r="P13371" s="26"/>
      <c r="Q13371" s="26"/>
      <c r="R13371" s="26"/>
      <c r="S13371" s="26"/>
      <c r="T13371" s="26"/>
    </row>
    <row r="13372" spans="14:20">
      <c r="N13372" s="25"/>
      <c r="O13372" s="26"/>
      <c r="P13372" s="26"/>
      <c r="Q13372" s="26"/>
      <c r="R13372" s="26"/>
      <c r="S13372" s="26"/>
      <c r="T13372" s="26"/>
    </row>
    <row r="13373" spans="14:20">
      <c r="N13373" s="25"/>
      <c r="O13373" s="26"/>
      <c r="P13373" s="26"/>
      <c r="Q13373" s="26"/>
      <c r="R13373" s="26"/>
      <c r="S13373" s="26"/>
      <c r="T13373" s="26"/>
    </row>
    <row r="13374" spans="14:20">
      <c r="N13374" s="25"/>
      <c r="O13374" s="26"/>
      <c r="P13374" s="26"/>
      <c r="Q13374" s="26"/>
      <c r="R13374" s="26"/>
      <c r="S13374" s="26"/>
      <c r="T13374" s="26"/>
    </row>
    <row r="13375" spans="14:20">
      <c r="N13375" s="25"/>
      <c r="O13375" s="26"/>
      <c r="P13375" s="26"/>
      <c r="Q13375" s="26"/>
      <c r="R13375" s="26"/>
      <c r="S13375" s="26"/>
      <c r="T13375" s="26"/>
    </row>
    <row r="13376" spans="14:20">
      <c r="N13376" s="25"/>
      <c r="O13376" s="26"/>
      <c r="P13376" s="26"/>
      <c r="Q13376" s="26"/>
      <c r="R13376" s="26"/>
      <c r="S13376" s="26"/>
      <c r="T13376" s="26"/>
    </row>
    <row r="13377" spans="14:20">
      <c r="N13377" s="25"/>
      <c r="O13377" s="26"/>
      <c r="P13377" s="26"/>
      <c r="Q13377" s="26"/>
      <c r="R13377" s="26"/>
      <c r="S13377" s="26"/>
      <c r="T13377" s="26"/>
    </row>
    <row r="13378" spans="14:20">
      <c r="N13378" s="25"/>
      <c r="O13378" s="26"/>
      <c r="P13378" s="26"/>
      <c r="Q13378" s="26"/>
      <c r="R13378" s="26"/>
      <c r="S13378" s="26"/>
      <c r="T13378" s="26"/>
    </row>
    <row r="13379" spans="14:20">
      <c r="N13379" s="25"/>
      <c r="O13379" s="26"/>
      <c r="P13379" s="26"/>
      <c r="Q13379" s="26"/>
      <c r="R13379" s="26"/>
      <c r="S13379" s="26"/>
      <c r="T13379" s="26"/>
    </row>
    <row r="13380" spans="14:20">
      <c r="N13380" s="25"/>
      <c r="O13380" s="26"/>
      <c r="P13380" s="26"/>
      <c r="Q13380" s="26"/>
      <c r="R13380" s="26"/>
      <c r="S13380" s="26"/>
      <c r="T13380" s="26"/>
    </row>
    <row r="13381" spans="14:20">
      <c r="N13381" s="25"/>
      <c r="O13381" s="26"/>
      <c r="P13381" s="26"/>
      <c r="Q13381" s="26"/>
      <c r="R13381" s="26"/>
      <c r="S13381" s="26"/>
      <c r="T13381" s="26"/>
    </row>
    <row r="13382" spans="14:20">
      <c r="N13382" s="25"/>
      <c r="O13382" s="26"/>
      <c r="P13382" s="26"/>
      <c r="Q13382" s="26"/>
      <c r="R13382" s="26"/>
      <c r="S13382" s="26"/>
      <c r="T13382" s="26"/>
    </row>
    <row r="13383" spans="14:20">
      <c r="N13383" s="25"/>
      <c r="O13383" s="26"/>
      <c r="P13383" s="26"/>
      <c r="Q13383" s="26"/>
      <c r="R13383" s="26"/>
      <c r="S13383" s="26"/>
      <c r="T13383" s="26"/>
    </row>
    <row r="13384" spans="14:20">
      <c r="N13384" s="25"/>
      <c r="O13384" s="26"/>
      <c r="P13384" s="26"/>
      <c r="Q13384" s="26"/>
      <c r="R13384" s="26"/>
      <c r="S13384" s="26"/>
      <c r="T13384" s="26"/>
    </row>
    <row r="13385" spans="14:20">
      <c r="N13385" s="25"/>
      <c r="O13385" s="26"/>
      <c r="P13385" s="26"/>
      <c r="Q13385" s="26"/>
      <c r="R13385" s="26"/>
      <c r="S13385" s="26"/>
      <c r="T13385" s="26"/>
    </row>
    <row r="13386" spans="14:20">
      <c r="N13386" s="25"/>
      <c r="O13386" s="26"/>
      <c r="P13386" s="26"/>
      <c r="Q13386" s="26"/>
      <c r="R13386" s="26"/>
      <c r="S13386" s="26"/>
      <c r="T13386" s="26"/>
    </row>
    <row r="13387" spans="14:20">
      <c r="N13387" s="25"/>
      <c r="O13387" s="26"/>
      <c r="P13387" s="26"/>
      <c r="Q13387" s="26"/>
      <c r="R13387" s="26"/>
      <c r="S13387" s="26"/>
      <c r="T13387" s="26"/>
    </row>
    <row r="13388" spans="14:20">
      <c r="N13388" s="25"/>
      <c r="O13388" s="26"/>
      <c r="P13388" s="26"/>
      <c r="Q13388" s="26"/>
      <c r="R13388" s="26"/>
      <c r="S13388" s="26"/>
      <c r="T13388" s="26"/>
    </row>
    <row r="13389" spans="14:20">
      <c r="N13389" s="25"/>
      <c r="O13389" s="26"/>
      <c r="P13389" s="26"/>
      <c r="Q13389" s="26"/>
      <c r="R13389" s="26"/>
      <c r="S13389" s="26"/>
      <c r="T13389" s="26"/>
    </row>
    <row r="13390" spans="14:20">
      <c r="N13390" s="25"/>
      <c r="O13390" s="26"/>
      <c r="P13390" s="26"/>
      <c r="Q13390" s="26"/>
      <c r="R13390" s="26"/>
      <c r="S13390" s="26"/>
      <c r="T13390" s="26"/>
    </row>
    <row r="13391" spans="14:20">
      <c r="N13391" s="25"/>
      <c r="O13391" s="26"/>
      <c r="P13391" s="26"/>
      <c r="Q13391" s="26"/>
      <c r="R13391" s="26"/>
      <c r="S13391" s="26"/>
      <c r="T13391" s="26"/>
    </row>
    <row r="13392" spans="14:20">
      <c r="N13392" s="25"/>
      <c r="O13392" s="26"/>
      <c r="P13392" s="26"/>
      <c r="Q13392" s="26"/>
      <c r="R13392" s="26"/>
      <c r="S13392" s="26"/>
      <c r="T13392" s="26"/>
    </row>
    <row r="13393" spans="14:20">
      <c r="N13393" s="25"/>
      <c r="O13393" s="26"/>
      <c r="P13393" s="26"/>
      <c r="Q13393" s="26"/>
      <c r="R13393" s="26"/>
      <c r="S13393" s="26"/>
      <c r="T13393" s="26"/>
    </row>
    <row r="13394" spans="14:20">
      <c r="N13394" s="25"/>
      <c r="O13394" s="26"/>
      <c r="P13394" s="26"/>
      <c r="Q13394" s="26"/>
      <c r="R13394" s="26"/>
      <c r="S13394" s="26"/>
      <c r="T13394" s="26"/>
    </row>
    <row r="13395" spans="14:20">
      <c r="N13395" s="25"/>
      <c r="O13395" s="26"/>
      <c r="P13395" s="26"/>
      <c r="Q13395" s="26"/>
      <c r="R13395" s="26"/>
      <c r="S13395" s="26"/>
      <c r="T13395" s="26"/>
    </row>
    <row r="13396" spans="14:20">
      <c r="N13396" s="25"/>
      <c r="O13396" s="26"/>
      <c r="P13396" s="26"/>
      <c r="Q13396" s="26"/>
      <c r="R13396" s="26"/>
      <c r="S13396" s="26"/>
      <c r="T13396" s="26"/>
    </row>
    <row r="13397" spans="14:20">
      <c r="N13397" s="25"/>
      <c r="O13397" s="26"/>
      <c r="P13397" s="26"/>
      <c r="Q13397" s="26"/>
      <c r="R13397" s="26"/>
      <c r="S13397" s="26"/>
      <c r="T13397" s="26"/>
    </row>
    <row r="13398" spans="14:20">
      <c r="N13398" s="25"/>
      <c r="O13398" s="26"/>
      <c r="P13398" s="26"/>
      <c r="Q13398" s="26"/>
      <c r="R13398" s="26"/>
      <c r="S13398" s="26"/>
      <c r="T13398" s="26"/>
    </row>
    <row r="13399" spans="14:20">
      <c r="N13399" s="25"/>
      <c r="O13399" s="26"/>
      <c r="P13399" s="26"/>
      <c r="Q13399" s="26"/>
      <c r="R13399" s="26"/>
      <c r="S13399" s="26"/>
      <c r="T13399" s="26"/>
    </row>
    <row r="13400" spans="14:20">
      <c r="N13400" s="25"/>
      <c r="O13400" s="26"/>
      <c r="P13400" s="26"/>
      <c r="Q13400" s="26"/>
      <c r="R13400" s="26"/>
      <c r="S13400" s="26"/>
      <c r="T13400" s="26"/>
    </row>
    <row r="13401" spans="14:20">
      <c r="N13401" s="25"/>
      <c r="O13401" s="26"/>
      <c r="P13401" s="26"/>
      <c r="Q13401" s="26"/>
      <c r="R13401" s="26"/>
      <c r="S13401" s="26"/>
      <c r="T13401" s="26"/>
    </row>
    <row r="13402" spans="14:20">
      <c r="N13402" s="25"/>
      <c r="O13402" s="26"/>
      <c r="P13402" s="26"/>
      <c r="Q13402" s="26"/>
      <c r="R13402" s="26"/>
      <c r="S13402" s="26"/>
      <c r="T13402" s="26"/>
    </row>
    <row r="13403" spans="14:20">
      <c r="N13403" s="25"/>
      <c r="O13403" s="26"/>
      <c r="P13403" s="26"/>
      <c r="Q13403" s="26"/>
      <c r="R13403" s="26"/>
      <c r="S13403" s="26"/>
      <c r="T13403" s="26"/>
    </row>
    <row r="13404" spans="14:20">
      <c r="N13404" s="25"/>
      <c r="O13404" s="26"/>
      <c r="P13404" s="26"/>
      <c r="Q13404" s="26"/>
      <c r="R13404" s="26"/>
      <c r="S13404" s="26"/>
      <c r="T13404" s="26"/>
    </row>
    <row r="13405" spans="14:20">
      <c r="N13405" s="25"/>
      <c r="O13405" s="26"/>
      <c r="P13405" s="26"/>
      <c r="Q13405" s="26"/>
      <c r="R13405" s="26"/>
      <c r="S13405" s="26"/>
      <c r="T13405" s="26"/>
    </row>
    <row r="13406" spans="14:20">
      <c r="N13406" s="25"/>
      <c r="O13406" s="26"/>
      <c r="P13406" s="26"/>
      <c r="Q13406" s="26"/>
      <c r="R13406" s="26"/>
      <c r="S13406" s="26"/>
      <c r="T13406" s="26"/>
    </row>
    <row r="13407" spans="14:20">
      <c r="N13407" s="25"/>
      <c r="O13407" s="26"/>
      <c r="P13407" s="26"/>
      <c r="Q13407" s="26"/>
      <c r="R13407" s="26"/>
      <c r="S13407" s="26"/>
      <c r="T13407" s="26"/>
    </row>
    <row r="13408" spans="14:20">
      <c r="N13408" s="25"/>
      <c r="O13408" s="26"/>
      <c r="P13408" s="26"/>
      <c r="Q13408" s="26"/>
      <c r="R13408" s="26"/>
      <c r="S13408" s="26"/>
      <c r="T13408" s="26"/>
    </row>
    <row r="13409" spans="14:20">
      <c r="N13409" s="25"/>
      <c r="O13409" s="26"/>
      <c r="P13409" s="26"/>
      <c r="Q13409" s="26"/>
      <c r="R13409" s="26"/>
      <c r="S13409" s="26"/>
      <c r="T13409" s="26"/>
    </row>
    <row r="13410" spans="14:20">
      <c r="N13410" s="25"/>
      <c r="O13410" s="26"/>
      <c r="P13410" s="26"/>
      <c r="Q13410" s="26"/>
      <c r="R13410" s="26"/>
      <c r="S13410" s="26"/>
      <c r="T13410" s="26"/>
    </row>
    <row r="13411" spans="14:20">
      <c r="N13411" s="25"/>
      <c r="O13411" s="26"/>
      <c r="P13411" s="26"/>
      <c r="Q13411" s="26"/>
      <c r="R13411" s="26"/>
      <c r="S13411" s="26"/>
      <c r="T13411" s="26"/>
    </row>
    <row r="13412" spans="14:20">
      <c r="N13412" s="25"/>
      <c r="O13412" s="26"/>
      <c r="P13412" s="26"/>
      <c r="Q13412" s="26"/>
      <c r="R13412" s="26"/>
      <c r="S13412" s="26"/>
      <c r="T13412" s="26"/>
    </row>
    <row r="13413" spans="14:20">
      <c r="N13413" s="25"/>
      <c r="O13413" s="26"/>
      <c r="P13413" s="26"/>
      <c r="Q13413" s="26"/>
      <c r="R13413" s="26"/>
      <c r="S13413" s="26"/>
      <c r="T13413" s="26"/>
    </row>
    <row r="13414" spans="14:20">
      <c r="N13414" s="25"/>
      <c r="O13414" s="26"/>
      <c r="P13414" s="26"/>
      <c r="Q13414" s="26"/>
      <c r="R13414" s="26"/>
      <c r="S13414" s="26"/>
      <c r="T13414" s="26"/>
    </row>
    <row r="13415" spans="14:20">
      <c r="N13415" s="25"/>
      <c r="O13415" s="26"/>
      <c r="P13415" s="26"/>
      <c r="Q13415" s="26"/>
      <c r="R13415" s="26"/>
      <c r="S13415" s="26"/>
      <c r="T13415" s="26"/>
    </row>
    <row r="13416" spans="14:20">
      <c r="N13416" s="25"/>
      <c r="O13416" s="26"/>
      <c r="P13416" s="26"/>
      <c r="Q13416" s="26"/>
      <c r="R13416" s="26"/>
      <c r="S13416" s="26"/>
      <c r="T13416" s="26"/>
    </row>
    <row r="13417" spans="14:20">
      <c r="N13417" s="25"/>
      <c r="O13417" s="26"/>
      <c r="P13417" s="26"/>
      <c r="Q13417" s="26"/>
      <c r="R13417" s="26"/>
      <c r="S13417" s="26"/>
      <c r="T13417" s="26"/>
    </row>
    <row r="13418" spans="14:20">
      <c r="N13418" s="25"/>
      <c r="O13418" s="26"/>
      <c r="P13418" s="26"/>
      <c r="Q13418" s="26"/>
      <c r="R13418" s="26"/>
      <c r="S13418" s="26"/>
      <c r="T13418" s="26"/>
    </row>
    <row r="13419" spans="14:20">
      <c r="N13419" s="25"/>
      <c r="O13419" s="26"/>
      <c r="P13419" s="26"/>
      <c r="Q13419" s="26"/>
      <c r="R13419" s="26"/>
      <c r="S13419" s="26"/>
      <c r="T13419" s="26"/>
    </row>
    <row r="13420" spans="14:20">
      <c r="N13420" s="25"/>
      <c r="O13420" s="26"/>
      <c r="P13420" s="26"/>
      <c r="Q13420" s="26"/>
      <c r="R13420" s="26"/>
      <c r="S13420" s="26"/>
      <c r="T13420" s="26"/>
    </row>
    <row r="13421" spans="14:20">
      <c r="N13421" s="25"/>
      <c r="O13421" s="26"/>
      <c r="P13421" s="26"/>
      <c r="Q13421" s="26"/>
      <c r="R13421" s="26"/>
      <c r="S13421" s="26"/>
      <c r="T13421" s="26"/>
    </row>
    <row r="13422" spans="14:20">
      <c r="N13422" s="25"/>
      <c r="O13422" s="26"/>
      <c r="P13422" s="26"/>
      <c r="Q13422" s="26"/>
      <c r="R13422" s="26"/>
      <c r="S13422" s="26"/>
      <c r="T13422" s="26"/>
    </row>
    <row r="13423" spans="14:20">
      <c r="N13423" s="25"/>
      <c r="O13423" s="26"/>
      <c r="P13423" s="26"/>
      <c r="Q13423" s="26"/>
      <c r="R13423" s="26"/>
      <c r="S13423" s="26"/>
      <c r="T13423" s="26"/>
    </row>
    <row r="13424" spans="14:20">
      <c r="N13424" s="25"/>
      <c r="O13424" s="26"/>
      <c r="P13424" s="26"/>
      <c r="Q13424" s="26"/>
      <c r="R13424" s="26"/>
      <c r="S13424" s="26"/>
      <c r="T13424" s="26"/>
    </row>
    <row r="13425" spans="14:20">
      <c r="N13425" s="25"/>
      <c r="O13425" s="26"/>
      <c r="P13425" s="26"/>
      <c r="Q13425" s="26"/>
      <c r="R13425" s="26"/>
      <c r="S13425" s="26"/>
      <c r="T13425" s="26"/>
    </row>
    <row r="13426" spans="14:20">
      <c r="N13426" s="25"/>
      <c r="O13426" s="26"/>
      <c r="P13426" s="26"/>
      <c r="Q13426" s="26"/>
      <c r="R13426" s="26"/>
      <c r="S13426" s="26"/>
      <c r="T13426" s="26"/>
    </row>
    <row r="13427" spans="14:20">
      <c r="N13427" s="25"/>
      <c r="O13427" s="26"/>
      <c r="P13427" s="26"/>
      <c r="Q13427" s="26"/>
      <c r="R13427" s="26"/>
      <c r="S13427" s="26"/>
      <c r="T13427" s="26"/>
    </row>
    <row r="13428" spans="14:20">
      <c r="N13428" s="25"/>
      <c r="O13428" s="26"/>
      <c r="P13428" s="26"/>
      <c r="Q13428" s="26"/>
      <c r="R13428" s="26"/>
      <c r="S13428" s="26"/>
      <c r="T13428" s="26"/>
    </row>
    <row r="13429" spans="14:20">
      <c r="N13429" s="25"/>
      <c r="O13429" s="26"/>
      <c r="P13429" s="26"/>
      <c r="Q13429" s="26"/>
      <c r="R13429" s="26"/>
      <c r="S13429" s="26"/>
      <c r="T13429" s="26"/>
    </row>
    <row r="13430" spans="14:20">
      <c r="N13430" s="25"/>
      <c r="O13430" s="26"/>
      <c r="P13430" s="26"/>
      <c r="Q13430" s="26"/>
      <c r="R13430" s="26"/>
      <c r="S13430" s="26"/>
      <c r="T13430" s="26"/>
    </row>
    <row r="13431" spans="14:20">
      <c r="N13431" s="25"/>
      <c r="O13431" s="26"/>
      <c r="P13431" s="26"/>
      <c r="Q13431" s="26"/>
      <c r="R13431" s="26"/>
      <c r="S13431" s="26"/>
      <c r="T13431" s="26"/>
    </row>
    <row r="13432" spans="14:20">
      <c r="N13432" s="25"/>
      <c r="O13432" s="26"/>
      <c r="P13432" s="26"/>
      <c r="Q13432" s="26"/>
      <c r="R13432" s="26"/>
      <c r="S13432" s="26"/>
      <c r="T13432" s="26"/>
    </row>
    <row r="13433" spans="14:20">
      <c r="N13433" s="25"/>
      <c r="O13433" s="26"/>
      <c r="P13433" s="26"/>
      <c r="Q13433" s="26"/>
      <c r="R13433" s="26"/>
      <c r="S13433" s="26"/>
      <c r="T13433" s="26"/>
    </row>
    <row r="13434" spans="14:20">
      <c r="N13434" s="25"/>
      <c r="O13434" s="26"/>
      <c r="P13434" s="26"/>
      <c r="Q13434" s="26"/>
      <c r="R13434" s="26"/>
      <c r="S13434" s="26"/>
      <c r="T13434" s="26"/>
    </row>
    <row r="13435" spans="14:20">
      <c r="N13435" s="25"/>
      <c r="O13435" s="26"/>
      <c r="P13435" s="26"/>
      <c r="Q13435" s="26"/>
      <c r="R13435" s="26"/>
      <c r="S13435" s="26"/>
      <c r="T13435" s="26"/>
    </row>
    <row r="13436" spans="14:20">
      <c r="N13436" s="25"/>
      <c r="O13436" s="26"/>
      <c r="P13436" s="26"/>
      <c r="Q13436" s="26"/>
      <c r="R13436" s="26"/>
      <c r="S13436" s="26"/>
      <c r="T13436" s="26"/>
    </row>
    <row r="13437" spans="14:20">
      <c r="N13437" s="25"/>
      <c r="O13437" s="26"/>
      <c r="P13437" s="26"/>
      <c r="Q13437" s="26"/>
      <c r="R13437" s="26"/>
      <c r="S13437" s="26"/>
      <c r="T13437" s="26"/>
    </row>
    <row r="13438" spans="14:20">
      <c r="N13438" s="25"/>
      <c r="O13438" s="26"/>
      <c r="P13438" s="26"/>
      <c r="Q13438" s="26"/>
      <c r="R13438" s="26"/>
      <c r="S13438" s="26"/>
      <c r="T13438" s="26"/>
    </row>
    <row r="13439" spans="14:20">
      <c r="N13439" s="25"/>
      <c r="O13439" s="26"/>
      <c r="P13439" s="26"/>
      <c r="Q13439" s="26"/>
      <c r="R13439" s="26"/>
      <c r="S13439" s="26"/>
      <c r="T13439" s="26"/>
    </row>
    <row r="13440" spans="14:20">
      <c r="N13440" s="25"/>
      <c r="O13440" s="26"/>
      <c r="P13440" s="26"/>
      <c r="Q13440" s="26"/>
      <c r="R13440" s="26"/>
      <c r="S13440" s="26"/>
      <c r="T13440" s="26"/>
    </row>
    <row r="13441" spans="14:20">
      <c r="N13441" s="25"/>
      <c r="O13441" s="26"/>
      <c r="P13441" s="26"/>
      <c r="Q13441" s="26"/>
      <c r="R13441" s="26"/>
      <c r="S13441" s="26"/>
      <c r="T13441" s="26"/>
    </row>
    <row r="13442" spans="14:20">
      <c r="N13442" s="25"/>
      <c r="O13442" s="26"/>
      <c r="P13442" s="26"/>
      <c r="Q13442" s="26"/>
      <c r="R13442" s="26"/>
      <c r="S13442" s="26"/>
      <c r="T13442" s="26"/>
    </row>
    <row r="13443" spans="14:20">
      <c r="N13443" s="25"/>
      <c r="O13443" s="26"/>
      <c r="P13443" s="26"/>
      <c r="Q13443" s="26"/>
      <c r="R13443" s="26"/>
      <c r="S13443" s="26"/>
      <c r="T13443" s="26"/>
    </row>
    <row r="13444" spans="14:20">
      <c r="N13444" s="25"/>
      <c r="O13444" s="26"/>
      <c r="P13444" s="26"/>
      <c r="Q13444" s="26"/>
      <c r="R13444" s="26"/>
      <c r="S13444" s="26"/>
      <c r="T13444" s="26"/>
    </row>
    <row r="13445" spans="14:20">
      <c r="N13445" s="25"/>
      <c r="O13445" s="26"/>
      <c r="P13445" s="26"/>
      <c r="Q13445" s="26"/>
      <c r="R13445" s="26"/>
      <c r="S13445" s="26"/>
      <c r="T13445" s="26"/>
    </row>
    <row r="13446" spans="14:20">
      <c r="N13446" s="25"/>
      <c r="O13446" s="26"/>
      <c r="P13446" s="26"/>
      <c r="Q13446" s="26"/>
      <c r="R13446" s="26"/>
      <c r="S13446" s="26"/>
      <c r="T13446" s="26"/>
    </row>
    <row r="13447" spans="14:20">
      <c r="N13447" s="25"/>
      <c r="O13447" s="26"/>
      <c r="P13447" s="26"/>
      <c r="Q13447" s="26"/>
      <c r="R13447" s="26"/>
      <c r="S13447" s="26"/>
      <c r="T13447" s="26"/>
    </row>
    <row r="13448" spans="14:20">
      <c r="N13448" s="25"/>
      <c r="O13448" s="26"/>
      <c r="P13448" s="26"/>
      <c r="Q13448" s="26"/>
      <c r="R13448" s="26"/>
      <c r="S13448" s="26"/>
      <c r="T13448" s="26"/>
    </row>
    <row r="13449" spans="14:20">
      <c r="N13449" s="25"/>
      <c r="O13449" s="26"/>
      <c r="P13449" s="26"/>
      <c r="Q13449" s="26"/>
      <c r="R13449" s="26"/>
      <c r="S13449" s="26"/>
      <c r="T13449" s="26"/>
    </row>
    <row r="13450" spans="14:20">
      <c r="N13450" s="25"/>
      <c r="O13450" s="26"/>
      <c r="P13450" s="26"/>
      <c r="Q13450" s="26"/>
      <c r="R13450" s="26"/>
      <c r="S13450" s="26"/>
      <c r="T13450" s="26"/>
    </row>
    <row r="13451" spans="14:20">
      <c r="N13451" s="25"/>
      <c r="O13451" s="26"/>
      <c r="P13451" s="26"/>
      <c r="Q13451" s="26"/>
      <c r="R13451" s="26"/>
      <c r="S13451" s="26"/>
      <c r="T13451" s="26"/>
    </row>
    <row r="13452" spans="14:20">
      <c r="N13452" s="25"/>
      <c r="O13452" s="26"/>
      <c r="P13452" s="26"/>
      <c r="Q13452" s="26"/>
      <c r="R13452" s="26"/>
      <c r="S13452" s="26"/>
      <c r="T13452" s="26"/>
    </row>
    <row r="13453" spans="14:20">
      <c r="N13453" s="25"/>
      <c r="O13453" s="26"/>
      <c r="P13453" s="26"/>
      <c r="Q13453" s="26"/>
      <c r="R13453" s="26"/>
      <c r="S13453" s="26"/>
      <c r="T13453" s="26"/>
    </row>
    <row r="13454" spans="14:20">
      <c r="N13454" s="25"/>
      <c r="O13454" s="26"/>
      <c r="P13454" s="26"/>
      <c r="Q13454" s="26"/>
      <c r="R13454" s="26"/>
      <c r="S13454" s="26"/>
      <c r="T13454" s="26"/>
    </row>
    <row r="13455" spans="14:20">
      <c r="N13455" s="25"/>
      <c r="O13455" s="26"/>
      <c r="P13455" s="26"/>
      <c r="Q13455" s="26"/>
      <c r="R13455" s="26"/>
      <c r="S13455" s="26"/>
      <c r="T13455" s="26"/>
    </row>
    <row r="13456" spans="14:20">
      <c r="N13456" s="25"/>
      <c r="O13456" s="26"/>
      <c r="P13456" s="26"/>
      <c r="Q13456" s="26"/>
      <c r="R13456" s="26"/>
      <c r="S13456" s="26"/>
      <c r="T13456" s="26"/>
    </row>
    <row r="13457" spans="14:20">
      <c r="N13457" s="25"/>
      <c r="O13457" s="26"/>
      <c r="P13457" s="26"/>
      <c r="Q13457" s="26"/>
      <c r="R13457" s="26"/>
      <c r="S13457" s="26"/>
      <c r="T13457" s="26"/>
    </row>
    <row r="13458" spans="14:20">
      <c r="N13458" s="25"/>
      <c r="O13458" s="26"/>
      <c r="P13458" s="26"/>
      <c r="Q13458" s="26"/>
      <c r="R13458" s="26"/>
      <c r="S13458" s="26"/>
      <c r="T13458" s="26"/>
    </row>
    <row r="13459" spans="14:20">
      <c r="N13459" s="25"/>
      <c r="O13459" s="26"/>
      <c r="P13459" s="26"/>
      <c r="Q13459" s="26"/>
      <c r="R13459" s="26"/>
      <c r="S13459" s="26"/>
      <c r="T13459" s="26"/>
    </row>
    <row r="13460" spans="14:20">
      <c r="N13460" s="25"/>
      <c r="O13460" s="26"/>
      <c r="P13460" s="26"/>
      <c r="Q13460" s="26"/>
      <c r="R13460" s="26"/>
      <c r="S13460" s="26"/>
      <c r="T13460" s="26"/>
    </row>
    <row r="13461" spans="14:20">
      <c r="N13461" s="25"/>
      <c r="O13461" s="26"/>
      <c r="P13461" s="26"/>
      <c r="Q13461" s="26"/>
      <c r="R13461" s="26"/>
      <c r="S13461" s="26"/>
      <c r="T13461" s="26"/>
    </row>
    <row r="13462" spans="14:20">
      <c r="N13462" s="25"/>
      <c r="O13462" s="26"/>
      <c r="P13462" s="26"/>
      <c r="Q13462" s="26"/>
      <c r="R13462" s="26"/>
      <c r="S13462" s="26"/>
      <c r="T13462" s="26"/>
    </row>
    <row r="13463" spans="14:20">
      <c r="N13463" s="25"/>
      <c r="O13463" s="26"/>
      <c r="P13463" s="26"/>
      <c r="Q13463" s="26"/>
      <c r="R13463" s="26"/>
      <c r="S13463" s="26"/>
      <c r="T13463" s="26"/>
    </row>
    <row r="13464" spans="14:20">
      <c r="N13464" s="25"/>
      <c r="O13464" s="26"/>
      <c r="P13464" s="26"/>
      <c r="Q13464" s="26"/>
      <c r="R13464" s="26"/>
      <c r="S13464" s="26"/>
      <c r="T13464" s="26"/>
    </row>
    <row r="13465" spans="14:20">
      <c r="N13465" s="25"/>
      <c r="O13465" s="26"/>
      <c r="P13465" s="26"/>
      <c r="Q13465" s="26"/>
      <c r="R13465" s="26"/>
      <c r="S13465" s="26"/>
      <c r="T13465" s="26"/>
    </row>
    <row r="13466" spans="14:20">
      <c r="N13466" s="25"/>
      <c r="O13466" s="26"/>
      <c r="P13466" s="26"/>
      <c r="Q13466" s="26"/>
      <c r="R13466" s="26"/>
      <c r="S13466" s="26"/>
      <c r="T13466" s="26"/>
    </row>
    <row r="13467" spans="14:20">
      <c r="N13467" s="25"/>
      <c r="O13467" s="26"/>
      <c r="P13467" s="26"/>
      <c r="Q13467" s="26"/>
      <c r="R13467" s="26"/>
      <c r="S13467" s="26"/>
      <c r="T13467" s="26"/>
    </row>
    <row r="13468" spans="14:20">
      <c r="N13468" s="25"/>
      <c r="O13468" s="26"/>
      <c r="P13468" s="26"/>
      <c r="Q13468" s="26"/>
      <c r="R13468" s="26"/>
      <c r="S13468" s="26"/>
      <c r="T13468" s="26"/>
    </row>
    <row r="13469" spans="14:20">
      <c r="N13469" s="25"/>
      <c r="O13469" s="26"/>
      <c r="P13469" s="26"/>
      <c r="Q13469" s="26"/>
      <c r="R13469" s="26"/>
      <c r="S13469" s="26"/>
      <c r="T13469" s="26"/>
    </row>
    <row r="13470" spans="14:20">
      <c r="N13470" s="25"/>
      <c r="O13470" s="26"/>
      <c r="P13470" s="26"/>
      <c r="Q13470" s="26"/>
      <c r="R13470" s="26"/>
      <c r="S13470" s="26"/>
      <c r="T13470" s="26"/>
    </row>
    <row r="13471" spans="14:20">
      <c r="N13471" s="25"/>
      <c r="O13471" s="26"/>
      <c r="P13471" s="26"/>
      <c r="Q13471" s="26"/>
      <c r="R13471" s="26"/>
      <c r="S13471" s="26"/>
      <c r="T13471" s="26"/>
    </row>
    <row r="13472" spans="14:20">
      <c r="N13472" s="25"/>
      <c r="O13472" s="26"/>
      <c r="P13472" s="26"/>
      <c r="Q13472" s="26"/>
      <c r="R13472" s="26"/>
      <c r="S13472" s="26"/>
      <c r="T13472" s="26"/>
    </row>
    <row r="13473" spans="14:20">
      <c r="N13473" s="25"/>
      <c r="O13473" s="26"/>
      <c r="P13473" s="26"/>
      <c r="Q13473" s="26"/>
      <c r="R13473" s="26"/>
      <c r="S13473" s="26"/>
      <c r="T13473" s="26"/>
    </row>
    <row r="13474" spans="14:20">
      <c r="N13474" s="25"/>
      <c r="O13474" s="26"/>
      <c r="P13474" s="26"/>
      <c r="Q13474" s="26"/>
      <c r="R13474" s="26"/>
      <c r="S13474" s="26"/>
      <c r="T13474" s="26"/>
    </row>
    <row r="13475" spans="14:20">
      <c r="N13475" s="25"/>
      <c r="O13475" s="26"/>
      <c r="P13475" s="26"/>
      <c r="Q13475" s="26"/>
      <c r="R13475" s="26"/>
      <c r="S13475" s="26"/>
      <c r="T13475" s="26"/>
    </row>
    <row r="13476" spans="14:20">
      <c r="N13476" s="25"/>
      <c r="O13476" s="26"/>
      <c r="P13476" s="26"/>
      <c r="Q13476" s="26"/>
      <c r="R13476" s="26"/>
      <c r="S13476" s="26"/>
      <c r="T13476" s="26"/>
    </row>
    <row r="13477" spans="14:20">
      <c r="N13477" s="25"/>
      <c r="O13477" s="26"/>
      <c r="P13477" s="26"/>
      <c r="Q13477" s="26"/>
      <c r="R13477" s="26"/>
      <c r="S13477" s="26"/>
      <c r="T13477" s="26"/>
    </row>
    <row r="13478" spans="14:20">
      <c r="N13478" s="25"/>
      <c r="O13478" s="26"/>
      <c r="P13478" s="26"/>
      <c r="Q13478" s="26"/>
      <c r="R13478" s="26"/>
      <c r="S13478" s="26"/>
      <c r="T13478" s="26"/>
    </row>
    <row r="13479" spans="14:20">
      <c r="N13479" s="25"/>
      <c r="O13479" s="26"/>
      <c r="P13479" s="26"/>
      <c r="Q13479" s="26"/>
      <c r="R13479" s="26"/>
      <c r="S13479" s="26"/>
      <c r="T13479" s="26"/>
    </row>
    <row r="13480" spans="14:20">
      <c r="N13480" s="25"/>
      <c r="O13480" s="26"/>
      <c r="P13480" s="26"/>
      <c r="Q13480" s="26"/>
      <c r="R13480" s="26"/>
      <c r="S13480" s="26"/>
      <c r="T13480" s="26"/>
    </row>
    <row r="13481" spans="14:20">
      <c r="N13481" s="25"/>
      <c r="O13481" s="26"/>
      <c r="P13481" s="26"/>
      <c r="Q13481" s="26"/>
      <c r="R13481" s="26"/>
      <c r="S13481" s="26"/>
      <c r="T13481" s="26"/>
    </row>
    <row r="13482" spans="14:20">
      <c r="N13482" s="25"/>
      <c r="O13482" s="26"/>
      <c r="P13482" s="26"/>
      <c r="Q13482" s="26"/>
      <c r="R13482" s="26"/>
      <c r="S13482" s="26"/>
      <c r="T13482" s="26"/>
    </row>
    <row r="13483" spans="14:20">
      <c r="N13483" s="25"/>
      <c r="O13483" s="26"/>
      <c r="P13483" s="26"/>
      <c r="Q13483" s="26"/>
      <c r="R13483" s="26"/>
      <c r="S13483" s="26"/>
      <c r="T13483" s="26"/>
    </row>
    <row r="13484" spans="14:20">
      <c r="N13484" s="25"/>
      <c r="O13484" s="26"/>
      <c r="P13484" s="26"/>
      <c r="Q13484" s="26"/>
      <c r="R13484" s="26"/>
      <c r="S13484" s="26"/>
      <c r="T13484" s="26"/>
    </row>
    <row r="13485" spans="14:20">
      <c r="N13485" s="25"/>
      <c r="O13485" s="26"/>
      <c r="P13485" s="26"/>
      <c r="Q13485" s="26"/>
      <c r="R13485" s="26"/>
      <c r="S13485" s="26"/>
      <c r="T13485" s="26"/>
    </row>
    <row r="13486" spans="14:20">
      <c r="N13486" s="25"/>
      <c r="O13486" s="26"/>
      <c r="P13486" s="26"/>
      <c r="Q13486" s="26"/>
      <c r="R13486" s="26"/>
      <c r="S13486" s="26"/>
      <c r="T13486" s="26"/>
    </row>
    <row r="13487" spans="14:20">
      <c r="N13487" s="25"/>
      <c r="O13487" s="26"/>
      <c r="P13487" s="26"/>
      <c r="Q13487" s="26"/>
      <c r="R13487" s="26"/>
      <c r="S13487" s="26"/>
      <c r="T13487" s="26"/>
    </row>
    <row r="13488" spans="14:20">
      <c r="N13488" s="25"/>
      <c r="O13488" s="26"/>
      <c r="P13488" s="26"/>
      <c r="Q13488" s="26"/>
      <c r="R13488" s="26"/>
      <c r="S13488" s="26"/>
      <c r="T13488" s="26"/>
    </row>
    <row r="13489" spans="14:20">
      <c r="N13489" s="25"/>
      <c r="O13489" s="26"/>
      <c r="P13489" s="26"/>
      <c r="Q13489" s="26"/>
      <c r="R13489" s="26"/>
      <c r="S13489" s="26"/>
      <c r="T13489" s="26"/>
    </row>
    <row r="13490" spans="14:20">
      <c r="N13490" s="25"/>
      <c r="O13490" s="26"/>
      <c r="P13490" s="26"/>
      <c r="Q13490" s="26"/>
      <c r="R13490" s="26"/>
      <c r="S13490" s="26"/>
      <c r="T13490" s="26"/>
    </row>
    <row r="13491" spans="14:20">
      <c r="N13491" s="25"/>
      <c r="O13491" s="26"/>
      <c r="P13491" s="26"/>
      <c r="Q13491" s="26"/>
      <c r="R13491" s="26"/>
      <c r="S13491" s="26"/>
      <c r="T13491" s="26"/>
    </row>
    <row r="13492" spans="14:20">
      <c r="N13492" s="25"/>
      <c r="O13492" s="26"/>
      <c r="P13492" s="26"/>
      <c r="Q13492" s="26"/>
      <c r="R13492" s="26"/>
      <c r="S13492" s="26"/>
      <c r="T13492" s="26"/>
    </row>
    <row r="13493" spans="14:20">
      <c r="N13493" s="25"/>
      <c r="O13493" s="26"/>
      <c r="P13493" s="26"/>
      <c r="Q13493" s="26"/>
      <c r="R13493" s="26"/>
      <c r="S13493" s="26"/>
      <c r="T13493" s="26"/>
    </row>
    <row r="13494" spans="14:20">
      <c r="N13494" s="25"/>
      <c r="O13494" s="26"/>
      <c r="P13494" s="26"/>
      <c r="Q13494" s="26"/>
      <c r="R13494" s="26"/>
      <c r="S13494" s="26"/>
      <c r="T13494" s="26"/>
    </row>
    <row r="13495" spans="14:20">
      <c r="N13495" s="25"/>
      <c r="O13495" s="26"/>
      <c r="P13495" s="26"/>
      <c r="Q13495" s="26"/>
      <c r="R13495" s="26"/>
      <c r="S13495" s="26"/>
      <c r="T13495" s="26"/>
    </row>
    <row r="13496" spans="14:20">
      <c r="N13496" s="25"/>
      <c r="O13496" s="26"/>
      <c r="P13496" s="26"/>
      <c r="Q13496" s="26"/>
      <c r="R13496" s="26"/>
      <c r="S13496" s="26"/>
      <c r="T13496" s="26"/>
    </row>
    <row r="13497" spans="14:20">
      <c r="N13497" s="25"/>
      <c r="O13497" s="26"/>
      <c r="P13497" s="26"/>
      <c r="Q13497" s="26"/>
      <c r="R13497" s="26"/>
      <c r="S13497" s="26"/>
      <c r="T13497" s="26"/>
    </row>
    <row r="13498" spans="14:20">
      <c r="N13498" s="25"/>
      <c r="O13498" s="26"/>
      <c r="P13498" s="26"/>
      <c r="Q13498" s="26"/>
      <c r="R13498" s="26"/>
      <c r="S13498" s="26"/>
      <c r="T13498" s="26"/>
    </row>
    <row r="13499" spans="14:20">
      <c r="N13499" s="25"/>
      <c r="O13499" s="26"/>
      <c r="P13499" s="26"/>
      <c r="Q13499" s="26"/>
      <c r="R13499" s="26"/>
      <c r="S13499" s="26"/>
      <c r="T13499" s="26"/>
    </row>
    <row r="13500" spans="14:20">
      <c r="N13500" s="25"/>
      <c r="O13500" s="26"/>
      <c r="P13500" s="26"/>
      <c r="Q13500" s="26"/>
      <c r="R13500" s="26"/>
      <c r="S13500" s="26"/>
      <c r="T13500" s="26"/>
    </row>
    <row r="13501" spans="14:20">
      <c r="N13501" s="25"/>
      <c r="O13501" s="26"/>
      <c r="P13501" s="26"/>
      <c r="Q13501" s="26"/>
      <c r="R13501" s="26"/>
      <c r="S13501" s="26"/>
      <c r="T13501" s="26"/>
    </row>
    <row r="13502" spans="14:20">
      <c r="N13502" s="25"/>
      <c r="O13502" s="26"/>
      <c r="P13502" s="26"/>
      <c r="Q13502" s="26"/>
      <c r="R13502" s="26"/>
      <c r="S13502" s="26"/>
      <c r="T13502" s="26"/>
    </row>
    <row r="13503" spans="14:20">
      <c r="N13503" s="25"/>
      <c r="O13503" s="26"/>
      <c r="P13503" s="26"/>
      <c r="Q13503" s="26"/>
      <c r="R13503" s="26"/>
      <c r="S13503" s="26"/>
      <c r="T13503" s="26"/>
    </row>
    <row r="13504" spans="14:20">
      <c r="N13504" s="25"/>
      <c r="O13504" s="26"/>
      <c r="P13504" s="26"/>
      <c r="Q13504" s="26"/>
      <c r="R13504" s="26"/>
      <c r="S13504" s="26"/>
      <c r="T13504" s="26"/>
    </row>
    <row r="13505" spans="14:20">
      <c r="N13505" s="25"/>
      <c r="O13505" s="26"/>
      <c r="P13505" s="26"/>
      <c r="Q13505" s="26"/>
      <c r="R13505" s="26"/>
      <c r="S13505" s="26"/>
      <c r="T13505" s="26"/>
    </row>
    <row r="13506" spans="14:20">
      <c r="N13506" s="25"/>
      <c r="O13506" s="26"/>
      <c r="P13506" s="26"/>
      <c r="Q13506" s="26"/>
      <c r="R13506" s="26"/>
      <c r="S13506" s="26"/>
      <c r="T13506" s="26"/>
    </row>
    <row r="13507" spans="14:20">
      <c r="N13507" s="25"/>
      <c r="O13507" s="26"/>
      <c r="P13507" s="26"/>
      <c r="Q13507" s="26"/>
      <c r="R13507" s="26"/>
      <c r="S13507" s="26"/>
      <c r="T13507" s="26"/>
    </row>
    <row r="13508" spans="14:20">
      <c r="N13508" s="25"/>
      <c r="O13508" s="26"/>
      <c r="P13508" s="26"/>
      <c r="Q13508" s="26"/>
      <c r="R13508" s="26"/>
      <c r="S13508" s="26"/>
      <c r="T13508" s="26"/>
    </row>
    <row r="13509" spans="14:20">
      <c r="N13509" s="25"/>
      <c r="O13509" s="26"/>
      <c r="P13509" s="26"/>
      <c r="Q13509" s="26"/>
      <c r="R13509" s="26"/>
      <c r="S13509" s="26"/>
      <c r="T13509" s="26"/>
    </row>
    <row r="13510" spans="14:20">
      <c r="N13510" s="25"/>
      <c r="O13510" s="26"/>
      <c r="P13510" s="26"/>
      <c r="Q13510" s="26"/>
      <c r="R13510" s="26"/>
      <c r="S13510" s="26"/>
      <c r="T13510" s="26"/>
    </row>
    <row r="13511" spans="14:20">
      <c r="N13511" s="25"/>
      <c r="O13511" s="26"/>
      <c r="P13511" s="26"/>
      <c r="Q13511" s="26"/>
      <c r="R13511" s="26"/>
      <c r="S13511" s="26"/>
      <c r="T13511" s="26"/>
    </row>
    <row r="13512" spans="14:20">
      <c r="N13512" s="25"/>
      <c r="O13512" s="26"/>
      <c r="P13512" s="26"/>
      <c r="Q13512" s="26"/>
      <c r="R13512" s="26"/>
      <c r="S13512" s="26"/>
      <c r="T13512" s="26"/>
    </row>
    <row r="13513" spans="14:20">
      <c r="N13513" s="25"/>
      <c r="O13513" s="26"/>
      <c r="P13513" s="26"/>
      <c r="Q13513" s="26"/>
      <c r="R13513" s="26"/>
      <c r="S13513" s="26"/>
      <c r="T13513" s="26"/>
    </row>
    <row r="13514" spans="14:20">
      <c r="N13514" s="25"/>
      <c r="O13514" s="26"/>
      <c r="P13514" s="26"/>
      <c r="Q13514" s="26"/>
      <c r="R13514" s="26"/>
      <c r="S13514" s="26"/>
      <c r="T13514" s="26"/>
    </row>
    <row r="13515" spans="14:20">
      <c r="N13515" s="25"/>
      <c r="O13515" s="26"/>
      <c r="P13515" s="26"/>
      <c r="Q13515" s="26"/>
      <c r="R13515" s="26"/>
      <c r="S13515" s="26"/>
      <c r="T13515" s="26"/>
    </row>
    <row r="13516" spans="14:20">
      <c r="N13516" s="25"/>
      <c r="O13516" s="26"/>
      <c r="P13516" s="26"/>
      <c r="Q13516" s="26"/>
      <c r="R13516" s="26"/>
      <c r="S13516" s="26"/>
      <c r="T13516" s="26"/>
    </row>
    <row r="13517" spans="14:20">
      <c r="N13517" s="25"/>
      <c r="O13517" s="26"/>
      <c r="P13517" s="26"/>
      <c r="Q13517" s="26"/>
      <c r="R13517" s="26"/>
      <c r="S13517" s="26"/>
      <c r="T13517" s="26"/>
    </row>
    <row r="13518" spans="14:20">
      <c r="N13518" s="25"/>
      <c r="O13518" s="26"/>
      <c r="P13518" s="26"/>
      <c r="Q13518" s="26"/>
      <c r="R13518" s="26"/>
      <c r="S13518" s="26"/>
      <c r="T13518" s="26"/>
    </row>
    <row r="13519" spans="14:20">
      <c r="N13519" s="25"/>
      <c r="O13519" s="26"/>
      <c r="P13519" s="26"/>
      <c r="Q13519" s="26"/>
      <c r="R13519" s="26"/>
      <c r="S13519" s="26"/>
      <c r="T13519" s="26"/>
    </row>
    <row r="13520" spans="14:20">
      <c r="N13520" s="25"/>
      <c r="O13520" s="26"/>
      <c r="P13520" s="26"/>
      <c r="Q13520" s="26"/>
      <c r="R13520" s="26"/>
      <c r="S13520" s="26"/>
      <c r="T13520" s="26"/>
    </row>
    <row r="13521" spans="14:20">
      <c r="N13521" s="25"/>
      <c r="O13521" s="26"/>
      <c r="P13521" s="26"/>
      <c r="Q13521" s="26"/>
      <c r="R13521" s="26"/>
      <c r="S13521" s="26"/>
      <c r="T13521" s="26"/>
    </row>
    <row r="13522" spans="14:20">
      <c r="N13522" s="25"/>
      <c r="O13522" s="26"/>
      <c r="P13522" s="26"/>
      <c r="Q13522" s="26"/>
      <c r="R13522" s="26"/>
      <c r="S13522" s="26"/>
      <c r="T13522" s="26"/>
    </row>
    <row r="13523" spans="14:20">
      <c r="N13523" s="25"/>
      <c r="O13523" s="26"/>
      <c r="P13523" s="26"/>
      <c r="Q13523" s="26"/>
      <c r="R13523" s="26"/>
      <c r="S13523" s="26"/>
      <c r="T13523" s="26"/>
    </row>
    <row r="13524" spans="14:20">
      <c r="N13524" s="25"/>
      <c r="O13524" s="26"/>
      <c r="P13524" s="26"/>
      <c r="Q13524" s="26"/>
      <c r="R13524" s="26"/>
      <c r="S13524" s="26"/>
      <c r="T13524" s="26"/>
    </row>
    <row r="13525" spans="14:20">
      <c r="N13525" s="25"/>
      <c r="O13525" s="26"/>
      <c r="P13525" s="26"/>
      <c r="Q13525" s="26"/>
      <c r="R13525" s="26"/>
      <c r="S13525" s="26"/>
      <c r="T13525" s="26"/>
    </row>
    <row r="13526" spans="14:20">
      <c r="N13526" s="25"/>
      <c r="O13526" s="26"/>
      <c r="P13526" s="26"/>
      <c r="Q13526" s="26"/>
      <c r="R13526" s="26"/>
      <c r="S13526" s="26"/>
      <c r="T13526" s="26"/>
    </row>
    <row r="13527" spans="14:20">
      <c r="N13527" s="25"/>
      <c r="O13527" s="26"/>
      <c r="P13527" s="26"/>
      <c r="Q13527" s="26"/>
      <c r="R13527" s="26"/>
      <c r="S13527" s="26"/>
      <c r="T13527" s="26"/>
    </row>
    <row r="13528" spans="14:20">
      <c r="N13528" s="25"/>
      <c r="O13528" s="26"/>
      <c r="P13528" s="26"/>
      <c r="Q13528" s="26"/>
      <c r="R13528" s="26"/>
      <c r="S13528" s="26"/>
      <c r="T13528" s="26"/>
    </row>
    <row r="13529" spans="14:20">
      <c r="N13529" s="25"/>
      <c r="O13529" s="26"/>
      <c r="P13529" s="26"/>
      <c r="Q13529" s="26"/>
      <c r="R13529" s="26"/>
      <c r="S13529" s="26"/>
      <c r="T13529" s="26"/>
    </row>
    <row r="13530" spans="14:20">
      <c r="N13530" s="25"/>
      <c r="O13530" s="26"/>
      <c r="P13530" s="26"/>
      <c r="Q13530" s="26"/>
      <c r="R13530" s="26"/>
      <c r="S13530" s="26"/>
      <c r="T13530" s="26"/>
    </row>
    <row r="13531" spans="14:20">
      <c r="N13531" s="25"/>
      <c r="O13531" s="26"/>
      <c r="P13531" s="26"/>
      <c r="Q13531" s="26"/>
      <c r="R13531" s="26"/>
      <c r="S13531" s="26"/>
      <c r="T13531" s="26"/>
    </row>
    <row r="13532" spans="14:20">
      <c r="N13532" s="25"/>
      <c r="O13532" s="26"/>
      <c r="P13532" s="26"/>
      <c r="Q13532" s="26"/>
      <c r="R13532" s="26"/>
      <c r="S13532" s="26"/>
      <c r="T13532" s="26"/>
    </row>
    <row r="13533" spans="14:20">
      <c r="N13533" s="25"/>
      <c r="O13533" s="26"/>
      <c r="P13533" s="26"/>
      <c r="Q13533" s="26"/>
      <c r="R13533" s="26"/>
      <c r="S13533" s="26"/>
      <c r="T13533" s="26"/>
    </row>
    <row r="13534" spans="14:20">
      <c r="N13534" s="25"/>
      <c r="O13534" s="26"/>
      <c r="P13534" s="26"/>
      <c r="Q13534" s="26"/>
      <c r="R13534" s="26"/>
      <c r="S13534" s="26"/>
      <c r="T13534" s="26"/>
    </row>
    <row r="13535" spans="14:20">
      <c r="N13535" s="25"/>
      <c r="O13535" s="26"/>
      <c r="P13535" s="26"/>
      <c r="Q13535" s="26"/>
      <c r="R13535" s="26"/>
      <c r="S13535" s="26"/>
      <c r="T13535" s="26"/>
    </row>
    <row r="13536" spans="14:20">
      <c r="N13536" s="25"/>
      <c r="O13536" s="26"/>
      <c r="P13536" s="26"/>
      <c r="Q13536" s="26"/>
      <c r="R13536" s="26"/>
      <c r="S13536" s="26"/>
      <c r="T13536" s="26"/>
    </row>
    <row r="13537" spans="14:20">
      <c r="N13537" s="25"/>
      <c r="O13537" s="26"/>
      <c r="P13537" s="26"/>
      <c r="Q13537" s="26"/>
      <c r="R13537" s="26"/>
      <c r="S13537" s="26"/>
      <c r="T13537" s="26"/>
    </row>
    <row r="13538" spans="14:20">
      <c r="N13538" s="25"/>
      <c r="O13538" s="26"/>
      <c r="P13538" s="26"/>
      <c r="Q13538" s="26"/>
      <c r="R13538" s="26"/>
      <c r="S13538" s="26"/>
      <c r="T13538" s="26"/>
    </row>
    <row r="13539" spans="14:20">
      <c r="N13539" s="25"/>
      <c r="O13539" s="26"/>
      <c r="P13539" s="26"/>
      <c r="Q13539" s="26"/>
      <c r="R13539" s="26"/>
      <c r="S13539" s="26"/>
      <c r="T13539" s="26"/>
    </row>
    <row r="13540" spans="14:20">
      <c r="N13540" s="25"/>
      <c r="O13540" s="26"/>
      <c r="P13540" s="26"/>
      <c r="Q13540" s="26"/>
      <c r="R13540" s="26"/>
      <c r="S13540" s="26"/>
      <c r="T13540" s="26"/>
    </row>
    <row r="13541" spans="14:20">
      <c r="N13541" s="25"/>
      <c r="O13541" s="26"/>
      <c r="P13541" s="26"/>
      <c r="Q13541" s="26"/>
      <c r="R13541" s="26"/>
      <c r="S13541" s="26"/>
      <c r="T13541" s="26"/>
    </row>
    <row r="13542" spans="14:20">
      <c r="N13542" s="25"/>
      <c r="O13542" s="26"/>
      <c r="P13542" s="26"/>
      <c r="Q13542" s="26"/>
      <c r="R13542" s="26"/>
      <c r="S13542" s="26"/>
      <c r="T13542" s="26"/>
    </row>
    <row r="13543" spans="14:20">
      <c r="N13543" s="25"/>
      <c r="O13543" s="26"/>
      <c r="P13543" s="26"/>
      <c r="Q13543" s="26"/>
      <c r="R13543" s="26"/>
      <c r="S13543" s="26"/>
      <c r="T13543" s="26"/>
    </row>
    <row r="13544" spans="14:20">
      <c r="N13544" s="25"/>
      <c r="O13544" s="26"/>
      <c r="P13544" s="26"/>
      <c r="Q13544" s="26"/>
      <c r="R13544" s="26"/>
      <c r="S13544" s="26"/>
      <c r="T13544" s="26"/>
    </row>
    <row r="13545" spans="14:20">
      <c r="N13545" s="25"/>
      <c r="O13545" s="26"/>
      <c r="P13545" s="26"/>
      <c r="Q13545" s="26"/>
      <c r="R13545" s="26"/>
      <c r="S13545" s="26"/>
      <c r="T13545" s="26"/>
    </row>
    <row r="13546" spans="14:20">
      <c r="N13546" s="25"/>
      <c r="O13546" s="26"/>
      <c r="P13546" s="26"/>
      <c r="Q13546" s="26"/>
      <c r="R13546" s="26"/>
      <c r="S13546" s="26"/>
      <c r="T13546" s="26"/>
    </row>
    <row r="13547" spans="14:20">
      <c r="N13547" s="25"/>
      <c r="O13547" s="26"/>
      <c r="P13547" s="26"/>
      <c r="Q13547" s="26"/>
      <c r="R13547" s="26"/>
      <c r="S13547" s="26"/>
      <c r="T13547" s="26"/>
    </row>
    <row r="13548" spans="14:20">
      <c r="N13548" s="25"/>
      <c r="O13548" s="26"/>
      <c r="P13548" s="26"/>
      <c r="Q13548" s="26"/>
      <c r="R13548" s="26"/>
      <c r="S13548" s="26"/>
      <c r="T13548" s="26"/>
    </row>
    <row r="13549" spans="14:20">
      <c r="N13549" s="25"/>
      <c r="O13549" s="26"/>
      <c r="P13549" s="26"/>
      <c r="Q13549" s="26"/>
      <c r="R13549" s="26"/>
      <c r="S13549" s="26"/>
      <c r="T13549" s="26"/>
    </row>
    <row r="13550" spans="14:20">
      <c r="N13550" s="25"/>
      <c r="O13550" s="26"/>
      <c r="P13550" s="26"/>
      <c r="Q13550" s="26"/>
      <c r="R13550" s="26"/>
      <c r="S13550" s="26"/>
      <c r="T13550" s="26"/>
    </row>
    <row r="13551" spans="14:20">
      <c r="N13551" s="25"/>
      <c r="O13551" s="26"/>
      <c r="P13551" s="26"/>
      <c r="Q13551" s="26"/>
      <c r="R13551" s="26"/>
      <c r="S13551" s="26"/>
      <c r="T13551" s="26"/>
    </row>
    <row r="13552" spans="14:20">
      <c r="N13552" s="25"/>
      <c r="O13552" s="26"/>
      <c r="P13552" s="26"/>
      <c r="Q13552" s="26"/>
      <c r="R13552" s="26"/>
      <c r="S13552" s="26"/>
      <c r="T13552" s="26"/>
    </row>
    <row r="13553" spans="14:20">
      <c r="N13553" s="25"/>
      <c r="O13553" s="26"/>
      <c r="P13553" s="26"/>
      <c r="Q13553" s="26"/>
      <c r="R13553" s="26"/>
      <c r="S13553" s="26"/>
      <c r="T13553" s="26"/>
    </row>
    <row r="13554" spans="14:20">
      <c r="N13554" s="25"/>
      <c r="O13554" s="26"/>
      <c r="P13554" s="26"/>
      <c r="Q13554" s="26"/>
      <c r="R13554" s="26"/>
      <c r="S13554" s="26"/>
      <c r="T13554" s="26"/>
    </row>
    <row r="13555" spans="14:20">
      <c r="N13555" s="25"/>
      <c r="O13555" s="26"/>
      <c r="P13555" s="26"/>
      <c r="Q13555" s="26"/>
      <c r="R13555" s="26"/>
      <c r="S13555" s="26"/>
      <c r="T13555" s="26"/>
    </row>
    <row r="13556" spans="14:20">
      <c r="N13556" s="25"/>
      <c r="O13556" s="26"/>
      <c r="P13556" s="26"/>
      <c r="Q13556" s="26"/>
      <c r="R13556" s="26"/>
      <c r="S13556" s="26"/>
      <c r="T13556" s="26"/>
    </row>
    <row r="13557" spans="14:20">
      <c r="N13557" s="25"/>
      <c r="O13557" s="26"/>
      <c r="P13557" s="26"/>
      <c r="Q13557" s="26"/>
      <c r="R13557" s="26"/>
      <c r="S13557" s="26"/>
      <c r="T13557" s="26"/>
    </row>
    <row r="13558" spans="14:20">
      <c r="N13558" s="25"/>
      <c r="O13558" s="26"/>
      <c r="P13558" s="26"/>
      <c r="Q13558" s="26"/>
      <c r="R13558" s="26"/>
      <c r="S13558" s="26"/>
      <c r="T13558" s="26"/>
    </row>
    <row r="13559" spans="14:20">
      <c r="N13559" s="25"/>
      <c r="O13559" s="26"/>
      <c r="P13559" s="26"/>
      <c r="Q13559" s="26"/>
      <c r="R13559" s="26"/>
      <c r="S13559" s="26"/>
      <c r="T13559" s="26"/>
    </row>
    <row r="13560" spans="14:20">
      <c r="N13560" s="25"/>
      <c r="O13560" s="26"/>
      <c r="P13560" s="26"/>
      <c r="Q13560" s="26"/>
      <c r="R13560" s="26"/>
      <c r="S13560" s="26"/>
      <c r="T13560" s="26"/>
    </row>
    <row r="13561" spans="14:20">
      <c r="N13561" s="25"/>
      <c r="O13561" s="26"/>
      <c r="P13561" s="26"/>
      <c r="Q13561" s="26"/>
      <c r="R13561" s="26"/>
      <c r="S13561" s="26"/>
      <c r="T13561" s="26"/>
    </row>
    <row r="13562" spans="14:20">
      <c r="N13562" s="25"/>
      <c r="O13562" s="26"/>
      <c r="P13562" s="26"/>
      <c r="Q13562" s="26"/>
      <c r="R13562" s="26"/>
      <c r="S13562" s="26"/>
      <c r="T13562" s="26"/>
    </row>
    <row r="13563" spans="14:20">
      <c r="N13563" s="25"/>
      <c r="O13563" s="26"/>
      <c r="P13563" s="26"/>
      <c r="Q13563" s="26"/>
      <c r="R13563" s="26"/>
      <c r="S13563" s="26"/>
      <c r="T13563" s="26"/>
    </row>
    <row r="13564" spans="14:20">
      <c r="N13564" s="25"/>
      <c r="O13564" s="26"/>
      <c r="P13564" s="26"/>
      <c r="Q13564" s="26"/>
      <c r="R13564" s="26"/>
      <c r="S13564" s="26"/>
      <c r="T13564" s="26"/>
    </row>
    <row r="13565" spans="14:20">
      <c r="N13565" s="25"/>
      <c r="O13565" s="26"/>
      <c r="P13565" s="26"/>
      <c r="Q13565" s="26"/>
      <c r="R13565" s="26"/>
      <c r="S13565" s="26"/>
      <c r="T13565" s="26"/>
    </row>
    <row r="13566" spans="14:20">
      <c r="N13566" s="25"/>
      <c r="O13566" s="26"/>
      <c r="P13566" s="26"/>
      <c r="Q13566" s="26"/>
      <c r="R13566" s="26"/>
      <c r="S13566" s="26"/>
      <c r="T13566" s="26"/>
    </row>
    <row r="13567" spans="14:20">
      <c r="N13567" s="25"/>
      <c r="O13567" s="26"/>
      <c r="P13567" s="26"/>
      <c r="Q13567" s="26"/>
      <c r="R13567" s="26"/>
      <c r="S13567" s="26"/>
      <c r="T13567" s="26"/>
    </row>
    <row r="13568" spans="14:20">
      <c r="N13568" s="25"/>
      <c r="O13568" s="26"/>
      <c r="P13568" s="26"/>
      <c r="Q13568" s="26"/>
      <c r="R13568" s="26"/>
      <c r="S13568" s="26"/>
      <c r="T13568" s="26"/>
    </row>
    <row r="13569" spans="14:20">
      <c r="N13569" s="25"/>
      <c r="O13569" s="26"/>
      <c r="P13569" s="26"/>
      <c r="Q13569" s="26"/>
      <c r="R13569" s="26"/>
      <c r="S13569" s="26"/>
      <c r="T13569" s="26"/>
    </row>
    <row r="13570" spans="14:20">
      <c r="N13570" s="25"/>
      <c r="O13570" s="26"/>
      <c r="P13570" s="26"/>
      <c r="Q13570" s="26"/>
      <c r="R13570" s="26"/>
      <c r="S13570" s="26"/>
      <c r="T13570" s="26"/>
    </row>
    <row r="13571" spans="14:20">
      <c r="N13571" s="25"/>
      <c r="O13571" s="26"/>
      <c r="P13571" s="26"/>
      <c r="Q13571" s="26"/>
      <c r="R13571" s="26"/>
      <c r="S13571" s="26"/>
      <c r="T13571" s="26"/>
    </row>
    <row r="13572" spans="14:20">
      <c r="N13572" s="25"/>
      <c r="O13572" s="26"/>
      <c r="P13572" s="26"/>
      <c r="Q13572" s="26"/>
      <c r="R13572" s="26"/>
      <c r="S13572" s="26"/>
      <c r="T13572" s="26"/>
    </row>
    <row r="13573" spans="14:20">
      <c r="N13573" s="25"/>
      <c r="O13573" s="26"/>
      <c r="P13573" s="26"/>
      <c r="Q13573" s="26"/>
      <c r="R13573" s="26"/>
      <c r="S13573" s="26"/>
      <c r="T13573" s="26"/>
    </row>
    <row r="13574" spans="14:20">
      <c r="N13574" s="25"/>
      <c r="O13574" s="26"/>
      <c r="P13574" s="26"/>
      <c r="Q13574" s="26"/>
      <c r="R13574" s="26"/>
      <c r="S13574" s="26"/>
      <c r="T13574" s="26"/>
    </row>
    <row r="13575" spans="14:20">
      <c r="N13575" s="25"/>
      <c r="O13575" s="26"/>
      <c r="P13575" s="26"/>
      <c r="Q13575" s="26"/>
      <c r="R13575" s="26"/>
      <c r="S13575" s="26"/>
      <c r="T13575" s="26"/>
    </row>
    <row r="13576" spans="14:20">
      <c r="N13576" s="25"/>
      <c r="O13576" s="26"/>
      <c r="P13576" s="26"/>
      <c r="Q13576" s="26"/>
      <c r="R13576" s="26"/>
      <c r="S13576" s="26"/>
      <c r="T13576" s="26"/>
    </row>
    <row r="13577" spans="14:20">
      <c r="N13577" s="25"/>
      <c r="O13577" s="26"/>
      <c r="P13577" s="26"/>
      <c r="Q13577" s="26"/>
      <c r="R13577" s="26"/>
      <c r="S13577" s="26"/>
      <c r="T13577" s="26"/>
    </row>
    <row r="13578" spans="14:20">
      <c r="N13578" s="25"/>
      <c r="O13578" s="26"/>
      <c r="P13578" s="26"/>
      <c r="Q13578" s="26"/>
      <c r="R13578" s="26"/>
      <c r="S13578" s="26"/>
      <c r="T13578" s="26"/>
    </row>
    <row r="13579" spans="14:20">
      <c r="N13579" s="25"/>
      <c r="O13579" s="26"/>
      <c r="P13579" s="26"/>
      <c r="Q13579" s="26"/>
      <c r="R13579" s="26"/>
      <c r="S13579" s="26"/>
      <c r="T13579" s="26"/>
    </row>
    <row r="13580" spans="14:20">
      <c r="N13580" s="25"/>
      <c r="O13580" s="26"/>
      <c r="P13580" s="26"/>
      <c r="Q13580" s="26"/>
      <c r="R13580" s="26"/>
      <c r="S13580" s="26"/>
      <c r="T13580" s="26"/>
    </row>
    <row r="13581" spans="14:20">
      <c r="N13581" s="25"/>
      <c r="O13581" s="26"/>
      <c r="P13581" s="26"/>
      <c r="Q13581" s="26"/>
      <c r="R13581" s="26"/>
      <c r="S13581" s="26"/>
      <c r="T13581" s="26"/>
    </row>
    <row r="13582" spans="14:20">
      <c r="N13582" s="25"/>
      <c r="O13582" s="26"/>
      <c r="P13582" s="26"/>
      <c r="Q13582" s="26"/>
      <c r="R13582" s="26"/>
      <c r="S13582" s="26"/>
      <c r="T13582" s="26"/>
    </row>
    <row r="13583" spans="14:20">
      <c r="N13583" s="25"/>
      <c r="O13583" s="26"/>
      <c r="P13583" s="26"/>
      <c r="Q13583" s="26"/>
      <c r="R13583" s="26"/>
      <c r="S13583" s="26"/>
      <c r="T13583" s="26"/>
    </row>
    <row r="13584" spans="14:20">
      <c r="N13584" s="25"/>
      <c r="O13584" s="26"/>
      <c r="P13584" s="26"/>
      <c r="Q13584" s="26"/>
      <c r="R13584" s="26"/>
      <c r="S13584" s="26"/>
      <c r="T13584" s="26"/>
    </row>
    <row r="13585" spans="14:20">
      <c r="N13585" s="25"/>
      <c r="O13585" s="26"/>
      <c r="P13585" s="26"/>
      <c r="Q13585" s="26"/>
      <c r="R13585" s="26"/>
      <c r="S13585" s="26"/>
      <c r="T13585" s="26"/>
    </row>
    <row r="13586" spans="14:20">
      <c r="N13586" s="25"/>
      <c r="O13586" s="26"/>
      <c r="P13586" s="26"/>
      <c r="Q13586" s="26"/>
      <c r="R13586" s="26"/>
      <c r="S13586" s="26"/>
      <c r="T13586" s="26"/>
    </row>
    <row r="13587" spans="14:20">
      <c r="N13587" s="25"/>
      <c r="O13587" s="26"/>
      <c r="P13587" s="26"/>
      <c r="Q13587" s="26"/>
      <c r="R13587" s="26"/>
      <c r="S13587" s="26"/>
      <c r="T13587" s="26"/>
    </row>
    <row r="13588" spans="14:20">
      <c r="N13588" s="25"/>
      <c r="O13588" s="26"/>
      <c r="P13588" s="26"/>
      <c r="Q13588" s="26"/>
      <c r="R13588" s="26"/>
      <c r="S13588" s="26"/>
      <c r="T13588" s="26"/>
    </row>
    <row r="13589" spans="14:20">
      <c r="N13589" s="25"/>
      <c r="O13589" s="26"/>
      <c r="P13589" s="26"/>
      <c r="Q13589" s="26"/>
      <c r="R13589" s="26"/>
      <c r="S13589" s="26"/>
      <c r="T13589" s="26"/>
    </row>
    <row r="13590" spans="14:20">
      <c r="N13590" s="25"/>
      <c r="O13590" s="26"/>
      <c r="P13590" s="26"/>
      <c r="Q13590" s="26"/>
      <c r="R13590" s="26"/>
      <c r="S13590" s="26"/>
      <c r="T13590" s="26"/>
    </row>
    <row r="13591" spans="14:20">
      <c r="N13591" s="25"/>
      <c r="O13591" s="26"/>
      <c r="P13591" s="26"/>
      <c r="Q13591" s="26"/>
      <c r="R13591" s="26"/>
      <c r="S13591" s="26"/>
      <c r="T13591" s="26"/>
    </row>
    <row r="13592" spans="14:20">
      <c r="N13592" s="25"/>
      <c r="O13592" s="26"/>
      <c r="P13592" s="26"/>
      <c r="Q13592" s="26"/>
      <c r="R13592" s="26"/>
      <c r="S13592" s="26"/>
      <c r="T13592" s="26"/>
    </row>
    <row r="13593" spans="14:20">
      <c r="N13593" s="25"/>
      <c r="O13593" s="26"/>
      <c r="P13593" s="26"/>
      <c r="Q13593" s="26"/>
      <c r="R13593" s="26"/>
      <c r="S13593" s="26"/>
      <c r="T13593" s="26"/>
    </row>
    <row r="13594" spans="14:20">
      <c r="N13594" s="25"/>
      <c r="O13594" s="26"/>
      <c r="P13594" s="26"/>
      <c r="Q13594" s="26"/>
      <c r="R13594" s="26"/>
      <c r="S13594" s="26"/>
      <c r="T13594" s="26"/>
    </row>
    <row r="13595" spans="14:20">
      <c r="N13595" s="25"/>
      <c r="O13595" s="26"/>
      <c r="P13595" s="26"/>
      <c r="Q13595" s="26"/>
      <c r="R13595" s="26"/>
      <c r="S13595" s="26"/>
      <c r="T13595" s="26"/>
    </row>
    <row r="13596" spans="14:20">
      <c r="N13596" s="25"/>
      <c r="O13596" s="26"/>
      <c r="P13596" s="26"/>
      <c r="Q13596" s="26"/>
      <c r="R13596" s="26"/>
      <c r="S13596" s="26"/>
      <c r="T13596" s="26"/>
    </row>
    <row r="13597" spans="14:20">
      <c r="N13597" s="25"/>
      <c r="O13597" s="26"/>
      <c r="P13597" s="26"/>
      <c r="Q13597" s="26"/>
      <c r="R13597" s="26"/>
      <c r="S13597" s="26"/>
      <c r="T13597" s="26"/>
    </row>
    <row r="13598" spans="14:20">
      <c r="N13598" s="25"/>
      <c r="O13598" s="26"/>
      <c r="P13598" s="26"/>
      <c r="Q13598" s="26"/>
      <c r="R13598" s="26"/>
      <c r="S13598" s="26"/>
      <c r="T13598" s="26"/>
    </row>
    <row r="13599" spans="14:20">
      <c r="N13599" s="25"/>
      <c r="O13599" s="26"/>
      <c r="P13599" s="26"/>
      <c r="Q13599" s="26"/>
      <c r="R13599" s="26"/>
      <c r="S13599" s="26"/>
      <c r="T13599" s="26"/>
    </row>
    <row r="13600" spans="14:20">
      <c r="N13600" s="25"/>
      <c r="O13600" s="26"/>
      <c r="P13600" s="26"/>
      <c r="Q13600" s="26"/>
      <c r="R13600" s="26"/>
      <c r="S13600" s="26"/>
      <c r="T13600" s="26"/>
    </row>
    <row r="13601" spans="14:20">
      <c r="N13601" s="25"/>
      <c r="O13601" s="26"/>
      <c r="P13601" s="26"/>
      <c r="Q13601" s="26"/>
      <c r="R13601" s="26"/>
      <c r="S13601" s="26"/>
      <c r="T13601" s="26"/>
    </row>
    <row r="13602" spans="14:20">
      <c r="N13602" s="25"/>
      <c r="O13602" s="26"/>
      <c r="P13602" s="26"/>
      <c r="Q13602" s="26"/>
      <c r="R13602" s="26"/>
      <c r="S13602" s="26"/>
      <c r="T13602" s="26"/>
    </row>
    <row r="13603" spans="14:20">
      <c r="N13603" s="25"/>
      <c r="O13603" s="26"/>
      <c r="P13603" s="26"/>
      <c r="Q13603" s="26"/>
      <c r="R13603" s="26"/>
      <c r="S13603" s="26"/>
      <c r="T13603" s="26"/>
    </row>
    <row r="13604" spans="14:20">
      <c r="N13604" s="25"/>
      <c r="O13604" s="26"/>
      <c r="P13604" s="26"/>
      <c r="Q13604" s="26"/>
      <c r="R13604" s="26"/>
      <c r="S13604" s="26"/>
      <c r="T13604" s="26"/>
    </row>
    <row r="13605" spans="14:20">
      <c r="N13605" s="25"/>
      <c r="O13605" s="26"/>
      <c r="P13605" s="26"/>
      <c r="Q13605" s="26"/>
      <c r="R13605" s="26"/>
      <c r="S13605" s="26"/>
      <c r="T13605" s="26"/>
    </row>
    <row r="13606" spans="14:20">
      <c r="N13606" s="25"/>
      <c r="O13606" s="26"/>
      <c r="P13606" s="26"/>
      <c r="Q13606" s="26"/>
      <c r="R13606" s="26"/>
      <c r="S13606" s="26"/>
      <c r="T13606" s="26"/>
    </row>
    <row r="13607" spans="14:20">
      <c r="N13607" s="25"/>
      <c r="O13607" s="26"/>
      <c r="P13607" s="26"/>
      <c r="Q13607" s="26"/>
      <c r="R13607" s="26"/>
      <c r="S13607" s="26"/>
      <c r="T13607" s="26"/>
    </row>
    <row r="13608" spans="14:20">
      <c r="N13608" s="25"/>
      <c r="O13608" s="26"/>
      <c r="P13608" s="26"/>
      <c r="Q13608" s="26"/>
      <c r="R13608" s="26"/>
      <c r="S13608" s="26"/>
      <c r="T13608" s="26"/>
    </row>
    <row r="13609" spans="14:20">
      <c r="N13609" s="25"/>
      <c r="O13609" s="26"/>
      <c r="P13609" s="26"/>
      <c r="Q13609" s="26"/>
      <c r="R13609" s="26"/>
      <c r="S13609" s="26"/>
      <c r="T13609" s="26"/>
    </row>
    <row r="13610" spans="14:20">
      <c r="N13610" s="25"/>
      <c r="O13610" s="26"/>
      <c r="P13610" s="26"/>
      <c r="Q13610" s="26"/>
      <c r="R13610" s="26"/>
      <c r="S13610" s="26"/>
      <c r="T13610" s="26"/>
    </row>
    <row r="13611" spans="14:20">
      <c r="N13611" s="25"/>
      <c r="O13611" s="26"/>
      <c r="P13611" s="26"/>
      <c r="Q13611" s="26"/>
      <c r="R13611" s="26"/>
      <c r="S13611" s="26"/>
      <c r="T13611" s="26"/>
    </row>
    <row r="13612" spans="14:20">
      <c r="N13612" s="25"/>
      <c r="O13612" s="26"/>
      <c r="P13612" s="26"/>
      <c r="Q13612" s="26"/>
      <c r="R13612" s="26"/>
      <c r="S13612" s="26"/>
      <c r="T13612" s="26"/>
    </row>
    <row r="13613" spans="14:20">
      <c r="N13613" s="25"/>
      <c r="O13613" s="26"/>
      <c r="P13613" s="26"/>
      <c r="Q13613" s="26"/>
      <c r="R13613" s="26"/>
      <c r="S13613" s="26"/>
      <c r="T13613" s="26"/>
    </row>
    <row r="13614" spans="14:20">
      <c r="N13614" s="25"/>
      <c r="O13614" s="26"/>
      <c r="P13614" s="26"/>
      <c r="Q13614" s="26"/>
      <c r="R13614" s="26"/>
      <c r="S13614" s="26"/>
      <c r="T13614" s="26"/>
    </row>
    <row r="13615" spans="14:20">
      <c r="N13615" s="25"/>
      <c r="O13615" s="26"/>
      <c r="P13615" s="26"/>
      <c r="Q13615" s="26"/>
      <c r="R13615" s="26"/>
      <c r="S13615" s="26"/>
      <c r="T13615" s="26"/>
    </row>
    <row r="13616" spans="14:20">
      <c r="N13616" s="25"/>
      <c r="O13616" s="26"/>
      <c r="P13616" s="26"/>
      <c r="Q13616" s="26"/>
      <c r="R13616" s="26"/>
      <c r="S13616" s="26"/>
      <c r="T13616" s="26"/>
    </row>
    <row r="13617" spans="14:20">
      <c r="N13617" s="25"/>
      <c r="O13617" s="26"/>
      <c r="P13617" s="26"/>
      <c r="Q13617" s="26"/>
      <c r="R13617" s="26"/>
      <c r="S13617" s="26"/>
      <c r="T13617" s="26"/>
    </row>
    <row r="13618" spans="14:20">
      <c r="N13618" s="25"/>
      <c r="O13618" s="26"/>
      <c r="P13618" s="26"/>
      <c r="Q13618" s="26"/>
      <c r="R13618" s="26"/>
      <c r="S13618" s="26"/>
      <c r="T13618" s="26"/>
    </row>
    <row r="13619" spans="14:20">
      <c r="N13619" s="25"/>
      <c r="O13619" s="26"/>
      <c r="P13619" s="26"/>
      <c r="Q13619" s="26"/>
      <c r="R13619" s="26"/>
      <c r="S13619" s="26"/>
      <c r="T13619" s="26"/>
    </row>
    <row r="13620" spans="14:20">
      <c r="N13620" s="25"/>
      <c r="O13620" s="26"/>
      <c r="P13620" s="26"/>
      <c r="Q13620" s="26"/>
      <c r="R13620" s="26"/>
      <c r="S13620" s="26"/>
      <c r="T13620" s="26"/>
    </row>
    <row r="13621" spans="14:20">
      <c r="N13621" s="25"/>
      <c r="O13621" s="26"/>
      <c r="P13621" s="26"/>
      <c r="Q13621" s="26"/>
      <c r="R13621" s="26"/>
      <c r="S13621" s="26"/>
      <c r="T13621" s="26"/>
    </row>
    <row r="13622" spans="14:20">
      <c r="N13622" s="25"/>
      <c r="O13622" s="26"/>
      <c r="P13622" s="26"/>
      <c r="Q13622" s="26"/>
      <c r="R13622" s="26"/>
      <c r="S13622" s="26"/>
      <c r="T13622" s="26"/>
    </row>
    <row r="13623" spans="14:20">
      <c r="N13623" s="25"/>
      <c r="O13623" s="26"/>
      <c r="P13623" s="26"/>
      <c r="Q13623" s="26"/>
      <c r="R13623" s="26"/>
      <c r="S13623" s="26"/>
      <c r="T13623" s="26"/>
    </row>
    <row r="13624" spans="14:20">
      <c r="N13624" s="25"/>
      <c r="O13624" s="26"/>
      <c r="P13624" s="26"/>
      <c r="Q13624" s="26"/>
      <c r="R13624" s="26"/>
      <c r="S13624" s="26"/>
      <c r="T13624" s="26"/>
    </row>
    <row r="13625" spans="14:20">
      <c r="N13625" s="25"/>
      <c r="O13625" s="26"/>
      <c r="P13625" s="26"/>
      <c r="Q13625" s="26"/>
      <c r="R13625" s="26"/>
      <c r="S13625" s="26"/>
      <c r="T13625" s="26"/>
    </row>
    <row r="13626" spans="14:20">
      <c r="N13626" s="25"/>
      <c r="O13626" s="26"/>
      <c r="P13626" s="26"/>
      <c r="Q13626" s="26"/>
      <c r="R13626" s="26"/>
      <c r="S13626" s="26"/>
      <c r="T13626" s="26"/>
    </row>
    <row r="13627" spans="14:20">
      <c r="N13627" s="25"/>
      <c r="O13627" s="26"/>
      <c r="P13627" s="26"/>
      <c r="Q13627" s="26"/>
      <c r="R13627" s="26"/>
      <c r="S13627" s="26"/>
      <c r="T13627" s="26"/>
    </row>
    <row r="13628" spans="14:20">
      <c r="N13628" s="25"/>
      <c r="O13628" s="26"/>
      <c r="P13628" s="26"/>
      <c r="Q13628" s="26"/>
      <c r="R13628" s="26"/>
      <c r="S13628" s="26"/>
      <c r="T13628" s="26"/>
    </row>
    <row r="13629" spans="14:20">
      <c r="N13629" s="25"/>
      <c r="O13629" s="26"/>
      <c r="P13629" s="26"/>
      <c r="Q13629" s="26"/>
      <c r="R13629" s="26"/>
      <c r="S13629" s="26"/>
      <c r="T13629" s="26"/>
    </row>
    <row r="13630" spans="14:20">
      <c r="N13630" s="25"/>
      <c r="O13630" s="26"/>
      <c r="P13630" s="26"/>
      <c r="Q13630" s="26"/>
      <c r="R13630" s="26"/>
      <c r="S13630" s="26"/>
      <c r="T13630" s="26"/>
    </row>
    <row r="13631" spans="14:20">
      <c r="N13631" s="25"/>
      <c r="O13631" s="26"/>
      <c r="P13631" s="26"/>
      <c r="Q13631" s="26"/>
      <c r="R13631" s="26"/>
      <c r="S13631" s="26"/>
      <c r="T13631" s="26"/>
    </row>
    <row r="13632" spans="14:20">
      <c r="N13632" s="25"/>
      <c r="O13632" s="26"/>
      <c r="P13632" s="26"/>
      <c r="Q13632" s="26"/>
      <c r="R13632" s="26"/>
      <c r="S13632" s="26"/>
      <c r="T13632" s="26"/>
    </row>
    <row r="13633" spans="14:20">
      <c r="N13633" s="25"/>
      <c r="O13633" s="26"/>
      <c r="P13633" s="26"/>
      <c r="Q13633" s="26"/>
      <c r="R13633" s="26"/>
      <c r="S13633" s="26"/>
      <c r="T13633" s="26"/>
    </row>
    <row r="13634" spans="14:20">
      <c r="N13634" s="25"/>
      <c r="O13634" s="26"/>
      <c r="P13634" s="26"/>
      <c r="Q13634" s="26"/>
      <c r="R13634" s="26"/>
      <c r="S13634" s="26"/>
      <c r="T13634" s="26"/>
    </row>
    <row r="13635" spans="14:20">
      <c r="N13635" s="25"/>
      <c r="O13635" s="26"/>
      <c r="P13635" s="26"/>
      <c r="Q13635" s="26"/>
      <c r="R13635" s="26"/>
      <c r="S13635" s="26"/>
      <c r="T13635" s="26"/>
    </row>
    <row r="13636" spans="14:20">
      <c r="N13636" s="25"/>
      <c r="O13636" s="26"/>
      <c r="P13636" s="26"/>
      <c r="Q13636" s="26"/>
      <c r="R13636" s="26"/>
      <c r="S13636" s="26"/>
      <c r="T13636" s="26"/>
    </row>
    <row r="13637" spans="14:20">
      <c r="N13637" s="25"/>
      <c r="O13637" s="26"/>
      <c r="P13637" s="26"/>
      <c r="Q13637" s="26"/>
      <c r="R13637" s="26"/>
      <c r="S13637" s="26"/>
      <c r="T13637" s="26"/>
    </row>
    <row r="13638" spans="14:20">
      <c r="N13638" s="25"/>
      <c r="O13638" s="26"/>
      <c r="P13638" s="26"/>
      <c r="Q13638" s="26"/>
      <c r="R13638" s="26"/>
      <c r="S13638" s="26"/>
      <c r="T13638" s="26"/>
    </row>
    <row r="13639" spans="14:20">
      <c r="N13639" s="25"/>
      <c r="O13639" s="26"/>
      <c r="P13639" s="26"/>
      <c r="Q13639" s="26"/>
      <c r="R13639" s="26"/>
      <c r="S13639" s="26"/>
      <c r="T13639" s="26"/>
    </row>
    <row r="13640" spans="14:20">
      <c r="N13640" s="25"/>
      <c r="O13640" s="26"/>
      <c r="P13640" s="26"/>
      <c r="Q13640" s="26"/>
      <c r="R13640" s="26"/>
      <c r="S13640" s="26"/>
      <c r="T13640" s="26"/>
    </row>
    <row r="13641" spans="14:20">
      <c r="N13641" s="25"/>
      <c r="O13641" s="26"/>
      <c r="P13641" s="26"/>
      <c r="Q13641" s="26"/>
      <c r="R13641" s="26"/>
      <c r="S13641" s="26"/>
      <c r="T13641" s="26"/>
    </row>
    <row r="13642" spans="14:20">
      <c r="N13642" s="25"/>
      <c r="O13642" s="26"/>
      <c r="P13642" s="26"/>
      <c r="Q13642" s="26"/>
      <c r="R13642" s="26"/>
      <c r="S13642" s="26"/>
      <c r="T13642" s="26"/>
    </row>
    <row r="13643" spans="14:20">
      <c r="N13643" s="25"/>
      <c r="O13643" s="26"/>
      <c r="P13643" s="26"/>
      <c r="Q13643" s="26"/>
      <c r="R13643" s="26"/>
      <c r="S13643" s="26"/>
      <c r="T13643" s="26"/>
    </row>
    <row r="13644" spans="14:20">
      <c r="N13644" s="25"/>
      <c r="O13644" s="26"/>
      <c r="P13644" s="26"/>
      <c r="Q13644" s="26"/>
      <c r="R13644" s="26"/>
      <c r="S13644" s="26"/>
      <c r="T13644" s="26"/>
    </row>
    <row r="13645" spans="14:20">
      <c r="N13645" s="25"/>
      <c r="O13645" s="26"/>
      <c r="P13645" s="26"/>
      <c r="Q13645" s="26"/>
      <c r="R13645" s="26"/>
      <c r="S13645" s="26"/>
      <c r="T13645" s="26"/>
    </row>
    <row r="13646" spans="14:20">
      <c r="N13646" s="25"/>
      <c r="O13646" s="26"/>
      <c r="P13646" s="26"/>
      <c r="Q13646" s="26"/>
      <c r="R13646" s="26"/>
      <c r="S13646" s="26"/>
      <c r="T13646" s="26"/>
    </row>
    <row r="13647" spans="14:20">
      <c r="N13647" s="25"/>
      <c r="O13647" s="26"/>
      <c r="P13647" s="26"/>
      <c r="Q13647" s="26"/>
      <c r="R13647" s="26"/>
      <c r="S13647" s="26"/>
      <c r="T13647" s="26"/>
    </row>
    <row r="13648" spans="14:20">
      <c r="N13648" s="25"/>
      <c r="O13648" s="26"/>
      <c r="P13648" s="26"/>
      <c r="Q13648" s="26"/>
      <c r="R13648" s="26"/>
      <c r="S13648" s="26"/>
      <c r="T13648" s="26"/>
    </row>
    <row r="13649" spans="14:20">
      <c r="N13649" s="25"/>
      <c r="O13649" s="26"/>
      <c r="P13649" s="26"/>
      <c r="Q13649" s="26"/>
      <c r="R13649" s="26"/>
      <c r="S13649" s="26"/>
      <c r="T13649" s="26"/>
    </row>
    <row r="13650" spans="14:20">
      <c r="N13650" s="25"/>
      <c r="O13650" s="26"/>
      <c r="P13650" s="26"/>
      <c r="Q13650" s="26"/>
      <c r="R13650" s="26"/>
      <c r="S13650" s="26"/>
      <c r="T13650" s="26"/>
    </row>
    <row r="13651" spans="14:20">
      <c r="N13651" s="25"/>
      <c r="O13651" s="26"/>
      <c r="P13651" s="26"/>
      <c r="Q13651" s="26"/>
      <c r="R13651" s="26"/>
      <c r="S13651" s="26"/>
      <c r="T13651" s="26"/>
    </row>
    <row r="13652" spans="14:20">
      <c r="N13652" s="25"/>
      <c r="O13652" s="26"/>
      <c r="P13652" s="26"/>
      <c r="Q13652" s="26"/>
      <c r="R13652" s="26"/>
      <c r="S13652" s="26"/>
      <c r="T13652" s="26"/>
    </row>
    <row r="13653" spans="14:20">
      <c r="N13653" s="25"/>
      <c r="O13653" s="26"/>
      <c r="P13653" s="26"/>
      <c r="Q13653" s="26"/>
      <c r="R13653" s="26"/>
      <c r="S13653" s="26"/>
      <c r="T13653" s="26"/>
    </row>
    <row r="13654" spans="14:20">
      <c r="N13654" s="25"/>
      <c r="O13654" s="26"/>
      <c r="P13654" s="26"/>
      <c r="Q13654" s="26"/>
      <c r="R13654" s="26"/>
      <c r="S13654" s="26"/>
      <c r="T13654" s="26"/>
    </row>
    <row r="13655" spans="14:20">
      <c r="N13655" s="25"/>
      <c r="O13655" s="26"/>
      <c r="P13655" s="26"/>
      <c r="Q13655" s="26"/>
      <c r="R13655" s="26"/>
      <c r="S13655" s="26"/>
      <c r="T13655" s="26"/>
    </row>
    <row r="13656" spans="14:20">
      <c r="N13656" s="25"/>
      <c r="O13656" s="26"/>
      <c r="P13656" s="26"/>
      <c r="Q13656" s="26"/>
      <c r="R13656" s="26"/>
      <c r="S13656" s="26"/>
      <c r="T13656" s="26"/>
    </row>
    <row r="13657" spans="14:20">
      <c r="N13657" s="25"/>
      <c r="O13657" s="26"/>
      <c r="P13657" s="26"/>
      <c r="Q13657" s="26"/>
      <c r="R13657" s="26"/>
      <c r="S13657" s="26"/>
      <c r="T13657" s="26"/>
    </row>
    <row r="13658" spans="14:20">
      <c r="N13658" s="25"/>
      <c r="O13658" s="26"/>
      <c r="P13658" s="26"/>
      <c r="Q13658" s="26"/>
      <c r="R13658" s="26"/>
      <c r="S13658" s="26"/>
      <c r="T13658" s="26"/>
    </row>
    <row r="13659" spans="14:20">
      <c r="N13659" s="25"/>
      <c r="O13659" s="26"/>
      <c r="P13659" s="26"/>
      <c r="Q13659" s="26"/>
      <c r="R13659" s="26"/>
      <c r="S13659" s="26"/>
      <c r="T13659" s="26"/>
    </row>
    <row r="13660" spans="14:20">
      <c r="N13660" s="25"/>
      <c r="O13660" s="26"/>
      <c r="P13660" s="26"/>
      <c r="Q13660" s="26"/>
      <c r="R13660" s="26"/>
      <c r="S13660" s="26"/>
      <c r="T13660" s="26"/>
    </row>
    <row r="13661" spans="14:20">
      <c r="N13661" s="25"/>
      <c r="O13661" s="26"/>
      <c r="P13661" s="26"/>
      <c r="Q13661" s="26"/>
      <c r="R13661" s="26"/>
      <c r="S13661" s="26"/>
      <c r="T13661" s="26"/>
    </row>
    <row r="13662" spans="14:20">
      <c r="N13662" s="25"/>
      <c r="O13662" s="26"/>
      <c r="P13662" s="26"/>
      <c r="Q13662" s="26"/>
      <c r="R13662" s="26"/>
      <c r="S13662" s="26"/>
      <c r="T13662" s="26"/>
    </row>
    <row r="13663" spans="14:20">
      <c r="N13663" s="25"/>
      <c r="O13663" s="26"/>
      <c r="P13663" s="26"/>
      <c r="Q13663" s="26"/>
      <c r="R13663" s="26"/>
      <c r="S13663" s="26"/>
      <c r="T13663" s="26"/>
    </row>
    <row r="13664" spans="14:20">
      <c r="N13664" s="25"/>
      <c r="O13664" s="26"/>
      <c r="P13664" s="26"/>
      <c r="Q13664" s="26"/>
      <c r="R13664" s="26"/>
      <c r="S13664" s="26"/>
      <c r="T13664" s="26"/>
    </row>
    <row r="13665" spans="14:20">
      <c r="N13665" s="25"/>
      <c r="O13665" s="26"/>
      <c r="P13665" s="26"/>
      <c r="Q13665" s="26"/>
      <c r="R13665" s="26"/>
      <c r="S13665" s="26"/>
      <c r="T13665" s="26"/>
    </row>
    <row r="13666" spans="14:20">
      <c r="N13666" s="25"/>
      <c r="O13666" s="26"/>
      <c r="P13666" s="26"/>
      <c r="Q13666" s="26"/>
      <c r="R13666" s="26"/>
      <c r="S13666" s="26"/>
      <c r="T13666" s="26"/>
    </row>
    <row r="13667" spans="14:20">
      <c r="N13667" s="25"/>
      <c r="O13667" s="26"/>
      <c r="P13667" s="26"/>
      <c r="Q13667" s="26"/>
      <c r="R13667" s="26"/>
      <c r="S13667" s="26"/>
      <c r="T13667" s="26"/>
    </row>
    <row r="13668" spans="14:20">
      <c r="N13668" s="25"/>
      <c r="O13668" s="26"/>
      <c r="P13668" s="26"/>
      <c r="Q13668" s="26"/>
      <c r="R13668" s="26"/>
      <c r="S13668" s="26"/>
      <c r="T13668" s="26"/>
    </row>
    <row r="13669" spans="14:20">
      <c r="N13669" s="25"/>
      <c r="O13669" s="26"/>
      <c r="P13669" s="26"/>
      <c r="Q13669" s="26"/>
      <c r="R13669" s="26"/>
      <c r="S13669" s="26"/>
      <c r="T13669" s="26"/>
    </row>
    <row r="13670" spans="14:20">
      <c r="N13670" s="25"/>
      <c r="O13670" s="26"/>
      <c r="P13670" s="26"/>
      <c r="Q13670" s="26"/>
      <c r="R13670" s="26"/>
      <c r="S13670" s="26"/>
      <c r="T13670" s="26"/>
    </row>
    <row r="13671" spans="14:20">
      <c r="N13671" s="25"/>
      <c r="O13671" s="26"/>
      <c r="P13671" s="26"/>
      <c r="Q13671" s="26"/>
      <c r="R13671" s="26"/>
      <c r="S13671" s="26"/>
      <c r="T13671" s="26"/>
    </row>
    <row r="13672" spans="14:20">
      <c r="N13672" s="25"/>
      <c r="O13672" s="26"/>
      <c r="P13672" s="26"/>
      <c r="Q13672" s="26"/>
      <c r="R13672" s="26"/>
      <c r="S13672" s="26"/>
      <c r="T13672" s="26"/>
    </row>
    <row r="13673" spans="14:20">
      <c r="N13673" s="25"/>
      <c r="O13673" s="26"/>
      <c r="P13673" s="26"/>
      <c r="Q13673" s="26"/>
      <c r="R13673" s="26"/>
      <c r="S13673" s="26"/>
      <c r="T13673" s="26"/>
    </row>
    <row r="13674" spans="14:20">
      <c r="N13674" s="25"/>
      <c r="O13674" s="26"/>
      <c r="P13674" s="26"/>
      <c r="Q13674" s="26"/>
      <c r="R13674" s="26"/>
      <c r="S13674" s="26"/>
      <c r="T13674" s="26"/>
    </row>
    <row r="13675" spans="14:20">
      <c r="N13675" s="25"/>
      <c r="O13675" s="26"/>
      <c r="P13675" s="26"/>
      <c r="Q13675" s="26"/>
      <c r="R13675" s="26"/>
      <c r="S13675" s="26"/>
      <c r="T13675" s="26"/>
    </row>
    <row r="13676" spans="14:20">
      <c r="N13676" s="25"/>
      <c r="O13676" s="26"/>
      <c r="P13676" s="26"/>
      <c r="Q13676" s="26"/>
      <c r="R13676" s="26"/>
      <c r="S13676" s="26"/>
      <c r="T13676" s="26"/>
    </row>
    <row r="13677" spans="14:20">
      <c r="N13677" s="25"/>
      <c r="O13677" s="26"/>
      <c r="P13677" s="26"/>
      <c r="Q13677" s="26"/>
      <c r="R13677" s="26"/>
      <c r="S13677" s="26"/>
      <c r="T13677" s="26"/>
    </row>
    <row r="13678" spans="14:20">
      <c r="N13678" s="25"/>
      <c r="O13678" s="26"/>
      <c r="P13678" s="26"/>
      <c r="Q13678" s="26"/>
      <c r="R13678" s="26"/>
      <c r="S13678" s="26"/>
      <c r="T13678" s="26"/>
    </row>
    <row r="13679" spans="14:20">
      <c r="N13679" s="25"/>
      <c r="O13679" s="26"/>
      <c r="P13679" s="26"/>
      <c r="Q13679" s="26"/>
      <c r="R13679" s="26"/>
      <c r="S13679" s="26"/>
      <c r="T13679" s="26"/>
    </row>
    <row r="13680" spans="14:20">
      <c r="N13680" s="25"/>
      <c r="O13680" s="26"/>
      <c r="P13680" s="26"/>
      <c r="Q13680" s="26"/>
      <c r="R13680" s="26"/>
      <c r="S13680" s="26"/>
      <c r="T13680" s="26"/>
    </row>
    <row r="13681" spans="14:20">
      <c r="N13681" s="25"/>
      <c r="O13681" s="26"/>
      <c r="P13681" s="26"/>
      <c r="Q13681" s="26"/>
      <c r="R13681" s="26"/>
      <c r="S13681" s="26"/>
      <c r="T13681" s="26"/>
    </row>
    <row r="13682" spans="14:20">
      <c r="N13682" s="25"/>
      <c r="O13682" s="26"/>
      <c r="P13682" s="26"/>
      <c r="Q13682" s="26"/>
      <c r="R13682" s="26"/>
      <c r="S13682" s="26"/>
      <c r="T13682" s="26"/>
    </row>
    <row r="13683" spans="14:20">
      <c r="N13683" s="25"/>
      <c r="O13683" s="26"/>
      <c r="P13683" s="26"/>
      <c r="Q13683" s="26"/>
      <c r="R13683" s="26"/>
      <c r="S13683" s="26"/>
      <c r="T13683" s="26"/>
    </row>
    <row r="13684" spans="14:20">
      <c r="N13684" s="25"/>
      <c r="O13684" s="26"/>
      <c r="P13684" s="26"/>
      <c r="Q13684" s="26"/>
      <c r="R13684" s="26"/>
      <c r="S13684" s="26"/>
      <c r="T13684" s="26"/>
    </row>
    <row r="13685" spans="14:20">
      <c r="N13685" s="25"/>
      <c r="O13685" s="26"/>
      <c r="P13685" s="26"/>
      <c r="Q13685" s="26"/>
      <c r="R13685" s="26"/>
      <c r="S13685" s="26"/>
      <c r="T13685" s="26"/>
    </row>
    <row r="13686" spans="14:20">
      <c r="N13686" s="25"/>
      <c r="O13686" s="26"/>
      <c r="P13686" s="26"/>
      <c r="Q13686" s="26"/>
      <c r="R13686" s="26"/>
      <c r="S13686" s="26"/>
      <c r="T13686" s="26"/>
    </row>
    <row r="13687" spans="14:20">
      <c r="N13687" s="25"/>
      <c r="O13687" s="26"/>
      <c r="P13687" s="26"/>
      <c r="Q13687" s="26"/>
      <c r="R13687" s="26"/>
      <c r="S13687" s="26"/>
      <c r="T13687" s="26"/>
    </row>
    <row r="13688" spans="14:20">
      <c r="N13688" s="25"/>
      <c r="O13688" s="26"/>
      <c r="P13688" s="26"/>
      <c r="Q13688" s="26"/>
      <c r="R13688" s="26"/>
      <c r="S13688" s="26"/>
      <c r="T13688" s="26"/>
    </row>
    <row r="13689" spans="14:20">
      <c r="N13689" s="25"/>
      <c r="O13689" s="26"/>
      <c r="P13689" s="26"/>
      <c r="Q13689" s="26"/>
      <c r="R13689" s="26"/>
      <c r="S13689" s="26"/>
      <c r="T13689" s="26"/>
    </row>
    <row r="13690" spans="14:20">
      <c r="N13690" s="25"/>
      <c r="O13690" s="26"/>
      <c r="P13690" s="26"/>
      <c r="Q13690" s="26"/>
      <c r="R13690" s="26"/>
      <c r="S13690" s="26"/>
      <c r="T13690" s="26"/>
    </row>
    <row r="13691" spans="14:20">
      <c r="N13691" s="25"/>
      <c r="O13691" s="26"/>
      <c r="P13691" s="26"/>
      <c r="Q13691" s="26"/>
      <c r="R13691" s="26"/>
      <c r="S13691" s="26"/>
      <c r="T13691" s="26"/>
    </row>
    <row r="13692" spans="14:20">
      <c r="N13692" s="25"/>
      <c r="O13692" s="26"/>
      <c r="P13692" s="26"/>
      <c r="Q13692" s="26"/>
      <c r="R13692" s="26"/>
      <c r="S13692" s="26"/>
      <c r="T13692" s="26"/>
    </row>
    <row r="13693" spans="14:20">
      <c r="N13693" s="25"/>
      <c r="O13693" s="26"/>
      <c r="P13693" s="26"/>
      <c r="Q13693" s="26"/>
      <c r="R13693" s="26"/>
      <c r="S13693" s="26"/>
      <c r="T13693" s="26"/>
    </row>
    <row r="13694" spans="14:20">
      <c r="N13694" s="25"/>
      <c r="O13694" s="26"/>
      <c r="P13694" s="26"/>
      <c r="Q13694" s="26"/>
      <c r="R13694" s="26"/>
      <c r="S13694" s="26"/>
      <c r="T13694" s="26"/>
    </row>
    <row r="13695" spans="14:20">
      <c r="N13695" s="25"/>
      <c r="O13695" s="26"/>
      <c r="P13695" s="26"/>
      <c r="Q13695" s="26"/>
      <c r="R13695" s="26"/>
      <c r="S13695" s="26"/>
      <c r="T13695" s="26"/>
    </row>
    <row r="13696" spans="14:20">
      <c r="N13696" s="25"/>
      <c r="O13696" s="26"/>
      <c r="P13696" s="26"/>
      <c r="Q13696" s="26"/>
      <c r="R13696" s="26"/>
      <c r="S13696" s="26"/>
      <c r="T13696" s="26"/>
    </row>
    <row r="13697" spans="14:20">
      <c r="N13697" s="25"/>
      <c r="O13697" s="26"/>
      <c r="P13697" s="26"/>
      <c r="Q13697" s="26"/>
      <c r="R13697" s="26"/>
      <c r="S13697" s="26"/>
      <c r="T13697" s="26"/>
    </row>
    <row r="13698" spans="14:20">
      <c r="N13698" s="25"/>
      <c r="O13698" s="26"/>
      <c r="P13698" s="26"/>
      <c r="Q13698" s="26"/>
      <c r="R13698" s="26"/>
      <c r="S13698" s="26"/>
      <c r="T13698" s="26"/>
    </row>
    <row r="13699" spans="14:20">
      <c r="N13699" s="25"/>
      <c r="O13699" s="26"/>
      <c r="P13699" s="26"/>
      <c r="Q13699" s="26"/>
      <c r="R13699" s="26"/>
      <c r="S13699" s="26"/>
      <c r="T13699" s="26"/>
    </row>
    <row r="13700" spans="14:20">
      <c r="N13700" s="25"/>
      <c r="O13700" s="26"/>
      <c r="P13700" s="26"/>
      <c r="Q13700" s="26"/>
      <c r="R13700" s="26"/>
      <c r="S13700" s="26"/>
      <c r="T13700" s="26"/>
    </row>
    <row r="13701" spans="14:20">
      <c r="N13701" s="25"/>
      <c r="O13701" s="26"/>
      <c r="P13701" s="26"/>
      <c r="Q13701" s="26"/>
      <c r="R13701" s="26"/>
      <c r="S13701" s="26"/>
      <c r="T13701" s="26"/>
    </row>
    <row r="13702" spans="14:20">
      <c r="N13702" s="25"/>
      <c r="O13702" s="26"/>
      <c r="P13702" s="26"/>
      <c r="Q13702" s="26"/>
      <c r="R13702" s="26"/>
      <c r="S13702" s="26"/>
      <c r="T13702" s="26"/>
    </row>
    <row r="13703" spans="14:20">
      <c r="N13703" s="25"/>
      <c r="O13703" s="26"/>
      <c r="P13703" s="26"/>
      <c r="Q13703" s="26"/>
      <c r="R13703" s="26"/>
      <c r="S13703" s="26"/>
      <c r="T13703" s="26"/>
    </row>
    <row r="13704" spans="14:20">
      <c r="N13704" s="25"/>
      <c r="O13704" s="26"/>
      <c r="P13704" s="26"/>
      <c r="Q13704" s="26"/>
      <c r="R13704" s="26"/>
      <c r="S13704" s="26"/>
      <c r="T13704" s="26"/>
    </row>
    <row r="13705" spans="14:20">
      <c r="N13705" s="25"/>
      <c r="O13705" s="26"/>
      <c r="P13705" s="26"/>
      <c r="Q13705" s="26"/>
      <c r="R13705" s="26"/>
      <c r="S13705" s="26"/>
      <c r="T13705" s="26"/>
    </row>
    <row r="13706" spans="14:20">
      <c r="N13706" s="25"/>
      <c r="O13706" s="26"/>
      <c r="P13706" s="26"/>
      <c r="Q13706" s="26"/>
      <c r="R13706" s="26"/>
      <c r="S13706" s="26"/>
      <c r="T13706" s="26"/>
    </row>
    <row r="13707" spans="14:20">
      <c r="N13707" s="25"/>
      <c r="O13707" s="26"/>
      <c r="P13707" s="26"/>
      <c r="Q13707" s="26"/>
      <c r="R13707" s="26"/>
      <c r="S13707" s="26"/>
      <c r="T13707" s="26"/>
    </row>
    <row r="13708" spans="14:20">
      <c r="N13708" s="25"/>
      <c r="O13708" s="26"/>
      <c r="P13708" s="26"/>
      <c r="Q13708" s="26"/>
      <c r="R13708" s="26"/>
      <c r="S13708" s="26"/>
      <c r="T13708" s="26"/>
    </row>
    <row r="13709" spans="14:20">
      <c r="N13709" s="25"/>
      <c r="O13709" s="26"/>
      <c r="P13709" s="26"/>
      <c r="Q13709" s="26"/>
      <c r="R13709" s="26"/>
      <c r="S13709" s="26"/>
      <c r="T13709" s="26"/>
    </row>
    <row r="13710" spans="14:20">
      <c r="N13710" s="25"/>
      <c r="O13710" s="26"/>
      <c r="P13710" s="26"/>
      <c r="Q13710" s="26"/>
      <c r="R13710" s="26"/>
      <c r="S13710" s="26"/>
      <c r="T13710" s="26"/>
    </row>
    <row r="13711" spans="14:20">
      <c r="N13711" s="25"/>
      <c r="O13711" s="26"/>
      <c r="P13711" s="26"/>
      <c r="Q13711" s="26"/>
      <c r="R13711" s="26"/>
      <c r="S13711" s="26"/>
      <c r="T13711" s="26"/>
    </row>
    <row r="13712" spans="14:20">
      <c r="N13712" s="25"/>
      <c r="O13712" s="26"/>
      <c r="P13712" s="26"/>
      <c r="Q13712" s="26"/>
      <c r="R13712" s="26"/>
      <c r="S13712" s="26"/>
      <c r="T13712" s="26"/>
    </row>
    <row r="13713" spans="14:20">
      <c r="N13713" s="25"/>
      <c r="O13713" s="26"/>
      <c r="P13713" s="26"/>
      <c r="Q13713" s="26"/>
      <c r="R13713" s="26"/>
      <c r="S13713" s="26"/>
      <c r="T13713" s="26"/>
    </row>
    <row r="13714" spans="14:20">
      <c r="N13714" s="25"/>
      <c r="O13714" s="26"/>
      <c r="P13714" s="26"/>
      <c r="Q13714" s="26"/>
      <c r="R13714" s="26"/>
      <c r="S13714" s="26"/>
      <c r="T13714" s="26"/>
    </row>
    <row r="13715" spans="14:20">
      <c r="N13715" s="25"/>
      <c r="O13715" s="26"/>
      <c r="P13715" s="26"/>
      <c r="Q13715" s="26"/>
      <c r="R13715" s="26"/>
      <c r="S13715" s="26"/>
      <c r="T13715" s="26"/>
    </row>
    <row r="13716" spans="14:20">
      <c r="N13716" s="25"/>
      <c r="O13716" s="26"/>
      <c r="P13716" s="26"/>
      <c r="Q13716" s="26"/>
      <c r="R13716" s="26"/>
      <c r="S13716" s="26"/>
      <c r="T13716" s="26"/>
    </row>
    <row r="13717" spans="14:20">
      <c r="N13717" s="25"/>
      <c r="O13717" s="26"/>
      <c r="P13717" s="26"/>
      <c r="Q13717" s="26"/>
      <c r="R13717" s="26"/>
      <c r="S13717" s="26"/>
      <c r="T13717" s="26"/>
    </row>
    <row r="13718" spans="14:20">
      <c r="N13718" s="25"/>
      <c r="O13718" s="26"/>
      <c r="P13718" s="26"/>
      <c r="Q13718" s="26"/>
      <c r="R13718" s="26"/>
      <c r="S13718" s="26"/>
      <c r="T13718" s="26"/>
    </row>
    <row r="13719" spans="14:20">
      <c r="N13719" s="25"/>
      <c r="O13719" s="26"/>
      <c r="P13719" s="26"/>
      <c r="Q13719" s="26"/>
      <c r="R13719" s="26"/>
      <c r="S13719" s="26"/>
      <c r="T13719" s="26"/>
    </row>
    <row r="13720" spans="14:20">
      <c r="N13720" s="25"/>
      <c r="O13720" s="26"/>
      <c r="P13720" s="26"/>
      <c r="Q13720" s="26"/>
      <c r="R13720" s="26"/>
      <c r="S13720" s="26"/>
      <c r="T13720" s="26"/>
    </row>
    <row r="13721" spans="14:20">
      <c r="N13721" s="25"/>
      <c r="O13721" s="26"/>
      <c r="P13721" s="26"/>
      <c r="Q13721" s="26"/>
      <c r="R13721" s="26"/>
      <c r="S13721" s="26"/>
      <c r="T13721" s="26"/>
    </row>
    <row r="13722" spans="14:20">
      <c r="N13722" s="25"/>
      <c r="O13722" s="26"/>
      <c r="P13722" s="26"/>
      <c r="Q13722" s="26"/>
      <c r="R13722" s="26"/>
      <c r="S13722" s="26"/>
      <c r="T13722" s="26"/>
    </row>
    <row r="13723" spans="14:20">
      <c r="N13723" s="25"/>
      <c r="O13723" s="26"/>
      <c r="P13723" s="26"/>
      <c r="Q13723" s="26"/>
      <c r="R13723" s="26"/>
      <c r="S13723" s="26"/>
      <c r="T13723" s="26"/>
    </row>
    <row r="13724" spans="14:20">
      <c r="N13724" s="25"/>
      <c r="O13724" s="26"/>
      <c r="P13724" s="26"/>
      <c r="Q13724" s="26"/>
      <c r="R13724" s="26"/>
      <c r="S13724" s="26"/>
      <c r="T13724" s="26"/>
    </row>
    <row r="13725" spans="14:20">
      <c r="N13725" s="25"/>
      <c r="O13725" s="26"/>
      <c r="P13725" s="26"/>
      <c r="Q13725" s="26"/>
      <c r="R13725" s="26"/>
      <c r="S13725" s="26"/>
      <c r="T13725" s="26"/>
    </row>
    <row r="13726" spans="14:20">
      <c r="N13726" s="25"/>
      <c r="O13726" s="26"/>
      <c r="P13726" s="26"/>
      <c r="Q13726" s="26"/>
      <c r="R13726" s="26"/>
      <c r="S13726" s="26"/>
      <c r="T13726" s="26"/>
    </row>
    <row r="13727" spans="14:20">
      <c r="N13727" s="25"/>
      <c r="O13727" s="26"/>
      <c r="P13727" s="26"/>
      <c r="Q13727" s="26"/>
      <c r="R13727" s="26"/>
      <c r="S13727" s="26"/>
      <c r="T13727" s="26"/>
    </row>
    <row r="13728" spans="14:20">
      <c r="N13728" s="25"/>
      <c r="O13728" s="26"/>
      <c r="P13728" s="26"/>
      <c r="Q13728" s="26"/>
      <c r="R13728" s="26"/>
      <c r="S13728" s="26"/>
      <c r="T13728" s="26"/>
    </row>
    <row r="13729" spans="14:20">
      <c r="N13729" s="25"/>
      <c r="O13729" s="26"/>
      <c r="P13729" s="26"/>
      <c r="Q13729" s="26"/>
      <c r="R13729" s="26"/>
      <c r="S13729" s="26"/>
      <c r="T13729" s="26"/>
    </row>
    <row r="13730" spans="14:20">
      <c r="N13730" s="25"/>
      <c r="O13730" s="26"/>
      <c r="P13730" s="26"/>
      <c r="Q13730" s="26"/>
      <c r="R13730" s="26"/>
      <c r="S13730" s="26"/>
      <c r="T13730" s="26"/>
    </row>
    <row r="13731" spans="14:20">
      <c r="N13731" s="25"/>
      <c r="O13731" s="26"/>
      <c r="P13731" s="26"/>
      <c r="Q13731" s="26"/>
      <c r="R13731" s="26"/>
      <c r="S13731" s="26"/>
      <c r="T13731" s="26"/>
    </row>
    <row r="13732" spans="14:20">
      <c r="N13732" s="25"/>
      <c r="O13732" s="26"/>
      <c r="P13732" s="26"/>
      <c r="Q13732" s="26"/>
      <c r="R13732" s="26"/>
      <c r="S13732" s="26"/>
      <c r="T13732" s="26"/>
    </row>
    <row r="13733" spans="14:20">
      <c r="N13733" s="25"/>
      <c r="O13733" s="26"/>
      <c r="P13733" s="26"/>
      <c r="Q13733" s="26"/>
      <c r="R13733" s="26"/>
      <c r="S13733" s="26"/>
      <c r="T13733" s="26"/>
    </row>
    <row r="13734" spans="14:20">
      <c r="N13734" s="25"/>
      <c r="O13734" s="26"/>
      <c r="P13734" s="26"/>
      <c r="Q13734" s="26"/>
      <c r="R13734" s="26"/>
      <c r="S13734" s="26"/>
      <c r="T13734" s="26"/>
    </row>
    <row r="13735" spans="14:20">
      <c r="N13735" s="25"/>
      <c r="O13735" s="26"/>
      <c r="P13735" s="26"/>
      <c r="Q13735" s="26"/>
      <c r="R13735" s="26"/>
      <c r="S13735" s="26"/>
      <c r="T13735" s="26"/>
    </row>
    <row r="13736" spans="14:20">
      <c r="N13736" s="25"/>
      <c r="O13736" s="26"/>
      <c r="P13736" s="26"/>
      <c r="Q13736" s="26"/>
      <c r="R13736" s="26"/>
      <c r="S13736" s="26"/>
      <c r="T13736" s="26"/>
    </row>
    <row r="13737" spans="14:20">
      <c r="N13737" s="25"/>
      <c r="O13737" s="26"/>
      <c r="P13737" s="26"/>
      <c r="Q13737" s="26"/>
      <c r="R13737" s="26"/>
      <c r="S13737" s="26"/>
      <c r="T13737" s="26"/>
    </row>
    <row r="13738" spans="14:20">
      <c r="N13738" s="25"/>
      <c r="O13738" s="26"/>
      <c r="P13738" s="26"/>
      <c r="Q13738" s="26"/>
      <c r="R13738" s="26"/>
      <c r="S13738" s="26"/>
      <c r="T13738" s="26"/>
    </row>
    <row r="13739" spans="14:20">
      <c r="N13739" s="25"/>
      <c r="O13739" s="26"/>
      <c r="P13739" s="26"/>
      <c r="Q13739" s="26"/>
      <c r="R13739" s="26"/>
      <c r="S13739" s="26"/>
      <c r="T13739" s="26"/>
    </row>
    <row r="13740" spans="14:20">
      <c r="N13740" s="25"/>
      <c r="O13740" s="26"/>
      <c r="P13740" s="26"/>
      <c r="Q13740" s="26"/>
      <c r="R13740" s="26"/>
      <c r="S13740" s="26"/>
      <c r="T13740" s="26"/>
    </row>
    <row r="13741" spans="14:20">
      <c r="N13741" s="25"/>
      <c r="O13741" s="26"/>
      <c r="P13741" s="26"/>
      <c r="Q13741" s="26"/>
      <c r="R13741" s="26"/>
      <c r="S13741" s="26"/>
      <c r="T13741" s="26"/>
    </row>
    <row r="13742" spans="14:20">
      <c r="N13742" s="25"/>
      <c r="O13742" s="26"/>
      <c r="P13742" s="26"/>
      <c r="Q13742" s="26"/>
      <c r="R13742" s="26"/>
      <c r="S13742" s="26"/>
      <c r="T13742" s="26"/>
    </row>
    <row r="13743" spans="14:20">
      <c r="N13743" s="25"/>
      <c r="O13743" s="26"/>
      <c r="P13743" s="26"/>
      <c r="Q13743" s="26"/>
      <c r="R13743" s="26"/>
      <c r="S13743" s="26"/>
      <c r="T13743" s="26"/>
    </row>
    <row r="13744" spans="14:20">
      <c r="N13744" s="25"/>
      <c r="O13744" s="26"/>
      <c r="P13744" s="26"/>
      <c r="Q13744" s="26"/>
      <c r="R13744" s="26"/>
      <c r="S13744" s="26"/>
      <c r="T13744" s="26"/>
    </row>
    <row r="13745" spans="14:20">
      <c r="N13745" s="25"/>
      <c r="O13745" s="26"/>
      <c r="P13745" s="26"/>
      <c r="Q13745" s="26"/>
      <c r="R13745" s="26"/>
      <c r="S13745" s="26"/>
      <c r="T13745" s="26"/>
    </row>
    <row r="13746" spans="14:20">
      <c r="N13746" s="25"/>
      <c r="O13746" s="26"/>
      <c r="P13746" s="26"/>
      <c r="Q13746" s="26"/>
      <c r="R13746" s="26"/>
      <c r="S13746" s="26"/>
      <c r="T13746" s="26"/>
    </row>
    <row r="13747" spans="14:20">
      <c r="N13747" s="25"/>
      <c r="O13747" s="26"/>
      <c r="P13747" s="26"/>
      <c r="Q13747" s="26"/>
      <c r="R13747" s="26"/>
      <c r="S13747" s="26"/>
      <c r="T13747" s="26"/>
    </row>
    <row r="13748" spans="14:20">
      <c r="N13748" s="25"/>
      <c r="O13748" s="26"/>
      <c r="P13748" s="26"/>
      <c r="Q13748" s="26"/>
      <c r="R13748" s="26"/>
      <c r="S13748" s="26"/>
      <c r="T13748" s="26"/>
    </row>
    <row r="13749" spans="14:20">
      <c r="N13749" s="25"/>
      <c r="O13749" s="26"/>
      <c r="P13749" s="26"/>
      <c r="Q13749" s="26"/>
      <c r="R13749" s="26"/>
      <c r="S13749" s="26"/>
      <c r="T13749" s="26"/>
    </row>
    <row r="13750" spans="14:20">
      <c r="N13750" s="25"/>
      <c r="O13750" s="26"/>
      <c r="P13750" s="26"/>
      <c r="Q13750" s="26"/>
      <c r="R13750" s="26"/>
      <c r="S13750" s="26"/>
      <c r="T13750" s="26"/>
    </row>
    <row r="13751" spans="14:20">
      <c r="N13751" s="25"/>
      <c r="O13751" s="26"/>
      <c r="P13751" s="26"/>
      <c r="Q13751" s="26"/>
      <c r="R13751" s="26"/>
      <c r="S13751" s="26"/>
      <c r="T13751" s="26"/>
    </row>
    <row r="13752" spans="14:20">
      <c r="N13752" s="25"/>
      <c r="O13752" s="26"/>
      <c r="P13752" s="26"/>
      <c r="Q13752" s="26"/>
      <c r="R13752" s="26"/>
      <c r="S13752" s="26"/>
      <c r="T13752" s="26"/>
    </row>
    <row r="13753" spans="14:20">
      <c r="N13753" s="25"/>
      <c r="O13753" s="26"/>
      <c r="P13753" s="26"/>
      <c r="Q13753" s="26"/>
      <c r="R13753" s="26"/>
      <c r="S13753" s="26"/>
      <c r="T13753" s="26"/>
    </row>
    <row r="13754" spans="14:20">
      <c r="N13754" s="25"/>
      <c r="O13754" s="26"/>
      <c r="P13754" s="26"/>
      <c r="Q13754" s="26"/>
      <c r="R13754" s="26"/>
      <c r="S13754" s="26"/>
      <c r="T13754" s="26"/>
    </row>
    <row r="13755" spans="14:20">
      <c r="N13755" s="25"/>
      <c r="O13755" s="26"/>
      <c r="P13755" s="26"/>
      <c r="Q13755" s="26"/>
      <c r="R13755" s="26"/>
      <c r="S13755" s="26"/>
      <c r="T13755" s="26"/>
    </row>
    <row r="13756" spans="14:20">
      <c r="N13756" s="25"/>
      <c r="O13756" s="26"/>
      <c r="P13756" s="26"/>
      <c r="Q13756" s="26"/>
      <c r="R13756" s="26"/>
      <c r="S13756" s="26"/>
      <c r="T13756" s="26"/>
    </row>
    <row r="13757" spans="14:20">
      <c r="N13757" s="25"/>
      <c r="O13757" s="26"/>
      <c r="P13757" s="26"/>
      <c r="Q13757" s="26"/>
      <c r="R13757" s="26"/>
      <c r="S13757" s="26"/>
      <c r="T13757" s="26"/>
    </row>
    <row r="13758" spans="14:20">
      <c r="N13758" s="25"/>
      <c r="O13758" s="26"/>
      <c r="P13758" s="26"/>
      <c r="Q13758" s="26"/>
      <c r="R13758" s="26"/>
      <c r="S13758" s="26"/>
      <c r="T13758" s="26"/>
    </row>
    <row r="13759" spans="14:20">
      <c r="N13759" s="25"/>
      <c r="O13759" s="26"/>
      <c r="P13759" s="26"/>
      <c r="Q13759" s="26"/>
      <c r="R13759" s="26"/>
      <c r="S13759" s="26"/>
      <c r="T13759" s="26"/>
    </row>
    <row r="13760" spans="14:20">
      <c r="N13760" s="25"/>
      <c r="O13760" s="26"/>
      <c r="P13760" s="26"/>
      <c r="Q13760" s="26"/>
      <c r="R13760" s="26"/>
      <c r="S13760" s="26"/>
      <c r="T13760" s="26"/>
    </row>
    <row r="13761" spans="14:20">
      <c r="N13761" s="25"/>
      <c r="O13761" s="26"/>
      <c r="P13761" s="26"/>
      <c r="Q13761" s="26"/>
      <c r="R13761" s="26"/>
      <c r="S13761" s="26"/>
      <c r="T13761" s="26"/>
    </row>
    <row r="13762" spans="14:20">
      <c r="N13762" s="25"/>
      <c r="O13762" s="26"/>
      <c r="P13762" s="26"/>
      <c r="Q13762" s="26"/>
      <c r="R13762" s="26"/>
      <c r="S13762" s="26"/>
      <c r="T13762" s="26"/>
    </row>
    <row r="13763" spans="14:20">
      <c r="N13763" s="25"/>
      <c r="O13763" s="26"/>
      <c r="P13763" s="26"/>
      <c r="Q13763" s="26"/>
      <c r="R13763" s="26"/>
      <c r="S13763" s="26"/>
      <c r="T13763" s="26"/>
    </row>
    <row r="13764" spans="14:20">
      <c r="N13764" s="25"/>
      <c r="O13764" s="26"/>
      <c r="P13764" s="26"/>
      <c r="Q13764" s="26"/>
      <c r="R13764" s="26"/>
      <c r="S13764" s="26"/>
      <c r="T13764" s="26"/>
    </row>
    <row r="13765" spans="14:20">
      <c r="N13765" s="25"/>
      <c r="O13765" s="26"/>
      <c r="P13765" s="26"/>
      <c r="Q13765" s="26"/>
      <c r="R13765" s="26"/>
      <c r="S13765" s="26"/>
      <c r="T13765" s="26"/>
    </row>
    <row r="13766" spans="14:20">
      <c r="N13766" s="25"/>
      <c r="O13766" s="26"/>
      <c r="P13766" s="26"/>
      <c r="Q13766" s="26"/>
      <c r="R13766" s="26"/>
      <c r="S13766" s="26"/>
      <c r="T13766" s="26"/>
    </row>
    <row r="13767" spans="14:20">
      <c r="N13767" s="25"/>
      <c r="O13767" s="26"/>
      <c r="P13767" s="26"/>
      <c r="Q13767" s="26"/>
      <c r="R13767" s="26"/>
      <c r="S13767" s="26"/>
      <c r="T13767" s="26"/>
    </row>
    <row r="13768" spans="14:20">
      <c r="N13768" s="25"/>
      <c r="O13768" s="26"/>
      <c r="P13768" s="26"/>
      <c r="Q13768" s="26"/>
      <c r="R13768" s="26"/>
      <c r="S13768" s="26"/>
      <c r="T13768" s="26"/>
    </row>
    <row r="13769" spans="14:20">
      <c r="N13769" s="25"/>
      <c r="O13769" s="26"/>
      <c r="P13769" s="26"/>
      <c r="Q13769" s="26"/>
      <c r="R13769" s="26"/>
      <c r="S13769" s="26"/>
      <c r="T13769" s="26"/>
    </row>
    <row r="13770" spans="14:20">
      <c r="N13770" s="25"/>
      <c r="O13770" s="26"/>
      <c r="P13770" s="26"/>
      <c r="Q13770" s="26"/>
      <c r="R13770" s="26"/>
      <c r="S13770" s="26"/>
      <c r="T13770" s="26"/>
    </row>
    <row r="13771" spans="14:20">
      <c r="N13771" s="25"/>
      <c r="O13771" s="26"/>
      <c r="P13771" s="26"/>
      <c r="Q13771" s="26"/>
      <c r="R13771" s="26"/>
      <c r="S13771" s="26"/>
      <c r="T13771" s="26"/>
    </row>
    <row r="13772" spans="14:20">
      <c r="N13772" s="25"/>
      <c r="O13772" s="26"/>
      <c r="P13772" s="26"/>
      <c r="Q13772" s="26"/>
      <c r="R13772" s="26"/>
      <c r="S13772" s="26"/>
      <c r="T13772" s="26"/>
    </row>
    <row r="13773" spans="14:20">
      <c r="N13773" s="25"/>
      <c r="O13773" s="26"/>
      <c r="P13773" s="26"/>
      <c r="Q13773" s="26"/>
      <c r="R13773" s="26"/>
      <c r="S13773" s="26"/>
      <c r="T13773" s="26"/>
    </row>
    <row r="13774" spans="14:20">
      <c r="N13774" s="25"/>
      <c r="O13774" s="26"/>
      <c r="P13774" s="26"/>
      <c r="Q13774" s="26"/>
      <c r="R13774" s="26"/>
      <c r="S13774" s="26"/>
      <c r="T13774" s="26"/>
    </row>
    <row r="13775" spans="14:20">
      <c r="N13775" s="25"/>
      <c r="O13775" s="26"/>
      <c r="P13775" s="26"/>
      <c r="Q13775" s="26"/>
      <c r="R13775" s="26"/>
      <c r="S13775" s="26"/>
      <c r="T13775" s="26"/>
    </row>
    <row r="13776" spans="14:20">
      <c r="N13776" s="25"/>
      <c r="O13776" s="26"/>
      <c r="P13776" s="26"/>
      <c r="Q13776" s="26"/>
      <c r="R13776" s="26"/>
      <c r="S13776" s="26"/>
      <c r="T13776" s="26"/>
    </row>
    <row r="13777" spans="14:20">
      <c r="N13777" s="25"/>
      <c r="O13777" s="26"/>
      <c r="P13777" s="26"/>
      <c r="Q13777" s="26"/>
      <c r="R13777" s="26"/>
      <c r="S13777" s="26"/>
      <c r="T13777" s="26"/>
    </row>
    <row r="13778" spans="14:20">
      <c r="N13778" s="25"/>
      <c r="O13778" s="26"/>
      <c r="P13778" s="26"/>
      <c r="Q13778" s="26"/>
      <c r="R13778" s="26"/>
      <c r="S13778" s="26"/>
      <c r="T13778" s="26"/>
    </row>
    <row r="13779" spans="14:20">
      <c r="N13779" s="25"/>
      <c r="O13779" s="26"/>
      <c r="P13779" s="26"/>
      <c r="Q13779" s="26"/>
      <c r="R13779" s="26"/>
      <c r="S13779" s="26"/>
      <c r="T13779" s="26"/>
    </row>
    <row r="13780" spans="14:20">
      <c r="N13780" s="25"/>
      <c r="O13780" s="26"/>
      <c r="P13780" s="26"/>
      <c r="Q13780" s="26"/>
      <c r="R13780" s="26"/>
      <c r="S13780" s="26"/>
      <c r="T13780" s="26"/>
    </row>
    <row r="13781" spans="14:20">
      <c r="N13781" s="25"/>
      <c r="O13781" s="26"/>
      <c r="P13781" s="26"/>
      <c r="Q13781" s="26"/>
      <c r="R13781" s="26"/>
      <c r="S13781" s="26"/>
      <c r="T13781" s="26"/>
    </row>
    <row r="13782" spans="14:20">
      <c r="N13782" s="25"/>
      <c r="O13782" s="26"/>
      <c r="P13782" s="26"/>
      <c r="Q13782" s="26"/>
      <c r="R13782" s="26"/>
      <c r="S13782" s="26"/>
      <c r="T13782" s="26"/>
    </row>
    <row r="13783" spans="14:20">
      <c r="N13783" s="25"/>
      <c r="O13783" s="26"/>
      <c r="P13783" s="26"/>
      <c r="Q13783" s="26"/>
      <c r="R13783" s="26"/>
      <c r="S13783" s="26"/>
      <c r="T13783" s="26"/>
    </row>
    <row r="13784" spans="14:20">
      <c r="N13784" s="25"/>
      <c r="O13784" s="26"/>
      <c r="P13784" s="26"/>
      <c r="Q13784" s="26"/>
      <c r="R13784" s="26"/>
      <c r="S13784" s="26"/>
      <c r="T13784" s="26"/>
    </row>
    <row r="13785" spans="14:20">
      <c r="N13785" s="25"/>
      <c r="O13785" s="26"/>
      <c r="P13785" s="26"/>
      <c r="Q13785" s="26"/>
      <c r="R13785" s="26"/>
      <c r="S13785" s="26"/>
      <c r="T13785" s="26"/>
    </row>
    <row r="13786" spans="14:20">
      <c r="N13786" s="25"/>
      <c r="O13786" s="26"/>
      <c r="P13786" s="26"/>
      <c r="Q13786" s="26"/>
      <c r="R13786" s="26"/>
      <c r="S13786" s="26"/>
      <c r="T13786" s="26"/>
    </row>
    <row r="13787" spans="14:20">
      <c r="N13787" s="25"/>
      <c r="O13787" s="26"/>
      <c r="P13787" s="26"/>
      <c r="Q13787" s="26"/>
      <c r="R13787" s="26"/>
      <c r="S13787" s="26"/>
      <c r="T13787" s="26"/>
    </row>
    <row r="13788" spans="14:20">
      <c r="N13788" s="25"/>
      <c r="O13788" s="26"/>
      <c r="P13788" s="26"/>
      <c r="Q13788" s="26"/>
      <c r="R13788" s="26"/>
      <c r="S13788" s="26"/>
      <c r="T13788" s="26"/>
    </row>
    <row r="13789" spans="14:20">
      <c r="N13789" s="25"/>
      <c r="O13789" s="26"/>
      <c r="P13789" s="26"/>
      <c r="Q13789" s="26"/>
      <c r="R13789" s="26"/>
      <c r="S13789" s="26"/>
      <c r="T13789" s="26"/>
    </row>
    <row r="13790" spans="14:20">
      <c r="N13790" s="25"/>
      <c r="O13790" s="26"/>
      <c r="P13790" s="26"/>
      <c r="Q13790" s="26"/>
      <c r="R13790" s="26"/>
      <c r="S13790" s="26"/>
      <c r="T13790" s="26"/>
    </row>
    <row r="13791" spans="14:20">
      <c r="N13791" s="25"/>
      <c r="O13791" s="26"/>
      <c r="P13791" s="26"/>
      <c r="Q13791" s="26"/>
      <c r="R13791" s="26"/>
      <c r="S13791" s="26"/>
      <c r="T13791" s="26"/>
    </row>
    <row r="13792" spans="14:20">
      <c r="N13792" s="25"/>
      <c r="O13792" s="26"/>
      <c r="P13792" s="26"/>
      <c r="Q13792" s="26"/>
      <c r="R13792" s="26"/>
      <c r="S13792" s="26"/>
      <c r="T13792" s="26"/>
    </row>
    <row r="13793" spans="14:20">
      <c r="N13793" s="25"/>
      <c r="O13793" s="26"/>
      <c r="P13793" s="26"/>
      <c r="Q13793" s="26"/>
      <c r="R13793" s="26"/>
      <c r="S13793" s="26"/>
      <c r="T13793" s="26"/>
    </row>
    <row r="13794" spans="14:20">
      <c r="N13794" s="25"/>
      <c r="O13794" s="26"/>
      <c r="P13794" s="26"/>
      <c r="Q13794" s="26"/>
      <c r="R13794" s="26"/>
      <c r="S13794" s="26"/>
      <c r="T13794" s="26"/>
    </row>
    <row r="13795" spans="14:20">
      <c r="N13795" s="25"/>
      <c r="O13795" s="26"/>
      <c r="P13795" s="26"/>
      <c r="Q13795" s="26"/>
      <c r="R13795" s="26"/>
      <c r="S13795" s="26"/>
      <c r="T13795" s="26"/>
    </row>
    <row r="13796" spans="14:20">
      <c r="N13796" s="25"/>
      <c r="O13796" s="26"/>
      <c r="P13796" s="26"/>
      <c r="Q13796" s="26"/>
      <c r="R13796" s="26"/>
      <c r="S13796" s="26"/>
      <c r="T13796" s="26"/>
    </row>
    <row r="13797" spans="14:20">
      <c r="N13797" s="25"/>
      <c r="O13797" s="26"/>
      <c r="P13797" s="26"/>
      <c r="Q13797" s="26"/>
      <c r="R13797" s="26"/>
      <c r="S13797" s="26"/>
      <c r="T13797" s="26"/>
    </row>
    <row r="13798" spans="14:20">
      <c r="N13798" s="25"/>
      <c r="O13798" s="26"/>
      <c r="P13798" s="26"/>
      <c r="Q13798" s="26"/>
      <c r="R13798" s="26"/>
      <c r="S13798" s="26"/>
      <c r="T13798" s="26"/>
    </row>
    <row r="13799" spans="14:20">
      <c r="N13799" s="25"/>
      <c r="O13799" s="26"/>
      <c r="P13799" s="26"/>
      <c r="Q13799" s="26"/>
      <c r="R13799" s="26"/>
      <c r="S13799" s="26"/>
      <c r="T13799" s="26"/>
    </row>
    <row r="13800" spans="14:20">
      <c r="N13800" s="25"/>
      <c r="O13800" s="26"/>
      <c r="P13800" s="26"/>
      <c r="Q13800" s="26"/>
      <c r="R13800" s="26"/>
      <c r="S13800" s="26"/>
      <c r="T13800" s="26"/>
    </row>
    <row r="13801" spans="14:20">
      <c r="N13801" s="25"/>
      <c r="O13801" s="26"/>
      <c r="P13801" s="26"/>
      <c r="Q13801" s="26"/>
      <c r="R13801" s="26"/>
      <c r="S13801" s="26"/>
      <c r="T13801" s="26"/>
    </row>
    <row r="13802" spans="14:20">
      <c r="N13802" s="25"/>
      <c r="O13802" s="26"/>
      <c r="P13802" s="26"/>
      <c r="Q13802" s="26"/>
      <c r="R13802" s="26"/>
      <c r="S13802" s="26"/>
      <c r="T13802" s="26"/>
    </row>
    <row r="13803" spans="14:20">
      <c r="N13803" s="25"/>
      <c r="O13803" s="26"/>
      <c r="P13803" s="26"/>
      <c r="Q13803" s="26"/>
      <c r="R13803" s="26"/>
      <c r="S13803" s="26"/>
      <c r="T13803" s="26"/>
    </row>
    <row r="13804" spans="14:20">
      <c r="N13804" s="25"/>
      <c r="O13804" s="26"/>
      <c r="P13804" s="26"/>
      <c r="Q13804" s="26"/>
      <c r="R13804" s="26"/>
      <c r="S13804" s="26"/>
      <c r="T13804" s="26"/>
    </row>
    <row r="13805" spans="14:20">
      <c r="N13805" s="25"/>
      <c r="O13805" s="26"/>
      <c r="P13805" s="26"/>
      <c r="Q13805" s="26"/>
      <c r="R13805" s="26"/>
      <c r="S13805" s="26"/>
      <c r="T13805" s="26"/>
    </row>
    <row r="13806" spans="14:20">
      <c r="N13806" s="25"/>
      <c r="O13806" s="26"/>
      <c r="P13806" s="26"/>
      <c r="Q13806" s="26"/>
      <c r="R13806" s="26"/>
      <c r="S13806" s="26"/>
      <c r="T13806" s="26"/>
    </row>
    <row r="13807" spans="14:20">
      <c r="N13807" s="25"/>
      <c r="O13807" s="26"/>
      <c r="P13807" s="26"/>
      <c r="Q13807" s="26"/>
      <c r="R13807" s="26"/>
      <c r="S13807" s="26"/>
      <c r="T13807" s="26"/>
    </row>
    <row r="13808" spans="14:20">
      <c r="N13808" s="25"/>
      <c r="O13808" s="26"/>
      <c r="P13808" s="26"/>
      <c r="Q13808" s="26"/>
      <c r="R13808" s="26"/>
      <c r="S13808" s="26"/>
      <c r="T13808" s="26"/>
    </row>
    <row r="13809" spans="14:20">
      <c r="N13809" s="25"/>
      <c r="O13809" s="26"/>
      <c r="P13809" s="26"/>
      <c r="Q13809" s="26"/>
      <c r="R13809" s="26"/>
      <c r="S13809" s="26"/>
      <c r="T13809" s="26"/>
    </row>
    <row r="13810" spans="14:20">
      <c r="N13810" s="25"/>
      <c r="O13810" s="26"/>
      <c r="P13810" s="26"/>
      <c r="Q13810" s="26"/>
      <c r="R13810" s="26"/>
      <c r="S13810" s="26"/>
      <c r="T13810" s="26"/>
    </row>
    <row r="13811" spans="14:20">
      <c r="N13811" s="25"/>
      <c r="O13811" s="26"/>
      <c r="P13811" s="26"/>
      <c r="Q13811" s="26"/>
      <c r="R13811" s="26"/>
      <c r="S13811" s="26"/>
      <c r="T13811" s="26"/>
    </row>
    <row r="13812" spans="14:20">
      <c r="N13812" s="25"/>
      <c r="O13812" s="26"/>
      <c r="P13812" s="26"/>
      <c r="Q13812" s="26"/>
      <c r="R13812" s="26"/>
      <c r="S13812" s="26"/>
      <c r="T13812" s="26"/>
    </row>
    <row r="13813" spans="14:20">
      <c r="N13813" s="25"/>
      <c r="O13813" s="26"/>
      <c r="P13813" s="26"/>
      <c r="Q13813" s="26"/>
      <c r="R13813" s="26"/>
      <c r="S13813" s="26"/>
      <c r="T13813" s="26"/>
    </row>
    <row r="13814" spans="14:20">
      <c r="N13814" s="25"/>
      <c r="O13814" s="26"/>
      <c r="P13814" s="26"/>
      <c r="Q13814" s="26"/>
      <c r="R13814" s="26"/>
      <c r="S13814" s="26"/>
      <c r="T13814" s="26"/>
    </row>
    <row r="13815" spans="14:20">
      <c r="N13815" s="25"/>
      <c r="O13815" s="26"/>
      <c r="P13815" s="26"/>
      <c r="Q13815" s="26"/>
      <c r="R13815" s="26"/>
      <c r="S13815" s="26"/>
      <c r="T13815" s="26"/>
    </row>
    <row r="13816" spans="14:20">
      <c r="N13816" s="25"/>
      <c r="O13816" s="26"/>
      <c r="P13816" s="26"/>
      <c r="Q13816" s="26"/>
      <c r="R13816" s="26"/>
      <c r="S13816" s="26"/>
      <c r="T13816" s="26"/>
    </row>
    <row r="13817" spans="14:20">
      <c r="N13817" s="25"/>
      <c r="O13817" s="26"/>
      <c r="P13817" s="26"/>
      <c r="Q13817" s="26"/>
      <c r="R13817" s="26"/>
      <c r="S13817" s="26"/>
      <c r="T13817" s="26"/>
    </row>
    <row r="13818" spans="14:20">
      <c r="N13818" s="25"/>
      <c r="O13818" s="26"/>
      <c r="P13818" s="26"/>
      <c r="Q13818" s="26"/>
      <c r="R13818" s="26"/>
      <c r="S13818" s="26"/>
      <c r="T13818" s="26"/>
    </row>
    <row r="13819" spans="14:20">
      <c r="N13819" s="25"/>
      <c r="O13819" s="26"/>
      <c r="P13819" s="26"/>
      <c r="Q13819" s="26"/>
      <c r="R13819" s="26"/>
      <c r="S13819" s="26"/>
      <c r="T13819" s="26"/>
    </row>
    <row r="13820" spans="14:20">
      <c r="N13820" s="25"/>
      <c r="O13820" s="26"/>
      <c r="P13820" s="26"/>
      <c r="Q13820" s="26"/>
      <c r="R13820" s="26"/>
      <c r="S13820" s="26"/>
      <c r="T13820" s="26"/>
    </row>
    <row r="13821" spans="14:20">
      <c r="N13821" s="25"/>
      <c r="O13821" s="26"/>
      <c r="P13821" s="26"/>
      <c r="Q13821" s="26"/>
      <c r="R13821" s="26"/>
      <c r="S13821" s="26"/>
      <c r="T13821" s="26"/>
    </row>
    <row r="13822" spans="14:20">
      <c r="N13822" s="25"/>
      <c r="O13822" s="26"/>
      <c r="P13822" s="26"/>
      <c r="Q13822" s="26"/>
      <c r="R13822" s="26"/>
      <c r="S13822" s="26"/>
      <c r="T13822" s="26"/>
    </row>
    <row r="13823" spans="14:20">
      <c r="N13823" s="25"/>
      <c r="O13823" s="26"/>
      <c r="P13823" s="26"/>
      <c r="Q13823" s="26"/>
      <c r="R13823" s="26"/>
      <c r="S13823" s="26"/>
      <c r="T13823" s="26"/>
    </row>
    <row r="13824" spans="14:20">
      <c r="N13824" s="25"/>
      <c r="O13824" s="26"/>
      <c r="P13824" s="26"/>
      <c r="Q13824" s="26"/>
      <c r="R13824" s="26"/>
      <c r="S13824" s="26"/>
      <c r="T13824" s="26"/>
    </row>
    <row r="13825" spans="14:20">
      <c r="N13825" s="25"/>
      <c r="O13825" s="26"/>
      <c r="P13825" s="26"/>
      <c r="Q13825" s="26"/>
      <c r="R13825" s="26"/>
      <c r="S13825" s="26"/>
      <c r="T13825" s="26"/>
    </row>
    <row r="13826" spans="14:20">
      <c r="N13826" s="25"/>
      <c r="O13826" s="26"/>
      <c r="P13826" s="26"/>
      <c r="Q13826" s="26"/>
      <c r="R13826" s="26"/>
      <c r="S13826" s="26"/>
      <c r="T13826" s="26"/>
    </row>
    <row r="13827" spans="14:20">
      <c r="N13827" s="25"/>
      <c r="O13827" s="26"/>
      <c r="P13827" s="26"/>
      <c r="Q13827" s="26"/>
      <c r="R13827" s="26"/>
      <c r="S13827" s="26"/>
      <c r="T13827" s="26"/>
    </row>
    <row r="13828" spans="14:20">
      <c r="N13828" s="25"/>
      <c r="O13828" s="26"/>
      <c r="P13828" s="26"/>
      <c r="Q13828" s="26"/>
      <c r="R13828" s="26"/>
      <c r="S13828" s="26"/>
      <c r="T13828" s="26"/>
    </row>
    <row r="13829" spans="14:20">
      <c r="N13829" s="25"/>
      <c r="O13829" s="26"/>
      <c r="P13829" s="26"/>
      <c r="Q13829" s="26"/>
      <c r="R13829" s="26"/>
      <c r="S13829" s="26"/>
      <c r="T13829" s="26"/>
    </row>
    <row r="13830" spans="14:20">
      <c r="N13830" s="25"/>
      <c r="O13830" s="26"/>
      <c r="P13830" s="26"/>
      <c r="Q13830" s="26"/>
      <c r="R13830" s="26"/>
      <c r="S13830" s="26"/>
      <c r="T13830" s="26"/>
    </row>
    <row r="13831" spans="14:20">
      <c r="N13831" s="25"/>
      <c r="O13831" s="26"/>
      <c r="P13831" s="26"/>
      <c r="Q13831" s="26"/>
      <c r="R13831" s="26"/>
      <c r="S13831" s="26"/>
      <c r="T13831" s="26"/>
    </row>
    <row r="13832" spans="14:20">
      <c r="N13832" s="25"/>
      <c r="O13832" s="26"/>
      <c r="P13832" s="26"/>
      <c r="Q13832" s="26"/>
      <c r="R13832" s="26"/>
      <c r="S13832" s="26"/>
      <c r="T13832" s="26"/>
    </row>
    <row r="13833" spans="14:20">
      <c r="N13833" s="25"/>
      <c r="O13833" s="26"/>
      <c r="P13833" s="26"/>
      <c r="Q13833" s="26"/>
      <c r="R13833" s="26"/>
      <c r="S13833" s="26"/>
      <c r="T13833" s="26"/>
    </row>
    <row r="13834" spans="14:20">
      <c r="N13834" s="25"/>
      <c r="O13834" s="26"/>
      <c r="P13834" s="26"/>
      <c r="Q13834" s="26"/>
      <c r="R13834" s="26"/>
      <c r="S13834" s="26"/>
      <c r="T13834" s="26"/>
    </row>
    <row r="13835" spans="14:20">
      <c r="N13835" s="25"/>
      <c r="O13835" s="26"/>
      <c r="P13835" s="26"/>
      <c r="Q13835" s="26"/>
      <c r="R13835" s="26"/>
      <c r="S13835" s="26"/>
      <c r="T13835" s="26"/>
    </row>
    <row r="13836" spans="14:20">
      <c r="N13836" s="25"/>
      <c r="O13836" s="26"/>
      <c r="P13836" s="26"/>
      <c r="Q13836" s="26"/>
      <c r="R13836" s="26"/>
      <c r="S13836" s="26"/>
      <c r="T13836" s="26"/>
    </row>
    <row r="13837" spans="14:20">
      <c r="N13837" s="25"/>
      <c r="O13837" s="26"/>
      <c r="P13837" s="26"/>
      <c r="Q13837" s="26"/>
      <c r="R13837" s="26"/>
      <c r="S13837" s="26"/>
      <c r="T13837" s="26"/>
    </row>
    <row r="13838" spans="14:20">
      <c r="N13838" s="25"/>
      <c r="O13838" s="26"/>
      <c r="P13838" s="26"/>
      <c r="Q13838" s="26"/>
      <c r="R13838" s="26"/>
      <c r="S13838" s="26"/>
      <c r="T13838" s="26"/>
    </row>
    <row r="13839" spans="14:20">
      <c r="N13839" s="25"/>
      <c r="O13839" s="26"/>
      <c r="P13839" s="26"/>
      <c r="Q13839" s="26"/>
      <c r="R13839" s="26"/>
      <c r="S13839" s="26"/>
      <c r="T13839" s="26"/>
    </row>
    <row r="13840" spans="14:20">
      <c r="N13840" s="25"/>
      <c r="O13840" s="26"/>
      <c r="P13840" s="26"/>
      <c r="Q13840" s="26"/>
      <c r="R13840" s="26"/>
      <c r="S13840" s="26"/>
      <c r="T13840" s="26"/>
    </row>
    <row r="13841" spans="14:20">
      <c r="N13841" s="25"/>
      <c r="O13841" s="26"/>
      <c r="P13841" s="26"/>
      <c r="Q13841" s="26"/>
      <c r="R13841" s="26"/>
      <c r="S13841" s="26"/>
      <c r="T13841" s="26"/>
    </row>
    <row r="13842" spans="14:20">
      <c r="N13842" s="25"/>
      <c r="O13842" s="26"/>
      <c r="P13842" s="26"/>
      <c r="Q13842" s="26"/>
      <c r="R13842" s="26"/>
      <c r="S13842" s="26"/>
      <c r="T13842" s="26"/>
    </row>
    <row r="13843" spans="14:20">
      <c r="N13843" s="25"/>
      <c r="O13843" s="26"/>
      <c r="P13843" s="26"/>
      <c r="Q13843" s="26"/>
      <c r="R13843" s="26"/>
      <c r="S13843" s="26"/>
      <c r="T13843" s="26"/>
    </row>
    <row r="13844" spans="14:20">
      <c r="N13844" s="25"/>
      <c r="O13844" s="26"/>
      <c r="P13844" s="26"/>
      <c r="Q13844" s="26"/>
      <c r="R13844" s="26"/>
      <c r="S13844" s="26"/>
      <c r="T13844" s="26"/>
    </row>
    <row r="13845" spans="14:20">
      <c r="N13845" s="25"/>
      <c r="O13845" s="26"/>
      <c r="P13845" s="26"/>
      <c r="Q13845" s="26"/>
      <c r="R13845" s="26"/>
      <c r="S13845" s="26"/>
      <c r="T13845" s="26"/>
    </row>
    <row r="13846" spans="14:20">
      <c r="N13846" s="25"/>
      <c r="O13846" s="26"/>
      <c r="P13846" s="26"/>
      <c r="Q13846" s="26"/>
      <c r="R13846" s="26"/>
      <c r="S13846" s="26"/>
      <c r="T13846" s="26"/>
    </row>
    <row r="13847" spans="14:20">
      <c r="N13847" s="25"/>
      <c r="O13847" s="26"/>
      <c r="P13847" s="26"/>
      <c r="Q13847" s="26"/>
      <c r="R13847" s="26"/>
      <c r="S13847" s="26"/>
      <c r="T13847" s="26"/>
    </row>
    <row r="13848" spans="14:20">
      <c r="N13848" s="25"/>
      <c r="O13848" s="26"/>
      <c r="P13848" s="26"/>
      <c r="Q13848" s="26"/>
      <c r="R13848" s="26"/>
      <c r="S13848" s="26"/>
      <c r="T13848" s="26"/>
    </row>
    <row r="13849" spans="14:20">
      <c r="N13849" s="25"/>
      <c r="O13849" s="26"/>
      <c r="P13849" s="26"/>
      <c r="Q13849" s="26"/>
      <c r="R13849" s="26"/>
      <c r="S13849" s="26"/>
      <c r="T13849" s="26"/>
    </row>
    <row r="13850" spans="14:20">
      <c r="N13850" s="25"/>
      <c r="O13850" s="26"/>
      <c r="P13850" s="26"/>
      <c r="Q13850" s="26"/>
      <c r="R13850" s="26"/>
      <c r="S13850" s="26"/>
      <c r="T13850" s="26"/>
    </row>
    <row r="13851" spans="14:20">
      <c r="N13851" s="25"/>
      <c r="O13851" s="26"/>
      <c r="P13851" s="26"/>
      <c r="Q13851" s="26"/>
      <c r="R13851" s="26"/>
      <c r="S13851" s="26"/>
      <c r="T13851" s="26"/>
    </row>
    <row r="13852" spans="14:20">
      <c r="N13852" s="25"/>
      <c r="O13852" s="26"/>
      <c r="P13852" s="26"/>
      <c r="Q13852" s="26"/>
      <c r="R13852" s="26"/>
      <c r="S13852" s="26"/>
      <c r="T13852" s="26"/>
    </row>
    <row r="13853" spans="14:20">
      <c r="N13853" s="25"/>
      <c r="O13853" s="26"/>
      <c r="P13853" s="26"/>
      <c r="Q13853" s="26"/>
      <c r="R13853" s="26"/>
      <c r="S13853" s="26"/>
      <c r="T13853" s="26"/>
    </row>
    <row r="13854" spans="14:20">
      <c r="N13854" s="25"/>
      <c r="O13854" s="26"/>
      <c r="P13854" s="26"/>
      <c r="Q13854" s="26"/>
      <c r="R13854" s="26"/>
      <c r="S13854" s="26"/>
      <c r="T13854" s="26"/>
    </row>
    <row r="13855" spans="14:20">
      <c r="N13855" s="25"/>
      <c r="O13855" s="26"/>
      <c r="P13855" s="26"/>
      <c r="Q13855" s="26"/>
      <c r="R13855" s="26"/>
      <c r="S13855" s="26"/>
      <c r="T13855" s="26"/>
    </row>
    <row r="13856" spans="14:20">
      <c r="N13856" s="25"/>
      <c r="O13856" s="26"/>
      <c r="P13856" s="26"/>
      <c r="Q13856" s="26"/>
      <c r="R13856" s="26"/>
      <c r="S13856" s="26"/>
      <c r="T13856" s="26"/>
    </row>
    <row r="13857" spans="14:20">
      <c r="N13857" s="25"/>
      <c r="O13857" s="26"/>
      <c r="P13857" s="26"/>
      <c r="Q13857" s="26"/>
      <c r="R13857" s="26"/>
      <c r="S13857" s="26"/>
      <c r="T13857" s="26"/>
    </row>
    <row r="13858" spans="14:20">
      <c r="N13858" s="25"/>
      <c r="O13858" s="26"/>
      <c r="P13858" s="26"/>
      <c r="Q13858" s="26"/>
      <c r="R13858" s="26"/>
      <c r="S13858" s="26"/>
      <c r="T13858" s="26"/>
    </row>
    <row r="13859" spans="14:20">
      <c r="N13859" s="25"/>
      <c r="O13859" s="26"/>
      <c r="P13859" s="26"/>
      <c r="Q13859" s="26"/>
      <c r="R13859" s="26"/>
      <c r="S13859" s="26"/>
      <c r="T13859" s="26"/>
    </row>
    <row r="13860" spans="14:20">
      <c r="N13860" s="25"/>
      <c r="O13860" s="26"/>
      <c r="P13860" s="26"/>
      <c r="Q13860" s="26"/>
      <c r="R13860" s="26"/>
      <c r="S13860" s="26"/>
      <c r="T13860" s="26"/>
    </row>
    <row r="13861" spans="14:20">
      <c r="N13861" s="25"/>
      <c r="O13861" s="26"/>
      <c r="P13861" s="26"/>
      <c r="Q13861" s="26"/>
      <c r="R13861" s="26"/>
      <c r="S13861" s="26"/>
      <c r="T13861" s="26"/>
    </row>
    <row r="13862" spans="14:20">
      <c r="N13862" s="25"/>
      <c r="O13862" s="26"/>
      <c r="P13862" s="26"/>
      <c r="Q13862" s="26"/>
      <c r="R13862" s="26"/>
      <c r="S13862" s="26"/>
      <c r="T13862" s="26"/>
    </row>
    <row r="13863" spans="14:20">
      <c r="N13863" s="25"/>
      <c r="O13863" s="26"/>
      <c r="P13863" s="26"/>
      <c r="Q13863" s="26"/>
      <c r="R13863" s="26"/>
      <c r="S13863" s="26"/>
      <c r="T13863" s="26"/>
    </row>
    <row r="13864" spans="14:20">
      <c r="N13864" s="25"/>
      <c r="O13864" s="26"/>
      <c r="P13864" s="26"/>
      <c r="Q13864" s="26"/>
      <c r="R13864" s="26"/>
      <c r="S13864" s="26"/>
      <c r="T13864" s="26"/>
    </row>
    <row r="13865" spans="14:20">
      <c r="N13865" s="25"/>
      <c r="O13865" s="26"/>
      <c r="P13865" s="26"/>
      <c r="Q13865" s="26"/>
      <c r="R13865" s="26"/>
      <c r="S13865" s="26"/>
      <c r="T13865" s="26"/>
    </row>
    <row r="13866" spans="14:20">
      <c r="N13866" s="25"/>
      <c r="O13866" s="26"/>
      <c r="P13866" s="26"/>
      <c r="Q13866" s="26"/>
      <c r="R13866" s="26"/>
      <c r="S13866" s="26"/>
      <c r="T13866" s="26"/>
    </row>
    <row r="13867" spans="14:20">
      <c r="N13867" s="25"/>
      <c r="O13867" s="26"/>
      <c r="P13867" s="26"/>
      <c r="Q13867" s="26"/>
      <c r="R13867" s="26"/>
      <c r="S13867" s="26"/>
      <c r="T13867" s="26"/>
    </row>
    <row r="13868" spans="14:20">
      <c r="N13868" s="25"/>
      <c r="O13868" s="26"/>
      <c r="P13868" s="26"/>
      <c r="Q13868" s="26"/>
      <c r="R13868" s="26"/>
      <c r="S13868" s="26"/>
      <c r="T13868" s="26"/>
    </row>
    <row r="13869" spans="14:20">
      <c r="N13869" s="25"/>
      <c r="O13869" s="26"/>
      <c r="P13869" s="26"/>
      <c r="Q13869" s="26"/>
      <c r="R13869" s="26"/>
      <c r="S13869" s="26"/>
      <c r="T13869" s="26"/>
    </row>
    <row r="13870" spans="14:20">
      <c r="N13870" s="25"/>
      <c r="O13870" s="26"/>
      <c r="P13870" s="26"/>
      <c r="Q13870" s="26"/>
      <c r="R13870" s="26"/>
      <c r="S13870" s="26"/>
      <c r="T13870" s="26"/>
    </row>
    <row r="13871" spans="14:20">
      <c r="N13871" s="25"/>
      <c r="O13871" s="26"/>
      <c r="P13871" s="26"/>
      <c r="Q13871" s="26"/>
      <c r="R13871" s="26"/>
      <c r="S13871" s="26"/>
      <c r="T13871" s="26"/>
    </row>
    <row r="13872" spans="14:20">
      <c r="N13872" s="25"/>
      <c r="O13872" s="26"/>
      <c r="P13872" s="26"/>
      <c r="Q13872" s="26"/>
      <c r="R13872" s="26"/>
      <c r="S13872" s="26"/>
      <c r="T13872" s="26"/>
    </row>
    <row r="13873" spans="14:20">
      <c r="N13873" s="25"/>
      <c r="O13873" s="26"/>
      <c r="P13873" s="26"/>
      <c r="Q13873" s="26"/>
      <c r="R13873" s="26"/>
      <c r="S13873" s="26"/>
      <c r="T13873" s="26"/>
    </row>
    <row r="13874" spans="14:20">
      <c r="N13874" s="25"/>
      <c r="O13874" s="26"/>
      <c r="P13874" s="26"/>
      <c r="Q13874" s="26"/>
      <c r="R13874" s="26"/>
      <c r="S13874" s="26"/>
      <c r="T13874" s="26"/>
    </row>
    <row r="13875" spans="14:20">
      <c r="N13875" s="25"/>
      <c r="O13875" s="26"/>
      <c r="P13875" s="26"/>
      <c r="Q13875" s="26"/>
      <c r="R13875" s="26"/>
      <c r="S13875" s="26"/>
      <c r="T13875" s="26"/>
    </row>
    <row r="13876" spans="14:20">
      <c r="N13876" s="25"/>
      <c r="O13876" s="26"/>
      <c r="P13876" s="26"/>
      <c r="Q13876" s="26"/>
      <c r="R13876" s="26"/>
      <c r="S13876" s="26"/>
      <c r="T13876" s="26"/>
    </row>
    <row r="13877" spans="14:20">
      <c r="N13877" s="25"/>
      <c r="O13877" s="26"/>
      <c r="P13877" s="26"/>
      <c r="Q13877" s="26"/>
      <c r="R13877" s="26"/>
      <c r="S13877" s="26"/>
      <c r="T13877" s="26"/>
    </row>
    <row r="13878" spans="14:20">
      <c r="N13878" s="25"/>
      <c r="O13878" s="26"/>
      <c r="P13878" s="26"/>
      <c r="Q13878" s="26"/>
      <c r="R13878" s="26"/>
      <c r="S13878" s="26"/>
      <c r="T13878" s="26"/>
    </row>
    <row r="13879" spans="14:20">
      <c r="N13879" s="25"/>
      <c r="O13879" s="26"/>
      <c r="P13879" s="26"/>
      <c r="Q13879" s="26"/>
      <c r="R13879" s="26"/>
      <c r="S13879" s="26"/>
      <c r="T13879" s="26"/>
    </row>
    <row r="13880" spans="14:20">
      <c r="N13880" s="25"/>
      <c r="O13880" s="26"/>
      <c r="P13880" s="26"/>
      <c r="Q13880" s="26"/>
      <c r="R13880" s="26"/>
      <c r="S13880" s="26"/>
      <c r="T13880" s="26"/>
    </row>
    <row r="13881" spans="14:20">
      <c r="N13881" s="25"/>
      <c r="O13881" s="26"/>
      <c r="P13881" s="26"/>
      <c r="Q13881" s="26"/>
      <c r="R13881" s="26"/>
      <c r="S13881" s="26"/>
      <c r="T13881" s="26"/>
    </row>
    <row r="13882" spans="14:20">
      <c r="N13882" s="25"/>
      <c r="O13882" s="26"/>
      <c r="P13882" s="26"/>
      <c r="Q13882" s="26"/>
      <c r="R13882" s="26"/>
      <c r="S13882" s="26"/>
      <c r="T13882" s="26"/>
    </row>
    <row r="13883" spans="14:20">
      <c r="N13883" s="25"/>
      <c r="O13883" s="26"/>
      <c r="P13883" s="26"/>
      <c r="Q13883" s="26"/>
      <c r="R13883" s="26"/>
      <c r="S13883" s="26"/>
      <c r="T13883" s="26"/>
    </row>
    <row r="13884" spans="14:20">
      <c r="N13884" s="25"/>
      <c r="O13884" s="26"/>
      <c r="P13884" s="26"/>
      <c r="Q13884" s="26"/>
      <c r="R13884" s="26"/>
      <c r="S13884" s="26"/>
      <c r="T13884" s="26"/>
    </row>
    <row r="13885" spans="14:20">
      <c r="N13885" s="25"/>
      <c r="O13885" s="26"/>
      <c r="P13885" s="26"/>
      <c r="Q13885" s="26"/>
      <c r="R13885" s="26"/>
      <c r="S13885" s="26"/>
      <c r="T13885" s="26"/>
    </row>
    <row r="13886" spans="14:20">
      <c r="N13886" s="25"/>
      <c r="O13886" s="26"/>
      <c r="P13886" s="26"/>
      <c r="Q13886" s="26"/>
      <c r="R13886" s="26"/>
      <c r="S13886" s="26"/>
      <c r="T13886" s="26"/>
    </row>
    <row r="13887" spans="14:20">
      <c r="N13887" s="25"/>
      <c r="O13887" s="26"/>
      <c r="P13887" s="26"/>
      <c r="Q13887" s="26"/>
      <c r="R13887" s="26"/>
      <c r="S13887" s="26"/>
      <c r="T13887" s="26"/>
    </row>
    <row r="13888" spans="14:20">
      <c r="N13888" s="25"/>
      <c r="O13888" s="26"/>
      <c r="P13888" s="26"/>
      <c r="Q13888" s="26"/>
      <c r="R13888" s="26"/>
      <c r="S13888" s="26"/>
      <c r="T13888" s="26"/>
    </row>
    <row r="13889" spans="14:20">
      <c r="N13889" s="25"/>
      <c r="O13889" s="26"/>
      <c r="P13889" s="26"/>
      <c r="Q13889" s="26"/>
      <c r="R13889" s="26"/>
      <c r="S13889" s="26"/>
      <c r="T13889" s="26"/>
    </row>
    <row r="13890" spans="14:20">
      <c r="N13890" s="25"/>
      <c r="O13890" s="26"/>
      <c r="P13890" s="26"/>
      <c r="Q13890" s="26"/>
      <c r="R13890" s="26"/>
      <c r="S13890" s="26"/>
      <c r="T13890" s="26"/>
    </row>
    <row r="13891" spans="14:20">
      <c r="N13891" s="25"/>
      <c r="O13891" s="26"/>
      <c r="P13891" s="26"/>
      <c r="Q13891" s="26"/>
      <c r="R13891" s="26"/>
      <c r="S13891" s="26"/>
      <c r="T13891" s="26"/>
    </row>
    <row r="13892" spans="14:20">
      <c r="N13892" s="25"/>
      <c r="O13892" s="26"/>
      <c r="P13892" s="26"/>
      <c r="Q13892" s="26"/>
      <c r="R13892" s="26"/>
      <c r="S13892" s="26"/>
      <c r="T13892" s="26"/>
    </row>
    <row r="13893" spans="14:20">
      <c r="N13893" s="25"/>
      <c r="O13893" s="26"/>
      <c r="P13893" s="26"/>
      <c r="Q13893" s="26"/>
      <c r="R13893" s="26"/>
      <c r="S13893" s="26"/>
      <c r="T13893" s="26"/>
    </row>
    <row r="13894" spans="14:20">
      <c r="N13894" s="25"/>
      <c r="O13894" s="26"/>
      <c r="P13894" s="26"/>
      <c r="Q13894" s="26"/>
      <c r="R13894" s="26"/>
      <c r="S13894" s="26"/>
      <c r="T13894" s="26"/>
    </row>
    <row r="13895" spans="14:20">
      <c r="N13895" s="25"/>
      <c r="O13895" s="26"/>
      <c r="P13895" s="26"/>
      <c r="Q13895" s="26"/>
      <c r="R13895" s="26"/>
      <c r="S13895" s="26"/>
      <c r="T13895" s="26"/>
    </row>
    <row r="13896" spans="14:20">
      <c r="N13896" s="25"/>
      <c r="O13896" s="26"/>
      <c r="P13896" s="26"/>
      <c r="Q13896" s="26"/>
      <c r="R13896" s="26"/>
      <c r="S13896" s="26"/>
      <c r="T13896" s="26"/>
    </row>
    <row r="13897" spans="14:20">
      <c r="N13897" s="25"/>
      <c r="O13897" s="26"/>
      <c r="P13897" s="26"/>
      <c r="Q13897" s="26"/>
      <c r="R13897" s="26"/>
      <c r="S13897" s="26"/>
      <c r="T13897" s="26"/>
    </row>
    <row r="13898" spans="14:20">
      <c r="N13898" s="25"/>
      <c r="O13898" s="26"/>
      <c r="P13898" s="26"/>
      <c r="Q13898" s="26"/>
      <c r="R13898" s="26"/>
      <c r="S13898" s="26"/>
      <c r="T13898" s="26"/>
    </row>
    <row r="13899" spans="14:20">
      <c r="N13899" s="25"/>
      <c r="O13899" s="26"/>
      <c r="P13899" s="26"/>
      <c r="Q13899" s="26"/>
      <c r="R13899" s="26"/>
      <c r="S13899" s="26"/>
      <c r="T13899" s="26"/>
    </row>
    <row r="13900" spans="14:20">
      <c r="N13900" s="25"/>
      <c r="O13900" s="26"/>
      <c r="P13900" s="26"/>
      <c r="Q13900" s="26"/>
      <c r="R13900" s="26"/>
      <c r="S13900" s="26"/>
      <c r="T13900" s="26"/>
    </row>
    <row r="13901" spans="14:20">
      <c r="N13901" s="25"/>
      <c r="O13901" s="26"/>
      <c r="P13901" s="26"/>
      <c r="Q13901" s="26"/>
      <c r="R13901" s="26"/>
      <c r="S13901" s="26"/>
      <c r="T13901" s="26"/>
    </row>
    <row r="13902" spans="14:20">
      <c r="N13902" s="25"/>
      <c r="O13902" s="26"/>
      <c r="P13902" s="26"/>
      <c r="Q13902" s="26"/>
      <c r="R13902" s="26"/>
      <c r="S13902" s="26"/>
      <c r="T13902" s="26"/>
    </row>
    <row r="13903" spans="14:20">
      <c r="N13903" s="25"/>
      <c r="O13903" s="26"/>
      <c r="P13903" s="26"/>
      <c r="Q13903" s="26"/>
      <c r="R13903" s="26"/>
      <c r="S13903" s="26"/>
      <c r="T13903" s="26"/>
    </row>
    <row r="13904" spans="14:20">
      <c r="N13904" s="25"/>
      <c r="O13904" s="26"/>
      <c r="P13904" s="26"/>
      <c r="Q13904" s="26"/>
      <c r="R13904" s="26"/>
      <c r="S13904" s="26"/>
      <c r="T13904" s="26"/>
    </row>
    <row r="13905" spans="14:20">
      <c r="N13905" s="25"/>
      <c r="O13905" s="26"/>
      <c r="P13905" s="26"/>
      <c r="Q13905" s="26"/>
      <c r="R13905" s="26"/>
      <c r="S13905" s="26"/>
      <c r="T13905" s="26"/>
    </row>
    <row r="13906" spans="14:20">
      <c r="N13906" s="25"/>
      <c r="O13906" s="26"/>
      <c r="P13906" s="26"/>
      <c r="Q13906" s="26"/>
      <c r="R13906" s="26"/>
      <c r="S13906" s="26"/>
      <c r="T13906" s="26"/>
    </row>
    <row r="13907" spans="14:20">
      <c r="N13907" s="25"/>
      <c r="O13907" s="26"/>
      <c r="P13907" s="26"/>
      <c r="Q13907" s="26"/>
      <c r="R13907" s="26"/>
      <c r="S13907" s="26"/>
      <c r="T13907" s="26"/>
    </row>
    <row r="13908" spans="14:20">
      <c r="N13908" s="25"/>
      <c r="O13908" s="26"/>
      <c r="P13908" s="26"/>
      <c r="Q13908" s="26"/>
      <c r="R13908" s="26"/>
      <c r="S13908" s="26"/>
      <c r="T13908" s="26"/>
    </row>
    <row r="13909" spans="14:20">
      <c r="N13909" s="25"/>
      <c r="O13909" s="26"/>
      <c r="P13909" s="26"/>
      <c r="Q13909" s="26"/>
      <c r="R13909" s="26"/>
      <c r="S13909" s="26"/>
      <c r="T13909" s="26"/>
    </row>
    <row r="13910" spans="14:20">
      <c r="N13910" s="25"/>
      <c r="O13910" s="26"/>
      <c r="P13910" s="26"/>
      <c r="Q13910" s="26"/>
      <c r="R13910" s="26"/>
      <c r="S13910" s="26"/>
      <c r="T13910" s="26"/>
    </row>
    <row r="13911" spans="14:20">
      <c r="N13911" s="25"/>
      <c r="O13911" s="26"/>
      <c r="P13911" s="26"/>
      <c r="Q13911" s="26"/>
      <c r="R13911" s="26"/>
      <c r="S13911" s="26"/>
      <c r="T13911" s="26"/>
    </row>
    <row r="13912" spans="14:20">
      <c r="N13912" s="25"/>
      <c r="O13912" s="26"/>
      <c r="P13912" s="26"/>
      <c r="Q13912" s="26"/>
      <c r="R13912" s="26"/>
      <c r="S13912" s="26"/>
      <c r="T13912" s="26"/>
    </row>
    <row r="13913" spans="14:20">
      <c r="N13913" s="25"/>
      <c r="O13913" s="26"/>
      <c r="P13913" s="26"/>
      <c r="Q13913" s="26"/>
      <c r="R13913" s="26"/>
      <c r="S13913" s="26"/>
      <c r="T13913" s="26"/>
    </row>
    <row r="13914" spans="14:20">
      <c r="N13914" s="25"/>
      <c r="O13914" s="26"/>
      <c r="P13914" s="26"/>
      <c r="Q13914" s="26"/>
      <c r="R13914" s="26"/>
      <c r="S13914" s="26"/>
      <c r="T13914" s="26"/>
    </row>
    <row r="13915" spans="14:20">
      <c r="N13915" s="25"/>
      <c r="O13915" s="26"/>
      <c r="P13915" s="26"/>
      <c r="Q13915" s="26"/>
      <c r="R13915" s="26"/>
      <c r="S13915" s="26"/>
      <c r="T13915" s="26"/>
    </row>
    <row r="13916" spans="14:20">
      <c r="N13916" s="25"/>
      <c r="O13916" s="26"/>
      <c r="P13916" s="26"/>
      <c r="Q13916" s="26"/>
      <c r="R13916" s="26"/>
      <c r="S13916" s="26"/>
      <c r="T13916" s="26"/>
    </row>
    <row r="13917" spans="14:20">
      <c r="N13917" s="25"/>
      <c r="O13917" s="26"/>
      <c r="P13917" s="26"/>
      <c r="Q13917" s="26"/>
      <c r="R13917" s="26"/>
      <c r="S13917" s="26"/>
      <c r="T13917" s="26"/>
    </row>
    <row r="13918" spans="14:20">
      <c r="N13918" s="25"/>
      <c r="O13918" s="26"/>
      <c r="P13918" s="26"/>
      <c r="Q13918" s="26"/>
      <c r="R13918" s="26"/>
      <c r="S13918" s="26"/>
      <c r="T13918" s="26"/>
    </row>
    <row r="13919" spans="14:20">
      <c r="N13919" s="25"/>
      <c r="O13919" s="26"/>
      <c r="P13919" s="26"/>
      <c r="Q13919" s="26"/>
      <c r="R13919" s="26"/>
      <c r="S13919" s="26"/>
      <c r="T13919" s="26"/>
    </row>
    <row r="13920" spans="14:20">
      <c r="N13920" s="25"/>
      <c r="O13920" s="26"/>
      <c r="P13920" s="26"/>
      <c r="Q13920" s="26"/>
      <c r="R13920" s="26"/>
      <c r="S13920" s="26"/>
      <c r="T13920" s="26"/>
    </row>
    <row r="13921" spans="14:20">
      <c r="N13921" s="25"/>
      <c r="O13921" s="26"/>
      <c r="P13921" s="26"/>
      <c r="Q13921" s="26"/>
      <c r="R13921" s="26"/>
      <c r="S13921" s="26"/>
      <c r="T13921" s="26"/>
    </row>
    <row r="13922" spans="14:20">
      <c r="N13922" s="25"/>
      <c r="O13922" s="26"/>
      <c r="P13922" s="26"/>
      <c r="Q13922" s="26"/>
      <c r="R13922" s="26"/>
      <c r="S13922" s="26"/>
      <c r="T13922" s="26"/>
    </row>
    <row r="13923" spans="14:20">
      <c r="N13923" s="25"/>
      <c r="O13923" s="26"/>
      <c r="P13923" s="26"/>
      <c r="Q13923" s="26"/>
      <c r="R13923" s="26"/>
      <c r="S13923" s="26"/>
      <c r="T13923" s="26"/>
    </row>
    <row r="13924" spans="14:20">
      <c r="N13924" s="25"/>
      <c r="O13924" s="26"/>
      <c r="P13924" s="26"/>
      <c r="Q13924" s="26"/>
      <c r="R13924" s="26"/>
      <c r="S13924" s="26"/>
      <c r="T13924" s="26"/>
    </row>
    <row r="13925" spans="14:20">
      <c r="N13925" s="25"/>
      <c r="O13925" s="26"/>
      <c r="P13925" s="26"/>
      <c r="Q13925" s="26"/>
      <c r="R13925" s="26"/>
      <c r="S13925" s="26"/>
      <c r="T13925" s="26"/>
    </row>
    <row r="13926" spans="14:20">
      <c r="N13926" s="25"/>
      <c r="O13926" s="26"/>
      <c r="P13926" s="26"/>
      <c r="Q13926" s="26"/>
      <c r="R13926" s="26"/>
      <c r="S13926" s="26"/>
      <c r="T13926" s="26"/>
    </row>
    <row r="13927" spans="14:20">
      <c r="N13927" s="25"/>
      <c r="O13927" s="26"/>
      <c r="P13927" s="26"/>
      <c r="Q13927" s="26"/>
      <c r="R13927" s="26"/>
      <c r="S13927" s="26"/>
      <c r="T13927" s="26"/>
    </row>
    <row r="13928" spans="14:20">
      <c r="N13928" s="25"/>
      <c r="O13928" s="26"/>
      <c r="P13928" s="26"/>
      <c r="Q13928" s="26"/>
      <c r="R13928" s="26"/>
      <c r="S13928" s="26"/>
      <c r="T13928" s="26"/>
    </row>
    <row r="13929" spans="14:20">
      <c r="N13929" s="25"/>
      <c r="O13929" s="26"/>
      <c r="P13929" s="26"/>
      <c r="Q13929" s="26"/>
      <c r="R13929" s="26"/>
      <c r="S13929" s="26"/>
      <c r="T13929" s="26"/>
    </row>
    <row r="13930" spans="14:20">
      <c r="N13930" s="25"/>
      <c r="O13930" s="26"/>
      <c r="P13930" s="26"/>
      <c r="Q13930" s="26"/>
      <c r="R13930" s="26"/>
      <c r="S13930" s="26"/>
      <c r="T13930" s="26"/>
    </row>
    <row r="13931" spans="14:20">
      <c r="N13931" s="25"/>
      <c r="O13931" s="26"/>
      <c r="P13931" s="26"/>
      <c r="Q13931" s="26"/>
      <c r="R13931" s="26"/>
      <c r="S13931" s="26"/>
      <c r="T13931" s="26"/>
    </row>
    <row r="13932" spans="14:20">
      <c r="N13932" s="25"/>
      <c r="O13932" s="26"/>
      <c r="P13932" s="26"/>
      <c r="Q13932" s="26"/>
      <c r="R13932" s="26"/>
      <c r="S13932" s="26"/>
      <c r="T13932" s="26"/>
    </row>
    <row r="13933" spans="14:20">
      <c r="N13933" s="25"/>
      <c r="O13933" s="26"/>
      <c r="P13933" s="26"/>
      <c r="Q13933" s="26"/>
      <c r="R13933" s="26"/>
      <c r="S13933" s="26"/>
      <c r="T13933" s="26"/>
    </row>
    <row r="13934" spans="14:20">
      <c r="N13934" s="25"/>
      <c r="O13934" s="26"/>
      <c r="P13934" s="26"/>
      <c r="Q13934" s="26"/>
      <c r="R13934" s="26"/>
      <c r="S13934" s="26"/>
      <c r="T13934" s="26"/>
    </row>
    <row r="13935" spans="14:20">
      <c r="N13935" s="25"/>
      <c r="O13935" s="26"/>
      <c r="P13935" s="26"/>
      <c r="Q13935" s="26"/>
      <c r="R13935" s="26"/>
      <c r="S13935" s="26"/>
      <c r="T13935" s="26"/>
    </row>
    <row r="13936" spans="14:20">
      <c r="N13936" s="25"/>
      <c r="O13936" s="26"/>
      <c r="P13936" s="26"/>
      <c r="Q13936" s="26"/>
      <c r="R13936" s="26"/>
      <c r="S13936" s="26"/>
      <c r="T13936" s="26"/>
    </row>
    <row r="13937" spans="14:20">
      <c r="N13937" s="25"/>
      <c r="O13937" s="26"/>
      <c r="P13937" s="26"/>
      <c r="Q13937" s="26"/>
      <c r="R13937" s="26"/>
      <c r="S13937" s="26"/>
      <c r="T13937" s="26"/>
    </row>
    <row r="13938" spans="14:20">
      <c r="N13938" s="25"/>
      <c r="O13938" s="26"/>
      <c r="P13938" s="26"/>
      <c r="Q13938" s="26"/>
      <c r="R13938" s="26"/>
      <c r="S13938" s="26"/>
      <c r="T13938" s="26"/>
    </row>
    <row r="13939" spans="14:20">
      <c r="N13939" s="25"/>
      <c r="O13939" s="26"/>
      <c r="P13939" s="26"/>
      <c r="Q13939" s="26"/>
      <c r="R13939" s="26"/>
      <c r="S13939" s="26"/>
      <c r="T13939" s="26"/>
    </row>
    <row r="13940" spans="14:20">
      <c r="N13940" s="25"/>
      <c r="O13940" s="26"/>
      <c r="P13940" s="26"/>
      <c r="Q13940" s="26"/>
      <c r="R13940" s="26"/>
      <c r="S13940" s="26"/>
      <c r="T13940" s="26"/>
    </row>
    <row r="13941" spans="14:20">
      <c r="N13941" s="25"/>
      <c r="O13941" s="26"/>
      <c r="P13941" s="26"/>
      <c r="Q13941" s="26"/>
      <c r="R13941" s="26"/>
      <c r="S13941" s="26"/>
      <c r="T13941" s="26"/>
    </row>
    <row r="13942" spans="14:20">
      <c r="N13942" s="25"/>
      <c r="O13942" s="26"/>
      <c r="P13942" s="26"/>
      <c r="Q13942" s="26"/>
      <c r="R13942" s="26"/>
      <c r="S13942" s="26"/>
      <c r="T13942" s="26"/>
    </row>
    <row r="13943" spans="14:20">
      <c r="N13943" s="25"/>
      <c r="O13943" s="26"/>
      <c r="P13943" s="26"/>
      <c r="Q13943" s="26"/>
      <c r="R13943" s="26"/>
      <c r="S13943" s="26"/>
      <c r="T13943" s="26"/>
    </row>
    <row r="13944" spans="14:20">
      <c r="N13944" s="25"/>
      <c r="O13944" s="26"/>
      <c r="P13944" s="26"/>
      <c r="Q13944" s="26"/>
      <c r="R13944" s="26"/>
      <c r="S13944" s="26"/>
      <c r="T13944" s="26"/>
    </row>
    <row r="13945" spans="14:20">
      <c r="N13945" s="25"/>
      <c r="O13945" s="26"/>
      <c r="P13945" s="26"/>
      <c r="Q13945" s="26"/>
      <c r="R13945" s="26"/>
      <c r="S13945" s="26"/>
      <c r="T13945" s="26"/>
    </row>
    <row r="13946" spans="14:20">
      <c r="N13946" s="25"/>
      <c r="O13946" s="26"/>
      <c r="P13946" s="26"/>
      <c r="Q13946" s="26"/>
      <c r="R13946" s="26"/>
      <c r="S13946" s="26"/>
      <c r="T13946" s="26"/>
    </row>
    <row r="13947" spans="14:20">
      <c r="N13947" s="25"/>
      <c r="O13947" s="26"/>
      <c r="P13947" s="26"/>
      <c r="Q13947" s="26"/>
      <c r="R13947" s="26"/>
      <c r="S13947" s="26"/>
      <c r="T13947" s="26"/>
    </row>
    <row r="13948" spans="14:20">
      <c r="N13948" s="25"/>
      <c r="O13948" s="26"/>
      <c r="P13948" s="26"/>
      <c r="Q13948" s="26"/>
      <c r="R13948" s="26"/>
      <c r="S13948" s="26"/>
      <c r="T13948" s="26"/>
    </row>
    <row r="13949" spans="14:20">
      <c r="N13949" s="25"/>
      <c r="O13949" s="26"/>
      <c r="P13949" s="26"/>
      <c r="Q13949" s="26"/>
      <c r="R13949" s="26"/>
      <c r="S13949" s="26"/>
      <c r="T13949" s="26"/>
    </row>
    <row r="13950" spans="14:20">
      <c r="N13950" s="25"/>
      <c r="O13950" s="26"/>
      <c r="P13950" s="26"/>
      <c r="Q13950" s="26"/>
      <c r="R13950" s="26"/>
      <c r="S13950" s="26"/>
      <c r="T13950" s="26"/>
    </row>
    <row r="13951" spans="14:20">
      <c r="N13951" s="25"/>
      <c r="O13951" s="26"/>
      <c r="P13951" s="26"/>
      <c r="Q13951" s="26"/>
      <c r="R13951" s="26"/>
      <c r="S13951" s="26"/>
      <c r="T13951" s="26"/>
    </row>
    <row r="13952" spans="14:20">
      <c r="N13952" s="25"/>
      <c r="O13952" s="26"/>
      <c r="P13952" s="26"/>
      <c r="Q13952" s="26"/>
      <c r="R13952" s="26"/>
      <c r="S13952" s="26"/>
      <c r="T13952" s="26"/>
    </row>
    <row r="13953" spans="14:20">
      <c r="N13953" s="25"/>
      <c r="O13953" s="26"/>
      <c r="P13953" s="26"/>
      <c r="Q13953" s="26"/>
      <c r="R13953" s="26"/>
      <c r="S13953" s="26"/>
      <c r="T13953" s="26"/>
    </row>
    <row r="13954" spans="14:20">
      <c r="N13954" s="25"/>
      <c r="O13954" s="26"/>
      <c r="P13954" s="26"/>
      <c r="Q13954" s="26"/>
      <c r="R13954" s="26"/>
      <c r="S13954" s="26"/>
      <c r="T13954" s="26"/>
    </row>
    <row r="13955" spans="14:20">
      <c r="N13955" s="25"/>
      <c r="O13955" s="26"/>
      <c r="P13955" s="26"/>
      <c r="Q13955" s="26"/>
      <c r="R13955" s="26"/>
      <c r="S13955" s="26"/>
      <c r="T13955" s="26"/>
    </row>
    <row r="13956" spans="14:20">
      <c r="N13956" s="25"/>
      <c r="O13956" s="26"/>
      <c r="P13956" s="26"/>
      <c r="Q13956" s="26"/>
      <c r="R13956" s="26"/>
      <c r="S13956" s="26"/>
      <c r="T13956" s="26"/>
    </row>
    <row r="13957" spans="14:20">
      <c r="N13957" s="25"/>
      <c r="O13957" s="26"/>
      <c r="P13957" s="26"/>
      <c r="Q13957" s="26"/>
      <c r="R13957" s="26"/>
      <c r="S13957" s="26"/>
      <c r="T13957" s="26"/>
    </row>
    <row r="13958" spans="14:20">
      <c r="N13958" s="25"/>
      <c r="O13958" s="26"/>
      <c r="P13958" s="26"/>
      <c r="Q13958" s="26"/>
      <c r="R13958" s="26"/>
      <c r="S13958" s="26"/>
      <c r="T13958" s="26"/>
    </row>
    <row r="13959" spans="14:20">
      <c r="N13959" s="25"/>
      <c r="O13959" s="26"/>
      <c r="P13959" s="26"/>
      <c r="Q13959" s="26"/>
      <c r="R13959" s="26"/>
      <c r="S13959" s="26"/>
      <c r="T13959" s="26"/>
    </row>
    <row r="13960" spans="14:20">
      <c r="N13960" s="25"/>
      <c r="O13960" s="26"/>
      <c r="P13960" s="26"/>
      <c r="Q13960" s="26"/>
      <c r="R13960" s="26"/>
      <c r="S13960" s="26"/>
      <c r="T13960" s="26"/>
    </row>
    <row r="13961" spans="14:20">
      <c r="N13961" s="25"/>
      <c r="O13961" s="26"/>
      <c r="P13961" s="26"/>
      <c r="Q13961" s="26"/>
      <c r="R13961" s="26"/>
      <c r="S13961" s="26"/>
      <c r="T13961" s="26"/>
    </row>
    <row r="13962" spans="14:20">
      <c r="N13962" s="25"/>
      <c r="O13962" s="26"/>
      <c r="P13962" s="26"/>
      <c r="Q13962" s="26"/>
      <c r="R13962" s="26"/>
      <c r="S13962" s="26"/>
      <c r="T13962" s="26"/>
    </row>
    <row r="13963" spans="14:20">
      <c r="N13963" s="25"/>
      <c r="O13963" s="26"/>
      <c r="P13963" s="26"/>
      <c r="Q13963" s="26"/>
      <c r="R13963" s="26"/>
      <c r="S13963" s="26"/>
      <c r="T13963" s="26"/>
    </row>
    <row r="13964" spans="14:20">
      <c r="N13964" s="25"/>
      <c r="O13964" s="26"/>
      <c r="P13964" s="26"/>
      <c r="Q13964" s="26"/>
      <c r="R13964" s="26"/>
      <c r="S13964" s="26"/>
      <c r="T13964" s="26"/>
    </row>
    <row r="13965" spans="14:20">
      <c r="N13965" s="25"/>
      <c r="O13965" s="26"/>
      <c r="P13965" s="26"/>
      <c r="Q13965" s="26"/>
      <c r="R13965" s="26"/>
      <c r="S13965" s="26"/>
      <c r="T13965" s="26"/>
    </row>
    <row r="13966" spans="14:20">
      <c r="N13966" s="25"/>
      <c r="O13966" s="26"/>
      <c r="P13966" s="26"/>
      <c r="Q13966" s="26"/>
      <c r="R13966" s="26"/>
      <c r="S13966" s="26"/>
      <c r="T13966" s="26"/>
    </row>
    <row r="13967" spans="14:20">
      <c r="N13967" s="25"/>
      <c r="O13967" s="26"/>
      <c r="P13967" s="26"/>
      <c r="Q13967" s="26"/>
      <c r="R13967" s="26"/>
      <c r="S13967" s="26"/>
      <c r="T13967" s="26"/>
    </row>
    <row r="13968" spans="14:20">
      <c r="N13968" s="25"/>
      <c r="O13968" s="26"/>
      <c r="P13968" s="26"/>
      <c r="Q13968" s="26"/>
      <c r="R13968" s="26"/>
      <c r="S13968" s="26"/>
      <c r="T13968" s="26"/>
    </row>
    <row r="13969" spans="14:20">
      <c r="N13969" s="25"/>
      <c r="O13969" s="26"/>
      <c r="P13969" s="26"/>
      <c r="Q13969" s="26"/>
      <c r="R13969" s="26"/>
      <c r="S13969" s="26"/>
      <c r="T13969" s="26"/>
    </row>
    <row r="13970" spans="14:20">
      <c r="N13970" s="25"/>
      <c r="O13970" s="26"/>
      <c r="P13970" s="26"/>
      <c r="Q13970" s="26"/>
      <c r="R13970" s="26"/>
      <c r="S13970" s="26"/>
      <c r="T13970" s="26"/>
    </row>
    <row r="13971" spans="14:20">
      <c r="N13971" s="25"/>
      <c r="O13971" s="26"/>
      <c r="P13971" s="26"/>
      <c r="Q13971" s="26"/>
      <c r="R13971" s="26"/>
      <c r="S13971" s="26"/>
      <c r="T13971" s="26"/>
    </row>
    <row r="13972" spans="14:20">
      <c r="N13972" s="25"/>
      <c r="O13972" s="26"/>
      <c r="P13972" s="26"/>
      <c r="Q13972" s="26"/>
      <c r="R13972" s="26"/>
      <c r="S13972" s="26"/>
      <c r="T13972" s="26"/>
    </row>
    <row r="13973" spans="14:20">
      <c r="N13973" s="25"/>
      <c r="O13973" s="26"/>
      <c r="P13973" s="26"/>
      <c r="Q13973" s="26"/>
      <c r="R13973" s="26"/>
      <c r="S13973" s="26"/>
      <c r="T13973" s="26"/>
    </row>
    <row r="13974" spans="14:20">
      <c r="N13974" s="25"/>
      <c r="O13974" s="26"/>
      <c r="P13974" s="26"/>
      <c r="Q13974" s="26"/>
      <c r="R13974" s="26"/>
      <c r="S13974" s="26"/>
      <c r="T13974" s="26"/>
    </row>
    <row r="13975" spans="14:20">
      <c r="N13975" s="25"/>
      <c r="O13975" s="26"/>
      <c r="P13975" s="26"/>
      <c r="Q13975" s="26"/>
      <c r="R13975" s="26"/>
      <c r="S13975" s="26"/>
      <c r="T13975" s="26"/>
    </row>
    <row r="13976" spans="14:20">
      <c r="N13976" s="25"/>
      <c r="O13976" s="26"/>
      <c r="P13976" s="26"/>
      <c r="Q13976" s="26"/>
      <c r="R13976" s="26"/>
      <c r="S13976" s="26"/>
      <c r="T13976" s="26"/>
    </row>
    <row r="13977" spans="14:20">
      <c r="N13977" s="25"/>
      <c r="O13977" s="26"/>
      <c r="P13977" s="26"/>
      <c r="Q13977" s="26"/>
      <c r="R13977" s="26"/>
      <c r="S13977" s="26"/>
      <c r="T13977" s="26"/>
    </row>
    <row r="13978" spans="14:20">
      <c r="N13978" s="25"/>
      <c r="O13978" s="26"/>
      <c r="P13978" s="26"/>
      <c r="Q13978" s="26"/>
      <c r="R13978" s="26"/>
      <c r="S13978" s="26"/>
      <c r="T13978" s="26"/>
    </row>
    <row r="13979" spans="14:20">
      <c r="N13979" s="25"/>
      <c r="O13979" s="26"/>
      <c r="P13979" s="26"/>
      <c r="Q13979" s="26"/>
      <c r="R13979" s="26"/>
      <c r="S13979" s="26"/>
      <c r="T13979" s="26"/>
    </row>
    <row r="13980" spans="14:20">
      <c r="N13980" s="25"/>
      <c r="O13980" s="26"/>
      <c r="P13980" s="26"/>
      <c r="Q13980" s="26"/>
      <c r="R13980" s="26"/>
      <c r="S13980" s="26"/>
      <c r="T13980" s="26"/>
    </row>
    <row r="13981" spans="14:20">
      <c r="N13981" s="25"/>
      <c r="O13981" s="26"/>
      <c r="P13981" s="26"/>
      <c r="Q13981" s="26"/>
      <c r="R13981" s="26"/>
      <c r="S13981" s="26"/>
      <c r="T13981" s="26"/>
    </row>
    <row r="13982" spans="14:20">
      <c r="N13982" s="25"/>
      <c r="O13982" s="26"/>
      <c r="P13982" s="26"/>
      <c r="Q13982" s="26"/>
      <c r="R13982" s="26"/>
      <c r="S13982" s="26"/>
      <c r="T13982" s="26"/>
    </row>
    <row r="13983" spans="14:20">
      <c r="N13983" s="25"/>
      <c r="O13983" s="26"/>
      <c r="P13983" s="26"/>
      <c r="Q13983" s="26"/>
      <c r="R13983" s="26"/>
      <c r="S13983" s="26"/>
      <c r="T13983" s="26"/>
    </row>
    <row r="13984" spans="14:20">
      <c r="N13984" s="25"/>
      <c r="O13984" s="26"/>
      <c r="P13984" s="26"/>
      <c r="Q13984" s="26"/>
      <c r="R13984" s="26"/>
      <c r="S13984" s="26"/>
      <c r="T13984" s="26"/>
    </row>
    <row r="13985" spans="14:20">
      <c r="N13985" s="25"/>
      <c r="O13985" s="26"/>
      <c r="P13985" s="26"/>
      <c r="Q13985" s="26"/>
      <c r="R13985" s="26"/>
      <c r="S13985" s="26"/>
      <c r="T13985" s="26"/>
    </row>
    <row r="13986" spans="14:20">
      <c r="N13986" s="25"/>
      <c r="O13986" s="26"/>
      <c r="P13986" s="26"/>
      <c r="Q13986" s="26"/>
      <c r="R13986" s="26"/>
      <c r="S13986" s="26"/>
      <c r="T13986" s="26"/>
    </row>
    <row r="13987" spans="14:20">
      <c r="N13987" s="25"/>
      <c r="O13987" s="26"/>
      <c r="P13987" s="26"/>
      <c r="Q13987" s="26"/>
      <c r="R13987" s="26"/>
      <c r="S13987" s="26"/>
      <c r="T13987" s="26"/>
    </row>
    <row r="13988" spans="14:20">
      <c r="N13988" s="25"/>
      <c r="O13988" s="26"/>
      <c r="P13988" s="26"/>
      <c r="Q13988" s="26"/>
      <c r="R13988" s="26"/>
      <c r="S13988" s="26"/>
      <c r="T13988" s="26"/>
    </row>
    <row r="13989" spans="14:20">
      <c r="N13989" s="25"/>
      <c r="O13989" s="26"/>
      <c r="P13989" s="26"/>
      <c r="Q13989" s="26"/>
      <c r="R13989" s="26"/>
      <c r="S13989" s="26"/>
      <c r="T13989" s="26"/>
    </row>
    <row r="13990" spans="14:20">
      <c r="N13990" s="25"/>
      <c r="O13990" s="26"/>
      <c r="P13990" s="26"/>
      <c r="Q13990" s="26"/>
      <c r="R13990" s="26"/>
      <c r="S13990" s="26"/>
      <c r="T13990" s="26"/>
    </row>
    <row r="13991" spans="14:20">
      <c r="N13991" s="25"/>
      <c r="O13991" s="26"/>
      <c r="P13991" s="26"/>
      <c r="Q13991" s="26"/>
      <c r="R13991" s="26"/>
      <c r="S13991" s="26"/>
      <c r="T13991" s="26"/>
    </row>
    <row r="13992" spans="14:20">
      <c r="N13992" s="25"/>
      <c r="O13992" s="26"/>
      <c r="P13992" s="26"/>
      <c r="Q13992" s="26"/>
      <c r="R13992" s="26"/>
      <c r="S13992" s="26"/>
      <c r="T13992" s="26"/>
    </row>
    <row r="13993" spans="14:20">
      <c r="N13993" s="25"/>
      <c r="O13993" s="26"/>
      <c r="P13993" s="26"/>
      <c r="Q13993" s="26"/>
      <c r="R13993" s="26"/>
      <c r="S13993" s="26"/>
      <c r="T13993" s="26"/>
    </row>
    <row r="13994" spans="14:20">
      <c r="N13994" s="25"/>
      <c r="O13994" s="26"/>
      <c r="P13994" s="26"/>
      <c r="Q13994" s="26"/>
      <c r="R13994" s="26"/>
      <c r="S13994" s="26"/>
      <c r="T13994" s="26"/>
    </row>
    <row r="13995" spans="14:20">
      <c r="N13995" s="25"/>
      <c r="O13995" s="26"/>
      <c r="P13995" s="26"/>
      <c r="Q13995" s="26"/>
      <c r="R13995" s="26"/>
      <c r="S13995" s="26"/>
      <c r="T13995" s="26"/>
    </row>
    <row r="13996" spans="14:20">
      <c r="N13996" s="25"/>
      <c r="O13996" s="26"/>
      <c r="P13996" s="26"/>
      <c r="Q13996" s="26"/>
      <c r="R13996" s="26"/>
      <c r="S13996" s="26"/>
      <c r="T13996" s="26"/>
    </row>
    <row r="13997" spans="14:20">
      <c r="N13997" s="25"/>
      <c r="O13997" s="26"/>
      <c r="P13997" s="26"/>
      <c r="Q13997" s="26"/>
      <c r="R13997" s="26"/>
      <c r="S13997" s="26"/>
      <c r="T13997" s="26"/>
    </row>
    <row r="13998" spans="14:20">
      <c r="N13998" s="25"/>
      <c r="O13998" s="26"/>
      <c r="P13998" s="26"/>
      <c r="Q13998" s="26"/>
      <c r="R13998" s="26"/>
      <c r="S13998" s="26"/>
      <c r="T13998" s="26"/>
    </row>
    <row r="13999" spans="14:20">
      <c r="N13999" s="25"/>
      <c r="O13999" s="26"/>
      <c r="P13999" s="26"/>
      <c r="Q13999" s="26"/>
      <c r="R13999" s="26"/>
      <c r="S13999" s="26"/>
      <c r="T13999" s="26"/>
    </row>
    <row r="14000" spans="14:20">
      <c r="N14000" s="25"/>
      <c r="O14000" s="26"/>
      <c r="P14000" s="26"/>
      <c r="Q14000" s="26"/>
      <c r="R14000" s="26"/>
      <c r="S14000" s="26"/>
      <c r="T14000" s="26"/>
    </row>
    <row r="14001" spans="14:20">
      <c r="N14001" s="25"/>
      <c r="O14001" s="26"/>
      <c r="P14001" s="26"/>
      <c r="Q14001" s="26"/>
      <c r="R14001" s="26"/>
      <c r="S14001" s="26"/>
      <c r="T14001" s="26"/>
    </row>
    <row r="14002" spans="14:20">
      <c r="N14002" s="25"/>
      <c r="O14002" s="26"/>
      <c r="P14002" s="26"/>
      <c r="Q14002" s="26"/>
      <c r="R14002" s="26"/>
      <c r="S14002" s="26"/>
      <c r="T14002" s="26"/>
    </row>
    <row r="14003" spans="14:20">
      <c r="N14003" s="25"/>
      <c r="O14003" s="26"/>
      <c r="P14003" s="26"/>
      <c r="Q14003" s="26"/>
      <c r="R14003" s="26"/>
      <c r="S14003" s="26"/>
      <c r="T14003" s="26"/>
    </row>
    <row r="14004" spans="14:20">
      <c r="N14004" s="25"/>
      <c r="O14004" s="26"/>
      <c r="P14004" s="26"/>
      <c r="Q14004" s="26"/>
      <c r="R14004" s="26"/>
      <c r="S14004" s="26"/>
      <c r="T14004" s="26"/>
    </row>
    <row r="14005" spans="14:20">
      <c r="N14005" s="25"/>
      <c r="O14005" s="26"/>
      <c r="P14005" s="26"/>
      <c r="Q14005" s="26"/>
      <c r="R14005" s="26"/>
      <c r="S14005" s="26"/>
      <c r="T14005" s="26"/>
    </row>
    <row r="14006" spans="14:20">
      <c r="N14006" s="25"/>
      <c r="O14006" s="26"/>
      <c r="P14006" s="26"/>
      <c r="Q14006" s="26"/>
      <c r="R14006" s="26"/>
      <c r="S14006" s="26"/>
      <c r="T14006" s="26"/>
    </row>
    <row r="14007" spans="14:20">
      <c r="N14007" s="25"/>
      <c r="O14007" s="26"/>
      <c r="P14007" s="26"/>
      <c r="Q14007" s="26"/>
      <c r="R14007" s="26"/>
      <c r="S14007" s="26"/>
      <c r="T14007" s="26"/>
    </row>
    <row r="14008" spans="14:20">
      <c r="N14008" s="25"/>
      <c r="O14008" s="26"/>
      <c r="P14008" s="26"/>
      <c r="Q14008" s="26"/>
      <c r="R14008" s="26"/>
      <c r="S14008" s="26"/>
      <c r="T14008" s="26"/>
    </row>
    <row r="14009" spans="14:20">
      <c r="N14009" s="25"/>
      <c r="O14009" s="26"/>
      <c r="P14009" s="26"/>
      <c r="Q14009" s="26"/>
      <c r="R14009" s="26"/>
      <c r="S14009" s="26"/>
      <c r="T14009" s="26"/>
    </row>
    <row r="14010" spans="14:20">
      <c r="N14010" s="25"/>
      <c r="O14010" s="26"/>
      <c r="P14010" s="26"/>
      <c r="Q14010" s="26"/>
      <c r="R14010" s="26"/>
      <c r="S14010" s="26"/>
      <c r="T14010" s="26"/>
    </row>
    <row r="14011" spans="14:20">
      <c r="N14011" s="25"/>
      <c r="O14011" s="26"/>
      <c r="P14011" s="26"/>
      <c r="Q14011" s="26"/>
      <c r="R14011" s="26"/>
      <c r="S14011" s="26"/>
      <c r="T14011" s="26"/>
    </row>
    <row r="14012" spans="14:20">
      <c r="N14012" s="25"/>
      <c r="O14012" s="26"/>
      <c r="P14012" s="26"/>
      <c r="Q14012" s="26"/>
      <c r="R14012" s="26"/>
      <c r="S14012" s="26"/>
      <c r="T14012" s="26"/>
    </row>
    <row r="14013" spans="14:20">
      <c r="N14013" s="25"/>
      <c r="O14013" s="26"/>
      <c r="P14013" s="26"/>
      <c r="Q14013" s="26"/>
      <c r="R14013" s="26"/>
      <c r="S14013" s="26"/>
      <c r="T14013" s="26"/>
    </row>
    <row r="14014" spans="14:20">
      <c r="N14014" s="25"/>
      <c r="O14014" s="26"/>
      <c r="P14014" s="26"/>
      <c r="Q14014" s="26"/>
      <c r="R14014" s="26"/>
      <c r="S14014" s="26"/>
      <c r="T14014" s="26"/>
    </row>
    <row r="14015" spans="14:20">
      <c r="N14015" s="25"/>
      <c r="O14015" s="26"/>
      <c r="P14015" s="26"/>
      <c r="Q14015" s="26"/>
      <c r="R14015" s="26"/>
      <c r="S14015" s="26"/>
      <c r="T14015" s="26"/>
    </row>
    <row r="14016" spans="14:20">
      <c r="N14016" s="25"/>
      <c r="O14016" s="26"/>
      <c r="P14016" s="26"/>
      <c r="Q14016" s="26"/>
      <c r="R14016" s="26"/>
      <c r="S14016" s="26"/>
      <c r="T14016" s="26"/>
    </row>
    <row r="14017" spans="14:20">
      <c r="N14017" s="25"/>
      <c r="O14017" s="26"/>
      <c r="P14017" s="26"/>
      <c r="Q14017" s="26"/>
      <c r="R14017" s="26"/>
      <c r="S14017" s="26"/>
      <c r="T14017" s="26"/>
    </row>
    <row r="14018" spans="14:20">
      <c r="N14018" s="25"/>
      <c r="O14018" s="26"/>
      <c r="P14018" s="26"/>
      <c r="Q14018" s="26"/>
      <c r="R14018" s="26"/>
      <c r="S14018" s="26"/>
      <c r="T14018" s="26"/>
    </row>
    <row r="14019" spans="14:20">
      <c r="N14019" s="25"/>
      <c r="O14019" s="26"/>
      <c r="P14019" s="26"/>
      <c r="Q14019" s="26"/>
      <c r="R14019" s="26"/>
      <c r="S14019" s="26"/>
      <c r="T14019" s="26"/>
    </row>
    <row r="14020" spans="14:20">
      <c r="N14020" s="25"/>
      <c r="O14020" s="26"/>
      <c r="P14020" s="26"/>
      <c r="Q14020" s="26"/>
      <c r="R14020" s="26"/>
      <c r="S14020" s="26"/>
      <c r="T14020" s="26"/>
    </row>
    <row r="14021" spans="14:20">
      <c r="N14021" s="25"/>
      <c r="O14021" s="26"/>
      <c r="P14021" s="26"/>
      <c r="Q14021" s="26"/>
      <c r="R14021" s="26"/>
      <c r="S14021" s="26"/>
      <c r="T14021" s="26"/>
    </row>
    <row r="14022" spans="14:20">
      <c r="N14022" s="25"/>
      <c r="O14022" s="26"/>
      <c r="P14022" s="26"/>
      <c r="Q14022" s="26"/>
      <c r="R14022" s="26"/>
      <c r="S14022" s="26"/>
      <c r="T14022" s="26"/>
    </row>
    <row r="14023" spans="14:20">
      <c r="N14023" s="25"/>
      <c r="O14023" s="26"/>
      <c r="P14023" s="26"/>
      <c r="Q14023" s="26"/>
      <c r="R14023" s="26"/>
      <c r="S14023" s="26"/>
      <c r="T14023" s="26"/>
    </row>
    <row r="14024" spans="14:20">
      <c r="N14024" s="25"/>
      <c r="O14024" s="26"/>
      <c r="P14024" s="26"/>
      <c r="Q14024" s="26"/>
      <c r="R14024" s="26"/>
      <c r="S14024" s="26"/>
      <c r="T14024" s="26"/>
    </row>
    <row r="14025" spans="14:20">
      <c r="N14025" s="25"/>
      <c r="O14025" s="26"/>
      <c r="P14025" s="26"/>
      <c r="Q14025" s="26"/>
      <c r="R14025" s="26"/>
      <c r="S14025" s="26"/>
      <c r="T14025" s="26"/>
    </row>
    <row r="14026" spans="14:20">
      <c r="N14026" s="25"/>
      <c r="O14026" s="26"/>
      <c r="P14026" s="26"/>
      <c r="Q14026" s="26"/>
      <c r="R14026" s="26"/>
      <c r="S14026" s="26"/>
      <c r="T14026" s="26"/>
    </row>
    <row r="14027" spans="14:20">
      <c r="N14027" s="25"/>
      <c r="O14027" s="26"/>
      <c r="P14027" s="26"/>
      <c r="Q14027" s="26"/>
      <c r="R14027" s="26"/>
      <c r="S14027" s="26"/>
      <c r="T14027" s="26"/>
    </row>
    <row r="14028" spans="14:20">
      <c r="N14028" s="25"/>
      <c r="O14028" s="26"/>
      <c r="P14028" s="26"/>
      <c r="Q14028" s="26"/>
      <c r="R14028" s="26"/>
      <c r="S14028" s="26"/>
      <c r="T14028" s="26"/>
    </row>
    <row r="14029" spans="14:20">
      <c r="N14029" s="25"/>
      <c r="O14029" s="26"/>
      <c r="P14029" s="26"/>
      <c r="Q14029" s="26"/>
      <c r="R14029" s="26"/>
      <c r="S14029" s="26"/>
      <c r="T14029" s="26"/>
    </row>
    <row r="14030" spans="14:20">
      <c r="N14030" s="25"/>
      <c r="O14030" s="26"/>
      <c r="P14030" s="26"/>
      <c r="Q14030" s="26"/>
      <c r="R14030" s="26"/>
      <c r="S14030" s="26"/>
      <c r="T14030" s="26"/>
    </row>
    <row r="14031" spans="14:20">
      <c r="N14031" s="25"/>
      <c r="O14031" s="26"/>
      <c r="P14031" s="26"/>
      <c r="Q14031" s="26"/>
      <c r="R14031" s="26"/>
      <c r="S14031" s="26"/>
      <c r="T14031" s="26"/>
    </row>
    <row r="14032" spans="14:20">
      <c r="N14032" s="25"/>
      <c r="O14032" s="26"/>
      <c r="P14032" s="26"/>
      <c r="Q14032" s="26"/>
      <c r="R14032" s="26"/>
      <c r="S14032" s="26"/>
      <c r="T14032" s="26"/>
    </row>
    <row r="14033" spans="14:20">
      <c r="N14033" s="25"/>
      <c r="O14033" s="26"/>
      <c r="P14033" s="26"/>
      <c r="Q14033" s="26"/>
      <c r="R14033" s="26"/>
      <c r="S14033" s="26"/>
      <c r="T14033" s="26"/>
    </row>
    <row r="14034" spans="14:20">
      <c r="N14034" s="25"/>
      <c r="O14034" s="26"/>
      <c r="P14034" s="26"/>
      <c r="Q14034" s="26"/>
      <c r="R14034" s="26"/>
      <c r="S14034" s="26"/>
      <c r="T14034" s="26"/>
    </row>
    <row r="14035" spans="14:20">
      <c r="N14035" s="25"/>
      <c r="O14035" s="26"/>
      <c r="P14035" s="26"/>
      <c r="Q14035" s="26"/>
      <c r="R14035" s="26"/>
      <c r="S14035" s="26"/>
      <c r="T14035" s="26"/>
    </row>
    <row r="14036" spans="14:20">
      <c r="N14036" s="25"/>
      <c r="O14036" s="26"/>
      <c r="P14036" s="26"/>
      <c r="Q14036" s="26"/>
      <c r="R14036" s="26"/>
      <c r="S14036" s="26"/>
      <c r="T14036" s="26"/>
    </row>
    <row r="14037" spans="14:20">
      <c r="N14037" s="25"/>
      <c r="O14037" s="26"/>
      <c r="P14037" s="26"/>
      <c r="Q14037" s="26"/>
      <c r="R14037" s="26"/>
      <c r="S14037" s="26"/>
      <c r="T14037" s="26"/>
    </row>
    <row r="14038" spans="14:20">
      <c r="N14038" s="25"/>
      <c r="O14038" s="26"/>
      <c r="P14038" s="26"/>
      <c r="Q14038" s="26"/>
      <c r="R14038" s="26"/>
      <c r="S14038" s="26"/>
      <c r="T14038" s="26"/>
    </row>
    <row r="14039" spans="14:20">
      <c r="N14039" s="25"/>
      <c r="O14039" s="26"/>
      <c r="P14039" s="26"/>
      <c r="Q14039" s="26"/>
      <c r="R14039" s="26"/>
      <c r="S14039" s="26"/>
      <c r="T14039" s="26"/>
    </row>
    <row r="14040" spans="14:20">
      <c r="N14040" s="25"/>
      <c r="O14040" s="26"/>
      <c r="P14040" s="26"/>
      <c r="Q14040" s="26"/>
      <c r="R14040" s="26"/>
      <c r="S14040" s="26"/>
      <c r="T14040" s="26"/>
    </row>
    <row r="14041" spans="14:20">
      <c r="N14041" s="25"/>
      <c r="O14041" s="26"/>
      <c r="P14041" s="26"/>
      <c r="Q14041" s="26"/>
      <c r="R14041" s="26"/>
      <c r="S14041" s="26"/>
      <c r="T14041" s="26"/>
    </row>
    <row r="14042" spans="14:20">
      <c r="N14042" s="25"/>
      <c r="O14042" s="26"/>
      <c r="P14042" s="26"/>
      <c r="Q14042" s="26"/>
      <c r="R14042" s="26"/>
      <c r="S14042" s="26"/>
      <c r="T14042" s="26"/>
    </row>
    <row r="14043" spans="14:20">
      <c r="N14043" s="25"/>
      <c r="O14043" s="26"/>
      <c r="P14043" s="26"/>
      <c r="Q14043" s="26"/>
      <c r="R14043" s="26"/>
      <c r="S14043" s="26"/>
      <c r="T14043" s="26"/>
    </row>
    <row r="14044" spans="14:20">
      <c r="N14044" s="25"/>
      <c r="O14044" s="26"/>
      <c r="P14044" s="26"/>
      <c r="Q14044" s="26"/>
      <c r="R14044" s="26"/>
      <c r="S14044" s="26"/>
      <c r="T14044" s="26"/>
    </row>
    <row r="14045" spans="14:20">
      <c r="N14045" s="25"/>
      <c r="O14045" s="26"/>
      <c r="P14045" s="26"/>
      <c r="Q14045" s="26"/>
      <c r="R14045" s="26"/>
      <c r="S14045" s="26"/>
      <c r="T14045" s="26"/>
    </row>
    <row r="14046" spans="14:20">
      <c r="N14046" s="25"/>
      <c r="O14046" s="26"/>
      <c r="P14046" s="26"/>
      <c r="Q14046" s="26"/>
      <c r="R14046" s="26"/>
      <c r="S14046" s="26"/>
      <c r="T14046" s="26"/>
    </row>
    <row r="14047" spans="14:20">
      <c r="N14047" s="25"/>
      <c r="O14047" s="26"/>
      <c r="P14047" s="26"/>
      <c r="Q14047" s="26"/>
      <c r="R14047" s="26"/>
      <c r="S14047" s="26"/>
      <c r="T14047" s="26"/>
    </row>
    <row r="14048" spans="14:20">
      <c r="N14048" s="25"/>
      <c r="O14048" s="26"/>
      <c r="P14048" s="26"/>
      <c r="Q14048" s="26"/>
      <c r="R14048" s="26"/>
      <c r="S14048" s="26"/>
      <c r="T14048" s="26"/>
    </row>
    <row r="14049" spans="14:20">
      <c r="N14049" s="25"/>
      <c r="O14049" s="26"/>
      <c r="P14049" s="26"/>
      <c r="Q14049" s="26"/>
      <c r="R14049" s="26"/>
      <c r="S14049" s="26"/>
      <c r="T14049" s="26"/>
    </row>
    <row r="14050" spans="14:20">
      <c r="N14050" s="25"/>
      <c r="O14050" s="26"/>
      <c r="P14050" s="26"/>
      <c r="Q14050" s="26"/>
      <c r="R14050" s="26"/>
      <c r="S14050" s="26"/>
      <c r="T14050" s="26"/>
    </row>
    <row r="14051" spans="14:20">
      <c r="N14051" s="25"/>
      <c r="O14051" s="26"/>
      <c r="P14051" s="26"/>
      <c r="Q14051" s="26"/>
      <c r="R14051" s="26"/>
      <c r="S14051" s="26"/>
      <c r="T14051" s="26"/>
    </row>
    <row r="14052" spans="14:20">
      <c r="N14052" s="25"/>
      <c r="O14052" s="26"/>
      <c r="P14052" s="26"/>
      <c r="Q14052" s="26"/>
      <c r="R14052" s="26"/>
      <c r="S14052" s="26"/>
      <c r="T14052" s="26"/>
    </row>
    <row r="14053" spans="14:20">
      <c r="N14053" s="25"/>
      <c r="O14053" s="26"/>
      <c r="P14053" s="26"/>
      <c r="Q14053" s="26"/>
      <c r="R14053" s="26"/>
      <c r="S14053" s="26"/>
      <c r="T14053" s="26"/>
    </row>
    <row r="14054" spans="14:20">
      <c r="N14054" s="25"/>
      <c r="O14054" s="26"/>
      <c r="P14054" s="26"/>
      <c r="Q14054" s="26"/>
      <c r="R14054" s="26"/>
      <c r="S14054" s="26"/>
      <c r="T14054" s="26"/>
    </row>
    <row r="14055" spans="14:20">
      <c r="N14055" s="25"/>
      <c r="O14055" s="26"/>
      <c r="P14055" s="26"/>
      <c r="Q14055" s="26"/>
      <c r="R14055" s="26"/>
      <c r="S14055" s="26"/>
      <c r="T14055" s="26"/>
    </row>
    <row r="14056" spans="14:20">
      <c r="N14056" s="25"/>
      <c r="O14056" s="26"/>
      <c r="P14056" s="26"/>
      <c r="Q14056" s="26"/>
      <c r="R14056" s="26"/>
      <c r="S14056" s="26"/>
      <c r="T14056" s="26"/>
    </row>
    <row r="14057" spans="14:20">
      <c r="N14057" s="25"/>
      <c r="O14057" s="26"/>
      <c r="P14057" s="26"/>
      <c r="Q14057" s="26"/>
      <c r="R14057" s="26"/>
      <c r="S14057" s="26"/>
      <c r="T14057" s="26"/>
    </row>
    <row r="14058" spans="14:20">
      <c r="N14058" s="25"/>
      <c r="O14058" s="26"/>
      <c r="P14058" s="26"/>
      <c r="Q14058" s="26"/>
      <c r="R14058" s="26"/>
      <c r="S14058" s="26"/>
      <c r="T14058" s="26"/>
    </row>
    <row r="14059" spans="14:20">
      <c r="N14059" s="25"/>
      <c r="O14059" s="26"/>
      <c r="P14059" s="26"/>
      <c r="Q14059" s="26"/>
      <c r="R14059" s="26"/>
      <c r="S14059" s="26"/>
      <c r="T14059" s="26"/>
    </row>
    <row r="14060" spans="14:20">
      <c r="N14060" s="25"/>
      <c r="O14060" s="26"/>
      <c r="P14060" s="26"/>
      <c r="Q14060" s="26"/>
      <c r="R14060" s="26"/>
      <c r="S14060" s="26"/>
      <c r="T14060" s="26"/>
    </row>
    <row r="14061" spans="14:20">
      <c r="N14061" s="25"/>
      <c r="O14061" s="26"/>
      <c r="P14061" s="26"/>
      <c r="Q14061" s="26"/>
      <c r="R14061" s="26"/>
      <c r="S14061" s="26"/>
      <c r="T14061" s="26"/>
    </row>
    <row r="14062" spans="14:20">
      <c r="N14062" s="25"/>
      <c r="O14062" s="26"/>
      <c r="P14062" s="26"/>
      <c r="Q14062" s="26"/>
      <c r="R14062" s="26"/>
      <c r="S14062" s="26"/>
      <c r="T14062" s="26"/>
    </row>
    <row r="14063" spans="14:20">
      <c r="N14063" s="25"/>
      <c r="O14063" s="26"/>
      <c r="P14063" s="26"/>
      <c r="Q14063" s="26"/>
      <c r="R14063" s="26"/>
      <c r="S14063" s="26"/>
      <c r="T14063" s="26"/>
    </row>
    <row r="14064" spans="14:20">
      <c r="N14064" s="25"/>
      <c r="O14064" s="26"/>
      <c r="P14064" s="26"/>
      <c r="Q14064" s="26"/>
      <c r="R14064" s="26"/>
      <c r="S14064" s="26"/>
      <c r="T14064" s="26"/>
    </row>
    <row r="14065" spans="14:20">
      <c r="N14065" s="25"/>
      <c r="O14065" s="26"/>
      <c r="P14065" s="26"/>
      <c r="Q14065" s="26"/>
      <c r="R14065" s="26"/>
      <c r="S14065" s="26"/>
      <c r="T14065" s="26"/>
    </row>
    <row r="14066" spans="14:20">
      <c r="N14066" s="25"/>
      <c r="O14066" s="26"/>
      <c r="P14066" s="26"/>
      <c r="Q14066" s="26"/>
      <c r="R14066" s="26"/>
      <c r="S14066" s="26"/>
      <c r="T14066" s="26"/>
    </row>
    <row r="14067" spans="14:20">
      <c r="N14067" s="25"/>
      <c r="O14067" s="26"/>
      <c r="P14067" s="26"/>
      <c r="Q14067" s="26"/>
      <c r="R14067" s="26"/>
      <c r="S14067" s="26"/>
      <c r="T14067" s="26"/>
    </row>
    <row r="14068" spans="14:20">
      <c r="N14068" s="25"/>
      <c r="O14068" s="26"/>
      <c r="P14068" s="26"/>
      <c r="Q14068" s="26"/>
      <c r="R14068" s="26"/>
      <c r="S14068" s="26"/>
      <c r="T14068" s="26"/>
    </row>
    <row r="14069" spans="14:20">
      <c r="N14069" s="25"/>
      <c r="O14069" s="26"/>
      <c r="P14069" s="26"/>
      <c r="Q14069" s="26"/>
      <c r="R14069" s="26"/>
      <c r="S14069" s="26"/>
      <c r="T14069" s="26"/>
    </row>
    <row r="14070" spans="14:20">
      <c r="N14070" s="25"/>
      <c r="O14070" s="26"/>
      <c r="P14070" s="26"/>
      <c r="Q14070" s="26"/>
      <c r="R14070" s="26"/>
      <c r="S14070" s="26"/>
      <c r="T14070" s="26"/>
    </row>
    <row r="14071" spans="14:20">
      <c r="N14071" s="25"/>
      <c r="O14071" s="26"/>
      <c r="P14071" s="26"/>
      <c r="Q14071" s="26"/>
      <c r="R14071" s="26"/>
      <c r="S14071" s="26"/>
      <c r="T14071" s="26"/>
    </row>
    <row r="14072" spans="14:20">
      <c r="N14072" s="25"/>
      <c r="O14072" s="26"/>
      <c r="P14072" s="26"/>
      <c r="Q14072" s="26"/>
      <c r="R14072" s="26"/>
      <c r="S14072" s="26"/>
      <c r="T14072" s="26"/>
    </row>
    <row r="14073" spans="14:20">
      <c r="N14073" s="25"/>
      <c r="O14073" s="26"/>
      <c r="P14073" s="26"/>
      <c r="Q14073" s="26"/>
      <c r="R14073" s="26"/>
      <c r="S14073" s="26"/>
      <c r="T14073" s="26"/>
    </row>
    <row r="14074" spans="14:20">
      <c r="N14074" s="25"/>
      <c r="O14074" s="26"/>
      <c r="P14074" s="26"/>
      <c r="Q14074" s="26"/>
      <c r="R14074" s="26"/>
      <c r="S14074" s="26"/>
      <c r="T14074" s="26"/>
    </row>
    <row r="14075" spans="14:20">
      <c r="N14075" s="25"/>
      <c r="O14075" s="26"/>
      <c r="P14075" s="26"/>
      <c r="Q14075" s="26"/>
      <c r="R14075" s="26"/>
      <c r="S14075" s="26"/>
      <c r="T14075" s="26"/>
    </row>
    <row r="14076" spans="14:20">
      <c r="N14076" s="25"/>
      <c r="O14076" s="26"/>
      <c r="P14076" s="26"/>
      <c r="Q14076" s="26"/>
      <c r="R14076" s="26"/>
      <c r="S14076" s="26"/>
      <c r="T14076" s="26"/>
    </row>
    <row r="14077" spans="14:20">
      <c r="N14077" s="25"/>
      <c r="O14077" s="26"/>
      <c r="P14077" s="26"/>
      <c r="Q14077" s="26"/>
      <c r="R14077" s="26"/>
      <c r="S14077" s="26"/>
      <c r="T14077" s="26"/>
    </row>
    <row r="14078" spans="14:20">
      <c r="N14078" s="25"/>
      <c r="O14078" s="26"/>
      <c r="P14078" s="26"/>
      <c r="Q14078" s="26"/>
      <c r="R14078" s="26"/>
      <c r="S14078" s="26"/>
      <c r="T14078" s="26"/>
    </row>
    <row r="14079" spans="14:20">
      <c r="N14079" s="25"/>
      <c r="O14079" s="26"/>
      <c r="P14079" s="26"/>
      <c r="Q14079" s="26"/>
      <c r="R14079" s="26"/>
      <c r="S14079" s="26"/>
      <c r="T14079" s="26"/>
    </row>
    <row r="14080" spans="14:20">
      <c r="N14080" s="25"/>
      <c r="O14080" s="26"/>
      <c r="P14080" s="26"/>
      <c r="Q14080" s="26"/>
      <c r="R14080" s="26"/>
      <c r="S14080" s="26"/>
      <c r="T14080" s="26"/>
    </row>
    <row r="14081" spans="14:20">
      <c r="N14081" s="25"/>
      <c r="O14081" s="26"/>
      <c r="P14081" s="26"/>
      <c r="Q14081" s="26"/>
      <c r="R14081" s="26"/>
      <c r="S14081" s="26"/>
      <c r="T14081" s="26"/>
    </row>
    <row r="14082" spans="14:20">
      <c r="N14082" s="25"/>
      <c r="O14082" s="26"/>
      <c r="P14082" s="26"/>
      <c r="Q14082" s="26"/>
      <c r="R14082" s="26"/>
      <c r="S14082" s="26"/>
      <c r="T14082" s="26"/>
    </row>
    <row r="14083" spans="14:20">
      <c r="N14083" s="25"/>
      <c r="O14083" s="26"/>
      <c r="P14083" s="26"/>
      <c r="Q14083" s="26"/>
      <c r="R14083" s="26"/>
      <c r="S14083" s="26"/>
      <c r="T14083" s="26"/>
    </row>
    <row r="14084" spans="14:20">
      <c r="N14084" s="25"/>
      <c r="O14084" s="26"/>
      <c r="P14084" s="26"/>
      <c r="Q14084" s="26"/>
      <c r="R14084" s="26"/>
      <c r="S14084" s="26"/>
      <c r="T14084" s="26"/>
    </row>
    <row r="14085" spans="14:20">
      <c r="N14085" s="25"/>
      <c r="O14085" s="26"/>
      <c r="P14085" s="26"/>
      <c r="Q14085" s="26"/>
      <c r="R14085" s="26"/>
      <c r="S14085" s="26"/>
      <c r="T14085" s="26"/>
    </row>
    <row r="14086" spans="14:20">
      <c r="N14086" s="25"/>
      <c r="O14086" s="26"/>
      <c r="P14086" s="26"/>
      <c r="Q14086" s="26"/>
      <c r="R14086" s="26"/>
      <c r="S14086" s="26"/>
      <c r="T14086" s="26"/>
    </row>
    <row r="14087" spans="14:20">
      <c r="N14087" s="25"/>
      <c r="O14087" s="26"/>
      <c r="P14087" s="26"/>
      <c r="Q14087" s="26"/>
      <c r="R14087" s="26"/>
      <c r="S14087" s="26"/>
      <c r="T14087" s="26"/>
    </row>
    <row r="14088" spans="14:20">
      <c r="N14088" s="25"/>
      <c r="O14088" s="26"/>
      <c r="P14088" s="26"/>
      <c r="Q14088" s="26"/>
      <c r="R14088" s="26"/>
      <c r="S14088" s="26"/>
      <c r="T14088" s="26"/>
    </row>
    <row r="14089" spans="14:20">
      <c r="N14089" s="25"/>
      <c r="O14089" s="26"/>
      <c r="P14089" s="26"/>
      <c r="Q14089" s="26"/>
      <c r="R14089" s="26"/>
      <c r="S14089" s="26"/>
      <c r="T14089" s="26"/>
    </row>
    <row r="14090" spans="14:20">
      <c r="N14090" s="25"/>
      <c r="O14090" s="26"/>
      <c r="P14090" s="26"/>
      <c r="Q14090" s="26"/>
      <c r="R14090" s="26"/>
      <c r="S14090" s="26"/>
      <c r="T14090" s="26"/>
    </row>
    <row r="14091" spans="14:20">
      <c r="N14091" s="25"/>
      <c r="O14091" s="26"/>
      <c r="P14091" s="26"/>
      <c r="Q14091" s="26"/>
      <c r="R14091" s="26"/>
      <c r="S14091" s="26"/>
      <c r="T14091" s="26"/>
    </row>
    <row r="14092" spans="14:20">
      <c r="N14092" s="25"/>
      <c r="O14092" s="26"/>
      <c r="P14092" s="26"/>
      <c r="Q14092" s="26"/>
      <c r="R14092" s="26"/>
      <c r="S14092" s="26"/>
      <c r="T14092" s="26"/>
    </row>
    <row r="14093" spans="14:20">
      <c r="N14093" s="25"/>
      <c r="O14093" s="26"/>
      <c r="P14093" s="26"/>
      <c r="Q14093" s="26"/>
      <c r="R14093" s="26"/>
      <c r="S14093" s="26"/>
      <c r="T14093" s="26"/>
    </row>
    <row r="14094" spans="14:20">
      <c r="N14094" s="25"/>
      <c r="O14094" s="26"/>
      <c r="P14094" s="26"/>
      <c r="Q14094" s="26"/>
      <c r="R14094" s="26"/>
      <c r="S14094" s="26"/>
      <c r="T14094" s="26"/>
    </row>
    <row r="14095" spans="14:20">
      <c r="N14095" s="25"/>
      <c r="O14095" s="26"/>
      <c r="P14095" s="26"/>
      <c r="Q14095" s="26"/>
      <c r="R14095" s="26"/>
      <c r="S14095" s="26"/>
      <c r="T14095" s="26"/>
    </row>
    <row r="14096" spans="14:20">
      <c r="N14096" s="25"/>
      <c r="O14096" s="26"/>
      <c r="P14096" s="26"/>
      <c r="Q14096" s="26"/>
      <c r="R14096" s="26"/>
      <c r="S14096" s="26"/>
      <c r="T14096" s="26"/>
    </row>
    <row r="14097" spans="14:20">
      <c r="N14097" s="25"/>
      <c r="O14097" s="26"/>
      <c r="P14097" s="26"/>
      <c r="Q14097" s="26"/>
      <c r="R14097" s="26"/>
      <c r="S14097" s="26"/>
      <c r="T14097" s="26"/>
    </row>
    <row r="14098" spans="14:20">
      <c r="N14098" s="25"/>
      <c r="O14098" s="26"/>
      <c r="P14098" s="26"/>
      <c r="Q14098" s="26"/>
      <c r="R14098" s="26"/>
      <c r="S14098" s="26"/>
      <c r="T14098" s="26"/>
    </row>
    <row r="14099" spans="14:20">
      <c r="N14099" s="25"/>
      <c r="O14099" s="26"/>
      <c r="P14099" s="26"/>
      <c r="Q14099" s="26"/>
      <c r="R14099" s="26"/>
      <c r="S14099" s="26"/>
      <c r="T14099" s="26"/>
    </row>
    <row r="14100" spans="14:20">
      <c r="N14100" s="25"/>
      <c r="O14100" s="26"/>
      <c r="P14100" s="26"/>
      <c r="Q14100" s="26"/>
      <c r="R14100" s="26"/>
      <c r="S14100" s="26"/>
      <c r="T14100" s="26"/>
    </row>
    <row r="14101" spans="14:20">
      <c r="N14101" s="25"/>
      <c r="O14101" s="26"/>
      <c r="P14101" s="26"/>
      <c r="Q14101" s="26"/>
      <c r="R14101" s="26"/>
      <c r="S14101" s="26"/>
      <c r="T14101" s="26"/>
    </row>
    <row r="14102" spans="14:20">
      <c r="N14102" s="25"/>
      <c r="O14102" s="26"/>
      <c r="P14102" s="26"/>
      <c r="Q14102" s="26"/>
      <c r="R14102" s="26"/>
      <c r="S14102" s="26"/>
      <c r="T14102" s="26"/>
    </row>
    <row r="14103" spans="14:20">
      <c r="N14103" s="25"/>
      <c r="O14103" s="26"/>
      <c r="P14103" s="26"/>
      <c r="Q14103" s="26"/>
      <c r="R14103" s="26"/>
      <c r="S14103" s="26"/>
      <c r="T14103" s="26"/>
    </row>
    <row r="14104" spans="14:20">
      <c r="N14104" s="25"/>
      <c r="O14104" s="26"/>
      <c r="P14104" s="26"/>
      <c r="Q14104" s="26"/>
      <c r="R14104" s="26"/>
      <c r="S14104" s="26"/>
      <c r="T14104" s="26"/>
    </row>
    <row r="14105" spans="14:20">
      <c r="N14105" s="25"/>
      <c r="O14105" s="26"/>
      <c r="P14105" s="26"/>
      <c r="Q14105" s="26"/>
      <c r="R14105" s="26"/>
      <c r="S14105" s="26"/>
      <c r="T14105" s="26"/>
    </row>
    <row r="14106" spans="14:20">
      <c r="N14106" s="25"/>
      <c r="O14106" s="26"/>
      <c r="P14106" s="26"/>
      <c r="Q14106" s="26"/>
      <c r="R14106" s="26"/>
      <c r="S14106" s="26"/>
      <c r="T14106" s="26"/>
    </row>
    <row r="14107" spans="14:20">
      <c r="N14107" s="25"/>
      <c r="O14107" s="26"/>
      <c r="P14107" s="26"/>
      <c r="Q14107" s="26"/>
      <c r="R14107" s="26"/>
      <c r="S14107" s="26"/>
      <c r="T14107" s="26"/>
    </row>
    <row r="14108" spans="14:20">
      <c r="N14108" s="25"/>
      <c r="O14108" s="26"/>
      <c r="P14108" s="26"/>
      <c r="Q14108" s="26"/>
      <c r="R14108" s="26"/>
      <c r="S14108" s="26"/>
      <c r="T14108" s="26"/>
    </row>
    <row r="14109" spans="14:20">
      <c r="N14109" s="25"/>
      <c r="O14109" s="26"/>
      <c r="P14109" s="26"/>
      <c r="Q14109" s="26"/>
      <c r="R14109" s="26"/>
      <c r="S14109" s="26"/>
      <c r="T14109" s="26"/>
    </row>
    <row r="14110" spans="14:20">
      <c r="N14110" s="25"/>
      <c r="O14110" s="26"/>
      <c r="P14110" s="26"/>
      <c r="Q14110" s="26"/>
      <c r="R14110" s="26"/>
      <c r="S14110" s="26"/>
      <c r="T14110" s="26"/>
    </row>
    <row r="14111" spans="14:20">
      <c r="N14111" s="25"/>
      <c r="O14111" s="26"/>
      <c r="P14111" s="26"/>
      <c r="Q14111" s="26"/>
      <c r="R14111" s="26"/>
      <c r="S14111" s="26"/>
      <c r="T14111" s="26"/>
    </row>
    <row r="14112" spans="14:20">
      <c r="N14112" s="25"/>
      <c r="O14112" s="26"/>
      <c r="P14112" s="26"/>
      <c r="Q14112" s="26"/>
      <c r="R14112" s="26"/>
      <c r="S14112" s="26"/>
      <c r="T14112" s="26"/>
    </row>
    <row r="14113" spans="14:20">
      <c r="N14113" s="25"/>
      <c r="O14113" s="26"/>
      <c r="P14113" s="26"/>
      <c r="Q14113" s="26"/>
      <c r="R14113" s="26"/>
      <c r="S14113" s="26"/>
      <c r="T14113" s="26"/>
    </row>
    <row r="14114" spans="14:20">
      <c r="N14114" s="25"/>
      <c r="O14114" s="26"/>
      <c r="P14114" s="26"/>
      <c r="Q14114" s="26"/>
      <c r="R14114" s="26"/>
      <c r="S14114" s="26"/>
      <c r="T14114" s="26"/>
    </row>
    <row r="14115" spans="14:20">
      <c r="N14115" s="25"/>
      <c r="O14115" s="26"/>
      <c r="P14115" s="26"/>
      <c r="Q14115" s="26"/>
      <c r="R14115" s="26"/>
      <c r="S14115" s="26"/>
      <c r="T14115" s="26"/>
    </row>
    <row r="14116" spans="14:20">
      <c r="N14116" s="25"/>
      <c r="O14116" s="26"/>
      <c r="P14116" s="26"/>
      <c r="Q14116" s="26"/>
      <c r="R14116" s="26"/>
      <c r="S14116" s="26"/>
      <c r="T14116" s="26"/>
    </row>
    <row r="14117" spans="14:20">
      <c r="N14117" s="25"/>
      <c r="O14117" s="26"/>
      <c r="P14117" s="26"/>
      <c r="Q14117" s="26"/>
      <c r="R14117" s="26"/>
      <c r="S14117" s="26"/>
      <c r="T14117" s="26"/>
    </row>
    <row r="14118" spans="14:20">
      <c r="N14118" s="25"/>
      <c r="O14118" s="26"/>
      <c r="P14118" s="26"/>
      <c r="Q14118" s="26"/>
      <c r="R14118" s="26"/>
      <c r="S14118" s="26"/>
      <c r="T14118" s="26"/>
    </row>
    <row r="14119" spans="14:20">
      <c r="N14119" s="25"/>
      <c r="O14119" s="26"/>
      <c r="P14119" s="26"/>
      <c r="Q14119" s="26"/>
      <c r="R14119" s="26"/>
      <c r="S14119" s="26"/>
      <c r="T14119" s="26"/>
    </row>
    <row r="14120" spans="14:20">
      <c r="N14120" s="25"/>
      <c r="O14120" s="26"/>
      <c r="P14120" s="26"/>
      <c r="Q14120" s="26"/>
      <c r="R14120" s="26"/>
      <c r="S14120" s="26"/>
      <c r="T14120" s="26"/>
    </row>
    <row r="14121" spans="14:20">
      <c r="N14121" s="25"/>
      <c r="O14121" s="26"/>
      <c r="P14121" s="26"/>
      <c r="Q14121" s="26"/>
      <c r="R14121" s="26"/>
      <c r="S14121" s="26"/>
      <c r="T14121" s="26"/>
    </row>
    <row r="14122" spans="14:20">
      <c r="N14122" s="25"/>
      <c r="O14122" s="26"/>
      <c r="P14122" s="26"/>
      <c r="Q14122" s="26"/>
      <c r="R14122" s="26"/>
      <c r="S14122" s="26"/>
      <c r="T14122" s="26"/>
    </row>
    <row r="14123" spans="14:20">
      <c r="N14123" s="25"/>
      <c r="O14123" s="26"/>
      <c r="P14123" s="26"/>
      <c r="Q14123" s="26"/>
      <c r="R14123" s="26"/>
      <c r="S14123" s="26"/>
      <c r="T14123" s="26"/>
    </row>
    <row r="14124" spans="14:20">
      <c r="N14124" s="25"/>
      <c r="O14124" s="26"/>
      <c r="P14124" s="26"/>
      <c r="Q14124" s="26"/>
      <c r="R14124" s="26"/>
      <c r="S14124" s="26"/>
      <c r="T14124" s="26"/>
    </row>
    <row r="14125" spans="14:20">
      <c r="N14125" s="25"/>
      <c r="O14125" s="26"/>
      <c r="P14125" s="26"/>
      <c r="Q14125" s="26"/>
      <c r="R14125" s="26"/>
      <c r="S14125" s="26"/>
      <c r="T14125" s="26"/>
    </row>
    <row r="14126" spans="14:20">
      <c r="N14126" s="25"/>
      <c r="O14126" s="26"/>
      <c r="P14126" s="26"/>
      <c r="Q14126" s="26"/>
      <c r="R14126" s="26"/>
      <c r="S14126" s="26"/>
      <c r="T14126" s="26"/>
    </row>
    <row r="14127" spans="14:20">
      <c r="N14127" s="25"/>
      <c r="O14127" s="26"/>
      <c r="P14127" s="26"/>
      <c r="Q14127" s="26"/>
      <c r="R14127" s="26"/>
      <c r="S14127" s="26"/>
      <c r="T14127" s="26"/>
    </row>
    <row r="14128" spans="14:20">
      <c r="N14128" s="25"/>
      <c r="O14128" s="26"/>
      <c r="P14128" s="26"/>
      <c r="Q14128" s="26"/>
      <c r="R14128" s="26"/>
      <c r="S14128" s="26"/>
      <c r="T14128" s="26"/>
    </row>
    <row r="14129" spans="14:20">
      <c r="N14129" s="25"/>
      <c r="O14129" s="26"/>
      <c r="P14129" s="26"/>
      <c r="Q14129" s="26"/>
      <c r="R14129" s="26"/>
      <c r="S14129" s="26"/>
      <c r="T14129" s="26"/>
    </row>
    <row r="14130" spans="14:20">
      <c r="N14130" s="25"/>
      <c r="O14130" s="26"/>
      <c r="P14130" s="26"/>
      <c r="Q14130" s="26"/>
      <c r="R14130" s="26"/>
      <c r="S14130" s="26"/>
      <c r="T14130" s="26"/>
    </row>
    <row r="14131" spans="14:20">
      <c r="N14131" s="25"/>
      <c r="O14131" s="26"/>
      <c r="P14131" s="26"/>
      <c r="Q14131" s="26"/>
      <c r="R14131" s="26"/>
      <c r="S14131" s="26"/>
      <c r="T14131" s="26"/>
    </row>
    <row r="14132" spans="14:20">
      <c r="N14132" s="25"/>
      <c r="O14132" s="26"/>
      <c r="P14132" s="26"/>
      <c r="Q14132" s="26"/>
      <c r="R14132" s="26"/>
      <c r="S14132" s="26"/>
      <c r="T14132" s="26"/>
    </row>
    <row r="14133" spans="14:20">
      <c r="N14133" s="25"/>
      <c r="O14133" s="26"/>
      <c r="P14133" s="26"/>
      <c r="Q14133" s="26"/>
      <c r="R14133" s="26"/>
      <c r="S14133" s="26"/>
      <c r="T14133" s="26"/>
    </row>
    <row r="14134" spans="14:20">
      <c r="N14134" s="25"/>
      <c r="O14134" s="26"/>
      <c r="P14134" s="26"/>
      <c r="Q14134" s="26"/>
      <c r="R14134" s="26"/>
      <c r="S14134" s="26"/>
      <c r="T14134" s="26"/>
    </row>
    <row r="14135" spans="14:20">
      <c r="N14135" s="25"/>
      <c r="O14135" s="26"/>
      <c r="P14135" s="26"/>
      <c r="Q14135" s="26"/>
      <c r="R14135" s="26"/>
      <c r="S14135" s="26"/>
      <c r="T14135" s="26"/>
    </row>
    <row r="14136" spans="14:20">
      <c r="N14136" s="25"/>
      <c r="O14136" s="26"/>
      <c r="P14136" s="26"/>
      <c r="Q14136" s="26"/>
      <c r="R14136" s="26"/>
      <c r="S14136" s="26"/>
      <c r="T14136" s="26"/>
    </row>
    <row r="14137" spans="14:20">
      <c r="N14137" s="25"/>
      <c r="O14137" s="26"/>
      <c r="P14137" s="26"/>
      <c r="Q14137" s="26"/>
      <c r="R14137" s="26"/>
      <c r="S14137" s="26"/>
      <c r="T14137" s="26"/>
    </row>
    <row r="14138" spans="14:20">
      <c r="N14138" s="25"/>
      <c r="O14138" s="26"/>
      <c r="P14138" s="26"/>
      <c r="Q14138" s="26"/>
      <c r="R14138" s="26"/>
      <c r="S14138" s="26"/>
      <c r="T14138" s="26"/>
    </row>
    <row r="14139" spans="14:20">
      <c r="N14139" s="25"/>
      <c r="O14139" s="26"/>
      <c r="P14139" s="26"/>
      <c r="Q14139" s="26"/>
      <c r="R14139" s="26"/>
      <c r="S14139" s="26"/>
      <c r="T14139" s="26"/>
    </row>
    <row r="14140" spans="14:20">
      <c r="N14140" s="25"/>
      <c r="O14140" s="26"/>
      <c r="P14140" s="26"/>
      <c r="Q14140" s="26"/>
      <c r="R14140" s="26"/>
      <c r="S14140" s="26"/>
      <c r="T14140" s="26"/>
    </row>
    <row r="14141" spans="14:20">
      <c r="N14141" s="25"/>
      <c r="O14141" s="26"/>
      <c r="P14141" s="26"/>
      <c r="Q14141" s="26"/>
      <c r="R14141" s="26"/>
      <c r="S14141" s="26"/>
      <c r="T14141" s="26"/>
    </row>
    <row r="14142" spans="14:20">
      <c r="N14142" s="25"/>
      <c r="O14142" s="26"/>
      <c r="P14142" s="26"/>
      <c r="Q14142" s="26"/>
      <c r="R14142" s="26"/>
      <c r="S14142" s="26"/>
      <c r="T14142" s="26"/>
    </row>
    <row r="14143" spans="14:20">
      <c r="N14143" s="25"/>
      <c r="O14143" s="26"/>
      <c r="P14143" s="26"/>
      <c r="Q14143" s="26"/>
      <c r="R14143" s="26"/>
      <c r="S14143" s="26"/>
      <c r="T14143" s="26"/>
    </row>
    <row r="14144" spans="14:20">
      <c r="N14144" s="25"/>
      <c r="O14144" s="26"/>
      <c r="P14144" s="26"/>
      <c r="Q14144" s="26"/>
      <c r="R14144" s="26"/>
      <c r="S14144" s="26"/>
      <c r="T14144" s="26"/>
    </row>
    <row r="14145" spans="14:20">
      <c r="N14145" s="25"/>
      <c r="O14145" s="26"/>
      <c r="P14145" s="26"/>
      <c r="Q14145" s="26"/>
      <c r="R14145" s="26"/>
      <c r="S14145" s="26"/>
      <c r="T14145" s="26"/>
    </row>
    <row r="14146" spans="14:20">
      <c r="N14146" s="25"/>
      <c r="O14146" s="26"/>
      <c r="P14146" s="26"/>
      <c r="Q14146" s="26"/>
      <c r="R14146" s="26"/>
      <c r="S14146" s="26"/>
      <c r="T14146" s="26"/>
    </row>
    <row r="14147" spans="14:20">
      <c r="N14147" s="25"/>
      <c r="O14147" s="26"/>
      <c r="P14147" s="26"/>
      <c r="Q14147" s="26"/>
      <c r="R14147" s="26"/>
      <c r="S14147" s="26"/>
      <c r="T14147" s="26"/>
    </row>
    <row r="14148" spans="14:20">
      <c r="N14148" s="25"/>
      <c r="O14148" s="26"/>
      <c r="P14148" s="26"/>
      <c r="Q14148" s="26"/>
      <c r="R14148" s="26"/>
      <c r="S14148" s="26"/>
      <c r="T14148" s="26"/>
    </row>
    <row r="14149" spans="14:20">
      <c r="N14149" s="25"/>
      <c r="O14149" s="26"/>
      <c r="P14149" s="26"/>
      <c r="Q14149" s="26"/>
      <c r="R14149" s="26"/>
      <c r="S14149" s="26"/>
      <c r="T14149" s="26"/>
    </row>
    <row r="14150" spans="14:20">
      <c r="N14150" s="25"/>
      <c r="O14150" s="26"/>
      <c r="P14150" s="26"/>
      <c r="Q14150" s="26"/>
      <c r="R14150" s="26"/>
      <c r="S14150" s="26"/>
      <c r="T14150" s="26"/>
    </row>
    <row r="14151" spans="14:20">
      <c r="N14151" s="25"/>
      <c r="O14151" s="26"/>
      <c r="P14151" s="26"/>
      <c r="Q14151" s="26"/>
      <c r="R14151" s="26"/>
      <c r="S14151" s="26"/>
      <c r="T14151" s="26"/>
    </row>
    <row r="14152" spans="14:20">
      <c r="N14152" s="25"/>
      <c r="O14152" s="26"/>
      <c r="P14152" s="26"/>
      <c r="Q14152" s="26"/>
      <c r="R14152" s="26"/>
      <c r="S14152" s="26"/>
      <c r="T14152" s="26"/>
    </row>
    <row r="14153" spans="14:20">
      <c r="N14153" s="25"/>
      <c r="O14153" s="26"/>
      <c r="P14153" s="26"/>
      <c r="Q14153" s="26"/>
      <c r="R14153" s="26"/>
      <c r="S14153" s="26"/>
      <c r="T14153" s="26"/>
    </row>
    <row r="14154" spans="14:20">
      <c r="N14154" s="25"/>
      <c r="O14154" s="26"/>
      <c r="P14154" s="26"/>
      <c r="Q14154" s="26"/>
      <c r="R14154" s="26"/>
      <c r="S14154" s="26"/>
      <c r="T14154" s="26"/>
    </row>
    <row r="14155" spans="14:20">
      <c r="N14155" s="25"/>
      <c r="O14155" s="26"/>
      <c r="P14155" s="26"/>
      <c r="Q14155" s="26"/>
      <c r="R14155" s="26"/>
      <c r="S14155" s="26"/>
      <c r="T14155" s="26"/>
    </row>
    <row r="14156" spans="14:20">
      <c r="N14156" s="25"/>
      <c r="O14156" s="26"/>
      <c r="P14156" s="26"/>
      <c r="Q14156" s="26"/>
      <c r="R14156" s="26"/>
      <c r="S14156" s="26"/>
      <c r="T14156" s="26"/>
    </row>
    <row r="14157" spans="14:20">
      <c r="N14157" s="25"/>
      <c r="O14157" s="26"/>
      <c r="P14157" s="26"/>
      <c r="Q14157" s="26"/>
      <c r="R14157" s="26"/>
      <c r="S14157" s="26"/>
      <c r="T14157" s="26"/>
    </row>
    <row r="14158" spans="14:20">
      <c r="N14158" s="25"/>
      <c r="O14158" s="26"/>
      <c r="P14158" s="26"/>
      <c r="Q14158" s="26"/>
      <c r="R14158" s="26"/>
      <c r="S14158" s="26"/>
      <c r="T14158" s="26"/>
    </row>
    <row r="14159" spans="14:20">
      <c r="N14159" s="25"/>
      <c r="O14159" s="26"/>
      <c r="P14159" s="26"/>
      <c r="Q14159" s="26"/>
      <c r="R14159" s="26"/>
      <c r="S14159" s="26"/>
      <c r="T14159" s="26"/>
    </row>
    <row r="14160" spans="14:20">
      <c r="N14160" s="25"/>
      <c r="O14160" s="26"/>
      <c r="P14160" s="26"/>
      <c r="Q14160" s="26"/>
      <c r="R14160" s="26"/>
      <c r="S14160" s="26"/>
      <c r="T14160" s="26"/>
    </row>
    <row r="14161" spans="14:20">
      <c r="N14161" s="25"/>
      <c r="O14161" s="26"/>
      <c r="P14161" s="26"/>
      <c r="Q14161" s="26"/>
      <c r="R14161" s="26"/>
      <c r="S14161" s="26"/>
      <c r="T14161" s="26"/>
    </row>
    <row r="14162" spans="14:20">
      <c r="N14162" s="25"/>
      <c r="O14162" s="26"/>
      <c r="P14162" s="26"/>
      <c r="Q14162" s="26"/>
      <c r="R14162" s="26"/>
      <c r="S14162" s="26"/>
      <c r="T14162" s="26"/>
    </row>
    <row r="14163" spans="14:20">
      <c r="N14163" s="25"/>
      <c r="O14163" s="26"/>
      <c r="P14163" s="26"/>
      <c r="Q14163" s="26"/>
      <c r="R14163" s="26"/>
      <c r="S14163" s="26"/>
      <c r="T14163" s="26"/>
    </row>
    <row r="14164" spans="14:20">
      <c r="N14164" s="25"/>
      <c r="O14164" s="26"/>
      <c r="P14164" s="26"/>
      <c r="Q14164" s="26"/>
      <c r="R14164" s="26"/>
      <c r="S14164" s="26"/>
      <c r="T14164" s="26"/>
    </row>
    <row r="14165" spans="14:20">
      <c r="N14165" s="25"/>
      <c r="O14165" s="26"/>
      <c r="P14165" s="26"/>
      <c r="Q14165" s="26"/>
      <c r="R14165" s="26"/>
      <c r="S14165" s="26"/>
      <c r="T14165" s="26"/>
    </row>
    <row r="14166" spans="14:20">
      <c r="N14166" s="25"/>
      <c r="O14166" s="26"/>
      <c r="P14166" s="26"/>
      <c r="Q14166" s="26"/>
      <c r="R14166" s="26"/>
      <c r="S14166" s="26"/>
      <c r="T14166" s="26"/>
    </row>
    <row r="14167" spans="14:20">
      <c r="N14167" s="25"/>
      <c r="O14167" s="26"/>
      <c r="P14167" s="26"/>
      <c r="Q14167" s="26"/>
      <c r="R14167" s="26"/>
      <c r="S14167" s="26"/>
      <c r="T14167" s="26"/>
    </row>
    <row r="14168" spans="14:20">
      <c r="N14168" s="25"/>
      <c r="O14168" s="26"/>
      <c r="P14168" s="26"/>
      <c r="Q14168" s="26"/>
      <c r="R14168" s="26"/>
      <c r="S14168" s="26"/>
      <c r="T14168" s="26"/>
    </row>
    <row r="14169" spans="14:20">
      <c r="N14169" s="25"/>
      <c r="O14169" s="26"/>
      <c r="P14169" s="26"/>
      <c r="Q14169" s="26"/>
      <c r="R14169" s="26"/>
      <c r="S14169" s="26"/>
      <c r="T14169" s="26"/>
    </row>
    <row r="14170" spans="14:20">
      <c r="N14170" s="25"/>
      <c r="O14170" s="26"/>
      <c r="P14170" s="26"/>
      <c r="Q14170" s="26"/>
      <c r="R14170" s="26"/>
      <c r="S14170" s="26"/>
      <c r="T14170" s="26"/>
    </row>
    <row r="14171" spans="14:20">
      <c r="N14171" s="25"/>
      <c r="O14171" s="26"/>
      <c r="P14171" s="26"/>
      <c r="Q14171" s="26"/>
      <c r="R14171" s="26"/>
      <c r="S14171" s="26"/>
      <c r="T14171" s="26"/>
    </row>
    <row r="14172" spans="14:20">
      <c r="N14172" s="25"/>
      <c r="O14172" s="26"/>
      <c r="P14172" s="26"/>
      <c r="Q14172" s="26"/>
      <c r="R14172" s="26"/>
      <c r="S14172" s="26"/>
      <c r="T14172" s="26"/>
    </row>
    <row r="14173" spans="14:20">
      <c r="N14173" s="25"/>
      <c r="O14173" s="26"/>
      <c r="P14173" s="26"/>
      <c r="Q14173" s="26"/>
      <c r="R14173" s="26"/>
      <c r="S14173" s="26"/>
      <c r="T14173" s="26"/>
    </row>
    <row r="14174" spans="14:20">
      <c r="N14174" s="25"/>
      <c r="O14174" s="26"/>
      <c r="P14174" s="26"/>
      <c r="Q14174" s="26"/>
      <c r="R14174" s="26"/>
      <c r="S14174" s="26"/>
      <c r="T14174" s="26"/>
    </row>
    <row r="14175" spans="14:20">
      <c r="N14175" s="25"/>
      <c r="O14175" s="26"/>
      <c r="P14175" s="26"/>
      <c r="Q14175" s="26"/>
      <c r="R14175" s="26"/>
      <c r="S14175" s="26"/>
      <c r="T14175" s="26"/>
    </row>
    <row r="14176" spans="14:20">
      <c r="N14176" s="25"/>
      <c r="O14176" s="26"/>
      <c r="P14176" s="26"/>
      <c r="Q14176" s="26"/>
      <c r="R14176" s="26"/>
      <c r="S14176" s="26"/>
      <c r="T14176" s="26"/>
    </row>
    <row r="14177" spans="14:20">
      <c r="N14177" s="25"/>
      <c r="O14177" s="26"/>
      <c r="P14177" s="26"/>
      <c r="Q14177" s="26"/>
      <c r="R14177" s="26"/>
      <c r="S14177" s="26"/>
      <c r="T14177" s="26"/>
    </row>
    <row r="14178" spans="14:20">
      <c r="N14178" s="25"/>
      <c r="O14178" s="26"/>
      <c r="P14178" s="26"/>
      <c r="Q14178" s="26"/>
      <c r="R14178" s="26"/>
      <c r="S14178" s="26"/>
      <c r="T14178" s="26"/>
    </row>
    <row r="14179" spans="14:20">
      <c r="N14179" s="25"/>
      <c r="O14179" s="26"/>
      <c r="P14179" s="26"/>
      <c r="Q14179" s="26"/>
      <c r="R14179" s="26"/>
      <c r="S14179" s="26"/>
      <c r="T14179" s="26"/>
    </row>
    <row r="14180" spans="14:20">
      <c r="N14180" s="25"/>
      <c r="O14180" s="26"/>
      <c r="P14180" s="26"/>
      <c r="Q14180" s="26"/>
      <c r="R14180" s="26"/>
      <c r="S14180" s="26"/>
      <c r="T14180" s="26"/>
    </row>
    <row r="14181" spans="14:20">
      <c r="N14181" s="25"/>
      <c r="O14181" s="26"/>
      <c r="P14181" s="26"/>
      <c r="Q14181" s="26"/>
      <c r="R14181" s="26"/>
      <c r="S14181" s="26"/>
      <c r="T14181" s="26"/>
    </row>
    <row r="14182" spans="14:20">
      <c r="N14182" s="25"/>
      <c r="O14182" s="26"/>
      <c r="P14182" s="26"/>
      <c r="Q14182" s="26"/>
      <c r="R14182" s="26"/>
      <c r="S14182" s="26"/>
      <c r="T14182" s="26"/>
    </row>
    <row r="14183" spans="14:20">
      <c r="N14183" s="25"/>
      <c r="O14183" s="26"/>
      <c r="P14183" s="26"/>
      <c r="Q14183" s="26"/>
      <c r="R14183" s="26"/>
      <c r="S14183" s="26"/>
      <c r="T14183" s="26"/>
    </row>
    <row r="14184" spans="14:20">
      <c r="N14184" s="25"/>
      <c r="O14184" s="26"/>
      <c r="P14184" s="26"/>
      <c r="Q14184" s="26"/>
      <c r="R14184" s="26"/>
      <c r="S14184" s="26"/>
      <c r="T14184" s="26"/>
    </row>
    <row r="14185" spans="14:20">
      <c r="N14185" s="25"/>
      <c r="O14185" s="26"/>
      <c r="P14185" s="26"/>
      <c r="Q14185" s="26"/>
      <c r="R14185" s="26"/>
      <c r="S14185" s="26"/>
      <c r="T14185" s="26"/>
    </row>
    <row r="14186" spans="14:20">
      <c r="N14186" s="25"/>
      <c r="O14186" s="26"/>
      <c r="P14186" s="26"/>
      <c r="Q14186" s="26"/>
      <c r="R14186" s="26"/>
      <c r="S14186" s="26"/>
      <c r="T14186" s="26"/>
    </row>
    <row r="14187" spans="14:20">
      <c r="N14187" s="25"/>
      <c r="O14187" s="26"/>
      <c r="P14187" s="26"/>
      <c r="Q14187" s="26"/>
      <c r="R14187" s="26"/>
      <c r="S14187" s="26"/>
      <c r="T14187" s="26"/>
    </row>
    <row r="14188" spans="14:20">
      <c r="N14188" s="25"/>
      <c r="O14188" s="26"/>
      <c r="P14188" s="26"/>
      <c r="Q14188" s="26"/>
      <c r="R14188" s="26"/>
      <c r="S14188" s="26"/>
      <c r="T14188" s="26"/>
    </row>
    <row r="14189" spans="14:20">
      <c r="N14189" s="25"/>
      <c r="O14189" s="26"/>
      <c r="P14189" s="26"/>
      <c r="Q14189" s="26"/>
      <c r="R14189" s="26"/>
      <c r="S14189" s="26"/>
      <c r="T14189" s="26"/>
    </row>
    <row r="14190" spans="14:20">
      <c r="N14190" s="25"/>
      <c r="O14190" s="26"/>
      <c r="P14190" s="26"/>
      <c r="Q14190" s="26"/>
      <c r="R14190" s="26"/>
      <c r="S14190" s="26"/>
      <c r="T14190" s="26"/>
    </row>
    <row r="14191" spans="14:20">
      <c r="N14191" s="25"/>
      <c r="O14191" s="26"/>
      <c r="P14191" s="26"/>
      <c r="Q14191" s="26"/>
      <c r="R14191" s="26"/>
      <c r="S14191" s="26"/>
      <c r="T14191" s="26"/>
    </row>
    <row r="14192" spans="14:20">
      <c r="N14192" s="25"/>
      <c r="O14192" s="26"/>
      <c r="P14192" s="26"/>
      <c r="Q14192" s="26"/>
      <c r="R14192" s="26"/>
      <c r="S14192" s="26"/>
      <c r="T14192" s="26"/>
    </row>
    <row r="14193" spans="14:20">
      <c r="N14193" s="25"/>
      <c r="O14193" s="26"/>
      <c r="P14193" s="26"/>
      <c r="Q14193" s="26"/>
      <c r="R14193" s="26"/>
      <c r="S14193" s="26"/>
      <c r="T14193" s="26"/>
    </row>
    <row r="14194" spans="14:20">
      <c r="N14194" s="25"/>
      <c r="O14194" s="26"/>
      <c r="P14194" s="26"/>
      <c r="Q14194" s="26"/>
      <c r="R14194" s="26"/>
      <c r="S14194" s="26"/>
      <c r="T14194" s="26"/>
    </row>
    <row r="14195" spans="14:20">
      <c r="N14195" s="25"/>
      <c r="O14195" s="26"/>
      <c r="P14195" s="26"/>
      <c r="Q14195" s="26"/>
      <c r="R14195" s="26"/>
      <c r="S14195" s="26"/>
      <c r="T14195" s="26"/>
    </row>
    <row r="14196" spans="14:20">
      <c r="N14196" s="25"/>
      <c r="O14196" s="26"/>
      <c r="P14196" s="26"/>
      <c r="Q14196" s="26"/>
      <c r="R14196" s="26"/>
      <c r="S14196" s="26"/>
      <c r="T14196" s="26"/>
    </row>
    <row r="14197" spans="14:20">
      <c r="N14197" s="25"/>
      <c r="O14197" s="26"/>
      <c r="P14197" s="26"/>
      <c r="Q14197" s="26"/>
      <c r="R14197" s="26"/>
      <c r="S14197" s="26"/>
      <c r="T14197" s="26"/>
    </row>
    <row r="14198" spans="14:20">
      <c r="N14198" s="25"/>
      <c r="O14198" s="26"/>
      <c r="P14198" s="26"/>
      <c r="Q14198" s="26"/>
      <c r="R14198" s="26"/>
      <c r="S14198" s="26"/>
      <c r="T14198" s="26"/>
    </row>
    <row r="14199" spans="14:20">
      <c r="N14199" s="25"/>
      <c r="O14199" s="26"/>
      <c r="P14199" s="26"/>
      <c r="Q14199" s="26"/>
      <c r="R14199" s="26"/>
      <c r="S14199" s="26"/>
      <c r="T14199" s="26"/>
    </row>
    <row r="14200" spans="14:20">
      <c r="N14200" s="25"/>
      <c r="O14200" s="26"/>
      <c r="P14200" s="26"/>
      <c r="Q14200" s="26"/>
      <c r="R14200" s="26"/>
      <c r="S14200" s="26"/>
      <c r="T14200" s="26"/>
    </row>
    <row r="14201" spans="14:20">
      <c r="N14201" s="25"/>
      <c r="O14201" s="26"/>
      <c r="P14201" s="26"/>
      <c r="Q14201" s="26"/>
      <c r="R14201" s="26"/>
      <c r="S14201" s="26"/>
      <c r="T14201" s="26"/>
    </row>
    <row r="14202" spans="14:20">
      <c r="N14202" s="25"/>
      <c r="O14202" s="26"/>
      <c r="P14202" s="26"/>
      <c r="Q14202" s="26"/>
      <c r="R14202" s="26"/>
      <c r="S14202" s="26"/>
      <c r="T14202" s="26"/>
    </row>
    <row r="14203" spans="14:20">
      <c r="N14203" s="25"/>
      <c r="O14203" s="26"/>
      <c r="P14203" s="26"/>
      <c r="Q14203" s="26"/>
      <c r="R14203" s="26"/>
      <c r="S14203" s="26"/>
      <c r="T14203" s="26"/>
    </row>
    <row r="14204" spans="14:20">
      <c r="N14204" s="25"/>
      <c r="O14204" s="26"/>
      <c r="P14204" s="26"/>
      <c r="Q14204" s="26"/>
      <c r="R14204" s="26"/>
      <c r="S14204" s="26"/>
      <c r="T14204" s="26"/>
    </row>
    <row r="14205" spans="14:20">
      <c r="N14205" s="25"/>
      <c r="O14205" s="26"/>
      <c r="P14205" s="26"/>
      <c r="Q14205" s="26"/>
      <c r="R14205" s="26"/>
      <c r="S14205" s="26"/>
      <c r="T14205" s="26"/>
    </row>
    <row r="14206" spans="14:20">
      <c r="N14206" s="25"/>
      <c r="O14206" s="26"/>
      <c r="P14206" s="26"/>
      <c r="Q14206" s="26"/>
      <c r="R14206" s="26"/>
      <c r="S14206" s="26"/>
      <c r="T14206" s="26"/>
    </row>
    <row r="14207" spans="14:20">
      <c r="N14207" s="25"/>
      <c r="O14207" s="26"/>
      <c r="P14207" s="26"/>
      <c r="Q14207" s="26"/>
      <c r="R14207" s="26"/>
      <c r="S14207" s="26"/>
      <c r="T14207" s="26"/>
    </row>
    <row r="14208" spans="14:20">
      <c r="N14208" s="25"/>
      <c r="O14208" s="26"/>
      <c r="P14208" s="26"/>
      <c r="Q14208" s="26"/>
      <c r="R14208" s="26"/>
      <c r="S14208" s="26"/>
      <c r="T14208" s="26"/>
    </row>
    <row r="14209" spans="14:20">
      <c r="N14209" s="25"/>
      <c r="O14209" s="26"/>
      <c r="P14209" s="26"/>
      <c r="Q14209" s="26"/>
      <c r="R14209" s="26"/>
      <c r="S14209" s="26"/>
      <c r="T14209" s="26"/>
    </row>
    <row r="14210" spans="14:20">
      <c r="N14210" s="25"/>
      <c r="O14210" s="26"/>
      <c r="P14210" s="26"/>
      <c r="Q14210" s="26"/>
      <c r="R14210" s="26"/>
      <c r="S14210" s="26"/>
      <c r="T14210" s="26"/>
    </row>
    <row r="14211" spans="14:20">
      <c r="N14211" s="25"/>
      <c r="O14211" s="26"/>
      <c r="P14211" s="26"/>
      <c r="Q14211" s="26"/>
      <c r="R14211" s="26"/>
      <c r="S14211" s="26"/>
      <c r="T14211" s="26"/>
    </row>
    <row r="14212" spans="14:20">
      <c r="N14212" s="25"/>
      <c r="O14212" s="26"/>
      <c r="P14212" s="26"/>
      <c r="Q14212" s="26"/>
      <c r="R14212" s="26"/>
      <c r="S14212" s="26"/>
      <c r="T14212" s="26"/>
    </row>
    <row r="14213" spans="14:20">
      <c r="N14213" s="25"/>
      <c r="O14213" s="26"/>
      <c r="P14213" s="26"/>
      <c r="Q14213" s="26"/>
      <c r="R14213" s="26"/>
      <c r="S14213" s="26"/>
      <c r="T14213" s="26"/>
    </row>
    <row r="14214" spans="14:20">
      <c r="N14214" s="25"/>
      <c r="O14214" s="26"/>
      <c r="P14214" s="26"/>
      <c r="Q14214" s="26"/>
      <c r="R14214" s="26"/>
      <c r="S14214" s="26"/>
      <c r="T14214" s="26"/>
    </row>
    <row r="14215" spans="14:20">
      <c r="N14215" s="25"/>
      <c r="O14215" s="26"/>
      <c r="P14215" s="26"/>
      <c r="Q14215" s="26"/>
      <c r="R14215" s="26"/>
      <c r="S14215" s="26"/>
      <c r="T14215" s="26"/>
    </row>
    <row r="14216" spans="14:20">
      <c r="N14216" s="25"/>
      <c r="O14216" s="26"/>
      <c r="P14216" s="26"/>
      <c r="Q14216" s="26"/>
      <c r="R14216" s="26"/>
      <c r="S14216" s="26"/>
      <c r="T14216" s="26"/>
    </row>
    <row r="14217" spans="14:20">
      <c r="N14217" s="25"/>
      <c r="O14217" s="26"/>
      <c r="P14217" s="26"/>
      <c r="Q14217" s="26"/>
      <c r="R14217" s="26"/>
      <c r="S14217" s="26"/>
      <c r="T14217" s="26"/>
    </row>
    <row r="14218" spans="14:20">
      <c r="N14218" s="25"/>
      <c r="O14218" s="26"/>
      <c r="P14218" s="26"/>
      <c r="Q14218" s="26"/>
      <c r="R14218" s="26"/>
      <c r="S14218" s="26"/>
      <c r="T14218" s="26"/>
    </row>
    <row r="14219" spans="14:20">
      <c r="N14219" s="25"/>
      <c r="O14219" s="26"/>
      <c r="P14219" s="26"/>
      <c r="Q14219" s="26"/>
      <c r="R14219" s="26"/>
      <c r="S14219" s="26"/>
      <c r="T14219" s="26"/>
    </row>
    <row r="14220" spans="14:20">
      <c r="N14220" s="25"/>
      <c r="O14220" s="26"/>
      <c r="P14220" s="26"/>
      <c r="Q14220" s="26"/>
      <c r="R14220" s="26"/>
      <c r="S14220" s="26"/>
      <c r="T14220" s="26"/>
    </row>
    <row r="14221" spans="14:20">
      <c r="N14221" s="25"/>
      <c r="O14221" s="26"/>
      <c r="P14221" s="26"/>
      <c r="Q14221" s="26"/>
      <c r="R14221" s="26"/>
      <c r="S14221" s="26"/>
      <c r="T14221" s="26"/>
    </row>
    <row r="14222" spans="14:20">
      <c r="N14222" s="25"/>
      <c r="O14222" s="26"/>
      <c r="P14222" s="26"/>
      <c r="Q14222" s="26"/>
      <c r="R14222" s="26"/>
      <c r="S14222" s="26"/>
      <c r="T14222" s="26"/>
    </row>
    <row r="14223" spans="14:20">
      <c r="N14223" s="25"/>
      <c r="O14223" s="26"/>
      <c r="P14223" s="26"/>
      <c r="Q14223" s="26"/>
      <c r="R14223" s="26"/>
      <c r="S14223" s="26"/>
      <c r="T14223" s="26"/>
    </row>
    <row r="14224" spans="14:20">
      <c r="N14224" s="25"/>
      <c r="O14224" s="26"/>
      <c r="P14224" s="26"/>
      <c r="Q14224" s="26"/>
      <c r="R14224" s="26"/>
      <c r="S14224" s="26"/>
      <c r="T14224" s="26"/>
    </row>
    <row r="14225" spans="14:20">
      <c r="N14225" s="25"/>
      <c r="O14225" s="26"/>
      <c r="P14225" s="26"/>
      <c r="Q14225" s="26"/>
      <c r="R14225" s="26"/>
      <c r="S14225" s="26"/>
      <c r="T14225" s="26"/>
    </row>
    <row r="14226" spans="14:20">
      <c r="N14226" s="25"/>
      <c r="O14226" s="26"/>
      <c r="P14226" s="26"/>
      <c r="Q14226" s="26"/>
      <c r="R14226" s="26"/>
      <c r="S14226" s="26"/>
      <c r="T14226" s="26"/>
    </row>
    <row r="14227" spans="14:20">
      <c r="N14227" s="25"/>
      <c r="O14227" s="26"/>
      <c r="P14227" s="26"/>
      <c r="Q14227" s="26"/>
      <c r="R14227" s="26"/>
      <c r="S14227" s="26"/>
      <c r="T14227" s="26"/>
    </row>
    <row r="14228" spans="14:20">
      <c r="N14228" s="25"/>
      <c r="O14228" s="26"/>
      <c r="P14228" s="26"/>
      <c r="Q14228" s="26"/>
      <c r="R14228" s="26"/>
      <c r="S14228" s="26"/>
      <c r="T14228" s="26"/>
    </row>
    <row r="14229" spans="14:20">
      <c r="N14229" s="25"/>
      <c r="O14229" s="26"/>
      <c r="P14229" s="26"/>
      <c r="Q14229" s="26"/>
      <c r="R14229" s="26"/>
      <c r="S14229" s="26"/>
      <c r="T14229" s="26"/>
    </row>
    <row r="14230" spans="14:20">
      <c r="N14230" s="25"/>
      <c r="O14230" s="26"/>
      <c r="P14230" s="26"/>
      <c r="Q14230" s="26"/>
      <c r="R14230" s="26"/>
      <c r="S14230" s="26"/>
      <c r="T14230" s="26"/>
    </row>
    <row r="14231" spans="14:20">
      <c r="N14231" s="25"/>
      <c r="O14231" s="26"/>
      <c r="P14231" s="26"/>
      <c r="Q14231" s="26"/>
      <c r="R14231" s="26"/>
      <c r="S14231" s="26"/>
      <c r="T14231" s="26"/>
    </row>
    <row r="14232" spans="14:20">
      <c r="N14232" s="25"/>
      <c r="O14232" s="26"/>
      <c r="P14232" s="26"/>
      <c r="Q14232" s="26"/>
      <c r="R14232" s="26"/>
      <c r="S14232" s="26"/>
      <c r="T14232" s="26"/>
    </row>
    <row r="14233" spans="14:20">
      <c r="N14233" s="25"/>
      <c r="O14233" s="26"/>
      <c r="P14233" s="26"/>
      <c r="Q14233" s="26"/>
      <c r="R14233" s="26"/>
      <c r="S14233" s="26"/>
      <c r="T14233" s="26"/>
    </row>
    <row r="14234" spans="14:20">
      <c r="N14234" s="25"/>
      <c r="O14234" s="26"/>
      <c r="P14234" s="26"/>
      <c r="Q14234" s="26"/>
      <c r="R14234" s="26"/>
      <c r="S14234" s="26"/>
      <c r="T14234" s="26"/>
    </row>
    <row r="14235" spans="14:20">
      <c r="N14235" s="25"/>
      <c r="O14235" s="26"/>
      <c r="P14235" s="26"/>
      <c r="Q14235" s="26"/>
      <c r="R14235" s="26"/>
      <c r="S14235" s="26"/>
      <c r="T14235" s="26"/>
    </row>
    <row r="14236" spans="14:20">
      <c r="N14236" s="25"/>
      <c r="O14236" s="26"/>
      <c r="P14236" s="26"/>
      <c r="Q14236" s="26"/>
      <c r="R14236" s="26"/>
      <c r="S14236" s="26"/>
      <c r="T14236" s="26"/>
    </row>
    <row r="14237" spans="14:20">
      <c r="N14237" s="25"/>
      <c r="O14237" s="26"/>
      <c r="P14237" s="26"/>
      <c r="Q14237" s="26"/>
      <c r="R14237" s="26"/>
      <c r="S14237" s="26"/>
      <c r="T14237" s="26"/>
    </row>
    <row r="14238" spans="14:20">
      <c r="N14238" s="25"/>
      <c r="O14238" s="26"/>
      <c r="P14238" s="26"/>
      <c r="Q14238" s="26"/>
      <c r="R14238" s="26"/>
      <c r="S14238" s="26"/>
      <c r="T14238" s="26"/>
    </row>
    <row r="14239" spans="14:20">
      <c r="N14239" s="25"/>
      <c r="O14239" s="26"/>
      <c r="P14239" s="26"/>
      <c r="Q14239" s="26"/>
      <c r="R14239" s="26"/>
      <c r="S14239" s="26"/>
      <c r="T14239" s="26"/>
    </row>
    <row r="14240" spans="14:20">
      <c r="N14240" s="25"/>
      <c r="O14240" s="26"/>
      <c r="P14240" s="26"/>
      <c r="Q14240" s="26"/>
      <c r="R14240" s="26"/>
      <c r="S14240" s="26"/>
      <c r="T14240" s="26"/>
    </row>
    <row r="14241" spans="14:20">
      <c r="N14241" s="25"/>
      <c r="O14241" s="26"/>
      <c r="P14241" s="26"/>
      <c r="Q14241" s="26"/>
      <c r="R14241" s="26"/>
      <c r="S14241" s="26"/>
      <c r="T14241" s="26"/>
    </row>
    <row r="14242" spans="14:20">
      <c r="N14242" s="25"/>
      <c r="O14242" s="26"/>
      <c r="P14242" s="26"/>
      <c r="Q14242" s="26"/>
      <c r="R14242" s="26"/>
      <c r="S14242" s="26"/>
      <c r="T14242" s="26"/>
    </row>
    <row r="14243" spans="14:20">
      <c r="N14243" s="25"/>
      <c r="O14243" s="26"/>
      <c r="P14243" s="26"/>
      <c r="Q14243" s="26"/>
      <c r="R14243" s="26"/>
      <c r="S14243" s="26"/>
      <c r="T14243" s="26"/>
    </row>
    <row r="14244" spans="14:20">
      <c r="N14244" s="25"/>
      <c r="O14244" s="26"/>
      <c r="P14244" s="26"/>
      <c r="Q14244" s="26"/>
      <c r="R14244" s="26"/>
      <c r="S14244" s="26"/>
      <c r="T14244" s="26"/>
    </row>
    <row r="14245" spans="14:20">
      <c r="N14245" s="25"/>
      <c r="O14245" s="26"/>
      <c r="P14245" s="26"/>
      <c r="Q14245" s="26"/>
      <c r="R14245" s="26"/>
      <c r="S14245" s="26"/>
      <c r="T14245" s="26"/>
    </row>
    <row r="14246" spans="14:20">
      <c r="N14246" s="25"/>
      <c r="O14246" s="26"/>
      <c r="P14246" s="26"/>
      <c r="Q14246" s="26"/>
      <c r="R14246" s="26"/>
      <c r="S14246" s="26"/>
      <c r="T14246" s="26"/>
    </row>
    <row r="14247" spans="14:20">
      <c r="N14247" s="25"/>
      <c r="O14247" s="26"/>
      <c r="P14247" s="26"/>
      <c r="Q14247" s="26"/>
      <c r="R14247" s="26"/>
      <c r="S14247" s="26"/>
      <c r="T14247" s="26"/>
    </row>
    <row r="14248" spans="14:20">
      <c r="N14248" s="25"/>
      <c r="O14248" s="26"/>
      <c r="P14248" s="26"/>
      <c r="Q14248" s="26"/>
      <c r="R14248" s="26"/>
      <c r="S14248" s="26"/>
      <c r="T14248" s="26"/>
    </row>
    <row r="14249" spans="14:20">
      <c r="N14249" s="25"/>
      <c r="O14249" s="26"/>
      <c r="P14249" s="26"/>
      <c r="Q14249" s="26"/>
      <c r="R14249" s="26"/>
      <c r="S14249" s="26"/>
      <c r="T14249" s="26"/>
    </row>
    <row r="14250" spans="14:20">
      <c r="N14250" s="25"/>
      <c r="O14250" s="26"/>
      <c r="P14250" s="26"/>
      <c r="Q14250" s="26"/>
      <c r="R14250" s="26"/>
      <c r="S14250" s="26"/>
      <c r="T14250" s="26"/>
    </row>
    <row r="14251" spans="14:20">
      <c r="N14251" s="25"/>
      <c r="O14251" s="26"/>
      <c r="P14251" s="26"/>
      <c r="Q14251" s="26"/>
      <c r="R14251" s="26"/>
      <c r="S14251" s="26"/>
      <c r="T14251" s="26"/>
    </row>
    <row r="14252" spans="14:20">
      <c r="N14252" s="25"/>
      <c r="O14252" s="26"/>
      <c r="P14252" s="26"/>
      <c r="Q14252" s="26"/>
      <c r="R14252" s="26"/>
      <c r="S14252" s="26"/>
      <c r="T14252" s="26"/>
    </row>
    <row r="14253" spans="14:20">
      <c r="N14253" s="25"/>
      <c r="O14253" s="26"/>
      <c r="P14253" s="26"/>
      <c r="Q14253" s="26"/>
      <c r="R14253" s="26"/>
      <c r="S14253" s="26"/>
      <c r="T14253" s="26"/>
    </row>
    <row r="14254" spans="14:20">
      <c r="N14254" s="25"/>
      <c r="O14254" s="26"/>
      <c r="P14254" s="26"/>
      <c r="Q14254" s="26"/>
      <c r="R14254" s="26"/>
      <c r="S14254" s="26"/>
      <c r="T14254" s="26"/>
    </row>
    <row r="14255" spans="14:20">
      <c r="N14255" s="25"/>
      <c r="O14255" s="26"/>
      <c r="P14255" s="26"/>
      <c r="Q14255" s="26"/>
      <c r="R14255" s="26"/>
      <c r="S14255" s="26"/>
      <c r="T14255" s="26"/>
    </row>
    <row r="14256" spans="14:20">
      <c r="N14256" s="25"/>
      <c r="O14256" s="26"/>
      <c r="P14256" s="26"/>
      <c r="Q14256" s="26"/>
      <c r="R14256" s="26"/>
      <c r="S14256" s="26"/>
      <c r="T14256" s="26"/>
    </row>
    <row r="14257" spans="14:20">
      <c r="N14257" s="25"/>
      <c r="O14257" s="26"/>
      <c r="P14257" s="26"/>
      <c r="Q14257" s="26"/>
      <c r="R14257" s="26"/>
      <c r="S14257" s="26"/>
      <c r="T14257" s="26"/>
    </row>
    <row r="14258" spans="14:20">
      <c r="N14258" s="25"/>
      <c r="O14258" s="26"/>
      <c r="P14258" s="26"/>
      <c r="Q14258" s="26"/>
      <c r="R14258" s="26"/>
      <c r="S14258" s="26"/>
      <c r="T14258" s="26"/>
    </row>
    <row r="14259" spans="14:20">
      <c r="N14259" s="25"/>
      <c r="O14259" s="26"/>
      <c r="P14259" s="26"/>
      <c r="Q14259" s="26"/>
      <c r="R14259" s="26"/>
      <c r="S14259" s="26"/>
      <c r="T14259" s="26"/>
    </row>
    <row r="14260" spans="14:20">
      <c r="N14260" s="25"/>
      <c r="O14260" s="26"/>
      <c r="P14260" s="26"/>
      <c r="Q14260" s="26"/>
      <c r="R14260" s="26"/>
      <c r="S14260" s="26"/>
      <c r="T14260" s="26"/>
    </row>
    <row r="14261" spans="14:20">
      <c r="N14261" s="25"/>
      <c r="O14261" s="26"/>
      <c r="P14261" s="26"/>
      <c r="Q14261" s="26"/>
      <c r="R14261" s="26"/>
      <c r="S14261" s="26"/>
      <c r="T14261" s="26"/>
    </row>
    <row r="14262" spans="14:20">
      <c r="N14262" s="25"/>
      <c r="O14262" s="26"/>
      <c r="P14262" s="26"/>
      <c r="Q14262" s="26"/>
      <c r="R14262" s="26"/>
      <c r="S14262" s="26"/>
      <c r="T14262" s="26"/>
    </row>
    <row r="14263" spans="14:20">
      <c r="N14263" s="25"/>
      <c r="O14263" s="26"/>
      <c r="P14263" s="26"/>
      <c r="Q14263" s="26"/>
      <c r="R14263" s="26"/>
      <c r="S14263" s="26"/>
      <c r="T14263" s="26"/>
    </row>
    <row r="14264" spans="14:20">
      <c r="N14264" s="25"/>
      <c r="O14264" s="26"/>
      <c r="P14264" s="26"/>
      <c r="Q14264" s="26"/>
      <c r="R14264" s="26"/>
      <c r="S14264" s="26"/>
      <c r="T14264" s="26"/>
    </row>
    <row r="14265" spans="14:20">
      <c r="N14265" s="25"/>
      <c r="O14265" s="26"/>
      <c r="P14265" s="26"/>
      <c r="Q14265" s="26"/>
      <c r="R14265" s="26"/>
      <c r="S14265" s="26"/>
      <c r="T14265" s="26"/>
    </row>
    <row r="14266" spans="14:20">
      <c r="N14266" s="25"/>
      <c r="O14266" s="26"/>
      <c r="P14266" s="26"/>
      <c r="Q14266" s="26"/>
      <c r="R14266" s="26"/>
      <c r="S14266" s="26"/>
      <c r="T14266" s="26"/>
    </row>
    <row r="14267" spans="14:20">
      <c r="N14267" s="25"/>
      <c r="O14267" s="26"/>
      <c r="P14267" s="26"/>
      <c r="Q14267" s="26"/>
      <c r="R14267" s="26"/>
      <c r="S14267" s="26"/>
      <c r="T14267" s="26"/>
    </row>
    <row r="14268" spans="14:20">
      <c r="N14268" s="25"/>
      <c r="O14268" s="26"/>
      <c r="P14268" s="26"/>
      <c r="Q14268" s="26"/>
      <c r="R14268" s="26"/>
      <c r="S14268" s="26"/>
      <c r="T14268" s="26"/>
    </row>
    <row r="14269" spans="14:20">
      <c r="N14269" s="25"/>
      <c r="O14269" s="26"/>
      <c r="P14269" s="26"/>
      <c r="Q14269" s="26"/>
      <c r="R14269" s="26"/>
      <c r="S14269" s="26"/>
      <c r="T14269" s="26"/>
    </row>
    <row r="14270" spans="14:20">
      <c r="N14270" s="25"/>
      <c r="O14270" s="26"/>
      <c r="P14270" s="26"/>
      <c r="Q14270" s="26"/>
      <c r="R14270" s="26"/>
      <c r="S14270" s="26"/>
      <c r="T14270" s="26"/>
    </row>
    <row r="14271" spans="14:20">
      <c r="N14271" s="25"/>
      <c r="O14271" s="26"/>
      <c r="P14271" s="26"/>
      <c r="Q14271" s="26"/>
      <c r="R14271" s="26"/>
      <c r="S14271" s="26"/>
      <c r="T14271" s="26"/>
    </row>
    <row r="14272" spans="14:20">
      <c r="N14272" s="25"/>
      <c r="O14272" s="26"/>
      <c r="P14272" s="26"/>
      <c r="Q14272" s="26"/>
      <c r="R14272" s="26"/>
      <c r="S14272" s="26"/>
      <c r="T14272" s="26"/>
    </row>
    <row r="14273" spans="14:20">
      <c r="N14273" s="25"/>
      <c r="O14273" s="26"/>
      <c r="P14273" s="26"/>
      <c r="Q14273" s="26"/>
      <c r="R14273" s="26"/>
      <c r="S14273" s="26"/>
      <c r="T14273" s="26"/>
    </row>
    <row r="14274" spans="14:20">
      <c r="N14274" s="25"/>
      <c r="O14274" s="26"/>
      <c r="P14274" s="26"/>
      <c r="Q14274" s="26"/>
      <c r="R14274" s="26"/>
      <c r="S14274" s="26"/>
      <c r="T14274" s="26"/>
    </row>
    <row r="14275" spans="14:20">
      <c r="N14275" s="25"/>
      <c r="O14275" s="26"/>
      <c r="P14275" s="26"/>
      <c r="Q14275" s="26"/>
      <c r="R14275" s="26"/>
      <c r="S14275" s="26"/>
      <c r="T14275" s="26"/>
    </row>
    <row r="14276" spans="14:20">
      <c r="N14276" s="25"/>
      <c r="O14276" s="26"/>
      <c r="P14276" s="26"/>
      <c r="Q14276" s="26"/>
      <c r="R14276" s="26"/>
      <c r="S14276" s="26"/>
      <c r="T14276" s="26"/>
    </row>
    <row r="14277" spans="14:20">
      <c r="N14277" s="25"/>
      <c r="O14277" s="26"/>
      <c r="P14277" s="26"/>
      <c r="Q14277" s="26"/>
      <c r="R14277" s="26"/>
      <c r="S14277" s="26"/>
      <c r="T14277" s="26"/>
    </row>
    <row r="14278" spans="14:20">
      <c r="N14278" s="25"/>
      <c r="O14278" s="26"/>
      <c r="P14278" s="26"/>
      <c r="Q14278" s="26"/>
      <c r="R14278" s="26"/>
      <c r="S14278" s="26"/>
      <c r="T14278" s="26"/>
    </row>
    <row r="14279" spans="14:20">
      <c r="N14279" s="25"/>
      <c r="O14279" s="26"/>
      <c r="P14279" s="26"/>
      <c r="Q14279" s="26"/>
      <c r="R14279" s="26"/>
      <c r="S14279" s="26"/>
      <c r="T14279" s="26"/>
    </row>
    <row r="14280" spans="14:20">
      <c r="N14280" s="25"/>
      <c r="O14280" s="26"/>
      <c r="P14280" s="26"/>
      <c r="Q14280" s="26"/>
      <c r="R14280" s="26"/>
      <c r="S14280" s="26"/>
      <c r="T14280" s="26"/>
    </row>
    <row r="14281" spans="14:20">
      <c r="N14281" s="25"/>
      <c r="O14281" s="26"/>
      <c r="P14281" s="26"/>
      <c r="Q14281" s="26"/>
      <c r="R14281" s="26"/>
      <c r="S14281" s="26"/>
      <c r="T14281" s="26"/>
    </row>
    <row r="14282" spans="14:20">
      <c r="N14282" s="25"/>
      <c r="O14282" s="26"/>
      <c r="P14282" s="26"/>
      <c r="Q14282" s="26"/>
      <c r="R14282" s="26"/>
      <c r="S14282" s="26"/>
      <c r="T14282" s="26"/>
    </row>
    <row r="14283" spans="14:20">
      <c r="N14283" s="25"/>
      <c r="O14283" s="26"/>
      <c r="P14283" s="26"/>
      <c r="Q14283" s="26"/>
      <c r="R14283" s="26"/>
      <c r="S14283" s="26"/>
      <c r="T14283" s="26"/>
    </row>
    <row r="14284" spans="14:20">
      <c r="N14284" s="25"/>
      <c r="O14284" s="26"/>
      <c r="P14284" s="26"/>
      <c r="Q14284" s="26"/>
      <c r="R14284" s="26"/>
      <c r="S14284" s="26"/>
      <c r="T14284" s="26"/>
    </row>
    <row r="14285" spans="14:20">
      <c r="N14285" s="25"/>
      <c r="O14285" s="26"/>
      <c r="P14285" s="26"/>
      <c r="Q14285" s="26"/>
      <c r="R14285" s="26"/>
      <c r="S14285" s="26"/>
      <c r="T14285" s="26"/>
    </row>
    <row r="14286" spans="14:20">
      <c r="N14286" s="25"/>
      <c r="O14286" s="26"/>
      <c r="P14286" s="26"/>
      <c r="Q14286" s="26"/>
      <c r="R14286" s="26"/>
      <c r="S14286" s="26"/>
      <c r="T14286" s="26"/>
    </row>
    <row r="14287" spans="14:20">
      <c r="N14287" s="25"/>
      <c r="O14287" s="26"/>
      <c r="P14287" s="26"/>
      <c r="Q14287" s="26"/>
      <c r="R14287" s="26"/>
      <c r="S14287" s="26"/>
      <c r="T14287" s="26"/>
    </row>
    <row r="14288" spans="14:20">
      <c r="N14288" s="25"/>
      <c r="O14288" s="26"/>
      <c r="P14288" s="26"/>
      <c r="Q14288" s="26"/>
      <c r="R14288" s="26"/>
      <c r="S14288" s="26"/>
      <c r="T14288" s="26"/>
    </row>
    <row r="14289" spans="14:20">
      <c r="N14289" s="25"/>
      <c r="O14289" s="26"/>
      <c r="P14289" s="26"/>
      <c r="Q14289" s="26"/>
      <c r="R14289" s="26"/>
      <c r="S14289" s="26"/>
      <c r="T14289" s="26"/>
    </row>
    <row r="14290" spans="14:20">
      <c r="N14290" s="25"/>
      <c r="O14290" s="26"/>
      <c r="P14290" s="26"/>
      <c r="Q14290" s="26"/>
      <c r="R14290" s="26"/>
      <c r="S14290" s="26"/>
      <c r="T14290" s="26"/>
    </row>
    <row r="14291" spans="14:20">
      <c r="N14291" s="25"/>
      <c r="O14291" s="26"/>
      <c r="P14291" s="26"/>
      <c r="Q14291" s="26"/>
      <c r="R14291" s="26"/>
      <c r="S14291" s="26"/>
      <c r="T14291" s="26"/>
    </row>
    <row r="14292" spans="14:20">
      <c r="N14292" s="25"/>
      <c r="O14292" s="26"/>
      <c r="P14292" s="26"/>
      <c r="Q14292" s="26"/>
      <c r="R14292" s="26"/>
      <c r="S14292" s="26"/>
      <c r="T14292" s="26"/>
    </row>
    <row r="14293" spans="14:20">
      <c r="N14293" s="25"/>
      <c r="O14293" s="26"/>
      <c r="P14293" s="26"/>
      <c r="Q14293" s="26"/>
      <c r="R14293" s="26"/>
      <c r="S14293" s="26"/>
      <c r="T14293" s="26"/>
    </row>
    <row r="14294" spans="14:20">
      <c r="N14294" s="25"/>
      <c r="O14294" s="26"/>
      <c r="P14294" s="26"/>
      <c r="Q14294" s="26"/>
      <c r="R14294" s="26"/>
      <c r="S14294" s="26"/>
      <c r="T14294" s="26"/>
    </row>
    <row r="14295" spans="14:20">
      <c r="N14295" s="25"/>
      <c r="O14295" s="26"/>
      <c r="P14295" s="26"/>
      <c r="Q14295" s="26"/>
      <c r="R14295" s="26"/>
      <c r="S14295" s="26"/>
      <c r="T14295" s="26"/>
    </row>
    <row r="14296" spans="14:20">
      <c r="N14296" s="25"/>
      <c r="O14296" s="26"/>
      <c r="P14296" s="26"/>
      <c r="Q14296" s="26"/>
      <c r="R14296" s="26"/>
      <c r="S14296" s="26"/>
      <c r="T14296" s="26"/>
    </row>
    <row r="14297" spans="14:20">
      <c r="N14297" s="25"/>
      <c r="O14297" s="26"/>
      <c r="P14297" s="26"/>
      <c r="Q14297" s="26"/>
      <c r="R14297" s="26"/>
      <c r="S14297" s="26"/>
      <c r="T14297" s="26"/>
    </row>
    <row r="14298" spans="14:20">
      <c r="N14298" s="25"/>
      <c r="O14298" s="26"/>
      <c r="P14298" s="26"/>
      <c r="Q14298" s="26"/>
      <c r="R14298" s="26"/>
      <c r="S14298" s="26"/>
      <c r="T14298" s="26"/>
    </row>
    <row r="14299" spans="14:20">
      <c r="N14299" s="25"/>
      <c r="O14299" s="26"/>
      <c r="P14299" s="26"/>
      <c r="Q14299" s="26"/>
      <c r="R14299" s="26"/>
      <c r="S14299" s="26"/>
      <c r="T14299" s="26"/>
    </row>
    <row r="14300" spans="14:20">
      <c r="N14300" s="25"/>
      <c r="O14300" s="26"/>
      <c r="P14300" s="26"/>
      <c r="Q14300" s="26"/>
      <c r="R14300" s="26"/>
      <c r="S14300" s="26"/>
      <c r="T14300" s="26"/>
    </row>
    <row r="14301" spans="14:20">
      <c r="N14301" s="25"/>
      <c r="O14301" s="26"/>
      <c r="P14301" s="26"/>
      <c r="Q14301" s="26"/>
      <c r="R14301" s="26"/>
      <c r="S14301" s="26"/>
      <c r="T14301" s="26"/>
    </row>
    <row r="14302" spans="14:20">
      <c r="N14302" s="25"/>
      <c r="O14302" s="26"/>
      <c r="P14302" s="26"/>
      <c r="Q14302" s="26"/>
      <c r="R14302" s="26"/>
      <c r="S14302" s="26"/>
      <c r="T14302" s="26"/>
    </row>
    <row r="14303" spans="14:20">
      <c r="N14303" s="25"/>
      <c r="O14303" s="26"/>
      <c r="P14303" s="26"/>
      <c r="Q14303" s="26"/>
      <c r="R14303" s="26"/>
      <c r="S14303" s="26"/>
      <c r="T14303" s="26"/>
    </row>
    <row r="14304" spans="14:20">
      <c r="N14304" s="25"/>
      <c r="O14304" s="26"/>
      <c r="P14304" s="26"/>
      <c r="Q14304" s="26"/>
      <c r="R14304" s="26"/>
      <c r="S14304" s="26"/>
      <c r="T14304" s="26"/>
    </row>
    <row r="14305" spans="14:20">
      <c r="N14305" s="25"/>
      <c r="O14305" s="26"/>
      <c r="P14305" s="26"/>
      <c r="Q14305" s="26"/>
      <c r="R14305" s="26"/>
      <c r="S14305" s="26"/>
      <c r="T14305" s="26"/>
    </row>
    <row r="14306" spans="14:20">
      <c r="N14306" s="25"/>
      <c r="O14306" s="26"/>
      <c r="P14306" s="26"/>
      <c r="Q14306" s="26"/>
      <c r="R14306" s="26"/>
      <c r="S14306" s="26"/>
      <c r="T14306" s="26"/>
    </row>
    <row r="14307" spans="14:20">
      <c r="N14307" s="25"/>
      <c r="O14307" s="26"/>
      <c r="P14307" s="26"/>
      <c r="Q14307" s="26"/>
      <c r="R14307" s="26"/>
      <c r="S14307" s="26"/>
      <c r="T14307" s="26"/>
    </row>
    <row r="14308" spans="14:20">
      <c r="N14308" s="25"/>
      <c r="O14308" s="26"/>
      <c r="P14308" s="26"/>
      <c r="Q14308" s="26"/>
      <c r="R14308" s="26"/>
      <c r="S14308" s="26"/>
      <c r="T14308" s="26"/>
    </row>
    <row r="14309" spans="14:20">
      <c r="N14309" s="25"/>
      <c r="O14309" s="26"/>
      <c r="P14309" s="26"/>
      <c r="Q14309" s="26"/>
      <c r="R14309" s="26"/>
      <c r="S14309" s="26"/>
      <c r="T14309" s="26"/>
    </row>
    <row r="14310" spans="14:20">
      <c r="N14310" s="25"/>
      <c r="O14310" s="26"/>
      <c r="P14310" s="26"/>
      <c r="Q14310" s="26"/>
      <c r="R14310" s="26"/>
      <c r="S14310" s="26"/>
      <c r="T14310" s="26"/>
    </row>
    <row r="14311" spans="14:20">
      <c r="N14311" s="25"/>
      <c r="O14311" s="26"/>
      <c r="P14311" s="26"/>
      <c r="Q14311" s="26"/>
      <c r="R14311" s="26"/>
      <c r="S14311" s="26"/>
      <c r="T14311" s="26"/>
    </row>
    <row r="14312" spans="14:20">
      <c r="N14312" s="25"/>
      <c r="O14312" s="26"/>
      <c r="P14312" s="26"/>
      <c r="Q14312" s="26"/>
      <c r="R14312" s="26"/>
      <c r="S14312" s="26"/>
      <c r="T14312" s="26"/>
    </row>
    <row r="14313" spans="14:20">
      <c r="N14313" s="25"/>
      <c r="O14313" s="26"/>
      <c r="P14313" s="26"/>
      <c r="Q14313" s="26"/>
      <c r="R14313" s="26"/>
      <c r="S14313" s="26"/>
      <c r="T14313" s="26"/>
    </row>
    <row r="14314" spans="14:20">
      <c r="N14314" s="25"/>
      <c r="O14314" s="26"/>
      <c r="P14314" s="26"/>
      <c r="Q14314" s="26"/>
      <c r="R14314" s="26"/>
      <c r="S14314" s="26"/>
      <c r="T14314" s="26"/>
    </row>
    <row r="14315" spans="14:20">
      <c r="N14315" s="25"/>
      <c r="O14315" s="26"/>
      <c r="P14315" s="26"/>
      <c r="Q14315" s="26"/>
      <c r="R14315" s="26"/>
      <c r="S14315" s="26"/>
      <c r="T14315" s="26"/>
    </row>
    <row r="14316" spans="14:20">
      <c r="N14316" s="25"/>
      <c r="O14316" s="26"/>
      <c r="P14316" s="26"/>
      <c r="Q14316" s="26"/>
      <c r="R14316" s="26"/>
      <c r="S14316" s="26"/>
      <c r="T14316" s="26"/>
    </row>
    <row r="14317" spans="14:20">
      <c r="N14317" s="25"/>
      <c r="O14317" s="26"/>
      <c r="P14317" s="26"/>
      <c r="Q14317" s="26"/>
      <c r="R14317" s="26"/>
      <c r="S14317" s="26"/>
      <c r="T14317" s="26"/>
    </row>
    <row r="14318" spans="14:20">
      <c r="N14318" s="25"/>
      <c r="O14318" s="26"/>
      <c r="P14318" s="26"/>
      <c r="Q14318" s="26"/>
      <c r="R14318" s="26"/>
      <c r="S14318" s="26"/>
      <c r="T14318" s="26"/>
    </row>
    <row r="14319" spans="14:20">
      <c r="N14319" s="25"/>
      <c r="O14319" s="26"/>
      <c r="P14319" s="26"/>
      <c r="Q14319" s="26"/>
      <c r="R14319" s="26"/>
      <c r="S14319" s="26"/>
      <c r="T14319" s="26"/>
    </row>
    <row r="14320" spans="14:20">
      <c r="N14320" s="25"/>
      <c r="O14320" s="26"/>
      <c r="P14320" s="26"/>
      <c r="Q14320" s="26"/>
      <c r="R14320" s="26"/>
      <c r="S14320" s="26"/>
      <c r="T14320" s="26"/>
    </row>
    <row r="14321" spans="14:20">
      <c r="N14321" s="25"/>
      <c r="O14321" s="26"/>
      <c r="P14321" s="26"/>
      <c r="Q14321" s="26"/>
      <c r="R14321" s="26"/>
      <c r="S14321" s="26"/>
      <c r="T14321" s="26"/>
    </row>
    <row r="14322" spans="14:20">
      <c r="N14322" s="25"/>
      <c r="O14322" s="26"/>
      <c r="P14322" s="26"/>
      <c r="Q14322" s="26"/>
      <c r="R14322" s="26"/>
      <c r="S14322" s="26"/>
      <c r="T14322" s="26"/>
    </row>
    <row r="14323" spans="14:20">
      <c r="N14323" s="25"/>
      <c r="O14323" s="26"/>
      <c r="P14323" s="26"/>
      <c r="Q14323" s="26"/>
      <c r="R14323" s="26"/>
      <c r="S14323" s="26"/>
      <c r="T14323" s="26"/>
    </row>
    <row r="14324" spans="14:20">
      <c r="N14324" s="25"/>
      <c r="O14324" s="26"/>
      <c r="P14324" s="26"/>
      <c r="Q14324" s="26"/>
      <c r="R14324" s="26"/>
      <c r="S14324" s="26"/>
      <c r="T14324" s="26"/>
    </row>
    <row r="14325" spans="14:20">
      <c r="N14325" s="25"/>
      <c r="O14325" s="26"/>
      <c r="P14325" s="26"/>
      <c r="Q14325" s="26"/>
      <c r="R14325" s="26"/>
      <c r="S14325" s="26"/>
      <c r="T14325" s="26"/>
    </row>
    <row r="14326" spans="14:20">
      <c r="N14326" s="25"/>
      <c r="O14326" s="26"/>
      <c r="P14326" s="26"/>
      <c r="Q14326" s="26"/>
      <c r="R14326" s="26"/>
      <c r="S14326" s="26"/>
      <c r="T14326" s="26"/>
    </row>
    <row r="14327" spans="14:20">
      <c r="N14327" s="25"/>
      <c r="O14327" s="26"/>
      <c r="P14327" s="26"/>
      <c r="Q14327" s="26"/>
      <c r="R14327" s="26"/>
      <c r="S14327" s="26"/>
      <c r="T14327" s="26"/>
    </row>
    <row r="14328" spans="14:20">
      <c r="N14328" s="25"/>
      <c r="O14328" s="26"/>
      <c r="P14328" s="26"/>
      <c r="Q14328" s="26"/>
      <c r="R14328" s="26"/>
      <c r="S14328" s="26"/>
      <c r="T14328" s="26"/>
    </row>
    <row r="14329" spans="14:20">
      <c r="N14329" s="25"/>
      <c r="O14329" s="26"/>
      <c r="P14329" s="26"/>
      <c r="Q14329" s="26"/>
      <c r="R14329" s="26"/>
      <c r="S14329" s="26"/>
      <c r="T14329" s="26"/>
    </row>
    <row r="14330" spans="14:20">
      <c r="N14330" s="25"/>
      <c r="O14330" s="26"/>
      <c r="P14330" s="26"/>
      <c r="Q14330" s="26"/>
      <c r="R14330" s="26"/>
      <c r="S14330" s="26"/>
      <c r="T14330" s="26"/>
    </row>
    <row r="14331" spans="14:20">
      <c r="N14331" s="25"/>
      <c r="O14331" s="26"/>
      <c r="P14331" s="26"/>
      <c r="Q14331" s="26"/>
      <c r="R14331" s="26"/>
      <c r="S14331" s="26"/>
      <c r="T14331" s="26"/>
    </row>
    <row r="14332" spans="14:20">
      <c r="N14332" s="25"/>
      <c r="O14332" s="26"/>
      <c r="P14332" s="26"/>
      <c r="Q14332" s="26"/>
      <c r="R14332" s="26"/>
      <c r="S14332" s="26"/>
      <c r="T14332" s="26"/>
    </row>
    <row r="14333" spans="14:20">
      <c r="N14333" s="25"/>
      <c r="O14333" s="26"/>
      <c r="P14333" s="26"/>
      <c r="Q14333" s="26"/>
      <c r="R14333" s="26"/>
      <c r="S14333" s="26"/>
      <c r="T14333" s="26"/>
    </row>
    <row r="14334" spans="14:20">
      <c r="N14334" s="25"/>
      <c r="O14334" s="26"/>
      <c r="P14334" s="26"/>
      <c r="Q14334" s="26"/>
      <c r="R14334" s="26"/>
      <c r="S14334" s="26"/>
      <c r="T14334" s="26"/>
    </row>
    <row r="14335" spans="14:20">
      <c r="N14335" s="25"/>
      <c r="O14335" s="26"/>
      <c r="P14335" s="26"/>
      <c r="Q14335" s="26"/>
      <c r="R14335" s="26"/>
      <c r="S14335" s="26"/>
      <c r="T14335" s="26"/>
    </row>
    <row r="14336" spans="14:20">
      <c r="N14336" s="25"/>
      <c r="O14336" s="26"/>
      <c r="P14336" s="26"/>
      <c r="Q14336" s="26"/>
      <c r="R14336" s="26"/>
      <c r="S14336" s="26"/>
      <c r="T14336" s="26"/>
    </row>
    <row r="14337" spans="14:20">
      <c r="N14337" s="25"/>
      <c r="O14337" s="26"/>
      <c r="P14337" s="26"/>
      <c r="Q14337" s="26"/>
      <c r="R14337" s="26"/>
      <c r="S14337" s="26"/>
      <c r="T14337" s="26"/>
    </row>
    <row r="14338" spans="14:20">
      <c r="N14338" s="25"/>
      <c r="O14338" s="26"/>
      <c r="P14338" s="26"/>
      <c r="Q14338" s="26"/>
      <c r="R14338" s="26"/>
      <c r="S14338" s="26"/>
      <c r="T14338" s="26"/>
    </row>
    <row r="14339" spans="14:20">
      <c r="N14339" s="25"/>
      <c r="O14339" s="26"/>
      <c r="P14339" s="26"/>
      <c r="Q14339" s="26"/>
      <c r="R14339" s="26"/>
      <c r="S14339" s="26"/>
      <c r="T14339" s="26"/>
    </row>
    <row r="14340" spans="14:20">
      <c r="N14340" s="25"/>
      <c r="O14340" s="26"/>
      <c r="P14340" s="26"/>
      <c r="Q14340" s="26"/>
      <c r="R14340" s="26"/>
      <c r="S14340" s="26"/>
      <c r="T14340" s="26"/>
    </row>
    <row r="14341" spans="14:20">
      <c r="N14341" s="25"/>
      <c r="O14341" s="26"/>
      <c r="P14341" s="26"/>
      <c r="Q14341" s="26"/>
      <c r="R14341" s="26"/>
      <c r="S14341" s="26"/>
      <c r="T14341" s="26"/>
    </row>
    <row r="14342" spans="14:20">
      <c r="N14342" s="25"/>
      <c r="O14342" s="26"/>
      <c r="P14342" s="26"/>
      <c r="Q14342" s="26"/>
      <c r="R14342" s="26"/>
      <c r="S14342" s="26"/>
      <c r="T14342" s="26"/>
    </row>
    <row r="14343" spans="14:20">
      <c r="N14343" s="25"/>
      <c r="O14343" s="26"/>
      <c r="P14343" s="26"/>
      <c r="Q14343" s="26"/>
      <c r="R14343" s="26"/>
      <c r="S14343" s="26"/>
      <c r="T14343" s="26"/>
    </row>
    <row r="14344" spans="14:20">
      <c r="N14344" s="25"/>
      <c r="O14344" s="26"/>
      <c r="P14344" s="26"/>
      <c r="Q14344" s="26"/>
      <c r="R14344" s="26"/>
      <c r="S14344" s="26"/>
      <c r="T14344" s="26"/>
    </row>
    <row r="14345" spans="14:20">
      <c r="N14345" s="25"/>
      <c r="O14345" s="26"/>
      <c r="P14345" s="26"/>
      <c r="Q14345" s="26"/>
      <c r="R14345" s="26"/>
      <c r="S14345" s="26"/>
      <c r="T14345" s="26"/>
    </row>
    <row r="14346" spans="14:20">
      <c r="N14346" s="25"/>
      <c r="O14346" s="26"/>
      <c r="P14346" s="26"/>
      <c r="Q14346" s="26"/>
      <c r="R14346" s="26"/>
      <c r="S14346" s="26"/>
      <c r="T14346" s="26"/>
    </row>
    <row r="14347" spans="14:20">
      <c r="N14347" s="25"/>
      <c r="O14347" s="26"/>
      <c r="P14347" s="26"/>
      <c r="Q14347" s="26"/>
      <c r="R14347" s="26"/>
      <c r="S14347" s="26"/>
      <c r="T14347" s="26"/>
    </row>
    <row r="14348" spans="14:20">
      <c r="N14348" s="25"/>
      <c r="O14348" s="26"/>
      <c r="P14348" s="26"/>
      <c r="Q14348" s="26"/>
      <c r="R14348" s="26"/>
      <c r="S14348" s="26"/>
      <c r="T14348" s="26"/>
    </row>
    <row r="14349" spans="14:20">
      <c r="N14349" s="25"/>
      <c r="O14349" s="26"/>
      <c r="P14349" s="26"/>
      <c r="Q14349" s="26"/>
      <c r="R14349" s="26"/>
      <c r="S14349" s="26"/>
      <c r="T14349" s="26"/>
    </row>
    <row r="14350" spans="14:20">
      <c r="N14350" s="25"/>
      <c r="O14350" s="26"/>
      <c r="P14350" s="26"/>
      <c r="Q14350" s="26"/>
      <c r="R14350" s="26"/>
      <c r="S14350" s="26"/>
      <c r="T14350" s="26"/>
    </row>
    <row r="14351" spans="14:20">
      <c r="N14351" s="25"/>
      <c r="O14351" s="26"/>
      <c r="P14351" s="26"/>
      <c r="Q14351" s="26"/>
      <c r="R14351" s="26"/>
      <c r="S14351" s="26"/>
      <c r="T14351" s="26"/>
    </row>
    <row r="14352" spans="14:20">
      <c r="N14352" s="25"/>
      <c r="O14352" s="26"/>
      <c r="P14352" s="26"/>
      <c r="Q14352" s="26"/>
      <c r="R14352" s="26"/>
      <c r="S14352" s="26"/>
      <c r="T14352" s="26"/>
    </row>
    <row r="14353" spans="14:20">
      <c r="N14353" s="25"/>
      <c r="O14353" s="26"/>
      <c r="P14353" s="26"/>
      <c r="Q14353" s="26"/>
      <c r="R14353" s="26"/>
      <c r="S14353" s="26"/>
      <c r="T14353" s="26"/>
    </row>
    <row r="14354" spans="14:20">
      <c r="N14354" s="25"/>
      <c r="O14354" s="26"/>
      <c r="P14354" s="26"/>
      <c r="Q14354" s="26"/>
      <c r="R14354" s="26"/>
      <c r="S14354" s="26"/>
      <c r="T14354" s="26"/>
    </row>
    <row r="14355" spans="14:20">
      <c r="N14355" s="25"/>
      <c r="O14355" s="26"/>
      <c r="P14355" s="26"/>
      <c r="Q14355" s="26"/>
      <c r="R14355" s="26"/>
      <c r="S14355" s="26"/>
      <c r="T14355" s="26"/>
    </row>
    <row r="14356" spans="14:20">
      <c r="N14356" s="25"/>
      <c r="O14356" s="26"/>
      <c r="P14356" s="26"/>
      <c r="Q14356" s="26"/>
      <c r="R14356" s="26"/>
      <c r="S14356" s="26"/>
      <c r="T14356" s="26"/>
    </row>
    <row r="14357" spans="14:20">
      <c r="N14357" s="25"/>
      <c r="O14357" s="26"/>
      <c r="P14357" s="26"/>
      <c r="Q14357" s="26"/>
      <c r="R14357" s="26"/>
      <c r="S14357" s="26"/>
      <c r="T14357" s="26"/>
    </row>
    <row r="14358" spans="14:20">
      <c r="N14358" s="25"/>
      <c r="O14358" s="26"/>
      <c r="P14358" s="26"/>
      <c r="Q14358" s="26"/>
      <c r="R14358" s="26"/>
      <c r="S14358" s="26"/>
      <c r="T14358" s="26"/>
    </row>
    <row r="14359" spans="14:20">
      <c r="N14359" s="25"/>
      <c r="O14359" s="26"/>
      <c r="P14359" s="26"/>
      <c r="Q14359" s="26"/>
      <c r="R14359" s="26"/>
      <c r="S14359" s="26"/>
      <c r="T14359" s="26"/>
    </row>
    <row r="14360" spans="14:20">
      <c r="N14360" s="25"/>
      <c r="O14360" s="26"/>
      <c r="P14360" s="26"/>
      <c r="Q14360" s="26"/>
      <c r="R14360" s="26"/>
      <c r="S14360" s="26"/>
      <c r="T14360" s="26"/>
    </row>
    <row r="14361" spans="14:20">
      <c r="N14361" s="25"/>
      <c r="O14361" s="26"/>
      <c r="P14361" s="26"/>
      <c r="Q14361" s="26"/>
      <c r="R14361" s="26"/>
      <c r="S14361" s="26"/>
      <c r="T14361" s="26"/>
    </row>
    <row r="14362" spans="14:20">
      <c r="N14362" s="25"/>
      <c r="O14362" s="26"/>
      <c r="P14362" s="26"/>
      <c r="Q14362" s="26"/>
      <c r="R14362" s="26"/>
      <c r="S14362" s="26"/>
      <c r="T14362" s="26"/>
    </row>
    <row r="14363" spans="14:20">
      <c r="N14363" s="25"/>
      <c r="O14363" s="26"/>
      <c r="P14363" s="26"/>
      <c r="Q14363" s="26"/>
      <c r="R14363" s="26"/>
      <c r="S14363" s="26"/>
      <c r="T14363" s="26"/>
    </row>
    <row r="14364" spans="14:20">
      <c r="N14364" s="25"/>
      <c r="O14364" s="26"/>
      <c r="P14364" s="26"/>
      <c r="Q14364" s="26"/>
      <c r="R14364" s="26"/>
      <c r="S14364" s="26"/>
      <c r="T14364" s="26"/>
    </row>
    <row r="14365" spans="14:20">
      <c r="N14365" s="25"/>
      <c r="O14365" s="26"/>
      <c r="P14365" s="26"/>
      <c r="Q14365" s="26"/>
      <c r="R14365" s="26"/>
      <c r="S14365" s="26"/>
      <c r="T14365" s="26"/>
    </row>
    <row r="14366" spans="14:20">
      <c r="N14366" s="25"/>
      <c r="O14366" s="26"/>
      <c r="P14366" s="26"/>
      <c r="Q14366" s="26"/>
      <c r="R14366" s="26"/>
      <c r="S14366" s="26"/>
      <c r="T14366" s="26"/>
    </row>
    <row r="14367" spans="14:20">
      <c r="N14367" s="25"/>
      <c r="O14367" s="26"/>
      <c r="P14367" s="26"/>
      <c r="Q14367" s="26"/>
      <c r="R14367" s="26"/>
      <c r="S14367" s="26"/>
      <c r="T14367" s="26"/>
    </row>
    <row r="14368" spans="14:20">
      <c r="N14368" s="25"/>
      <c r="O14368" s="26"/>
      <c r="P14368" s="26"/>
      <c r="Q14368" s="26"/>
      <c r="R14368" s="26"/>
      <c r="S14368" s="26"/>
      <c r="T14368" s="26"/>
    </row>
    <row r="14369" spans="14:20">
      <c r="N14369" s="25"/>
      <c r="O14369" s="26"/>
      <c r="P14369" s="26"/>
      <c r="Q14369" s="26"/>
      <c r="R14369" s="26"/>
      <c r="S14369" s="26"/>
      <c r="T14369" s="26"/>
    </row>
    <row r="14370" spans="14:20">
      <c r="N14370" s="25"/>
      <c r="O14370" s="26"/>
      <c r="P14370" s="26"/>
      <c r="Q14370" s="26"/>
      <c r="R14370" s="26"/>
      <c r="S14370" s="26"/>
      <c r="T14370" s="26"/>
    </row>
    <row r="14371" spans="14:20">
      <c r="N14371" s="25"/>
      <c r="O14371" s="26"/>
      <c r="P14371" s="26"/>
      <c r="Q14371" s="26"/>
      <c r="R14371" s="26"/>
      <c r="S14371" s="26"/>
      <c r="T14371" s="26"/>
    </row>
    <row r="14372" spans="14:20">
      <c r="N14372" s="25"/>
      <c r="O14372" s="26"/>
      <c r="P14372" s="26"/>
      <c r="Q14372" s="26"/>
      <c r="R14372" s="26"/>
      <c r="S14372" s="26"/>
      <c r="T14372" s="26"/>
    </row>
    <row r="14373" spans="14:20">
      <c r="N14373" s="25"/>
      <c r="O14373" s="26"/>
      <c r="P14373" s="26"/>
      <c r="Q14373" s="26"/>
      <c r="R14373" s="26"/>
      <c r="S14373" s="26"/>
      <c r="T14373" s="26"/>
    </row>
    <row r="14374" spans="14:20">
      <c r="N14374" s="25"/>
      <c r="O14374" s="26"/>
      <c r="P14374" s="26"/>
      <c r="Q14374" s="26"/>
      <c r="R14374" s="26"/>
      <c r="S14374" s="26"/>
      <c r="T14374" s="26"/>
    </row>
    <row r="14375" spans="14:20">
      <c r="N14375" s="25"/>
      <c r="O14375" s="26"/>
      <c r="P14375" s="26"/>
      <c r="Q14375" s="26"/>
      <c r="R14375" s="26"/>
      <c r="S14375" s="26"/>
      <c r="T14375" s="26"/>
    </row>
    <row r="14376" spans="14:20">
      <c r="N14376" s="25"/>
      <c r="O14376" s="26"/>
      <c r="P14376" s="26"/>
      <c r="Q14376" s="26"/>
      <c r="R14376" s="26"/>
      <c r="S14376" s="26"/>
      <c r="T14376" s="26"/>
    </row>
    <row r="14377" spans="14:20">
      <c r="N14377" s="25"/>
      <c r="O14377" s="26"/>
      <c r="P14377" s="26"/>
      <c r="Q14377" s="26"/>
      <c r="R14377" s="26"/>
      <c r="S14377" s="26"/>
      <c r="T14377" s="26"/>
    </row>
    <row r="14378" spans="14:20">
      <c r="N14378" s="25"/>
      <c r="O14378" s="26"/>
      <c r="P14378" s="26"/>
      <c r="Q14378" s="26"/>
      <c r="R14378" s="26"/>
      <c r="S14378" s="26"/>
      <c r="T14378" s="26"/>
    </row>
    <row r="14379" spans="14:20">
      <c r="N14379" s="25"/>
      <c r="O14379" s="26"/>
      <c r="P14379" s="26"/>
      <c r="Q14379" s="26"/>
      <c r="R14379" s="26"/>
      <c r="S14379" s="26"/>
      <c r="T14379" s="26"/>
    </row>
    <row r="14380" spans="14:20">
      <c r="N14380" s="25"/>
      <c r="O14380" s="26"/>
      <c r="P14380" s="26"/>
      <c r="Q14380" s="26"/>
      <c r="R14380" s="26"/>
      <c r="S14380" s="26"/>
      <c r="T14380" s="26"/>
    </row>
    <row r="14381" spans="14:20">
      <c r="N14381" s="25"/>
      <c r="O14381" s="26"/>
      <c r="P14381" s="26"/>
      <c r="Q14381" s="26"/>
      <c r="R14381" s="26"/>
      <c r="S14381" s="26"/>
      <c r="T14381" s="26"/>
    </row>
    <row r="14382" spans="14:20">
      <c r="N14382" s="25"/>
      <c r="O14382" s="26"/>
      <c r="P14382" s="26"/>
      <c r="Q14382" s="26"/>
      <c r="R14382" s="26"/>
      <c r="S14382" s="26"/>
      <c r="T14382" s="26"/>
    </row>
    <row r="14383" spans="14:20">
      <c r="N14383" s="25"/>
      <c r="O14383" s="26"/>
      <c r="P14383" s="26"/>
      <c r="Q14383" s="26"/>
      <c r="R14383" s="26"/>
      <c r="S14383" s="26"/>
      <c r="T14383" s="26"/>
    </row>
    <row r="14384" spans="14:20">
      <c r="N14384" s="25"/>
      <c r="O14384" s="26"/>
      <c r="P14384" s="26"/>
      <c r="Q14384" s="26"/>
      <c r="R14384" s="26"/>
      <c r="S14384" s="26"/>
      <c r="T14384" s="26"/>
    </row>
    <row r="14385" spans="14:20">
      <c r="N14385" s="25"/>
      <c r="O14385" s="26"/>
      <c r="P14385" s="26"/>
      <c r="Q14385" s="26"/>
      <c r="R14385" s="26"/>
      <c r="S14385" s="26"/>
      <c r="T14385" s="26"/>
    </row>
    <row r="14386" spans="14:20">
      <c r="N14386" s="25"/>
      <c r="O14386" s="26"/>
      <c r="P14386" s="26"/>
      <c r="Q14386" s="26"/>
      <c r="R14386" s="26"/>
      <c r="S14386" s="26"/>
      <c r="T14386" s="26"/>
    </row>
    <row r="14387" spans="14:20">
      <c r="N14387" s="25"/>
      <c r="O14387" s="26"/>
      <c r="P14387" s="26"/>
      <c r="Q14387" s="26"/>
      <c r="R14387" s="26"/>
      <c r="S14387" s="26"/>
      <c r="T14387" s="26"/>
    </row>
    <row r="14388" spans="14:20">
      <c r="N14388" s="25"/>
      <c r="O14388" s="26"/>
      <c r="P14388" s="26"/>
      <c r="Q14388" s="26"/>
      <c r="R14388" s="26"/>
      <c r="S14388" s="26"/>
      <c r="T14388" s="26"/>
    </row>
    <row r="14389" spans="14:20">
      <c r="N14389" s="25"/>
      <c r="O14389" s="26"/>
      <c r="P14389" s="26"/>
      <c r="Q14389" s="26"/>
      <c r="R14389" s="26"/>
      <c r="S14389" s="26"/>
      <c r="T14389" s="26"/>
    </row>
    <row r="14390" spans="14:20">
      <c r="N14390" s="25"/>
      <c r="O14390" s="26"/>
      <c r="P14390" s="26"/>
      <c r="Q14390" s="26"/>
      <c r="R14390" s="26"/>
      <c r="S14390" s="26"/>
      <c r="T14390" s="26"/>
    </row>
    <row r="14391" spans="14:20">
      <c r="N14391" s="25"/>
      <c r="O14391" s="26"/>
      <c r="P14391" s="26"/>
      <c r="Q14391" s="26"/>
      <c r="R14391" s="26"/>
      <c r="S14391" s="26"/>
      <c r="T14391" s="26"/>
    </row>
    <row r="14392" spans="14:20">
      <c r="N14392" s="25"/>
      <c r="O14392" s="26"/>
      <c r="P14392" s="26"/>
      <c r="Q14392" s="26"/>
      <c r="R14392" s="26"/>
      <c r="S14392" s="26"/>
      <c r="T14392" s="26"/>
    </row>
    <row r="14393" spans="14:20">
      <c r="N14393" s="25"/>
      <c r="O14393" s="26"/>
      <c r="P14393" s="26"/>
      <c r="Q14393" s="26"/>
      <c r="R14393" s="26"/>
      <c r="S14393" s="26"/>
      <c r="T14393" s="26"/>
    </row>
    <row r="14394" spans="14:20">
      <c r="N14394" s="25"/>
      <c r="O14394" s="26"/>
      <c r="P14394" s="26"/>
      <c r="Q14394" s="26"/>
      <c r="R14394" s="26"/>
      <c r="S14394" s="26"/>
      <c r="T14394" s="26"/>
    </row>
    <row r="14395" spans="14:20">
      <c r="N14395" s="25"/>
      <c r="O14395" s="26"/>
      <c r="P14395" s="26"/>
      <c r="Q14395" s="26"/>
      <c r="R14395" s="26"/>
      <c r="S14395" s="26"/>
      <c r="T14395" s="26"/>
    </row>
    <row r="14396" spans="14:20">
      <c r="N14396" s="25"/>
      <c r="O14396" s="26"/>
      <c r="P14396" s="26"/>
      <c r="Q14396" s="26"/>
      <c r="R14396" s="26"/>
      <c r="S14396" s="26"/>
      <c r="T14396" s="26"/>
    </row>
    <row r="14397" spans="14:20">
      <c r="N14397" s="25"/>
      <c r="O14397" s="26"/>
      <c r="P14397" s="26"/>
      <c r="Q14397" s="26"/>
      <c r="R14397" s="26"/>
      <c r="S14397" s="26"/>
      <c r="T14397" s="26"/>
    </row>
    <row r="14398" spans="14:20">
      <c r="N14398" s="25"/>
      <c r="O14398" s="26"/>
      <c r="P14398" s="26"/>
      <c r="Q14398" s="26"/>
      <c r="R14398" s="26"/>
      <c r="S14398" s="26"/>
      <c r="T14398" s="26"/>
    </row>
    <row r="14399" spans="14:20">
      <c r="N14399" s="25"/>
      <c r="O14399" s="26"/>
      <c r="P14399" s="26"/>
      <c r="Q14399" s="26"/>
      <c r="R14399" s="26"/>
      <c r="S14399" s="26"/>
      <c r="T14399" s="26"/>
    </row>
    <row r="14400" spans="14:20">
      <c r="N14400" s="25"/>
      <c r="O14400" s="26"/>
      <c r="P14400" s="26"/>
      <c r="Q14400" s="26"/>
      <c r="R14400" s="26"/>
      <c r="S14400" s="26"/>
      <c r="T14400" s="26"/>
    </row>
    <row r="14401" spans="14:20">
      <c r="N14401" s="25"/>
      <c r="O14401" s="26"/>
      <c r="P14401" s="26"/>
      <c r="Q14401" s="26"/>
      <c r="R14401" s="26"/>
      <c r="S14401" s="26"/>
      <c r="T14401" s="26"/>
    </row>
    <row r="14402" spans="14:20">
      <c r="N14402" s="25"/>
      <c r="O14402" s="26"/>
      <c r="P14402" s="26"/>
      <c r="Q14402" s="26"/>
      <c r="R14402" s="26"/>
      <c r="S14402" s="26"/>
      <c r="T14402" s="26"/>
    </row>
    <row r="14403" spans="14:20">
      <c r="N14403" s="25"/>
      <c r="O14403" s="26"/>
      <c r="P14403" s="26"/>
      <c r="Q14403" s="26"/>
      <c r="R14403" s="26"/>
      <c r="S14403" s="26"/>
      <c r="T14403" s="26"/>
    </row>
    <row r="14404" spans="14:20">
      <c r="N14404" s="25"/>
      <c r="O14404" s="26"/>
      <c r="P14404" s="26"/>
      <c r="Q14404" s="26"/>
      <c r="R14404" s="26"/>
      <c r="S14404" s="26"/>
      <c r="T14404" s="26"/>
    </row>
    <row r="14405" spans="14:20">
      <c r="N14405" s="25"/>
      <c r="O14405" s="26"/>
      <c r="P14405" s="26"/>
      <c r="Q14405" s="26"/>
      <c r="R14405" s="26"/>
      <c r="S14405" s="26"/>
      <c r="T14405" s="26"/>
    </row>
    <row r="14406" spans="14:20">
      <c r="N14406" s="25"/>
      <c r="O14406" s="26"/>
      <c r="P14406" s="26"/>
      <c r="Q14406" s="26"/>
      <c r="R14406" s="26"/>
      <c r="S14406" s="26"/>
      <c r="T14406" s="26"/>
    </row>
    <row r="14407" spans="14:20">
      <c r="N14407" s="25"/>
      <c r="O14407" s="26"/>
      <c r="P14407" s="26"/>
      <c r="Q14407" s="26"/>
      <c r="R14407" s="26"/>
      <c r="S14407" s="26"/>
      <c r="T14407" s="26"/>
    </row>
    <row r="14408" spans="14:20">
      <c r="N14408" s="25"/>
      <c r="O14408" s="26"/>
      <c r="P14408" s="26"/>
      <c r="Q14408" s="26"/>
      <c r="R14408" s="26"/>
      <c r="S14408" s="26"/>
      <c r="T14408" s="26"/>
    </row>
    <row r="14409" spans="14:20">
      <c r="N14409" s="25"/>
      <c r="O14409" s="26"/>
      <c r="P14409" s="26"/>
      <c r="Q14409" s="26"/>
      <c r="R14409" s="26"/>
      <c r="S14409" s="26"/>
      <c r="T14409" s="26"/>
    </row>
    <row r="14410" spans="14:20">
      <c r="N14410" s="25"/>
      <c r="O14410" s="26"/>
      <c r="P14410" s="26"/>
      <c r="Q14410" s="26"/>
      <c r="R14410" s="26"/>
      <c r="S14410" s="26"/>
      <c r="T14410" s="26"/>
    </row>
    <row r="14411" spans="14:20">
      <c r="N14411" s="25"/>
      <c r="O14411" s="26"/>
      <c r="P14411" s="26"/>
      <c r="Q14411" s="26"/>
      <c r="R14411" s="26"/>
      <c r="S14411" s="26"/>
      <c r="T14411" s="26"/>
    </row>
    <row r="14412" spans="14:20">
      <c r="N14412" s="25"/>
      <c r="O14412" s="26"/>
      <c r="P14412" s="26"/>
      <c r="Q14412" s="26"/>
      <c r="R14412" s="26"/>
      <c r="S14412" s="26"/>
      <c r="T14412" s="26"/>
    </row>
    <row r="14413" spans="14:20">
      <c r="N14413" s="25"/>
      <c r="O14413" s="26"/>
      <c r="P14413" s="26"/>
      <c r="Q14413" s="26"/>
      <c r="R14413" s="26"/>
      <c r="S14413" s="26"/>
      <c r="T14413" s="26"/>
    </row>
    <row r="14414" spans="14:20">
      <c r="N14414" s="25"/>
      <c r="O14414" s="26"/>
      <c r="P14414" s="26"/>
      <c r="Q14414" s="26"/>
      <c r="R14414" s="26"/>
      <c r="S14414" s="26"/>
      <c r="T14414" s="26"/>
    </row>
    <row r="14415" spans="14:20">
      <c r="N14415" s="25"/>
      <c r="O14415" s="26"/>
      <c r="P14415" s="26"/>
      <c r="Q14415" s="26"/>
      <c r="R14415" s="26"/>
      <c r="S14415" s="26"/>
      <c r="T14415" s="26"/>
    </row>
    <row r="14416" spans="14:20">
      <c r="N14416" s="25"/>
      <c r="O14416" s="26"/>
      <c r="P14416" s="26"/>
      <c r="Q14416" s="26"/>
      <c r="R14416" s="26"/>
      <c r="S14416" s="26"/>
      <c r="T14416" s="26"/>
    </row>
    <row r="14417" spans="14:20">
      <c r="N14417" s="25"/>
      <c r="O14417" s="26"/>
      <c r="P14417" s="26"/>
      <c r="Q14417" s="26"/>
      <c r="R14417" s="26"/>
      <c r="S14417" s="26"/>
      <c r="T14417" s="26"/>
    </row>
    <row r="14418" spans="14:20">
      <c r="N14418" s="25"/>
      <c r="O14418" s="26"/>
      <c r="P14418" s="26"/>
      <c r="Q14418" s="26"/>
      <c r="R14418" s="26"/>
      <c r="S14418" s="26"/>
      <c r="T14418" s="26"/>
    </row>
    <row r="14419" spans="14:20">
      <c r="N14419" s="25"/>
      <c r="O14419" s="26"/>
      <c r="P14419" s="26"/>
      <c r="Q14419" s="26"/>
      <c r="R14419" s="26"/>
      <c r="S14419" s="26"/>
      <c r="T14419" s="26"/>
    </row>
    <row r="14420" spans="14:20">
      <c r="N14420" s="25"/>
      <c r="O14420" s="26"/>
      <c r="P14420" s="26"/>
      <c r="Q14420" s="26"/>
      <c r="R14420" s="26"/>
      <c r="S14420" s="26"/>
      <c r="T14420" s="26"/>
    </row>
    <row r="14421" spans="14:20">
      <c r="N14421" s="25"/>
      <c r="O14421" s="26"/>
      <c r="P14421" s="26"/>
      <c r="Q14421" s="26"/>
      <c r="R14421" s="26"/>
      <c r="S14421" s="26"/>
      <c r="T14421" s="26"/>
    </row>
    <row r="14422" spans="14:20">
      <c r="N14422" s="25"/>
      <c r="O14422" s="26"/>
      <c r="P14422" s="26"/>
      <c r="Q14422" s="26"/>
      <c r="R14422" s="26"/>
      <c r="S14422" s="26"/>
      <c r="T14422" s="26"/>
    </row>
    <row r="14423" spans="14:20">
      <c r="N14423" s="25"/>
      <c r="O14423" s="26"/>
      <c r="P14423" s="26"/>
      <c r="Q14423" s="26"/>
      <c r="R14423" s="26"/>
      <c r="S14423" s="26"/>
      <c r="T14423" s="26"/>
    </row>
    <row r="14424" spans="14:20">
      <c r="N14424" s="25"/>
      <c r="O14424" s="26"/>
      <c r="P14424" s="26"/>
      <c r="Q14424" s="26"/>
      <c r="R14424" s="26"/>
      <c r="S14424" s="26"/>
      <c r="T14424" s="26"/>
    </row>
    <row r="14425" spans="14:20">
      <c r="N14425" s="25"/>
      <c r="O14425" s="26"/>
      <c r="P14425" s="26"/>
      <c r="Q14425" s="26"/>
      <c r="R14425" s="26"/>
      <c r="S14425" s="26"/>
      <c r="T14425" s="26"/>
    </row>
    <row r="14426" spans="14:20">
      <c r="N14426" s="25"/>
      <c r="O14426" s="26"/>
      <c r="P14426" s="26"/>
      <c r="Q14426" s="26"/>
      <c r="R14426" s="26"/>
      <c r="S14426" s="26"/>
      <c r="T14426" s="26"/>
    </row>
    <row r="14427" spans="14:20">
      <c r="N14427" s="25"/>
      <c r="O14427" s="26"/>
      <c r="P14427" s="26"/>
      <c r="Q14427" s="26"/>
      <c r="R14427" s="26"/>
      <c r="S14427" s="26"/>
      <c r="T14427" s="26"/>
    </row>
    <row r="14428" spans="14:20">
      <c r="N14428" s="25"/>
      <c r="O14428" s="26"/>
      <c r="P14428" s="26"/>
      <c r="Q14428" s="26"/>
      <c r="R14428" s="26"/>
      <c r="S14428" s="26"/>
      <c r="T14428" s="26"/>
    </row>
    <row r="14429" spans="14:20">
      <c r="N14429" s="25"/>
      <c r="O14429" s="26"/>
      <c r="P14429" s="26"/>
      <c r="Q14429" s="26"/>
      <c r="R14429" s="26"/>
      <c r="S14429" s="26"/>
      <c r="T14429" s="26"/>
    </row>
    <row r="14430" spans="14:20">
      <c r="N14430" s="25"/>
      <c r="O14430" s="26"/>
      <c r="P14430" s="26"/>
      <c r="Q14430" s="26"/>
      <c r="R14430" s="26"/>
      <c r="S14430" s="26"/>
      <c r="T14430" s="26"/>
    </row>
    <row r="14431" spans="14:20">
      <c r="N14431" s="25"/>
      <c r="O14431" s="26"/>
      <c r="P14431" s="26"/>
      <c r="Q14431" s="26"/>
      <c r="R14431" s="26"/>
      <c r="S14431" s="26"/>
      <c r="T14431" s="26"/>
    </row>
    <row r="14432" spans="14:20">
      <c r="N14432" s="25"/>
      <c r="O14432" s="26"/>
      <c r="P14432" s="26"/>
      <c r="Q14432" s="26"/>
      <c r="R14432" s="26"/>
      <c r="S14432" s="26"/>
      <c r="T14432" s="26"/>
    </row>
    <row r="14433" spans="14:20">
      <c r="N14433" s="25"/>
      <c r="O14433" s="26"/>
      <c r="P14433" s="26"/>
      <c r="Q14433" s="26"/>
      <c r="R14433" s="26"/>
      <c r="S14433" s="26"/>
      <c r="T14433" s="26"/>
    </row>
    <row r="14434" spans="14:20">
      <c r="N14434" s="25"/>
      <c r="O14434" s="26"/>
      <c r="P14434" s="26"/>
      <c r="Q14434" s="26"/>
      <c r="R14434" s="26"/>
      <c r="S14434" s="26"/>
      <c r="T14434" s="26"/>
    </row>
    <row r="14435" spans="14:20">
      <c r="N14435" s="25"/>
      <c r="O14435" s="26"/>
      <c r="P14435" s="26"/>
      <c r="Q14435" s="26"/>
      <c r="R14435" s="26"/>
      <c r="S14435" s="26"/>
      <c r="T14435" s="26"/>
    </row>
    <row r="14436" spans="14:20">
      <c r="N14436" s="25"/>
      <c r="O14436" s="26"/>
      <c r="P14436" s="26"/>
      <c r="Q14436" s="26"/>
      <c r="R14436" s="26"/>
      <c r="S14436" s="26"/>
      <c r="T14436" s="26"/>
    </row>
    <row r="14437" spans="14:20">
      <c r="N14437" s="25"/>
      <c r="O14437" s="26"/>
      <c r="P14437" s="26"/>
      <c r="Q14437" s="26"/>
      <c r="R14437" s="26"/>
      <c r="S14437" s="26"/>
      <c r="T14437" s="26"/>
    </row>
    <row r="14438" spans="14:20">
      <c r="N14438" s="25"/>
      <c r="O14438" s="26"/>
      <c r="P14438" s="26"/>
      <c r="Q14438" s="26"/>
      <c r="R14438" s="26"/>
      <c r="S14438" s="26"/>
      <c r="T14438" s="26"/>
    </row>
    <row r="14439" spans="14:20">
      <c r="N14439" s="25"/>
      <c r="O14439" s="26"/>
      <c r="P14439" s="26"/>
      <c r="Q14439" s="26"/>
      <c r="R14439" s="26"/>
      <c r="S14439" s="26"/>
      <c r="T14439" s="26"/>
    </row>
    <row r="14440" spans="14:20">
      <c r="N14440" s="25"/>
      <c r="O14440" s="26"/>
      <c r="P14440" s="26"/>
      <c r="Q14440" s="26"/>
      <c r="R14440" s="26"/>
      <c r="S14440" s="26"/>
      <c r="T14440" s="26"/>
    </row>
    <row r="14441" spans="14:20">
      <c r="N14441" s="25"/>
      <c r="O14441" s="26"/>
      <c r="P14441" s="26"/>
      <c r="Q14441" s="26"/>
      <c r="R14441" s="26"/>
      <c r="S14441" s="26"/>
      <c r="T14441" s="26"/>
    </row>
    <row r="14442" spans="14:20">
      <c r="N14442" s="25"/>
      <c r="O14442" s="26"/>
      <c r="P14442" s="26"/>
      <c r="Q14442" s="26"/>
      <c r="R14442" s="26"/>
      <c r="S14442" s="26"/>
      <c r="T14442" s="26"/>
    </row>
    <row r="14443" spans="14:20">
      <c r="N14443" s="25"/>
      <c r="O14443" s="26"/>
      <c r="P14443" s="26"/>
      <c r="Q14443" s="26"/>
      <c r="R14443" s="26"/>
      <c r="S14443" s="26"/>
      <c r="T14443" s="26"/>
    </row>
    <row r="14444" spans="14:20">
      <c r="N14444" s="25"/>
      <c r="O14444" s="26"/>
      <c r="P14444" s="26"/>
      <c r="Q14444" s="26"/>
      <c r="R14444" s="26"/>
      <c r="S14444" s="26"/>
      <c r="T14444" s="26"/>
    </row>
    <row r="14445" spans="14:20">
      <c r="N14445" s="25"/>
      <c r="O14445" s="26"/>
      <c r="P14445" s="26"/>
      <c r="Q14445" s="26"/>
      <c r="R14445" s="26"/>
      <c r="S14445" s="26"/>
      <c r="T14445" s="26"/>
    </row>
    <row r="14446" spans="14:20">
      <c r="N14446" s="25"/>
      <c r="O14446" s="26"/>
      <c r="P14446" s="26"/>
      <c r="Q14446" s="26"/>
      <c r="R14446" s="26"/>
      <c r="S14446" s="26"/>
      <c r="T14446" s="26"/>
    </row>
    <row r="14447" spans="14:20">
      <c r="N14447" s="25"/>
      <c r="O14447" s="26"/>
      <c r="P14447" s="26"/>
      <c r="Q14447" s="26"/>
      <c r="R14447" s="26"/>
      <c r="S14447" s="26"/>
      <c r="T14447" s="26"/>
    </row>
    <row r="14448" spans="14:20">
      <c r="N14448" s="25"/>
      <c r="O14448" s="26"/>
      <c r="P14448" s="26"/>
      <c r="Q14448" s="26"/>
      <c r="R14448" s="26"/>
      <c r="S14448" s="26"/>
      <c r="T14448" s="26"/>
    </row>
    <row r="14449" spans="14:20">
      <c r="N14449" s="25"/>
      <c r="O14449" s="26"/>
      <c r="P14449" s="26"/>
      <c r="Q14449" s="26"/>
      <c r="R14449" s="26"/>
      <c r="S14449" s="26"/>
      <c r="T14449" s="26"/>
    </row>
    <row r="14450" spans="14:20">
      <c r="N14450" s="25"/>
      <c r="O14450" s="26"/>
      <c r="P14450" s="26"/>
      <c r="Q14450" s="26"/>
      <c r="R14450" s="26"/>
      <c r="S14450" s="26"/>
      <c r="T14450" s="26"/>
    </row>
    <row r="14451" spans="14:20">
      <c r="N14451" s="25"/>
      <c r="O14451" s="26"/>
      <c r="P14451" s="26"/>
      <c r="Q14451" s="26"/>
      <c r="R14451" s="26"/>
      <c r="S14451" s="26"/>
      <c r="T14451" s="26"/>
    </row>
    <row r="14452" spans="14:20">
      <c r="N14452" s="25"/>
      <c r="O14452" s="26"/>
      <c r="P14452" s="26"/>
      <c r="Q14452" s="26"/>
      <c r="R14452" s="26"/>
      <c r="S14452" s="26"/>
      <c r="T14452" s="26"/>
    </row>
    <row r="14453" spans="14:20">
      <c r="N14453" s="25"/>
      <c r="O14453" s="26"/>
      <c r="P14453" s="26"/>
      <c r="Q14453" s="26"/>
      <c r="R14453" s="26"/>
      <c r="S14453" s="26"/>
      <c r="T14453" s="26"/>
    </row>
    <row r="14454" spans="14:20">
      <c r="N14454" s="25"/>
      <c r="O14454" s="26"/>
      <c r="P14454" s="26"/>
      <c r="Q14454" s="26"/>
      <c r="R14454" s="26"/>
      <c r="S14454" s="26"/>
      <c r="T14454" s="26"/>
    </row>
    <row r="14455" spans="14:20">
      <c r="N14455" s="25"/>
      <c r="O14455" s="26"/>
      <c r="P14455" s="26"/>
      <c r="Q14455" s="26"/>
      <c r="R14455" s="26"/>
      <c r="S14455" s="26"/>
      <c r="T14455" s="26"/>
    </row>
    <row r="14456" spans="14:20">
      <c r="N14456" s="25"/>
      <c r="O14456" s="26"/>
      <c r="P14456" s="26"/>
      <c r="Q14456" s="26"/>
      <c r="R14456" s="26"/>
      <c r="S14456" s="26"/>
      <c r="T14456" s="26"/>
    </row>
    <row r="14457" spans="14:20">
      <c r="N14457" s="25"/>
      <c r="O14457" s="26"/>
      <c r="P14457" s="26"/>
      <c r="Q14457" s="26"/>
      <c r="R14457" s="26"/>
      <c r="S14457" s="26"/>
      <c r="T14457" s="26"/>
    </row>
    <row r="14458" spans="14:20">
      <c r="N14458" s="25"/>
      <c r="O14458" s="26"/>
      <c r="P14458" s="26"/>
      <c r="Q14458" s="26"/>
      <c r="R14458" s="26"/>
      <c r="S14458" s="26"/>
      <c r="T14458" s="26"/>
    </row>
    <row r="14459" spans="14:20">
      <c r="N14459" s="25"/>
      <c r="O14459" s="26"/>
      <c r="P14459" s="26"/>
      <c r="Q14459" s="26"/>
      <c r="R14459" s="26"/>
      <c r="S14459" s="26"/>
      <c r="T14459" s="26"/>
    </row>
    <row r="14460" spans="14:20">
      <c r="N14460" s="25"/>
      <c r="O14460" s="26"/>
      <c r="P14460" s="26"/>
      <c r="Q14460" s="26"/>
      <c r="R14460" s="26"/>
      <c r="S14460" s="26"/>
      <c r="T14460" s="26"/>
    </row>
    <row r="14461" spans="14:20">
      <c r="N14461" s="25"/>
      <c r="O14461" s="26"/>
      <c r="P14461" s="26"/>
      <c r="Q14461" s="26"/>
      <c r="R14461" s="26"/>
      <c r="S14461" s="26"/>
      <c r="T14461" s="26"/>
    </row>
    <row r="14462" spans="14:20">
      <c r="N14462" s="25"/>
      <c r="O14462" s="26"/>
      <c r="P14462" s="26"/>
      <c r="Q14462" s="26"/>
      <c r="R14462" s="26"/>
      <c r="S14462" s="26"/>
      <c r="T14462" s="26"/>
    </row>
    <row r="14463" spans="14:20">
      <c r="N14463" s="25"/>
      <c r="O14463" s="26"/>
      <c r="P14463" s="26"/>
      <c r="Q14463" s="26"/>
      <c r="R14463" s="26"/>
      <c r="S14463" s="26"/>
      <c r="T14463" s="26"/>
    </row>
    <row r="14464" spans="14:20">
      <c r="N14464" s="25"/>
      <c r="O14464" s="26"/>
      <c r="P14464" s="26"/>
      <c r="Q14464" s="26"/>
      <c r="R14464" s="26"/>
      <c r="S14464" s="26"/>
      <c r="T14464" s="26"/>
    </row>
    <row r="14465" spans="14:20">
      <c r="N14465" s="25"/>
      <c r="O14465" s="26"/>
      <c r="P14465" s="26"/>
      <c r="Q14465" s="26"/>
      <c r="R14465" s="26"/>
      <c r="S14465" s="26"/>
      <c r="T14465" s="26"/>
    </row>
    <row r="14466" spans="14:20">
      <c r="N14466" s="25"/>
      <c r="O14466" s="26"/>
      <c r="P14466" s="26"/>
      <c r="Q14466" s="26"/>
      <c r="R14466" s="26"/>
      <c r="S14466" s="26"/>
      <c r="T14466" s="26"/>
    </row>
    <row r="14467" spans="14:20">
      <c r="N14467" s="25"/>
      <c r="O14467" s="26"/>
      <c r="P14467" s="26"/>
      <c r="Q14467" s="26"/>
      <c r="R14467" s="26"/>
      <c r="S14467" s="26"/>
      <c r="T14467" s="26"/>
    </row>
    <row r="14468" spans="14:20">
      <c r="N14468" s="25"/>
      <c r="O14468" s="26"/>
      <c r="P14468" s="26"/>
      <c r="Q14468" s="26"/>
      <c r="R14468" s="26"/>
      <c r="S14468" s="26"/>
      <c r="T14468" s="26"/>
    </row>
    <row r="14469" spans="14:20">
      <c r="N14469" s="25"/>
      <c r="O14469" s="26"/>
      <c r="P14469" s="26"/>
      <c r="Q14469" s="26"/>
      <c r="R14469" s="26"/>
      <c r="S14469" s="26"/>
      <c r="T14469" s="26"/>
    </row>
    <row r="14470" spans="14:20">
      <c r="N14470" s="25"/>
      <c r="O14470" s="26"/>
      <c r="P14470" s="26"/>
      <c r="Q14470" s="26"/>
      <c r="R14470" s="26"/>
      <c r="S14470" s="26"/>
      <c r="T14470" s="26"/>
    </row>
    <row r="14471" spans="14:20">
      <c r="N14471" s="25"/>
      <c r="O14471" s="26"/>
      <c r="P14471" s="26"/>
      <c r="Q14471" s="26"/>
      <c r="R14471" s="26"/>
      <c r="S14471" s="26"/>
      <c r="T14471" s="26"/>
    </row>
    <row r="14472" spans="14:20">
      <c r="N14472" s="25"/>
      <c r="O14472" s="26"/>
      <c r="P14472" s="26"/>
      <c r="Q14472" s="26"/>
      <c r="R14472" s="26"/>
      <c r="S14472" s="26"/>
      <c r="T14472" s="26"/>
    </row>
    <row r="14473" spans="14:20">
      <c r="N14473" s="25"/>
      <c r="O14473" s="26"/>
      <c r="P14473" s="26"/>
      <c r="Q14473" s="26"/>
      <c r="R14473" s="26"/>
      <c r="S14473" s="26"/>
      <c r="T14473" s="26"/>
    </row>
    <row r="14474" spans="14:20">
      <c r="N14474" s="25"/>
      <c r="O14474" s="26"/>
      <c r="P14474" s="26"/>
      <c r="Q14474" s="26"/>
      <c r="R14474" s="26"/>
      <c r="S14474" s="26"/>
      <c r="T14474" s="26"/>
    </row>
    <row r="14475" spans="14:20">
      <c r="N14475" s="25"/>
      <c r="O14475" s="26"/>
      <c r="P14475" s="26"/>
      <c r="Q14475" s="26"/>
      <c r="R14475" s="26"/>
      <c r="S14475" s="26"/>
      <c r="T14475" s="26"/>
    </row>
    <row r="14476" spans="14:20">
      <c r="N14476" s="25"/>
      <c r="O14476" s="26"/>
      <c r="P14476" s="26"/>
      <c r="Q14476" s="26"/>
      <c r="R14476" s="26"/>
      <c r="S14476" s="26"/>
      <c r="T14476" s="26"/>
    </row>
    <row r="14477" spans="14:20">
      <c r="N14477" s="25"/>
      <c r="O14477" s="26"/>
      <c r="P14477" s="26"/>
      <c r="Q14477" s="26"/>
      <c r="R14477" s="26"/>
      <c r="S14477" s="26"/>
      <c r="T14477" s="26"/>
    </row>
    <row r="14478" spans="14:20">
      <c r="N14478" s="25"/>
      <c r="O14478" s="26"/>
      <c r="P14478" s="26"/>
      <c r="Q14478" s="26"/>
      <c r="R14478" s="26"/>
      <c r="S14478" s="26"/>
      <c r="T14478" s="26"/>
    </row>
    <row r="14479" spans="14:20">
      <c r="N14479" s="25"/>
      <c r="O14479" s="26"/>
      <c r="P14479" s="26"/>
      <c r="Q14479" s="26"/>
      <c r="R14479" s="26"/>
      <c r="S14479" s="26"/>
      <c r="T14479" s="26"/>
    </row>
    <row r="14480" spans="14:20">
      <c r="N14480" s="25"/>
      <c r="O14480" s="26"/>
      <c r="P14480" s="26"/>
      <c r="Q14480" s="26"/>
      <c r="R14480" s="26"/>
      <c r="S14480" s="26"/>
      <c r="T14480" s="26"/>
    </row>
    <row r="14481" spans="14:20">
      <c r="N14481" s="25"/>
      <c r="O14481" s="26"/>
      <c r="P14481" s="26"/>
      <c r="Q14481" s="26"/>
      <c r="R14481" s="26"/>
      <c r="S14481" s="26"/>
      <c r="T14481" s="26"/>
    </row>
    <row r="14482" spans="14:20">
      <c r="N14482" s="25"/>
      <c r="O14482" s="26"/>
      <c r="P14482" s="26"/>
      <c r="Q14482" s="26"/>
      <c r="R14482" s="26"/>
      <c r="S14482" s="26"/>
      <c r="T14482" s="26"/>
    </row>
    <row r="14483" spans="14:20">
      <c r="N14483" s="25"/>
      <c r="O14483" s="26"/>
      <c r="P14483" s="26"/>
      <c r="Q14483" s="26"/>
      <c r="R14483" s="26"/>
      <c r="S14483" s="26"/>
      <c r="T14483" s="26"/>
    </row>
    <row r="14484" spans="14:20">
      <c r="N14484" s="25"/>
      <c r="O14484" s="26"/>
      <c r="P14484" s="26"/>
      <c r="Q14484" s="26"/>
      <c r="R14484" s="26"/>
      <c r="S14484" s="26"/>
      <c r="T14484" s="26"/>
    </row>
    <row r="14485" spans="14:20">
      <c r="N14485" s="25"/>
      <c r="O14485" s="26"/>
      <c r="P14485" s="26"/>
      <c r="Q14485" s="26"/>
      <c r="R14485" s="26"/>
      <c r="S14485" s="26"/>
      <c r="T14485" s="26"/>
    </row>
    <row r="14486" spans="14:20">
      <c r="N14486" s="25"/>
      <c r="O14486" s="26"/>
      <c r="P14486" s="26"/>
      <c r="Q14486" s="26"/>
      <c r="R14486" s="26"/>
      <c r="S14486" s="26"/>
      <c r="T14486" s="26"/>
    </row>
    <row r="14487" spans="14:20">
      <c r="N14487" s="25"/>
      <c r="O14487" s="26"/>
      <c r="P14487" s="26"/>
      <c r="Q14487" s="26"/>
      <c r="R14487" s="26"/>
      <c r="S14487" s="26"/>
      <c r="T14487" s="26"/>
    </row>
    <row r="14488" spans="14:20">
      <c r="N14488" s="25"/>
      <c r="O14488" s="26"/>
      <c r="P14488" s="26"/>
      <c r="Q14488" s="26"/>
      <c r="R14488" s="26"/>
      <c r="S14488" s="26"/>
      <c r="T14488" s="26"/>
    </row>
    <row r="14489" spans="14:20">
      <c r="N14489" s="25"/>
      <c r="O14489" s="26"/>
      <c r="P14489" s="26"/>
      <c r="Q14489" s="26"/>
      <c r="R14489" s="26"/>
      <c r="S14489" s="26"/>
      <c r="T14489" s="26"/>
    </row>
    <row r="14490" spans="14:20">
      <c r="N14490" s="25"/>
      <c r="O14490" s="26"/>
      <c r="P14490" s="26"/>
      <c r="Q14490" s="26"/>
      <c r="R14490" s="26"/>
      <c r="S14490" s="26"/>
      <c r="T14490" s="26"/>
    </row>
    <row r="14491" spans="14:20">
      <c r="N14491" s="25"/>
      <c r="O14491" s="26"/>
      <c r="P14491" s="26"/>
      <c r="Q14491" s="26"/>
      <c r="R14491" s="26"/>
      <c r="S14491" s="26"/>
      <c r="T14491" s="26"/>
    </row>
    <row r="14492" spans="14:20">
      <c r="N14492" s="25"/>
      <c r="O14492" s="26"/>
      <c r="P14492" s="26"/>
      <c r="Q14492" s="26"/>
      <c r="R14492" s="26"/>
      <c r="S14492" s="26"/>
      <c r="T14492" s="26"/>
    </row>
    <row r="14493" spans="14:20">
      <c r="N14493" s="25"/>
      <c r="O14493" s="26"/>
      <c r="P14493" s="26"/>
      <c r="Q14493" s="26"/>
      <c r="R14493" s="26"/>
      <c r="S14493" s="26"/>
      <c r="T14493" s="26"/>
    </row>
    <row r="14494" spans="14:20">
      <c r="N14494" s="25"/>
      <c r="O14494" s="26"/>
      <c r="P14494" s="26"/>
      <c r="Q14494" s="26"/>
      <c r="R14494" s="26"/>
      <c r="S14494" s="26"/>
      <c r="T14494" s="26"/>
    </row>
    <row r="14495" spans="14:20">
      <c r="N14495" s="25"/>
      <c r="O14495" s="26"/>
      <c r="P14495" s="26"/>
      <c r="Q14495" s="26"/>
      <c r="R14495" s="26"/>
      <c r="S14495" s="26"/>
      <c r="T14495" s="26"/>
    </row>
    <row r="14496" spans="14:20">
      <c r="N14496" s="25"/>
      <c r="O14496" s="26"/>
      <c r="P14496" s="26"/>
      <c r="Q14496" s="26"/>
      <c r="R14496" s="26"/>
      <c r="S14496" s="26"/>
      <c r="T14496" s="26"/>
    </row>
    <row r="14497" spans="14:20">
      <c r="N14497" s="25"/>
      <c r="O14497" s="26"/>
      <c r="P14497" s="26"/>
      <c r="Q14497" s="26"/>
      <c r="R14497" s="26"/>
      <c r="S14497" s="26"/>
      <c r="T14497" s="26"/>
    </row>
    <row r="14498" spans="14:20">
      <c r="N14498" s="25"/>
      <c r="O14498" s="26"/>
      <c r="P14498" s="26"/>
      <c r="Q14498" s="26"/>
      <c r="R14498" s="26"/>
      <c r="S14498" s="26"/>
      <c r="T14498" s="26"/>
    </row>
    <row r="14499" spans="14:20">
      <c r="N14499" s="25"/>
      <c r="O14499" s="26"/>
      <c r="P14499" s="26"/>
      <c r="Q14499" s="26"/>
      <c r="R14499" s="26"/>
      <c r="S14499" s="26"/>
      <c r="T14499" s="26"/>
    </row>
    <row r="14500" spans="14:20">
      <c r="N14500" s="25"/>
      <c r="O14500" s="26"/>
      <c r="P14500" s="26"/>
      <c r="Q14500" s="26"/>
      <c r="R14500" s="26"/>
      <c r="S14500" s="26"/>
      <c r="T14500" s="26"/>
    </row>
    <row r="14501" spans="14:20">
      <c r="N14501" s="25"/>
      <c r="O14501" s="26"/>
      <c r="P14501" s="26"/>
      <c r="Q14501" s="26"/>
      <c r="R14501" s="26"/>
      <c r="S14501" s="26"/>
      <c r="T14501" s="26"/>
    </row>
    <row r="14502" spans="14:20">
      <c r="N14502" s="25"/>
      <c r="O14502" s="26"/>
      <c r="P14502" s="26"/>
      <c r="Q14502" s="26"/>
      <c r="R14502" s="26"/>
      <c r="S14502" s="26"/>
      <c r="T14502" s="26"/>
    </row>
    <row r="14503" spans="14:20">
      <c r="N14503" s="25"/>
      <c r="O14503" s="26"/>
      <c r="P14503" s="26"/>
      <c r="Q14503" s="26"/>
      <c r="R14503" s="26"/>
      <c r="S14503" s="26"/>
      <c r="T14503" s="26"/>
    </row>
    <row r="14504" spans="14:20">
      <c r="N14504" s="25"/>
      <c r="O14504" s="26"/>
      <c r="P14504" s="26"/>
      <c r="Q14504" s="26"/>
      <c r="R14504" s="26"/>
      <c r="S14504" s="26"/>
      <c r="T14504" s="26"/>
    </row>
    <row r="14505" spans="14:20">
      <c r="N14505" s="25"/>
      <c r="O14505" s="26"/>
      <c r="P14505" s="26"/>
      <c r="Q14505" s="26"/>
      <c r="R14505" s="26"/>
      <c r="S14505" s="26"/>
      <c r="T14505" s="26"/>
    </row>
    <row r="14506" spans="14:20">
      <c r="N14506" s="25"/>
      <c r="O14506" s="26"/>
      <c r="P14506" s="26"/>
      <c r="Q14506" s="26"/>
      <c r="R14506" s="26"/>
      <c r="S14506" s="26"/>
      <c r="T14506" s="26"/>
    </row>
    <row r="14507" spans="14:20">
      <c r="N14507" s="25"/>
      <c r="O14507" s="26"/>
      <c r="P14507" s="26"/>
      <c r="Q14507" s="26"/>
      <c r="R14507" s="26"/>
      <c r="S14507" s="26"/>
      <c r="T14507" s="26"/>
    </row>
    <row r="14508" spans="14:20">
      <c r="N14508" s="25"/>
      <c r="O14508" s="26"/>
      <c r="P14508" s="26"/>
      <c r="Q14508" s="26"/>
      <c r="R14508" s="26"/>
      <c r="S14508" s="26"/>
      <c r="T14508" s="26"/>
    </row>
    <row r="14509" spans="14:20">
      <c r="N14509" s="25"/>
      <c r="O14509" s="26"/>
      <c r="P14509" s="26"/>
      <c r="Q14509" s="26"/>
      <c r="R14509" s="26"/>
      <c r="S14509" s="26"/>
      <c r="T14509" s="26"/>
    </row>
    <row r="14510" spans="14:20">
      <c r="N14510" s="25"/>
      <c r="O14510" s="26"/>
      <c r="P14510" s="26"/>
      <c r="Q14510" s="26"/>
      <c r="R14510" s="26"/>
      <c r="S14510" s="26"/>
      <c r="T14510" s="26"/>
    </row>
    <row r="14511" spans="14:20">
      <c r="N14511" s="25"/>
      <c r="O14511" s="26"/>
      <c r="P14511" s="26"/>
      <c r="Q14511" s="26"/>
      <c r="R14511" s="26"/>
      <c r="S14511" s="26"/>
      <c r="T14511" s="26"/>
    </row>
    <row r="14512" spans="14:20">
      <c r="N14512" s="25"/>
      <c r="O14512" s="26"/>
      <c r="P14512" s="26"/>
      <c r="Q14512" s="26"/>
      <c r="R14512" s="26"/>
      <c r="S14512" s="26"/>
      <c r="T14512" s="26"/>
    </row>
    <row r="14513" spans="14:20">
      <c r="N14513" s="25"/>
      <c r="O14513" s="26"/>
      <c r="P14513" s="26"/>
      <c r="Q14513" s="26"/>
      <c r="R14513" s="26"/>
      <c r="S14513" s="26"/>
      <c r="T14513" s="26"/>
    </row>
    <row r="14514" spans="14:20">
      <c r="N14514" s="25"/>
      <c r="O14514" s="26"/>
      <c r="P14514" s="26"/>
      <c r="Q14514" s="26"/>
      <c r="R14514" s="26"/>
      <c r="S14514" s="26"/>
      <c r="T14514" s="26"/>
    </row>
    <row r="14515" spans="14:20">
      <c r="N14515" s="25"/>
      <c r="O14515" s="26"/>
      <c r="P14515" s="26"/>
      <c r="Q14515" s="26"/>
      <c r="R14515" s="26"/>
      <c r="S14515" s="26"/>
      <c r="T14515" s="26"/>
    </row>
    <row r="14516" spans="14:20">
      <c r="N14516" s="25"/>
      <c r="O14516" s="26"/>
      <c r="P14516" s="26"/>
      <c r="Q14516" s="26"/>
      <c r="R14516" s="26"/>
      <c r="S14516" s="26"/>
      <c r="T14516" s="26"/>
    </row>
    <row r="14517" spans="14:20">
      <c r="N14517" s="25"/>
      <c r="O14517" s="26"/>
      <c r="P14517" s="26"/>
      <c r="Q14517" s="26"/>
      <c r="R14517" s="26"/>
      <c r="S14517" s="26"/>
      <c r="T14517" s="26"/>
    </row>
    <row r="14518" spans="14:20">
      <c r="N14518" s="25"/>
      <c r="O14518" s="26"/>
      <c r="P14518" s="26"/>
      <c r="Q14518" s="26"/>
      <c r="R14518" s="26"/>
      <c r="S14518" s="26"/>
      <c r="T14518" s="26"/>
    </row>
    <row r="14519" spans="14:20">
      <c r="N14519" s="25"/>
      <c r="O14519" s="26"/>
      <c r="P14519" s="26"/>
      <c r="Q14519" s="26"/>
      <c r="R14519" s="26"/>
      <c r="S14519" s="26"/>
      <c r="T14519" s="26"/>
    </row>
    <row r="14520" spans="14:20">
      <c r="N14520" s="25"/>
      <c r="O14520" s="26"/>
      <c r="P14520" s="26"/>
      <c r="Q14520" s="26"/>
      <c r="R14520" s="26"/>
      <c r="S14520" s="26"/>
      <c r="T14520" s="26"/>
    </row>
    <row r="14521" spans="14:20">
      <c r="N14521" s="25"/>
      <c r="O14521" s="26"/>
      <c r="P14521" s="26"/>
      <c r="Q14521" s="26"/>
      <c r="R14521" s="26"/>
      <c r="S14521" s="26"/>
      <c r="T14521" s="26"/>
    </row>
    <row r="14522" spans="14:20">
      <c r="N14522" s="25"/>
      <c r="O14522" s="26"/>
      <c r="P14522" s="26"/>
      <c r="Q14522" s="26"/>
      <c r="R14522" s="26"/>
      <c r="S14522" s="26"/>
      <c r="T14522" s="26"/>
    </row>
    <row r="14523" spans="14:20">
      <c r="N14523" s="25"/>
      <c r="O14523" s="26"/>
      <c r="P14523" s="26"/>
      <c r="Q14523" s="26"/>
      <c r="R14523" s="26"/>
      <c r="S14523" s="26"/>
      <c r="T14523" s="26"/>
    </row>
    <row r="14524" spans="14:20">
      <c r="N14524" s="25"/>
      <c r="O14524" s="26"/>
      <c r="P14524" s="26"/>
      <c r="Q14524" s="26"/>
      <c r="R14524" s="26"/>
      <c r="S14524" s="26"/>
      <c r="T14524" s="26"/>
    </row>
    <row r="14525" spans="14:20">
      <c r="N14525" s="25"/>
      <c r="O14525" s="26"/>
      <c r="P14525" s="26"/>
      <c r="Q14525" s="26"/>
      <c r="R14525" s="26"/>
      <c r="S14525" s="26"/>
      <c r="T14525" s="26"/>
    </row>
    <row r="14526" spans="14:20">
      <c r="N14526" s="25"/>
      <c r="O14526" s="26"/>
      <c r="P14526" s="26"/>
      <c r="Q14526" s="26"/>
      <c r="R14526" s="26"/>
      <c r="S14526" s="26"/>
      <c r="T14526" s="26"/>
    </row>
    <row r="14527" spans="14:20">
      <c r="N14527" s="25"/>
      <c r="O14527" s="26"/>
      <c r="P14527" s="26"/>
      <c r="Q14527" s="26"/>
      <c r="R14527" s="26"/>
      <c r="S14527" s="26"/>
      <c r="T14527" s="26"/>
    </row>
    <row r="14528" spans="14:20">
      <c r="N14528" s="25"/>
      <c r="O14528" s="26"/>
      <c r="P14528" s="26"/>
      <c r="Q14528" s="26"/>
      <c r="R14528" s="26"/>
      <c r="S14528" s="26"/>
      <c r="T14528" s="26"/>
    </row>
    <row r="14529" spans="14:20">
      <c r="N14529" s="25"/>
      <c r="O14529" s="26"/>
      <c r="P14529" s="26"/>
      <c r="Q14529" s="26"/>
      <c r="R14529" s="26"/>
      <c r="S14529" s="26"/>
      <c r="T14529" s="26"/>
    </row>
    <row r="14530" spans="14:20">
      <c r="N14530" s="25"/>
      <c r="O14530" s="26"/>
      <c r="P14530" s="26"/>
      <c r="Q14530" s="26"/>
      <c r="R14530" s="26"/>
      <c r="S14530" s="26"/>
      <c r="T14530" s="26"/>
    </row>
    <row r="14531" spans="14:20">
      <c r="N14531" s="25"/>
      <c r="O14531" s="26"/>
      <c r="P14531" s="26"/>
      <c r="Q14531" s="26"/>
      <c r="R14531" s="26"/>
      <c r="S14531" s="26"/>
      <c r="T14531" s="26"/>
    </row>
    <row r="14532" spans="14:20">
      <c r="N14532" s="25"/>
      <c r="O14532" s="26"/>
      <c r="P14532" s="26"/>
      <c r="Q14532" s="26"/>
      <c r="R14532" s="26"/>
      <c r="S14532" s="26"/>
      <c r="T14532" s="26"/>
    </row>
    <row r="14533" spans="14:20">
      <c r="N14533" s="25"/>
      <c r="O14533" s="26"/>
      <c r="P14533" s="26"/>
      <c r="Q14533" s="26"/>
      <c r="R14533" s="26"/>
      <c r="S14533" s="26"/>
      <c r="T14533" s="26"/>
    </row>
    <row r="14534" spans="14:20">
      <c r="N14534" s="25"/>
      <c r="O14534" s="26"/>
      <c r="P14534" s="26"/>
      <c r="Q14534" s="26"/>
      <c r="R14534" s="26"/>
      <c r="S14534" s="26"/>
      <c r="T14534" s="26"/>
    </row>
    <row r="14535" spans="14:20">
      <c r="N14535" s="25"/>
      <c r="O14535" s="26"/>
      <c r="P14535" s="26"/>
      <c r="Q14535" s="26"/>
      <c r="R14535" s="26"/>
      <c r="S14535" s="26"/>
      <c r="T14535" s="26"/>
    </row>
    <row r="14536" spans="14:20">
      <c r="N14536" s="25"/>
      <c r="O14536" s="26"/>
      <c r="P14536" s="26"/>
      <c r="Q14536" s="26"/>
      <c r="R14536" s="26"/>
      <c r="S14536" s="26"/>
      <c r="T14536" s="26"/>
    </row>
    <row r="14537" spans="14:20">
      <c r="N14537" s="25"/>
      <c r="O14537" s="26"/>
      <c r="P14537" s="26"/>
      <c r="Q14537" s="26"/>
      <c r="R14537" s="26"/>
      <c r="S14537" s="26"/>
      <c r="T14537" s="26"/>
    </row>
    <row r="14538" spans="14:20">
      <c r="N14538" s="25"/>
      <c r="O14538" s="26"/>
      <c r="P14538" s="26"/>
      <c r="Q14538" s="26"/>
      <c r="R14538" s="26"/>
      <c r="S14538" s="26"/>
      <c r="T14538" s="26"/>
    </row>
    <row r="14539" spans="14:20">
      <c r="N14539" s="25"/>
      <c r="O14539" s="26"/>
      <c r="P14539" s="26"/>
      <c r="Q14539" s="26"/>
      <c r="R14539" s="26"/>
      <c r="S14539" s="26"/>
      <c r="T14539" s="26"/>
    </row>
    <row r="14540" spans="14:20">
      <c r="N14540" s="25"/>
      <c r="O14540" s="26"/>
      <c r="P14540" s="26"/>
      <c r="Q14540" s="26"/>
      <c r="R14540" s="26"/>
      <c r="S14540" s="26"/>
      <c r="T14540" s="26"/>
    </row>
    <row r="14541" spans="14:20">
      <c r="N14541" s="25"/>
      <c r="O14541" s="26"/>
      <c r="P14541" s="26"/>
      <c r="Q14541" s="26"/>
      <c r="R14541" s="26"/>
      <c r="S14541" s="26"/>
      <c r="T14541" s="26"/>
    </row>
    <row r="14542" spans="14:20">
      <c r="N14542" s="25"/>
      <c r="O14542" s="26"/>
      <c r="P14542" s="26"/>
      <c r="Q14542" s="26"/>
      <c r="R14542" s="26"/>
      <c r="S14542" s="26"/>
      <c r="T14542" s="26"/>
    </row>
    <row r="14543" spans="14:20">
      <c r="N14543" s="25"/>
      <c r="O14543" s="26"/>
      <c r="P14543" s="26"/>
      <c r="Q14543" s="26"/>
      <c r="R14543" s="26"/>
      <c r="S14543" s="26"/>
      <c r="T14543" s="26"/>
    </row>
    <row r="14544" spans="14:20">
      <c r="N14544" s="25"/>
      <c r="O14544" s="26"/>
      <c r="P14544" s="26"/>
      <c r="Q14544" s="26"/>
      <c r="R14544" s="26"/>
      <c r="S14544" s="26"/>
      <c r="T14544" s="26"/>
    </row>
    <row r="14545" spans="14:20">
      <c r="N14545" s="25"/>
      <c r="O14545" s="26"/>
      <c r="P14545" s="26"/>
      <c r="Q14545" s="26"/>
      <c r="R14545" s="26"/>
      <c r="S14545" s="26"/>
      <c r="T14545" s="26"/>
    </row>
    <row r="14546" spans="14:20">
      <c r="N14546" s="25"/>
      <c r="O14546" s="26"/>
      <c r="P14546" s="26"/>
      <c r="Q14546" s="26"/>
      <c r="R14546" s="26"/>
      <c r="S14546" s="26"/>
      <c r="T14546" s="26"/>
    </row>
    <row r="14547" spans="14:20">
      <c r="N14547" s="25"/>
      <c r="O14547" s="26"/>
      <c r="P14547" s="26"/>
      <c r="Q14547" s="26"/>
      <c r="R14547" s="26"/>
      <c r="S14547" s="26"/>
      <c r="T14547" s="26"/>
    </row>
    <row r="14548" spans="14:20">
      <c r="N14548" s="25"/>
      <c r="O14548" s="26"/>
      <c r="P14548" s="26"/>
      <c r="Q14548" s="26"/>
      <c r="R14548" s="26"/>
      <c r="S14548" s="26"/>
      <c r="T14548" s="26"/>
    </row>
    <row r="14549" spans="14:20">
      <c r="N14549" s="25"/>
      <c r="O14549" s="26"/>
      <c r="P14549" s="26"/>
      <c r="Q14549" s="26"/>
      <c r="R14549" s="26"/>
      <c r="S14549" s="26"/>
      <c r="T14549" s="26"/>
    </row>
    <row r="14550" spans="14:20">
      <c r="N14550" s="25"/>
      <c r="O14550" s="26"/>
      <c r="P14550" s="26"/>
      <c r="Q14550" s="26"/>
      <c r="R14550" s="26"/>
      <c r="S14550" s="26"/>
      <c r="T14550" s="26"/>
    </row>
    <row r="14551" spans="14:20">
      <c r="N14551" s="25"/>
      <c r="O14551" s="26"/>
      <c r="P14551" s="26"/>
      <c r="Q14551" s="26"/>
      <c r="R14551" s="26"/>
      <c r="S14551" s="26"/>
      <c r="T14551" s="26"/>
    </row>
    <row r="14552" spans="14:20">
      <c r="N14552" s="25"/>
      <c r="O14552" s="26"/>
      <c r="P14552" s="26"/>
      <c r="Q14552" s="26"/>
      <c r="R14552" s="26"/>
      <c r="S14552" s="26"/>
      <c r="T14552" s="26"/>
    </row>
    <row r="14553" spans="14:20">
      <c r="N14553" s="25"/>
      <c r="O14553" s="26"/>
      <c r="P14553" s="26"/>
      <c r="Q14553" s="26"/>
      <c r="R14553" s="26"/>
      <c r="S14553" s="26"/>
      <c r="T14553" s="26"/>
    </row>
    <row r="14554" spans="14:20">
      <c r="N14554" s="25"/>
      <c r="O14554" s="26"/>
      <c r="P14554" s="26"/>
      <c r="Q14554" s="26"/>
      <c r="R14554" s="26"/>
      <c r="S14554" s="26"/>
      <c r="T14554" s="26"/>
    </row>
    <row r="14555" spans="14:20">
      <c r="N14555" s="25"/>
      <c r="O14555" s="26"/>
      <c r="P14555" s="26"/>
      <c r="Q14555" s="26"/>
      <c r="R14555" s="26"/>
      <c r="S14555" s="26"/>
      <c r="T14555" s="26"/>
    </row>
    <row r="14556" spans="14:20">
      <c r="N14556" s="25"/>
      <c r="O14556" s="26"/>
      <c r="P14556" s="26"/>
      <c r="Q14556" s="26"/>
      <c r="R14556" s="26"/>
      <c r="S14556" s="26"/>
      <c r="T14556" s="26"/>
    </row>
    <row r="14557" spans="14:20">
      <c r="N14557" s="25"/>
      <c r="O14557" s="26"/>
      <c r="P14557" s="26"/>
      <c r="Q14557" s="26"/>
      <c r="R14557" s="26"/>
      <c r="S14557" s="26"/>
      <c r="T14557" s="26"/>
    </row>
    <row r="14558" spans="14:20">
      <c r="N14558" s="25"/>
      <c r="O14558" s="26"/>
      <c r="P14558" s="26"/>
      <c r="Q14558" s="26"/>
      <c r="R14558" s="26"/>
      <c r="S14558" s="26"/>
      <c r="T14558" s="26"/>
    </row>
    <row r="14559" spans="14:20">
      <c r="N14559" s="25"/>
      <c r="O14559" s="26"/>
      <c r="P14559" s="26"/>
      <c r="Q14559" s="26"/>
      <c r="R14559" s="26"/>
      <c r="S14559" s="26"/>
      <c r="T14559" s="26"/>
    </row>
    <row r="14560" spans="14:20">
      <c r="N14560" s="25"/>
      <c r="O14560" s="26"/>
      <c r="P14560" s="26"/>
      <c r="Q14560" s="26"/>
      <c r="R14560" s="26"/>
      <c r="S14560" s="26"/>
      <c r="T14560" s="26"/>
    </row>
    <row r="14561" spans="14:20">
      <c r="N14561" s="25"/>
      <c r="O14561" s="26"/>
      <c r="P14561" s="26"/>
      <c r="Q14561" s="26"/>
      <c r="R14561" s="26"/>
      <c r="S14561" s="26"/>
      <c r="T14561" s="26"/>
    </row>
    <row r="14562" spans="14:20">
      <c r="N14562" s="25"/>
      <c r="O14562" s="26"/>
      <c r="P14562" s="26"/>
      <c r="Q14562" s="26"/>
      <c r="R14562" s="26"/>
      <c r="S14562" s="26"/>
      <c r="T14562" s="26"/>
    </row>
    <row r="14563" spans="14:20">
      <c r="N14563" s="25"/>
      <c r="O14563" s="26"/>
      <c r="P14563" s="26"/>
      <c r="Q14563" s="26"/>
      <c r="R14563" s="26"/>
      <c r="S14563" s="26"/>
      <c r="T14563" s="26"/>
    </row>
    <row r="14564" spans="14:20">
      <c r="N14564" s="25"/>
      <c r="O14564" s="26"/>
      <c r="P14564" s="26"/>
      <c r="Q14564" s="26"/>
      <c r="R14564" s="26"/>
      <c r="S14564" s="26"/>
      <c r="T14564" s="26"/>
    </row>
    <row r="14565" spans="14:20">
      <c r="N14565" s="25"/>
      <c r="O14565" s="26"/>
      <c r="P14565" s="26"/>
      <c r="Q14565" s="26"/>
      <c r="R14565" s="26"/>
      <c r="S14565" s="26"/>
      <c r="T14565" s="26"/>
    </row>
    <row r="14566" spans="14:20">
      <c r="N14566" s="25"/>
      <c r="O14566" s="26"/>
      <c r="P14566" s="26"/>
      <c r="Q14566" s="26"/>
      <c r="R14566" s="26"/>
      <c r="S14566" s="26"/>
      <c r="T14566" s="26"/>
    </row>
    <row r="14567" spans="14:20">
      <c r="N14567" s="25"/>
      <c r="O14567" s="26"/>
      <c r="P14567" s="26"/>
      <c r="Q14567" s="26"/>
      <c r="R14567" s="26"/>
      <c r="S14567" s="26"/>
      <c r="T14567" s="26"/>
    </row>
    <row r="14568" spans="14:20">
      <c r="N14568" s="25"/>
      <c r="O14568" s="26"/>
      <c r="P14568" s="26"/>
      <c r="Q14568" s="26"/>
      <c r="R14568" s="26"/>
      <c r="S14568" s="26"/>
      <c r="T14568" s="26"/>
    </row>
    <row r="14569" spans="14:20">
      <c r="N14569" s="25"/>
      <c r="O14569" s="26"/>
      <c r="P14569" s="26"/>
      <c r="Q14569" s="26"/>
      <c r="R14569" s="26"/>
      <c r="S14569" s="26"/>
      <c r="T14569" s="26"/>
    </row>
    <row r="14570" spans="14:20">
      <c r="N14570" s="25"/>
      <c r="O14570" s="26"/>
      <c r="P14570" s="26"/>
      <c r="Q14570" s="26"/>
      <c r="R14570" s="26"/>
      <c r="S14570" s="26"/>
      <c r="T14570" s="26"/>
    </row>
    <row r="14571" spans="14:20">
      <c r="N14571" s="25"/>
      <c r="O14571" s="26"/>
      <c r="P14571" s="26"/>
      <c r="Q14571" s="26"/>
      <c r="R14571" s="26"/>
      <c r="S14571" s="26"/>
      <c r="T14571" s="26"/>
    </row>
    <row r="14572" spans="14:20">
      <c r="N14572" s="25"/>
      <c r="O14572" s="26"/>
      <c r="P14572" s="26"/>
      <c r="Q14572" s="26"/>
      <c r="R14572" s="26"/>
      <c r="S14572" s="26"/>
      <c r="T14572" s="26"/>
    </row>
    <row r="14573" spans="14:20">
      <c r="N14573" s="25"/>
      <c r="O14573" s="26"/>
      <c r="P14573" s="26"/>
      <c r="Q14573" s="26"/>
      <c r="R14573" s="26"/>
      <c r="S14573" s="26"/>
      <c r="T14573" s="26"/>
    </row>
    <row r="14574" spans="14:20">
      <c r="N14574" s="25"/>
      <c r="O14574" s="26"/>
      <c r="P14574" s="26"/>
      <c r="Q14574" s="26"/>
      <c r="R14574" s="26"/>
      <c r="S14574" s="26"/>
      <c r="T14574" s="26"/>
    </row>
    <row r="14575" spans="14:20">
      <c r="N14575" s="25"/>
      <c r="O14575" s="26"/>
      <c r="P14575" s="26"/>
      <c r="Q14575" s="26"/>
      <c r="R14575" s="26"/>
      <c r="S14575" s="26"/>
      <c r="T14575" s="26"/>
    </row>
    <row r="14576" spans="14:20">
      <c r="N14576" s="25"/>
      <c r="O14576" s="26"/>
      <c r="P14576" s="26"/>
      <c r="Q14576" s="26"/>
      <c r="R14576" s="26"/>
      <c r="S14576" s="26"/>
      <c r="T14576" s="26"/>
    </row>
    <row r="14577" spans="14:20">
      <c r="N14577" s="25"/>
      <c r="O14577" s="26"/>
      <c r="P14577" s="26"/>
      <c r="Q14577" s="26"/>
      <c r="R14577" s="26"/>
      <c r="S14577" s="26"/>
      <c r="T14577" s="26"/>
    </row>
    <row r="14578" spans="14:20">
      <c r="N14578" s="25"/>
      <c r="O14578" s="26"/>
      <c r="P14578" s="26"/>
      <c r="Q14578" s="26"/>
      <c r="R14578" s="26"/>
      <c r="S14578" s="26"/>
      <c r="T14578" s="26"/>
    </row>
    <row r="14579" spans="14:20">
      <c r="N14579" s="25"/>
      <c r="O14579" s="26"/>
      <c r="P14579" s="26"/>
      <c r="Q14579" s="26"/>
      <c r="R14579" s="26"/>
      <c r="S14579" s="26"/>
      <c r="T14579" s="26"/>
    </row>
    <row r="14580" spans="14:20">
      <c r="N14580" s="25"/>
      <c r="O14580" s="26"/>
      <c r="P14580" s="26"/>
      <c r="Q14580" s="26"/>
      <c r="R14580" s="26"/>
      <c r="S14580" s="26"/>
      <c r="T14580" s="26"/>
    </row>
    <row r="14581" spans="14:20">
      <c r="N14581" s="25"/>
      <c r="O14581" s="26"/>
      <c r="P14581" s="26"/>
      <c r="Q14581" s="26"/>
      <c r="R14581" s="26"/>
      <c r="S14581" s="26"/>
      <c r="T14581" s="26"/>
    </row>
    <row r="14582" spans="14:20">
      <c r="N14582" s="25"/>
      <c r="O14582" s="26"/>
      <c r="P14582" s="26"/>
      <c r="Q14582" s="26"/>
      <c r="R14582" s="26"/>
      <c r="S14582" s="26"/>
      <c r="T14582" s="26"/>
    </row>
    <row r="14583" spans="14:20">
      <c r="N14583" s="25"/>
      <c r="O14583" s="26"/>
      <c r="P14583" s="26"/>
      <c r="Q14583" s="26"/>
      <c r="R14583" s="26"/>
      <c r="S14583" s="26"/>
      <c r="T14583" s="26"/>
    </row>
    <row r="14584" spans="14:20">
      <c r="N14584" s="25"/>
      <c r="O14584" s="26"/>
      <c r="P14584" s="26"/>
      <c r="Q14584" s="26"/>
      <c r="R14584" s="26"/>
      <c r="S14584" s="26"/>
      <c r="T14584" s="26"/>
    </row>
    <row r="14585" spans="14:20">
      <c r="N14585" s="25"/>
      <c r="O14585" s="26"/>
      <c r="P14585" s="26"/>
      <c r="Q14585" s="26"/>
      <c r="R14585" s="26"/>
      <c r="S14585" s="26"/>
      <c r="T14585" s="26"/>
    </row>
    <row r="14586" spans="14:20">
      <c r="N14586" s="25"/>
      <c r="O14586" s="26"/>
      <c r="P14586" s="26"/>
      <c r="Q14586" s="26"/>
      <c r="R14586" s="26"/>
      <c r="S14586" s="26"/>
      <c r="T14586" s="26"/>
    </row>
    <row r="14587" spans="14:20">
      <c r="N14587" s="25"/>
      <c r="O14587" s="26"/>
      <c r="P14587" s="26"/>
      <c r="Q14587" s="26"/>
      <c r="R14587" s="26"/>
      <c r="S14587" s="26"/>
      <c r="T14587" s="26"/>
    </row>
    <row r="14588" spans="14:20">
      <c r="N14588" s="25"/>
      <c r="O14588" s="26"/>
      <c r="P14588" s="26"/>
      <c r="Q14588" s="26"/>
      <c r="R14588" s="26"/>
      <c r="S14588" s="26"/>
      <c r="T14588" s="26"/>
    </row>
    <row r="14589" spans="14:20">
      <c r="N14589" s="25"/>
      <c r="O14589" s="26"/>
      <c r="P14589" s="26"/>
      <c r="Q14589" s="26"/>
      <c r="R14589" s="26"/>
      <c r="S14589" s="26"/>
      <c r="T14589" s="26"/>
    </row>
    <row r="14590" spans="14:20">
      <c r="N14590" s="25"/>
      <c r="O14590" s="26"/>
      <c r="P14590" s="26"/>
      <c r="Q14590" s="26"/>
      <c r="R14590" s="26"/>
      <c r="S14590" s="26"/>
      <c r="T14590" s="26"/>
    </row>
    <row r="14591" spans="14:20">
      <c r="N14591" s="25"/>
      <c r="O14591" s="26"/>
      <c r="P14591" s="26"/>
      <c r="Q14591" s="26"/>
      <c r="R14591" s="26"/>
      <c r="S14591" s="26"/>
      <c r="T14591" s="26"/>
    </row>
    <row r="14592" spans="14:20">
      <c r="N14592" s="25"/>
      <c r="O14592" s="26"/>
      <c r="P14592" s="26"/>
      <c r="Q14592" s="26"/>
      <c r="R14592" s="26"/>
      <c r="S14592" s="26"/>
      <c r="T14592" s="26"/>
    </row>
    <row r="14593" spans="14:20">
      <c r="N14593" s="25"/>
      <c r="O14593" s="26"/>
      <c r="P14593" s="26"/>
      <c r="Q14593" s="26"/>
      <c r="R14593" s="26"/>
      <c r="S14593" s="26"/>
      <c r="T14593" s="26"/>
    </row>
    <row r="14594" spans="14:20">
      <c r="N14594" s="25"/>
      <c r="O14594" s="26"/>
      <c r="P14594" s="26"/>
      <c r="Q14594" s="26"/>
      <c r="R14594" s="26"/>
      <c r="S14594" s="26"/>
      <c r="T14594" s="26"/>
    </row>
    <row r="14595" spans="14:20">
      <c r="N14595" s="25"/>
      <c r="O14595" s="26"/>
      <c r="P14595" s="26"/>
      <c r="Q14595" s="26"/>
      <c r="R14595" s="26"/>
      <c r="S14595" s="26"/>
      <c r="T14595" s="26"/>
    </row>
    <row r="14596" spans="14:20">
      <c r="N14596" s="25"/>
      <c r="O14596" s="26"/>
      <c r="P14596" s="26"/>
      <c r="Q14596" s="26"/>
      <c r="R14596" s="26"/>
      <c r="S14596" s="26"/>
      <c r="T14596" s="26"/>
    </row>
    <row r="14597" spans="14:20">
      <c r="N14597" s="25"/>
      <c r="O14597" s="26"/>
      <c r="P14597" s="26"/>
      <c r="Q14597" s="26"/>
      <c r="R14597" s="26"/>
      <c r="S14597" s="26"/>
      <c r="T14597" s="26"/>
    </row>
    <row r="14598" spans="14:20">
      <c r="N14598" s="25"/>
      <c r="O14598" s="26"/>
      <c r="P14598" s="26"/>
      <c r="Q14598" s="26"/>
      <c r="R14598" s="26"/>
      <c r="S14598" s="26"/>
      <c r="T14598" s="26"/>
    </row>
    <row r="14599" spans="14:20">
      <c r="N14599" s="25"/>
      <c r="O14599" s="26"/>
      <c r="P14599" s="26"/>
      <c r="Q14599" s="26"/>
      <c r="R14599" s="26"/>
      <c r="S14599" s="26"/>
      <c r="T14599" s="26"/>
    </row>
    <row r="14600" spans="14:20">
      <c r="N14600" s="25"/>
      <c r="O14600" s="26"/>
      <c r="P14600" s="26"/>
      <c r="Q14600" s="26"/>
      <c r="R14600" s="26"/>
      <c r="S14600" s="26"/>
      <c r="T14600" s="26"/>
    </row>
    <row r="14601" spans="14:20">
      <c r="N14601" s="25"/>
      <c r="O14601" s="26"/>
      <c r="P14601" s="26"/>
      <c r="Q14601" s="26"/>
      <c r="R14601" s="26"/>
      <c r="S14601" s="26"/>
      <c r="T14601" s="26"/>
    </row>
    <row r="14602" spans="14:20">
      <c r="N14602" s="25"/>
      <c r="O14602" s="26"/>
      <c r="P14602" s="26"/>
      <c r="Q14602" s="26"/>
      <c r="R14602" s="26"/>
      <c r="S14602" s="26"/>
      <c r="T14602" s="26"/>
    </row>
    <row r="14603" spans="14:20">
      <c r="N14603" s="25"/>
      <c r="O14603" s="26"/>
      <c r="P14603" s="26"/>
      <c r="Q14603" s="26"/>
      <c r="R14603" s="26"/>
      <c r="S14603" s="26"/>
      <c r="T14603" s="26"/>
    </row>
    <row r="14604" spans="14:20">
      <c r="N14604" s="25"/>
      <c r="O14604" s="26"/>
      <c r="P14604" s="26"/>
      <c r="Q14604" s="26"/>
      <c r="R14604" s="26"/>
      <c r="S14604" s="26"/>
      <c r="T14604" s="26"/>
    </row>
    <row r="14605" spans="14:20">
      <c r="N14605" s="25"/>
      <c r="O14605" s="26"/>
      <c r="P14605" s="26"/>
      <c r="Q14605" s="26"/>
      <c r="R14605" s="26"/>
      <c r="S14605" s="26"/>
      <c r="T14605" s="26"/>
    </row>
    <row r="14606" spans="14:20">
      <c r="N14606" s="25"/>
      <c r="O14606" s="26"/>
      <c r="P14606" s="26"/>
      <c r="Q14606" s="26"/>
      <c r="R14606" s="26"/>
      <c r="S14606" s="26"/>
      <c r="T14606" s="26"/>
    </row>
    <row r="14607" spans="14:20">
      <c r="N14607" s="25"/>
      <c r="O14607" s="26"/>
      <c r="P14607" s="26"/>
      <c r="Q14607" s="26"/>
      <c r="R14607" s="26"/>
      <c r="S14607" s="26"/>
      <c r="T14607" s="26"/>
    </row>
    <row r="14608" spans="14:20">
      <c r="N14608" s="25"/>
      <c r="O14608" s="26"/>
      <c r="P14608" s="26"/>
      <c r="Q14608" s="26"/>
      <c r="R14608" s="26"/>
      <c r="S14608" s="26"/>
      <c r="T14608" s="26"/>
    </row>
    <row r="14609" spans="14:20">
      <c r="N14609" s="25"/>
      <c r="O14609" s="26"/>
      <c r="P14609" s="26"/>
      <c r="Q14609" s="26"/>
      <c r="R14609" s="26"/>
      <c r="S14609" s="26"/>
      <c r="T14609" s="26"/>
    </row>
    <row r="14610" spans="14:20">
      <c r="N14610" s="25"/>
      <c r="O14610" s="26"/>
      <c r="P14610" s="26"/>
      <c r="Q14610" s="26"/>
      <c r="R14610" s="26"/>
      <c r="S14610" s="26"/>
      <c r="T14610" s="26"/>
    </row>
    <row r="14611" spans="14:20">
      <c r="N14611" s="25"/>
      <c r="O14611" s="26"/>
      <c r="P14611" s="26"/>
      <c r="Q14611" s="26"/>
      <c r="R14611" s="26"/>
      <c r="S14611" s="26"/>
      <c r="T14611" s="26"/>
    </row>
    <row r="14612" spans="14:20">
      <c r="N14612" s="25"/>
      <c r="O14612" s="26"/>
      <c r="P14612" s="26"/>
      <c r="Q14612" s="26"/>
      <c r="R14612" s="26"/>
      <c r="S14612" s="26"/>
      <c r="T14612" s="26"/>
    </row>
    <row r="14613" spans="14:20">
      <c r="N14613" s="25"/>
      <c r="O14613" s="26"/>
      <c r="P14613" s="26"/>
      <c r="Q14613" s="26"/>
      <c r="R14613" s="26"/>
      <c r="S14613" s="26"/>
      <c r="T14613" s="26"/>
    </row>
    <row r="14614" spans="14:20">
      <c r="N14614" s="25"/>
      <c r="O14614" s="26"/>
      <c r="P14614" s="26"/>
      <c r="Q14614" s="26"/>
      <c r="R14614" s="26"/>
      <c r="S14614" s="26"/>
      <c r="T14614" s="26"/>
    </row>
    <row r="14615" spans="14:20">
      <c r="N14615" s="25"/>
      <c r="O14615" s="26"/>
      <c r="P14615" s="26"/>
      <c r="Q14615" s="26"/>
      <c r="R14615" s="26"/>
      <c r="S14615" s="26"/>
      <c r="T14615" s="26"/>
    </row>
    <row r="14616" spans="14:20">
      <c r="N14616" s="25"/>
      <c r="O14616" s="26"/>
      <c r="P14616" s="26"/>
      <c r="Q14616" s="26"/>
      <c r="R14616" s="26"/>
      <c r="S14616" s="26"/>
      <c r="T14616" s="26"/>
    </row>
    <row r="14617" spans="14:20">
      <c r="N14617" s="25"/>
      <c r="O14617" s="26"/>
      <c r="P14617" s="26"/>
      <c r="Q14617" s="26"/>
      <c r="R14617" s="26"/>
      <c r="S14617" s="26"/>
      <c r="T14617" s="26"/>
    </row>
    <row r="14618" spans="14:20">
      <c r="N14618" s="25"/>
      <c r="O14618" s="26"/>
      <c r="P14618" s="26"/>
      <c r="Q14618" s="26"/>
      <c r="R14618" s="26"/>
      <c r="S14618" s="26"/>
      <c r="T14618" s="26"/>
    </row>
    <row r="14619" spans="14:20">
      <c r="N14619" s="25"/>
      <c r="O14619" s="26"/>
      <c r="P14619" s="26"/>
      <c r="Q14619" s="26"/>
      <c r="R14619" s="26"/>
      <c r="S14619" s="26"/>
      <c r="T14619" s="26"/>
    </row>
    <row r="14620" spans="14:20">
      <c r="N14620" s="25"/>
      <c r="O14620" s="26"/>
      <c r="P14620" s="26"/>
      <c r="Q14620" s="26"/>
      <c r="R14620" s="26"/>
      <c r="S14620" s="26"/>
      <c r="T14620" s="26"/>
    </row>
    <row r="14621" spans="14:20">
      <c r="N14621" s="25"/>
      <c r="O14621" s="26"/>
      <c r="P14621" s="26"/>
      <c r="Q14621" s="26"/>
      <c r="R14621" s="26"/>
      <c r="S14621" s="26"/>
      <c r="T14621" s="26"/>
    </row>
    <row r="14622" spans="14:20">
      <c r="N14622" s="25"/>
      <c r="O14622" s="26"/>
      <c r="P14622" s="26"/>
      <c r="Q14622" s="26"/>
      <c r="R14622" s="26"/>
      <c r="S14622" s="26"/>
      <c r="T14622" s="26"/>
    </row>
    <row r="14623" spans="14:20">
      <c r="N14623" s="25"/>
      <c r="O14623" s="26"/>
      <c r="P14623" s="26"/>
      <c r="Q14623" s="26"/>
      <c r="R14623" s="26"/>
      <c r="S14623" s="26"/>
      <c r="T14623" s="26"/>
    </row>
    <row r="14624" spans="14:20">
      <c r="N14624" s="25"/>
      <c r="O14624" s="26"/>
      <c r="P14624" s="26"/>
      <c r="Q14624" s="26"/>
      <c r="R14624" s="26"/>
      <c r="S14624" s="26"/>
      <c r="T14624" s="26"/>
    </row>
    <row r="14625" spans="14:20">
      <c r="N14625" s="25"/>
      <c r="O14625" s="26"/>
      <c r="P14625" s="26"/>
      <c r="Q14625" s="26"/>
      <c r="R14625" s="26"/>
      <c r="S14625" s="26"/>
      <c r="T14625" s="26"/>
    </row>
    <row r="14626" spans="14:20">
      <c r="N14626" s="25"/>
      <c r="O14626" s="26"/>
      <c r="P14626" s="26"/>
      <c r="Q14626" s="26"/>
      <c r="R14626" s="26"/>
      <c r="S14626" s="26"/>
      <c r="T14626" s="26"/>
    </row>
    <row r="14627" spans="14:20">
      <c r="N14627" s="25"/>
      <c r="O14627" s="26"/>
      <c r="P14627" s="26"/>
      <c r="Q14627" s="26"/>
      <c r="R14627" s="26"/>
      <c r="S14627" s="26"/>
      <c r="T14627" s="26"/>
    </row>
    <row r="14628" spans="14:20">
      <c r="N14628" s="25"/>
      <c r="O14628" s="26"/>
      <c r="P14628" s="26"/>
      <c r="Q14628" s="26"/>
      <c r="R14628" s="26"/>
      <c r="S14628" s="26"/>
      <c r="T14628" s="26"/>
    </row>
    <row r="14629" spans="14:20">
      <c r="N14629" s="25"/>
      <c r="O14629" s="26"/>
      <c r="P14629" s="26"/>
      <c r="Q14629" s="26"/>
      <c r="R14629" s="26"/>
      <c r="S14629" s="26"/>
      <c r="T14629" s="26"/>
    </row>
    <row r="14630" spans="14:20">
      <c r="N14630" s="25"/>
      <c r="O14630" s="26"/>
      <c r="P14630" s="26"/>
      <c r="Q14630" s="26"/>
      <c r="R14630" s="26"/>
      <c r="S14630" s="26"/>
      <c r="T14630" s="26"/>
    </row>
    <row r="14631" spans="14:20">
      <c r="N14631" s="25"/>
      <c r="O14631" s="26"/>
      <c r="P14631" s="26"/>
      <c r="Q14631" s="26"/>
      <c r="R14631" s="26"/>
      <c r="S14631" s="26"/>
      <c r="T14631" s="26"/>
    </row>
    <row r="14632" spans="14:20">
      <c r="N14632" s="25"/>
      <c r="O14632" s="26"/>
      <c r="P14632" s="26"/>
      <c r="Q14632" s="26"/>
      <c r="R14632" s="26"/>
      <c r="S14632" s="26"/>
      <c r="T14632" s="26"/>
    </row>
    <row r="14633" spans="14:20">
      <c r="N14633" s="25"/>
      <c r="O14633" s="26"/>
      <c r="P14633" s="26"/>
      <c r="Q14633" s="26"/>
      <c r="R14633" s="26"/>
      <c r="S14633" s="26"/>
      <c r="T14633" s="26"/>
    </row>
    <row r="14634" spans="14:20">
      <c r="N14634" s="25"/>
      <c r="O14634" s="26"/>
      <c r="P14634" s="26"/>
      <c r="Q14634" s="26"/>
      <c r="R14634" s="26"/>
      <c r="S14634" s="26"/>
      <c r="T14634" s="26"/>
    </row>
    <row r="14635" spans="14:20">
      <c r="N14635" s="25"/>
      <c r="O14635" s="26"/>
      <c r="P14635" s="26"/>
      <c r="Q14635" s="26"/>
      <c r="R14635" s="26"/>
      <c r="S14635" s="26"/>
      <c r="T14635" s="26"/>
    </row>
    <row r="14636" spans="14:20">
      <c r="N14636" s="25"/>
      <c r="O14636" s="26"/>
      <c r="P14636" s="26"/>
      <c r="Q14636" s="26"/>
      <c r="R14636" s="26"/>
      <c r="S14636" s="26"/>
      <c r="T14636" s="26"/>
    </row>
    <row r="14637" spans="14:20">
      <c r="N14637" s="25"/>
      <c r="O14637" s="26"/>
      <c r="P14637" s="26"/>
      <c r="Q14637" s="26"/>
      <c r="R14637" s="26"/>
      <c r="S14637" s="26"/>
      <c r="T14637" s="26"/>
    </row>
    <row r="14638" spans="14:20">
      <c r="N14638" s="25"/>
      <c r="O14638" s="26"/>
      <c r="P14638" s="26"/>
      <c r="Q14638" s="26"/>
      <c r="R14638" s="26"/>
      <c r="S14638" s="26"/>
      <c r="T14638" s="26"/>
    </row>
    <row r="14639" spans="14:20">
      <c r="N14639" s="25"/>
      <c r="O14639" s="26"/>
      <c r="P14639" s="26"/>
      <c r="Q14639" s="26"/>
      <c r="R14639" s="26"/>
      <c r="S14639" s="26"/>
      <c r="T14639" s="26"/>
    </row>
    <row r="14640" spans="14:20">
      <c r="N14640" s="25"/>
      <c r="O14640" s="26"/>
      <c r="P14640" s="26"/>
      <c r="Q14640" s="26"/>
      <c r="R14640" s="26"/>
      <c r="S14640" s="26"/>
      <c r="T14640" s="26"/>
    </row>
    <row r="14641" spans="14:20">
      <c r="N14641" s="25"/>
      <c r="O14641" s="26"/>
      <c r="P14641" s="26"/>
      <c r="Q14641" s="26"/>
      <c r="R14641" s="26"/>
      <c r="S14641" s="26"/>
      <c r="T14641" s="26"/>
    </row>
    <row r="14642" spans="14:20">
      <c r="N14642" s="25"/>
      <c r="O14642" s="26"/>
      <c r="P14642" s="26"/>
      <c r="Q14642" s="26"/>
      <c r="R14642" s="26"/>
      <c r="S14642" s="26"/>
      <c r="T14642" s="26"/>
    </row>
    <row r="14643" spans="14:20">
      <c r="N14643" s="25"/>
      <c r="O14643" s="26"/>
      <c r="P14643" s="26"/>
      <c r="Q14643" s="26"/>
      <c r="R14643" s="26"/>
      <c r="S14643" s="26"/>
      <c r="T14643" s="26"/>
    </row>
    <row r="14644" spans="14:20">
      <c r="N14644" s="25"/>
      <c r="O14644" s="26"/>
      <c r="P14644" s="26"/>
      <c r="Q14644" s="26"/>
      <c r="R14644" s="26"/>
      <c r="S14644" s="26"/>
      <c r="T14644" s="26"/>
    </row>
    <row r="14645" spans="14:20">
      <c r="N14645" s="25"/>
      <c r="O14645" s="26"/>
      <c r="P14645" s="26"/>
      <c r="Q14645" s="26"/>
      <c r="R14645" s="26"/>
      <c r="S14645" s="26"/>
      <c r="T14645" s="26"/>
    </row>
    <row r="14646" spans="14:20">
      <c r="N14646" s="25"/>
      <c r="O14646" s="26"/>
      <c r="P14646" s="26"/>
      <c r="Q14646" s="26"/>
      <c r="R14646" s="26"/>
      <c r="S14646" s="26"/>
      <c r="T14646" s="26"/>
    </row>
    <row r="14647" spans="14:20">
      <c r="N14647" s="25"/>
      <c r="O14647" s="26"/>
      <c r="P14647" s="26"/>
      <c r="Q14647" s="26"/>
      <c r="R14647" s="26"/>
      <c r="S14647" s="26"/>
      <c r="T14647" s="26"/>
    </row>
    <row r="14648" spans="14:20">
      <c r="N14648" s="25"/>
      <c r="O14648" s="26"/>
      <c r="P14648" s="26"/>
      <c r="Q14648" s="26"/>
      <c r="R14648" s="26"/>
      <c r="S14648" s="26"/>
      <c r="T14648" s="26"/>
    </row>
    <row r="14649" spans="14:20">
      <c r="N14649" s="25"/>
      <c r="O14649" s="26"/>
      <c r="P14649" s="26"/>
      <c r="Q14649" s="26"/>
      <c r="R14649" s="26"/>
      <c r="S14649" s="26"/>
      <c r="T14649" s="26"/>
    </row>
    <row r="14650" spans="14:20">
      <c r="N14650" s="25"/>
      <c r="O14650" s="26"/>
      <c r="P14650" s="26"/>
      <c r="Q14650" s="26"/>
      <c r="R14650" s="26"/>
      <c r="S14650" s="26"/>
      <c r="T14650" s="26"/>
    </row>
    <row r="14651" spans="14:20">
      <c r="N14651" s="25"/>
      <c r="O14651" s="26"/>
      <c r="P14651" s="26"/>
      <c r="Q14651" s="26"/>
      <c r="R14651" s="26"/>
      <c r="S14651" s="26"/>
      <c r="T14651" s="26"/>
    </row>
    <row r="14652" spans="14:20">
      <c r="N14652" s="25"/>
      <c r="O14652" s="26"/>
      <c r="P14652" s="26"/>
      <c r="Q14652" s="26"/>
      <c r="R14652" s="26"/>
      <c r="S14652" s="26"/>
      <c r="T14652" s="26"/>
    </row>
    <row r="14653" spans="14:20">
      <c r="N14653" s="25"/>
      <c r="O14653" s="26"/>
      <c r="P14653" s="26"/>
      <c r="Q14653" s="26"/>
      <c r="R14653" s="26"/>
      <c r="S14653" s="26"/>
      <c r="T14653" s="26"/>
    </row>
    <row r="14654" spans="14:20">
      <c r="N14654" s="25"/>
      <c r="O14654" s="26"/>
      <c r="P14654" s="26"/>
      <c r="Q14654" s="26"/>
      <c r="R14654" s="26"/>
      <c r="S14654" s="26"/>
      <c r="T14654" s="26"/>
    </row>
    <row r="14655" spans="14:20">
      <c r="N14655" s="25"/>
      <c r="O14655" s="26"/>
      <c r="P14655" s="26"/>
      <c r="Q14655" s="26"/>
      <c r="R14655" s="26"/>
      <c r="S14655" s="26"/>
      <c r="T14655" s="26"/>
    </row>
    <row r="14656" spans="14:20">
      <c r="N14656" s="25"/>
      <c r="O14656" s="26"/>
      <c r="P14656" s="26"/>
      <c r="Q14656" s="26"/>
      <c r="R14656" s="26"/>
      <c r="S14656" s="26"/>
      <c r="T14656" s="26"/>
    </row>
    <row r="14657" spans="14:20">
      <c r="N14657" s="25"/>
      <c r="O14657" s="26"/>
      <c r="P14657" s="26"/>
      <c r="Q14657" s="26"/>
      <c r="R14657" s="26"/>
      <c r="S14657" s="26"/>
      <c r="T14657" s="26"/>
    </row>
    <row r="14658" spans="14:20">
      <c r="N14658" s="25"/>
      <c r="O14658" s="26"/>
      <c r="P14658" s="26"/>
      <c r="Q14658" s="26"/>
      <c r="R14658" s="26"/>
      <c r="S14658" s="26"/>
      <c r="T14658" s="26"/>
    </row>
    <row r="14659" spans="14:20">
      <c r="N14659" s="25"/>
      <c r="O14659" s="26"/>
      <c r="P14659" s="26"/>
      <c r="Q14659" s="26"/>
      <c r="R14659" s="26"/>
      <c r="S14659" s="26"/>
      <c r="T14659" s="26"/>
    </row>
    <row r="14660" spans="14:20">
      <c r="N14660" s="25"/>
      <c r="O14660" s="26"/>
      <c r="P14660" s="26"/>
      <c r="Q14660" s="26"/>
      <c r="R14660" s="26"/>
      <c r="S14660" s="26"/>
      <c r="T14660" s="26"/>
    </row>
    <row r="14661" spans="14:20">
      <c r="N14661" s="25"/>
      <c r="O14661" s="26"/>
      <c r="P14661" s="26"/>
      <c r="Q14661" s="26"/>
      <c r="R14661" s="26"/>
      <c r="S14661" s="26"/>
      <c r="T14661" s="26"/>
    </row>
    <row r="14662" spans="14:20">
      <c r="N14662" s="25"/>
      <c r="O14662" s="26"/>
      <c r="P14662" s="26"/>
      <c r="Q14662" s="26"/>
      <c r="R14662" s="26"/>
      <c r="S14662" s="26"/>
      <c r="T14662" s="26"/>
    </row>
    <row r="14663" spans="14:20">
      <c r="N14663" s="25"/>
      <c r="O14663" s="26"/>
      <c r="P14663" s="26"/>
      <c r="Q14663" s="26"/>
      <c r="R14663" s="26"/>
      <c r="S14663" s="26"/>
      <c r="T14663" s="26"/>
    </row>
    <row r="14664" spans="14:20">
      <c r="N14664" s="25"/>
      <c r="O14664" s="26"/>
      <c r="P14664" s="26"/>
      <c r="Q14664" s="26"/>
      <c r="R14664" s="26"/>
      <c r="S14664" s="26"/>
      <c r="T14664" s="26"/>
    </row>
    <row r="14665" spans="14:20">
      <c r="N14665" s="25"/>
      <c r="O14665" s="26"/>
      <c r="P14665" s="26"/>
      <c r="Q14665" s="26"/>
      <c r="R14665" s="26"/>
      <c r="S14665" s="26"/>
      <c r="T14665" s="26"/>
    </row>
    <row r="14666" spans="14:20">
      <c r="N14666" s="25"/>
      <c r="O14666" s="26"/>
      <c r="P14666" s="26"/>
      <c r="Q14666" s="26"/>
      <c r="R14666" s="26"/>
      <c r="S14666" s="26"/>
      <c r="T14666" s="26"/>
    </row>
    <row r="14667" spans="14:20">
      <c r="N14667" s="25"/>
      <c r="O14667" s="26"/>
      <c r="P14667" s="26"/>
      <c r="Q14667" s="26"/>
      <c r="R14667" s="26"/>
      <c r="S14667" s="26"/>
      <c r="T14667" s="26"/>
    </row>
    <row r="14668" spans="14:20">
      <c r="N14668" s="25"/>
      <c r="O14668" s="26"/>
      <c r="P14668" s="26"/>
      <c r="Q14668" s="26"/>
      <c r="R14668" s="26"/>
      <c r="S14668" s="26"/>
      <c r="T14668" s="26"/>
    </row>
    <row r="14669" spans="14:20">
      <c r="N14669" s="25"/>
      <c r="O14669" s="26"/>
      <c r="P14669" s="26"/>
      <c r="Q14669" s="26"/>
      <c r="R14669" s="26"/>
      <c r="S14669" s="26"/>
      <c r="T14669" s="26"/>
    </row>
    <row r="14670" spans="14:20">
      <c r="N14670" s="25"/>
      <c r="O14670" s="26"/>
      <c r="P14670" s="26"/>
      <c r="Q14670" s="26"/>
      <c r="R14670" s="26"/>
      <c r="S14670" s="26"/>
      <c r="T14670" s="26"/>
    </row>
    <row r="14671" spans="14:20">
      <c r="N14671" s="25"/>
      <c r="O14671" s="26"/>
      <c r="P14671" s="26"/>
      <c r="Q14671" s="26"/>
      <c r="R14671" s="26"/>
      <c r="S14671" s="26"/>
      <c r="T14671" s="26"/>
    </row>
    <row r="14672" spans="14:20">
      <c r="N14672" s="25"/>
      <c r="O14672" s="26"/>
      <c r="P14672" s="26"/>
      <c r="Q14672" s="26"/>
      <c r="R14672" s="26"/>
      <c r="S14672" s="26"/>
      <c r="T14672" s="26"/>
    </row>
    <row r="14673" spans="14:20">
      <c r="N14673" s="25"/>
      <c r="O14673" s="26"/>
      <c r="P14673" s="26"/>
      <c r="Q14673" s="26"/>
      <c r="R14673" s="26"/>
      <c r="S14673" s="26"/>
      <c r="T14673" s="26"/>
    </row>
    <row r="14674" spans="14:20">
      <c r="N14674" s="25"/>
      <c r="O14674" s="26"/>
      <c r="P14674" s="26"/>
      <c r="Q14674" s="26"/>
      <c r="R14674" s="26"/>
      <c r="S14674" s="26"/>
      <c r="T14674" s="26"/>
    </row>
    <row r="14675" spans="14:20">
      <c r="N14675" s="25"/>
      <c r="O14675" s="26"/>
      <c r="P14675" s="26"/>
      <c r="Q14675" s="26"/>
      <c r="R14675" s="26"/>
      <c r="S14675" s="26"/>
      <c r="T14675" s="26"/>
    </row>
    <row r="14676" spans="14:20">
      <c r="N14676" s="25"/>
      <c r="O14676" s="26"/>
      <c r="P14676" s="26"/>
      <c r="Q14676" s="26"/>
      <c r="R14676" s="26"/>
      <c r="S14676" s="26"/>
      <c r="T14676" s="26"/>
    </row>
    <row r="14677" spans="14:20">
      <c r="N14677" s="25"/>
      <c r="O14677" s="26"/>
      <c r="P14677" s="26"/>
      <c r="Q14677" s="26"/>
      <c r="R14677" s="26"/>
      <c r="S14677" s="26"/>
      <c r="T14677" s="26"/>
    </row>
    <row r="14678" spans="14:20">
      <c r="N14678" s="25"/>
      <c r="O14678" s="26"/>
      <c r="P14678" s="26"/>
      <c r="Q14678" s="26"/>
      <c r="R14678" s="26"/>
      <c r="S14678" s="26"/>
      <c r="T14678" s="26"/>
    </row>
    <row r="14679" spans="14:20">
      <c r="N14679" s="25"/>
      <c r="O14679" s="26"/>
      <c r="P14679" s="26"/>
      <c r="Q14679" s="26"/>
      <c r="R14679" s="26"/>
      <c r="S14679" s="26"/>
      <c r="T14679" s="26"/>
    </row>
    <row r="14680" spans="14:20">
      <c r="N14680" s="25"/>
      <c r="O14680" s="26"/>
      <c r="P14680" s="26"/>
      <c r="Q14680" s="26"/>
      <c r="R14680" s="26"/>
      <c r="S14680" s="26"/>
      <c r="T14680" s="26"/>
    </row>
    <row r="14681" spans="14:20">
      <c r="N14681" s="25"/>
      <c r="O14681" s="26"/>
      <c r="P14681" s="26"/>
      <c r="Q14681" s="26"/>
      <c r="R14681" s="26"/>
      <c r="S14681" s="26"/>
      <c r="T14681" s="26"/>
    </row>
    <row r="14682" spans="14:20">
      <c r="N14682" s="25"/>
      <c r="O14682" s="26"/>
      <c r="P14682" s="26"/>
      <c r="Q14682" s="26"/>
      <c r="R14682" s="26"/>
      <c r="S14682" s="26"/>
      <c r="T14682" s="26"/>
    </row>
    <row r="14683" spans="14:20">
      <c r="N14683" s="25"/>
      <c r="O14683" s="26"/>
      <c r="P14683" s="26"/>
      <c r="Q14683" s="26"/>
      <c r="R14683" s="26"/>
      <c r="S14683" s="26"/>
      <c r="T14683" s="26"/>
    </row>
    <row r="14684" spans="14:20">
      <c r="N14684" s="25"/>
      <c r="O14684" s="26"/>
      <c r="P14684" s="26"/>
      <c r="Q14684" s="26"/>
      <c r="R14684" s="26"/>
      <c r="S14684" s="26"/>
      <c r="T14684" s="26"/>
    </row>
    <row r="14685" spans="14:20">
      <c r="N14685" s="25"/>
      <c r="O14685" s="26"/>
      <c r="P14685" s="26"/>
      <c r="Q14685" s="26"/>
      <c r="R14685" s="26"/>
      <c r="S14685" s="26"/>
      <c r="T14685" s="26"/>
    </row>
    <row r="14686" spans="14:20">
      <c r="N14686" s="25"/>
      <c r="O14686" s="26"/>
      <c r="P14686" s="26"/>
      <c r="Q14686" s="26"/>
      <c r="R14686" s="26"/>
      <c r="S14686" s="26"/>
      <c r="T14686" s="26"/>
    </row>
    <row r="14687" spans="14:20">
      <c r="N14687" s="25"/>
      <c r="O14687" s="26"/>
      <c r="P14687" s="26"/>
      <c r="Q14687" s="26"/>
      <c r="R14687" s="26"/>
      <c r="S14687" s="26"/>
      <c r="T14687" s="26"/>
    </row>
    <row r="14688" spans="14:20">
      <c r="N14688" s="25"/>
      <c r="O14688" s="26"/>
      <c r="P14688" s="26"/>
      <c r="Q14688" s="26"/>
      <c r="R14688" s="26"/>
      <c r="S14688" s="26"/>
      <c r="T14688" s="26"/>
    </row>
    <row r="14689" spans="14:20">
      <c r="N14689" s="25"/>
      <c r="O14689" s="26"/>
      <c r="P14689" s="26"/>
      <c r="Q14689" s="26"/>
      <c r="R14689" s="26"/>
      <c r="S14689" s="26"/>
      <c r="T14689" s="26"/>
    </row>
    <row r="14690" spans="14:20">
      <c r="N14690" s="25"/>
      <c r="O14690" s="26"/>
      <c r="P14690" s="26"/>
      <c r="Q14690" s="26"/>
      <c r="R14690" s="26"/>
      <c r="S14690" s="26"/>
      <c r="T14690" s="26"/>
    </row>
    <row r="14691" spans="14:20">
      <c r="N14691" s="25"/>
      <c r="O14691" s="26"/>
      <c r="P14691" s="26"/>
      <c r="Q14691" s="26"/>
      <c r="R14691" s="26"/>
      <c r="S14691" s="26"/>
      <c r="T14691" s="26"/>
    </row>
    <row r="14692" spans="14:20">
      <c r="N14692" s="25"/>
      <c r="O14692" s="26"/>
      <c r="P14692" s="26"/>
      <c r="Q14692" s="26"/>
      <c r="R14692" s="26"/>
      <c r="S14692" s="26"/>
      <c r="T14692" s="26"/>
    </row>
    <row r="14693" spans="14:20">
      <c r="N14693" s="25"/>
      <c r="O14693" s="26"/>
      <c r="P14693" s="26"/>
      <c r="Q14693" s="26"/>
      <c r="R14693" s="26"/>
      <c r="S14693" s="26"/>
      <c r="T14693" s="26"/>
    </row>
    <row r="14694" spans="14:20">
      <c r="N14694" s="25"/>
      <c r="O14694" s="26"/>
      <c r="P14694" s="26"/>
      <c r="Q14694" s="26"/>
      <c r="R14694" s="26"/>
      <c r="S14694" s="26"/>
      <c r="T14694" s="26"/>
    </row>
    <row r="14695" spans="14:20">
      <c r="N14695" s="25"/>
      <c r="O14695" s="26"/>
      <c r="P14695" s="26"/>
      <c r="Q14695" s="26"/>
      <c r="R14695" s="26"/>
      <c r="S14695" s="26"/>
      <c r="T14695" s="26"/>
    </row>
    <row r="14696" spans="14:20">
      <c r="N14696" s="25"/>
      <c r="O14696" s="26"/>
      <c r="P14696" s="26"/>
      <c r="Q14696" s="26"/>
      <c r="R14696" s="26"/>
      <c r="S14696" s="26"/>
      <c r="T14696" s="26"/>
    </row>
    <row r="14697" spans="14:20">
      <c r="N14697" s="25"/>
      <c r="O14697" s="26"/>
      <c r="P14697" s="26"/>
      <c r="Q14697" s="26"/>
      <c r="R14697" s="26"/>
      <c r="S14697" s="26"/>
      <c r="T14697" s="26"/>
    </row>
    <row r="14698" spans="14:20">
      <c r="N14698" s="25"/>
      <c r="O14698" s="26"/>
      <c r="P14698" s="26"/>
      <c r="Q14698" s="26"/>
      <c r="R14698" s="26"/>
      <c r="S14698" s="26"/>
      <c r="T14698" s="26"/>
    </row>
    <row r="14699" spans="14:20">
      <c r="N14699" s="25"/>
      <c r="O14699" s="26"/>
      <c r="P14699" s="26"/>
      <c r="Q14699" s="26"/>
      <c r="R14699" s="26"/>
      <c r="S14699" s="26"/>
      <c r="T14699" s="26"/>
    </row>
    <row r="14700" spans="14:20">
      <c r="N14700" s="25"/>
      <c r="O14700" s="26"/>
      <c r="P14700" s="26"/>
      <c r="Q14700" s="26"/>
      <c r="R14700" s="26"/>
      <c r="S14700" s="26"/>
      <c r="T14700" s="26"/>
    </row>
    <row r="14701" spans="14:20">
      <c r="N14701" s="25"/>
      <c r="O14701" s="26"/>
      <c r="P14701" s="26"/>
      <c r="Q14701" s="26"/>
      <c r="R14701" s="26"/>
      <c r="S14701" s="26"/>
      <c r="T14701" s="26"/>
    </row>
    <row r="14702" spans="14:20">
      <c r="N14702" s="25"/>
      <c r="O14702" s="26"/>
      <c r="P14702" s="26"/>
      <c r="Q14702" s="26"/>
      <c r="R14702" s="26"/>
      <c r="S14702" s="26"/>
      <c r="T14702" s="26"/>
    </row>
    <row r="14703" spans="14:20">
      <c r="N14703" s="25"/>
      <c r="O14703" s="26"/>
      <c r="P14703" s="26"/>
      <c r="Q14703" s="26"/>
      <c r="R14703" s="26"/>
      <c r="S14703" s="26"/>
      <c r="T14703" s="26"/>
    </row>
    <row r="14704" spans="14:20">
      <c r="N14704" s="25"/>
      <c r="O14704" s="26"/>
      <c r="P14704" s="26"/>
      <c r="Q14704" s="26"/>
      <c r="R14704" s="26"/>
      <c r="S14704" s="26"/>
      <c r="T14704" s="26"/>
    </row>
    <row r="14705" spans="14:20">
      <c r="N14705" s="25"/>
      <c r="O14705" s="26"/>
      <c r="P14705" s="26"/>
      <c r="Q14705" s="26"/>
      <c r="R14705" s="26"/>
      <c r="S14705" s="26"/>
      <c r="T14705" s="26"/>
    </row>
    <row r="14706" spans="14:20">
      <c r="N14706" s="25"/>
      <c r="O14706" s="26"/>
      <c r="P14706" s="26"/>
      <c r="Q14706" s="26"/>
      <c r="R14706" s="26"/>
      <c r="S14706" s="26"/>
      <c r="T14706" s="26"/>
    </row>
    <row r="14707" spans="14:20">
      <c r="N14707" s="25"/>
      <c r="O14707" s="26"/>
      <c r="P14707" s="26"/>
      <c r="Q14707" s="26"/>
      <c r="R14707" s="26"/>
      <c r="S14707" s="26"/>
      <c r="T14707" s="26"/>
    </row>
    <row r="14708" spans="14:20">
      <c r="N14708" s="25"/>
      <c r="O14708" s="26"/>
      <c r="P14708" s="26"/>
      <c r="Q14708" s="26"/>
      <c r="R14708" s="26"/>
      <c r="S14708" s="26"/>
      <c r="T14708" s="26"/>
    </row>
    <row r="14709" spans="14:20">
      <c r="N14709" s="25"/>
      <c r="O14709" s="26"/>
      <c r="P14709" s="26"/>
      <c r="Q14709" s="26"/>
      <c r="R14709" s="26"/>
      <c r="S14709" s="26"/>
      <c r="T14709" s="26"/>
    </row>
    <row r="14710" spans="14:20">
      <c r="N14710" s="25"/>
      <c r="O14710" s="26"/>
      <c r="P14710" s="26"/>
      <c r="Q14710" s="26"/>
      <c r="R14710" s="26"/>
      <c r="S14710" s="26"/>
      <c r="T14710" s="26"/>
    </row>
    <row r="14711" spans="14:20">
      <c r="N14711" s="25"/>
      <c r="O14711" s="26"/>
      <c r="P14711" s="26"/>
      <c r="Q14711" s="26"/>
      <c r="R14711" s="26"/>
      <c r="S14711" s="26"/>
      <c r="T14711" s="26"/>
    </row>
    <row r="14712" spans="14:20">
      <c r="N14712" s="25"/>
      <c r="O14712" s="26"/>
      <c r="P14712" s="26"/>
      <c r="Q14712" s="26"/>
      <c r="R14712" s="26"/>
      <c r="S14712" s="26"/>
      <c r="T14712" s="26"/>
    </row>
    <row r="14713" spans="14:20">
      <c r="N14713" s="25"/>
      <c r="O14713" s="26"/>
      <c r="P14713" s="26"/>
      <c r="Q14713" s="26"/>
      <c r="R14713" s="26"/>
      <c r="S14713" s="26"/>
      <c r="T14713" s="26"/>
    </row>
    <row r="14714" spans="14:20">
      <c r="N14714" s="25"/>
      <c r="O14714" s="26"/>
      <c r="P14714" s="26"/>
      <c r="Q14714" s="26"/>
      <c r="R14714" s="26"/>
      <c r="S14714" s="26"/>
      <c r="T14714" s="26"/>
    </row>
    <row r="14715" spans="14:20">
      <c r="N14715" s="25"/>
      <c r="O14715" s="26"/>
      <c r="P14715" s="26"/>
      <c r="Q14715" s="26"/>
      <c r="R14715" s="26"/>
      <c r="S14715" s="26"/>
      <c r="T14715" s="26"/>
    </row>
    <row r="14716" spans="14:20">
      <c r="N14716" s="25"/>
      <c r="O14716" s="26"/>
      <c r="P14716" s="26"/>
      <c r="Q14716" s="26"/>
      <c r="R14716" s="26"/>
      <c r="S14716" s="26"/>
      <c r="T14716" s="26"/>
    </row>
    <row r="14717" spans="14:20">
      <c r="N14717" s="25"/>
      <c r="O14717" s="26"/>
      <c r="P14717" s="26"/>
      <c r="Q14717" s="26"/>
      <c r="R14717" s="26"/>
      <c r="S14717" s="26"/>
      <c r="T14717" s="26"/>
    </row>
    <row r="14718" spans="14:20">
      <c r="N14718" s="25"/>
      <c r="O14718" s="26"/>
      <c r="P14718" s="26"/>
      <c r="Q14718" s="26"/>
      <c r="R14718" s="26"/>
      <c r="S14718" s="26"/>
      <c r="T14718" s="26"/>
    </row>
    <row r="14719" spans="14:20">
      <c r="N14719" s="25"/>
      <c r="O14719" s="26"/>
      <c r="P14719" s="26"/>
      <c r="Q14719" s="26"/>
      <c r="R14719" s="26"/>
      <c r="S14719" s="26"/>
      <c r="T14719" s="26"/>
    </row>
    <row r="14720" spans="14:20">
      <c r="N14720" s="25"/>
      <c r="O14720" s="26"/>
      <c r="P14720" s="26"/>
      <c r="Q14720" s="26"/>
      <c r="R14720" s="26"/>
      <c r="S14720" s="26"/>
      <c r="T14720" s="26"/>
    </row>
    <row r="14721" spans="14:20">
      <c r="N14721" s="25"/>
      <c r="O14721" s="26"/>
      <c r="P14721" s="26"/>
      <c r="Q14721" s="26"/>
      <c r="R14721" s="26"/>
      <c r="S14721" s="26"/>
      <c r="T14721" s="26"/>
    </row>
    <row r="14722" spans="14:20">
      <c r="N14722" s="25"/>
      <c r="O14722" s="26"/>
      <c r="P14722" s="26"/>
      <c r="Q14722" s="26"/>
      <c r="R14722" s="26"/>
      <c r="S14722" s="26"/>
      <c r="T14722" s="26"/>
    </row>
    <row r="14723" spans="14:20">
      <c r="N14723" s="25"/>
      <c r="O14723" s="26"/>
      <c r="P14723" s="26"/>
      <c r="Q14723" s="26"/>
      <c r="R14723" s="26"/>
      <c r="S14723" s="26"/>
      <c r="T14723" s="26"/>
    </row>
    <row r="14724" spans="14:20">
      <c r="N14724" s="25"/>
      <c r="O14724" s="26"/>
      <c r="P14724" s="26"/>
      <c r="Q14724" s="26"/>
      <c r="R14724" s="26"/>
      <c r="S14724" s="26"/>
      <c r="T14724" s="26"/>
    </row>
    <row r="14725" spans="14:20">
      <c r="N14725" s="25"/>
      <c r="O14725" s="26"/>
      <c r="P14725" s="26"/>
      <c r="Q14725" s="26"/>
      <c r="R14725" s="26"/>
      <c r="S14725" s="26"/>
      <c r="T14725" s="26"/>
    </row>
    <row r="14726" spans="14:20">
      <c r="N14726" s="25"/>
      <c r="O14726" s="26"/>
      <c r="P14726" s="26"/>
      <c r="Q14726" s="26"/>
      <c r="R14726" s="26"/>
      <c r="S14726" s="26"/>
      <c r="T14726" s="26"/>
    </row>
    <row r="14727" spans="14:20">
      <c r="N14727" s="25"/>
      <c r="O14727" s="26"/>
      <c r="P14727" s="26"/>
      <c r="Q14727" s="26"/>
      <c r="R14727" s="26"/>
      <c r="S14727" s="26"/>
      <c r="T14727" s="26"/>
    </row>
    <row r="14728" spans="14:20">
      <c r="N14728" s="25"/>
      <c r="O14728" s="26"/>
      <c r="P14728" s="26"/>
      <c r="Q14728" s="26"/>
      <c r="R14728" s="26"/>
      <c r="S14728" s="26"/>
      <c r="T14728" s="26"/>
    </row>
    <row r="14729" spans="14:20">
      <c r="N14729" s="25"/>
      <c r="O14729" s="26"/>
      <c r="P14729" s="26"/>
      <c r="Q14729" s="26"/>
      <c r="R14729" s="26"/>
      <c r="S14729" s="26"/>
      <c r="T14729" s="26"/>
    </row>
    <row r="14730" spans="14:20">
      <c r="N14730" s="25"/>
      <c r="O14730" s="26"/>
      <c r="P14730" s="26"/>
      <c r="Q14730" s="26"/>
      <c r="R14730" s="26"/>
      <c r="S14730" s="26"/>
      <c r="T14730" s="26"/>
    </row>
    <row r="14731" spans="14:20">
      <c r="N14731" s="25"/>
      <c r="O14731" s="26"/>
      <c r="P14731" s="26"/>
      <c r="Q14731" s="26"/>
      <c r="R14731" s="26"/>
      <c r="S14731" s="26"/>
      <c r="T14731" s="26"/>
    </row>
    <row r="14732" spans="14:20">
      <c r="N14732" s="25"/>
      <c r="O14732" s="26"/>
      <c r="P14732" s="26"/>
      <c r="Q14732" s="26"/>
      <c r="R14732" s="26"/>
      <c r="S14732" s="26"/>
      <c r="T14732" s="26"/>
    </row>
    <row r="14733" spans="14:20">
      <c r="N14733" s="25"/>
      <c r="O14733" s="26"/>
      <c r="P14733" s="26"/>
      <c r="Q14733" s="26"/>
      <c r="R14733" s="26"/>
      <c r="S14733" s="26"/>
      <c r="T14733" s="26"/>
    </row>
    <row r="14734" spans="14:20">
      <c r="N14734" s="25"/>
      <c r="O14734" s="26"/>
      <c r="P14734" s="26"/>
      <c r="Q14734" s="26"/>
      <c r="R14734" s="26"/>
      <c r="S14734" s="26"/>
      <c r="T14734" s="26"/>
    </row>
    <row r="14735" spans="14:20">
      <c r="N14735" s="25"/>
      <c r="O14735" s="26"/>
      <c r="P14735" s="26"/>
      <c r="Q14735" s="26"/>
      <c r="R14735" s="26"/>
      <c r="S14735" s="26"/>
      <c r="T14735" s="26"/>
    </row>
    <row r="14736" spans="14:20">
      <c r="N14736" s="25"/>
      <c r="O14736" s="26"/>
      <c r="P14736" s="26"/>
      <c r="Q14736" s="26"/>
      <c r="R14736" s="26"/>
      <c r="S14736" s="26"/>
      <c r="T14736" s="26"/>
    </row>
    <row r="14737" spans="14:20">
      <c r="N14737" s="25"/>
      <c r="O14737" s="26"/>
      <c r="P14737" s="26"/>
      <c r="Q14737" s="26"/>
      <c r="R14737" s="26"/>
      <c r="S14737" s="26"/>
      <c r="T14737" s="26"/>
    </row>
    <row r="14738" spans="14:20">
      <c r="N14738" s="25"/>
      <c r="O14738" s="26"/>
      <c r="P14738" s="26"/>
      <c r="Q14738" s="26"/>
      <c r="R14738" s="26"/>
      <c r="S14738" s="26"/>
      <c r="T14738" s="26"/>
    </row>
    <row r="14739" spans="14:20">
      <c r="N14739" s="25"/>
      <c r="O14739" s="26"/>
      <c r="P14739" s="26"/>
      <c r="Q14739" s="26"/>
      <c r="R14739" s="26"/>
      <c r="S14739" s="26"/>
      <c r="T14739" s="26"/>
    </row>
    <row r="14740" spans="14:20">
      <c r="N14740" s="25"/>
      <c r="O14740" s="26"/>
      <c r="P14740" s="26"/>
      <c r="Q14740" s="26"/>
      <c r="R14740" s="26"/>
      <c r="S14740" s="26"/>
      <c r="T14740" s="26"/>
    </row>
    <row r="14741" spans="14:20">
      <c r="N14741" s="25"/>
      <c r="O14741" s="26"/>
      <c r="P14741" s="26"/>
      <c r="Q14741" s="26"/>
      <c r="R14741" s="26"/>
      <c r="S14741" s="26"/>
      <c r="T14741" s="26"/>
    </row>
    <row r="14742" spans="14:20">
      <c r="N14742" s="25"/>
      <c r="O14742" s="26"/>
      <c r="P14742" s="26"/>
      <c r="Q14742" s="26"/>
      <c r="R14742" s="26"/>
      <c r="S14742" s="26"/>
      <c r="T14742" s="26"/>
    </row>
    <row r="14743" spans="14:20">
      <c r="N14743" s="25"/>
      <c r="O14743" s="26"/>
      <c r="P14743" s="26"/>
      <c r="Q14743" s="26"/>
      <c r="R14743" s="26"/>
      <c r="S14743" s="26"/>
      <c r="T14743" s="26"/>
    </row>
    <row r="14744" spans="14:20">
      <c r="N14744" s="25"/>
      <c r="O14744" s="26"/>
      <c r="P14744" s="26"/>
      <c r="Q14744" s="26"/>
      <c r="R14744" s="26"/>
      <c r="S14744" s="26"/>
      <c r="T14744" s="26"/>
    </row>
    <row r="14745" spans="14:20">
      <c r="N14745" s="25"/>
      <c r="O14745" s="26"/>
      <c r="P14745" s="26"/>
      <c r="Q14745" s="26"/>
      <c r="R14745" s="26"/>
      <c r="S14745" s="26"/>
      <c r="T14745" s="26"/>
    </row>
    <row r="14746" spans="14:20">
      <c r="N14746" s="25"/>
      <c r="O14746" s="26"/>
      <c r="P14746" s="26"/>
      <c r="Q14746" s="26"/>
      <c r="R14746" s="26"/>
      <c r="S14746" s="26"/>
      <c r="T14746" s="26"/>
    </row>
    <row r="14747" spans="14:20">
      <c r="N14747" s="25"/>
      <c r="O14747" s="26"/>
      <c r="P14747" s="26"/>
      <c r="Q14747" s="26"/>
      <c r="R14747" s="26"/>
      <c r="S14747" s="26"/>
      <c r="T14747" s="26"/>
    </row>
    <row r="14748" spans="14:20">
      <c r="N14748" s="25"/>
      <c r="O14748" s="26"/>
      <c r="P14748" s="26"/>
      <c r="Q14748" s="26"/>
      <c r="R14748" s="26"/>
      <c r="S14748" s="26"/>
      <c r="T14748" s="26"/>
    </row>
    <row r="14749" spans="14:20">
      <c r="N14749" s="25"/>
      <c r="O14749" s="26"/>
      <c r="P14749" s="26"/>
      <c r="Q14749" s="26"/>
      <c r="R14749" s="26"/>
      <c r="S14749" s="26"/>
      <c r="T14749" s="26"/>
    </row>
    <row r="14750" spans="14:20">
      <c r="N14750" s="25"/>
      <c r="O14750" s="26"/>
      <c r="P14750" s="26"/>
      <c r="Q14750" s="26"/>
      <c r="R14750" s="26"/>
      <c r="S14750" s="26"/>
      <c r="T14750" s="26"/>
    </row>
    <row r="14751" spans="14:20">
      <c r="N14751" s="25"/>
      <c r="O14751" s="26"/>
      <c r="P14751" s="26"/>
      <c r="Q14751" s="26"/>
      <c r="R14751" s="26"/>
      <c r="S14751" s="26"/>
      <c r="T14751" s="26"/>
    </row>
    <row r="14752" spans="14:20">
      <c r="N14752" s="25"/>
      <c r="O14752" s="26"/>
      <c r="P14752" s="26"/>
      <c r="Q14752" s="26"/>
      <c r="R14752" s="26"/>
      <c r="S14752" s="26"/>
      <c r="T14752" s="26"/>
    </row>
    <row r="14753" spans="14:20">
      <c r="N14753" s="25"/>
      <c r="O14753" s="26"/>
      <c r="P14753" s="26"/>
      <c r="Q14753" s="26"/>
      <c r="R14753" s="26"/>
      <c r="S14753" s="26"/>
      <c r="T14753" s="26"/>
    </row>
    <row r="14754" spans="14:20">
      <c r="N14754" s="25"/>
      <c r="O14754" s="26"/>
      <c r="P14754" s="26"/>
      <c r="Q14754" s="26"/>
      <c r="R14754" s="26"/>
      <c r="S14754" s="26"/>
      <c r="T14754" s="26"/>
    </row>
    <row r="14755" spans="14:20">
      <c r="N14755" s="25"/>
      <c r="O14755" s="26"/>
      <c r="P14755" s="26"/>
      <c r="Q14755" s="26"/>
      <c r="R14755" s="26"/>
      <c r="S14755" s="26"/>
      <c r="T14755" s="26"/>
    </row>
    <row r="14756" spans="14:20">
      <c r="N14756" s="25"/>
      <c r="O14756" s="26"/>
      <c r="P14756" s="26"/>
      <c r="Q14756" s="26"/>
      <c r="R14756" s="26"/>
      <c r="S14756" s="26"/>
      <c r="T14756" s="26"/>
    </row>
    <row r="14757" spans="14:20">
      <c r="N14757" s="25"/>
      <c r="O14757" s="26"/>
      <c r="P14757" s="26"/>
      <c r="Q14757" s="26"/>
      <c r="R14757" s="26"/>
      <c r="S14757" s="26"/>
      <c r="T14757" s="26"/>
    </row>
    <row r="14758" spans="14:20">
      <c r="N14758" s="25"/>
      <c r="O14758" s="26"/>
      <c r="P14758" s="26"/>
      <c r="Q14758" s="26"/>
      <c r="R14758" s="26"/>
      <c r="S14758" s="26"/>
      <c r="T14758" s="26"/>
    </row>
    <row r="14759" spans="14:20">
      <c r="N14759" s="25"/>
      <c r="O14759" s="26"/>
      <c r="P14759" s="26"/>
      <c r="Q14759" s="26"/>
      <c r="R14759" s="26"/>
      <c r="S14759" s="26"/>
      <c r="T14759" s="26"/>
    </row>
    <row r="14760" spans="14:20">
      <c r="N14760" s="25"/>
      <c r="O14760" s="26"/>
      <c r="P14760" s="26"/>
      <c r="Q14760" s="26"/>
      <c r="R14760" s="26"/>
      <c r="S14760" s="26"/>
      <c r="T14760" s="26"/>
    </row>
    <row r="14761" spans="14:20">
      <c r="N14761" s="25"/>
      <c r="O14761" s="26"/>
      <c r="P14761" s="26"/>
      <c r="Q14761" s="26"/>
      <c r="R14761" s="26"/>
      <c r="S14761" s="26"/>
      <c r="T14761" s="26"/>
    </row>
    <row r="14762" spans="14:20">
      <c r="N14762" s="25"/>
      <c r="O14762" s="26"/>
      <c r="P14762" s="26"/>
      <c r="Q14762" s="26"/>
      <c r="R14762" s="26"/>
      <c r="S14762" s="26"/>
      <c r="T14762" s="26"/>
    </row>
    <row r="14763" spans="14:20">
      <c r="N14763" s="25"/>
      <c r="O14763" s="26"/>
      <c r="P14763" s="26"/>
      <c r="Q14763" s="26"/>
      <c r="R14763" s="26"/>
      <c r="S14763" s="26"/>
      <c r="T14763" s="26"/>
    </row>
    <row r="14764" spans="14:20">
      <c r="N14764" s="25"/>
      <c r="O14764" s="26"/>
      <c r="P14764" s="26"/>
      <c r="Q14764" s="26"/>
      <c r="R14764" s="26"/>
      <c r="S14764" s="26"/>
      <c r="T14764" s="26"/>
    </row>
    <row r="14765" spans="14:20">
      <c r="N14765" s="25"/>
      <c r="O14765" s="26"/>
      <c r="P14765" s="26"/>
      <c r="Q14765" s="26"/>
      <c r="R14765" s="26"/>
      <c r="S14765" s="26"/>
      <c r="T14765" s="26"/>
    </row>
    <row r="14766" spans="14:20">
      <c r="N14766" s="25"/>
      <c r="O14766" s="26"/>
      <c r="P14766" s="26"/>
      <c r="Q14766" s="26"/>
      <c r="R14766" s="26"/>
      <c r="S14766" s="26"/>
      <c r="T14766" s="26"/>
    </row>
    <row r="14767" spans="14:20">
      <c r="N14767" s="25"/>
      <c r="O14767" s="26"/>
      <c r="P14767" s="26"/>
      <c r="Q14767" s="26"/>
      <c r="R14767" s="26"/>
      <c r="S14767" s="26"/>
      <c r="T14767" s="26"/>
    </row>
    <row r="14768" spans="14:20">
      <c r="N14768" s="25"/>
      <c r="O14768" s="26"/>
      <c r="P14768" s="26"/>
      <c r="Q14768" s="26"/>
      <c r="R14768" s="26"/>
      <c r="S14768" s="26"/>
      <c r="T14768" s="26"/>
    </row>
    <row r="14769" spans="14:20">
      <c r="N14769" s="25"/>
      <c r="O14769" s="26"/>
      <c r="P14769" s="26"/>
      <c r="Q14769" s="26"/>
      <c r="R14769" s="26"/>
      <c r="S14769" s="26"/>
      <c r="T14769" s="26"/>
    </row>
    <row r="14770" spans="14:20">
      <c r="N14770" s="25"/>
      <c r="O14770" s="26"/>
      <c r="P14770" s="26"/>
      <c r="Q14770" s="26"/>
      <c r="R14770" s="26"/>
      <c r="S14770" s="26"/>
      <c r="T14770" s="26"/>
    </row>
    <row r="14771" spans="14:20">
      <c r="N14771" s="25"/>
      <c r="O14771" s="26"/>
      <c r="P14771" s="26"/>
      <c r="Q14771" s="26"/>
      <c r="R14771" s="26"/>
      <c r="S14771" s="26"/>
      <c r="T14771" s="26"/>
    </row>
    <row r="14772" spans="14:20">
      <c r="N14772" s="25"/>
      <c r="O14772" s="26"/>
      <c r="P14772" s="26"/>
      <c r="Q14772" s="26"/>
      <c r="R14772" s="26"/>
      <c r="S14772" s="26"/>
      <c r="T14772" s="26"/>
    </row>
    <row r="14773" spans="14:20">
      <c r="N14773" s="25"/>
      <c r="O14773" s="26"/>
      <c r="P14773" s="26"/>
      <c r="Q14773" s="26"/>
      <c r="R14773" s="26"/>
      <c r="S14773" s="26"/>
      <c r="T14773" s="26"/>
    </row>
    <row r="14774" spans="14:20">
      <c r="N14774" s="25"/>
      <c r="O14774" s="26"/>
      <c r="P14774" s="26"/>
      <c r="Q14774" s="26"/>
      <c r="R14774" s="26"/>
      <c r="S14774" s="26"/>
      <c r="T14774" s="26"/>
    </row>
    <row r="14775" spans="14:20">
      <c r="N14775" s="25"/>
      <c r="O14775" s="26"/>
      <c r="P14775" s="26"/>
      <c r="Q14775" s="26"/>
      <c r="R14775" s="26"/>
      <c r="S14775" s="26"/>
      <c r="T14775" s="26"/>
    </row>
    <row r="14776" spans="14:20">
      <c r="N14776" s="25"/>
      <c r="O14776" s="26"/>
      <c r="P14776" s="26"/>
      <c r="Q14776" s="26"/>
      <c r="R14776" s="26"/>
      <c r="S14776" s="26"/>
      <c r="T14776" s="26"/>
    </row>
    <row r="14777" spans="14:20">
      <c r="N14777" s="25"/>
      <c r="O14777" s="26"/>
      <c r="P14777" s="26"/>
      <c r="Q14777" s="26"/>
      <c r="R14777" s="26"/>
      <c r="S14777" s="26"/>
      <c r="T14777" s="26"/>
    </row>
    <row r="14778" spans="14:20">
      <c r="N14778" s="25"/>
      <c r="O14778" s="26"/>
      <c r="P14778" s="26"/>
      <c r="Q14778" s="26"/>
      <c r="R14778" s="26"/>
      <c r="S14778" s="26"/>
      <c r="T14778" s="26"/>
    </row>
    <row r="14779" spans="14:20">
      <c r="N14779" s="25"/>
      <c r="O14779" s="26"/>
      <c r="P14779" s="26"/>
      <c r="Q14779" s="26"/>
      <c r="R14779" s="26"/>
      <c r="S14779" s="26"/>
      <c r="T14779" s="26"/>
    </row>
    <row r="14780" spans="14:20">
      <c r="N14780" s="25"/>
      <c r="O14780" s="26"/>
      <c r="P14780" s="26"/>
      <c r="Q14780" s="26"/>
      <c r="R14780" s="26"/>
      <c r="S14780" s="26"/>
      <c r="T14780" s="26"/>
    </row>
    <row r="14781" spans="14:20">
      <c r="N14781" s="25"/>
      <c r="O14781" s="26"/>
      <c r="P14781" s="26"/>
      <c r="Q14781" s="26"/>
      <c r="R14781" s="26"/>
      <c r="S14781" s="26"/>
      <c r="T14781" s="26"/>
    </row>
    <row r="14782" spans="14:20">
      <c r="N14782" s="25"/>
      <c r="O14782" s="26"/>
      <c r="P14782" s="26"/>
      <c r="Q14782" s="26"/>
      <c r="R14782" s="26"/>
      <c r="S14782" s="26"/>
      <c r="T14782" s="26"/>
    </row>
    <row r="14783" spans="14:20">
      <c r="N14783" s="25"/>
      <c r="O14783" s="26"/>
      <c r="P14783" s="26"/>
      <c r="Q14783" s="26"/>
      <c r="R14783" s="26"/>
      <c r="S14783" s="26"/>
      <c r="T14783" s="26"/>
    </row>
    <row r="14784" spans="14:20">
      <c r="N14784" s="25"/>
      <c r="O14784" s="26"/>
      <c r="P14784" s="26"/>
      <c r="Q14784" s="26"/>
      <c r="R14784" s="26"/>
      <c r="S14784" s="26"/>
      <c r="T14784" s="26"/>
    </row>
    <row r="14785" spans="14:20">
      <c r="N14785" s="25"/>
      <c r="O14785" s="26"/>
      <c r="P14785" s="26"/>
      <c r="Q14785" s="26"/>
      <c r="R14785" s="26"/>
      <c r="S14785" s="26"/>
      <c r="T14785" s="26"/>
    </row>
    <row r="14786" spans="14:20">
      <c r="N14786" s="25"/>
      <c r="O14786" s="26"/>
      <c r="P14786" s="26"/>
      <c r="Q14786" s="26"/>
      <c r="R14786" s="26"/>
      <c r="S14786" s="26"/>
      <c r="T14786" s="26"/>
    </row>
    <row r="14787" spans="14:20">
      <c r="N14787" s="25"/>
      <c r="O14787" s="26"/>
      <c r="P14787" s="26"/>
      <c r="Q14787" s="26"/>
      <c r="R14787" s="26"/>
      <c r="S14787" s="26"/>
      <c r="T14787" s="26"/>
    </row>
    <row r="14788" spans="14:20">
      <c r="N14788" s="25"/>
      <c r="O14788" s="26"/>
      <c r="P14788" s="26"/>
      <c r="Q14788" s="26"/>
      <c r="R14788" s="26"/>
      <c r="S14788" s="26"/>
      <c r="T14788" s="26"/>
    </row>
    <row r="14789" spans="14:20">
      <c r="N14789" s="25"/>
      <c r="O14789" s="26"/>
      <c r="P14789" s="26"/>
      <c r="Q14789" s="26"/>
      <c r="R14789" s="26"/>
      <c r="S14789" s="26"/>
      <c r="T14789" s="26"/>
    </row>
    <row r="14790" spans="14:20">
      <c r="N14790" s="25"/>
      <c r="O14790" s="26"/>
      <c r="P14790" s="26"/>
      <c r="Q14790" s="26"/>
      <c r="R14790" s="26"/>
      <c r="S14790" s="26"/>
      <c r="T14790" s="26"/>
    </row>
    <row r="14791" spans="14:20">
      <c r="N14791" s="25"/>
      <c r="O14791" s="26"/>
      <c r="P14791" s="26"/>
      <c r="Q14791" s="26"/>
      <c r="R14791" s="26"/>
      <c r="S14791" s="26"/>
      <c r="T14791" s="26"/>
    </row>
    <row r="14792" spans="14:20">
      <c r="N14792" s="25"/>
      <c r="O14792" s="26"/>
      <c r="P14792" s="26"/>
      <c r="Q14792" s="26"/>
      <c r="R14792" s="26"/>
      <c r="S14792" s="26"/>
      <c r="T14792" s="26"/>
    </row>
    <row r="14793" spans="14:20">
      <c r="N14793" s="25"/>
      <c r="O14793" s="26"/>
      <c r="P14793" s="26"/>
      <c r="Q14793" s="26"/>
      <c r="R14793" s="26"/>
      <c r="S14793" s="26"/>
      <c r="T14793" s="26"/>
    </row>
    <row r="14794" spans="14:20">
      <c r="N14794" s="25"/>
      <c r="O14794" s="26"/>
      <c r="P14794" s="26"/>
      <c r="Q14794" s="26"/>
      <c r="R14794" s="26"/>
      <c r="S14794" s="26"/>
      <c r="T14794" s="26"/>
    </row>
    <row r="14795" spans="14:20">
      <c r="N14795" s="25"/>
      <c r="O14795" s="26"/>
      <c r="P14795" s="26"/>
      <c r="Q14795" s="26"/>
      <c r="R14795" s="26"/>
      <c r="S14795" s="26"/>
      <c r="T14795" s="26"/>
    </row>
    <row r="14796" spans="14:20">
      <c r="N14796" s="25"/>
      <c r="O14796" s="26"/>
      <c r="P14796" s="26"/>
      <c r="Q14796" s="26"/>
      <c r="R14796" s="26"/>
      <c r="S14796" s="26"/>
      <c r="T14796" s="26"/>
    </row>
    <row r="14797" spans="14:20">
      <c r="N14797" s="25"/>
      <c r="O14797" s="26"/>
      <c r="P14797" s="26"/>
      <c r="Q14797" s="26"/>
      <c r="R14797" s="26"/>
      <c r="S14797" s="26"/>
      <c r="T14797" s="26"/>
    </row>
    <row r="14798" spans="14:20">
      <c r="N14798" s="25"/>
      <c r="O14798" s="26"/>
      <c r="P14798" s="26"/>
      <c r="Q14798" s="26"/>
      <c r="R14798" s="26"/>
      <c r="S14798" s="26"/>
      <c r="T14798" s="26"/>
    </row>
    <row r="14799" spans="14:20">
      <c r="N14799" s="25"/>
      <c r="O14799" s="26"/>
      <c r="P14799" s="26"/>
      <c r="Q14799" s="26"/>
      <c r="R14799" s="26"/>
      <c r="S14799" s="26"/>
      <c r="T14799" s="26"/>
    </row>
    <row r="14800" spans="14:20">
      <c r="N14800" s="25"/>
      <c r="O14800" s="26"/>
      <c r="P14800" s="26"/>
      <c r="Q14800" s="26"/>
      <c r="R14800" s="26"/>
      <c r="S14800" s="26"/>
      <c r="T14800" s="26"/>
    </row>
    <row r="14801" spans="14:20">
      <c r="N14801" s="25"/>
      <c r="O14801" s="26"/>
      <c r="P14801" s="26"/>
      <c r="Q14801" s="26"/>
      <c r="R14801" s="26"/>
      <c r="S14801" s="26"/>
      <c r="T14801" s="26"/>
    </row>
    <row r="14802" spans="14:20">
      <c r="N14802" s="25"/>
      <c r="O14802" s="26"/>
      <c r="P14802" s="26"/>
      <c r="Q14802" s="26"/>
      <c r="R14802" s="26"/>
      <c r="S14802" s="26"/>
      <c r="T14802" s="26"/>
    </row>
    <row r="14803" spans="14:20">
      <c r="N14803" s="25"/>
      <c r="O14803" s="26"/>
      <c r="P14803" s="26"/>
      <c r="Q14803" s="26"/>
      <c r="R14803" s="26"/>
      <c r="S14803" s="26"/>
      <c r="T14803" s="26"/>
    </row>
    <row r="14804" spans="14:20">
      <c r="N14804" s="25"/>
      <c r="O14804" s="26"/>
      <c r="P14804" s="26"/>
      <c r="Q14804" s="26"/>
      <c r="R14804" s="26"/>
      <c r="S14804" s="26"/>
      <c r="T14804" s="26"/>
    </row>
    <row r="14805" spans="14:20">
      <c r="N14805" s="25"/>
      <c r="O14805" s="26"/>
      <c r="P14805" s="26"/>
      <c r="Q14805" s="26"/>
      <c r="R14805" s="26"/>
      <c r="S14805" s="26"/>
      <c r="T14805" s="26"/>
    </row>
    <row r="14806" spans="14:20">
      <c r="N14806" s="25"/>
      <c r="O14806" s="26"/>
      <c r="P14806" s="26"/>
      <c r="Q14806" s="26"/>
      <c r="R14806" s="26"/>
      <c r="S14806" s="26"/>
      <c r="T14806" s="26"/>
    </row>
    <row r="14807" spans="14:20">
      <c r="N14807" s="25"/>
      <c r="O14807" s="26"/>
      <c r="P14807" s="26"/>
      <c r="Q14807" s="26"/>
      <c r="R14807" s="26"/>
      <c r="S14807" s="26"/>
      <c r="T14807" s="26"/>
    </row>
    <row r="14808" spans="14:20">
      <c r="N14808" s="25"/>
      <c r="O14808" s="26"/>
      <c r="P14808" s="26"/>
      <c r="Q14808" s="26"/>
      <c r="R14808" s="26"/>
      <c r="S14808" s="26"/>
      <c r="T14808" s="26"/>
    </row>
    <row r="14809" spans="14:20">
      <c r="N14809" s="25"/>
      <c r="O14809" s="26"/>
      <c r="P14809" s="26"/>
      <c r="Q14809" s="26"/>
      <c r="R14809" s="26"/>
      <c r="S14809" s="26"/>
      <c r="T14809" s="26"/>
    </row>
    <row r="14810" spans="14:20">
      <c r="N14810" s="25"/>
      <c r="O14810" s="26"/>
      <c r="P14810" s="26"/>
      <c r="Q14810" s="26"/>
      <c r="R14810" s="26"/>
      <c r="S14810" s="26"/>
      <c r="T14810" s="26"/>
    </row>
    <row r="14811" spans="14:20">
      <c r="N14811" s="25"/>
      <c r="O14811" s="26"/>
      <c r="P14811" s="26"/>
      <c r="Q14811" s="26"/>
      <c r="R14811" s="26"/>
      <c r="S14811" s="26"/>
      <c r="T14811" s="26"/>
    </row>
    <row r="14812" spans="14:20">
      <c r="N14812" s="25"/>
      <c r="O14812" s="26"/>
      <c r="P14812" s="26"/>
      <c r="Q14812" s="26"/>
      <c r="R14812" s="26"/>
      <c r="S14812" s="26"/>
      <c r="T14812" s="26"/>
    </row>
    <row r="14813" spans="14:20">
      <c r="N14813" s="25"/>
      <c r="O14813" s="26"/>
      <c r="P14813" s="26"/>
      <c r="Q14813" s="26"/>
      <c r="R14813" s="26"/>
      <c r="S14813" s="26"/>
      <c r="T14813" s="26"/>
    </row>
    <row r="14814" spans="14:20">
      <c r="N14814" s="25"/>
      <c r="O14814" s="26"/>
      <c r="P14814" s="26"/>
      <c r="Q14814" s="26"/>
      <c r="R14814" s="26"/>
      <c r="S14814" s="26"/>
      <c r="T14814" s="26"/>
    </row>
    <row r="14815" spans="14:20">
      <c r="N14815" s="25"/>
      <c r="O14815" s="26"/>
      <c r="P14815" s="26"/>
      <c r="Q14815" s="26"/>
      <c r="R14815" s="26"/>
      <c r="S14815" s="26"/>
      <c r="T14815" s="26"/>
    </row>
    <row r="14816" spans="14:20">
      <c r="N14816" s="25"/>
      <c r="O14816" s="26"/>
      <c r="P14816" s="26"/>
      <c r="Q14816" s="26"/>
      <c r="R14816" s="26"/>
      <c r="S14816" s="26"/>
      <c r="T14816" s="26"/>
    </row>
    <row r="14817" spans="14:20">
      <c r="N14817" s="25"/>
      <c r="O14817" s="26"/>
      <c r="P14817" s="26"/>
      <c r="Q14817" s="26"/>
      <c r="R14817" s="26"/>
      <c r="S14817" s="26"/>
      <c r="T14817" s="26"/>
    </row>
    <row r="14818" spans="14:20">
      <c r="N14818" s="25"/>
      <c r="O14818" s="26"/>
      <c r="P14818" s="26"/>
      <c r="Q14818" s="26"/>
      <c r="R14818" s="26"/>
      <c r="S14818" s="26"/>
      <c r="T14818" s="26"/>
    </row>
    <row r="14819" spans="14:20">
      <c r="N14819" s="25"/>
      <c r="O14819" s="26"/>
      <c r="P14819" s="26"/>
      <c r="Q14819" s="26"/>
      <c r="R14819" s="26"/>
      <c r="S14819" s="26"/>
      <c r="T14819" s="26"/>
    </row>
    <row r="14820" spans="14:20">
      <c r="N14820" s="25"/>
      <c r="O14820" s="26"/>
      <c r="P14820" s="26"/>
      <c r="Q14820" s="26"/>
      <c r="R14820" s="26"/>
      <c r="S14820" s="26"/>
      <c r="T14820" s="26"/>
    </row>
    <row r="14821" spans="14:20">
      <c r="N14821" s="25"/>
      <c r="O14821" s="26"/>
      <c r="P14821" s="26"/>
      <c r="Q14821" s="26"/>
      <c r="R14821" s="26"/>
      <c r="S14821" s="26"/>
      <c r="T14821" s="26"/>
    </row>
    <row r="14822" spans="14:20">
      <c r="N14822" s="25"/>
      <c r="O14822" s="26"/>
      <c r="P14822" s="26"/>
      <c r="Q14822" s="26"/>
      <c r="R14822" s="26"/>
      <c r="S14822" s="26"/>
      <c r="T14822" s="26"/>
    </row>
    <row r="14823" spans="14:20">
      <c r="N14823" s="25"/>
      <c r="O14823" s="26"/>
      <c r="P14823" s="26"/>
      <c r="Q14823" s="26"/>
      <c r="R14823" s="26"/>
      <c r="S14823" s="26"/>
      <c r="T14823" s="26"/>
    </row>
    <row r="14824" spans="14:20">
      <c r="N14824" s="25"/>
      <c r="O14824" s="26"/>
      <c r="P14824" s="26"/>
      <c r="Q14824" s="26"/>
      <c r="R14824" s="26"/>
      <c r="S14824" s="26"/>
      <c r="T14824" s="26"/>
    </row>
    <row r="14825" spans="14:20">
      <c r="N14825" s="25"/>
      <c r="O14825" s="26"/>
      <c r="P14825" s="26"/>
      <c r="Q14825" s="26"/>
      <c r="R14825" s="26"/>
      <c r="S14825" s="26"/>
      <c r="T14825" s="26"/>
    </row>
    <row r="14826" spans="14:20">
      <c r="N14826" s="25"/>
      <c r="O14826" s="26"/>
      <c r="P14826" s="26"/>
      <c r="Q14826" s="26"/>
      <c r="R14826" s="26"/>
      <c r="S14826" s="26"/>
      <c r="T14826" s="26"/>
    </row>
    <row r="14827" spans="14:20">
      <c r="N14827" s="25"/>
      <c r="O14827" s="26"/>
      <c r="P14827" s="26"/>
      <c r="Q14827" s="26"/>
      <c r="R14827" s="26"/>
      <c r="S14827" s="26"/>
      <c r="T14827" s="26"/>
    </row>
    <row r="14828" spans="14:20">
      <c r="N14828" s="25"/>
      <c r="O14828" s="26"/>
      <c r="P14828" s="26"/>
      <c r="Q14828" s="26"/>
      <c r="R14828" s="26"/>
      <c r="S14828" s="26"/>
      <c r="T14828" s="26"/>
    </row>
    <row r="14829" spans="14:20">
      <c r="N14829" s="25"/>
      <c r="O14829" s="26"/>
      <c r="P14829" s="26"/>
      <c r="Q14829" s="26"/>
      <c r="R14829" s="26"/>
      <c r="S14829" s="26"/>
      <c r="T14829" s="26"/>
    </row>
    <row r="14830" spans="14:20">
      <c r="N14830" s="25"/>
      <c r="O14830" s="26"/>
      <c r="P14830" s="26"/>
      <c r="Q14830" s="26"/>
      <c r="R14830" s="26"/>
      <c r="S14830" s="26"/>
      <c r="T14830" s="26"/>
    </row>
    <row r="14831" spans="14:20">
      <c r="N14831" s="25"/>
      <c r="O14831" s="26"/>
      <c r="P14831" s="26"/>
      <c r="Q14831" s="26"/>
      <c r="R14831" s="26"/>
      <c r="S14831" s="26"/>
      <c r="T14831" s="26"/>
    </row>
    <row r="14832" spans="14:20">
      <c r="N14832" s="25"/>
      <c r="O14832" s="26"/>
      <c r="P14832" s="26"/>
      <c r="Q14832" s="26"/>
      <c r="R14832" s="26"/>
      <c r="S14832" s="26"/>
      <c r="T14832" s="26"/>
    </row>
    <row r="14833" spans="14:20">
      <c r="N14833" s="25"/>
      <c r="O14833" s="26"/>
      <c r="P14833" s="26"/>
      <c r="Q14833" s="26"/>
      <c r="R14833" s="26"/>
      <c r="S14833" s="26"/>
      <c r="T14833" s="26"/>
    </row>
    <row r="14834" spans="14:20">
      <c r="N14834" s="25"/>
      <c r="O14834" s="26"/>
      <c r="P14834" s="26"/>
      <c r="Q14834" s="26"/>
      <c r="R14834" s="26"/>
      <c r="S14834" s="26"/>
      <c r="T14834" s="26"/>
    </row>
    <row r="14835" spans="14:20">
      <c r="N14835" s="25"/>
      <c r="O14835" s="26"/>
      <c r="P14835" s="26"/>
      <c r="Q14835" s="26"/>
      <c r="R14835" s="26"/>
      <c r="S14835" s="26"/>
      <c r="T14835" s="26"/>
    </row>
    <row r="14836" spans="14:20">
      <c r="N14836" s="25"/>
      <c r="O14836" s="26"/>
      <c r="P14836" s="26"/>
      <c r="Q14836" s="26"/>
      <c r="R14836" s="26"/>
      <c r="S14836" s="26"/>
      <c r="T14836" s="26"/>
    </row>
    <row r="14837" spans="14:20">
      <c r="N14837" s="25"/>
      <c r="O14837" s="26"/>
      <c r="P14837" s="26"/>
      <c r="Q14837" s="26"/>
      <c r="R14837" s="26"/>
      <c r="S14837" s="26"/>
      <c r="T14837" s="26"/>
    </row>
    <row r="14838" spans="14:20">
      <c r="N14838" s="25"/>
      <c r="O14838" s="26"/>
      <c r="P14838" s="26"/>
      <c r="Q14838" s="26"/>
      <c r="R14838" s="26"/>
      <c r="S14838" s="26"/>
      <c r="T14838" s="26"/>
    </row>
    <row r="14839" spans="14:20">
      <c r="N14839" s="25"/>
      <c r="O14839" s="26"/>
      <c r="P14839" s="26"/>
      <c r="Q14839" s="26"/>
      <c r="R14839" s="26"/>
      <c r="S14839" s="26"/>
      <c r="T14839" s="26"/>
    </row>
    <row r="14840" spans="14:20">
      <c r="N14840" s="25"/>
      <c r="O14840" s="26"/>
      <c r="P14840" s="26"/>
      <c r="Q14840" s="26"/>
      <c r="R14840" s="26"/>
      <c r="S14840" s="26"/>
      <c r="T14840" s="26"/>
    </row>
    <row r="14841" spans="14:20">
      <c r="N14841" s="25"/>
      <c r="O14841" s="26"/>
      <c r="P14841" s="26"/>
      <c r="Q14841" s="26"/>
      <c r="R14841" s="26"/>
      <c r="S14841" s="26"/>
      <c r="T14841" s="26"/>
    </row>
    <row r="14842" spans="14:20">
      <c r="N14842" s="25"/>
      <c r="O14842" s="26"/>
      <c r="P14842" s="26"/>
      <c r="Q14842" s="26"/>
      <c r="R14842" s="26"/>
      <c r="S14842" s="26"/>
      <c r="T14842" s="26"/>
    </row>
    <row r="14843" spans="14:20">
      <c r="N14843" s="25"/>
      <c r="O14843" s="26"/>
      <c r="P14843" s="26"/>
      <c r="Q14843" s="26"/>
      <c r="R14843" s="26"/>
      <c r="S14843" s="26"/>
      <c r="T14843" s="26"/>
    </row>
    <row r="14844" spans="14:20">
      <c r="N14844" s="25"/>
      <c r="O14844" s="26"/>
      <c r="P14844" s="26"/>
      <c r="Q14844" s="26"/>
      <c r="R14844" s="26"/>
      <c r="S14844" s="26"/>
      <c r="T14844" s="26"/>
    </row>
    <row r="14845" spans="14:20">
      <c r="N14845" s="25"/>
      <c r="O14845" s="26"/>
      <c r="P14845" s="26"/>
      <c r="Q14845" s="26"/>
      <c r="R14845" s="26"/>
      <c r="S14845" s="26"/>
      <c r="T14845" s="26"/>
    </row>
    <row r="14846" spans="14:20">
      <c r="N14846" s="25"/>
      <c r="O14846" s="26"/>
      <c r="P14846" s="26"/>
      <c r="Q14846" s="26"/>
      <c r="R14846" s="26"/>
      <c r="S14846" s="26"/>
      <c r="T14846" s="26"/>
    </row>
    <row r="14847" spans="14:20">
      <c r="N14847" s="25"/>
      <c r="O14847" s="26"/>
      <c r="P14847" s="26"/>
      <c r="Q14847" s="26"/>
      <c r="R14847" s="26"/>
      <c r="S14847" s="26"/>
      <c r="T14847" s="26"/>
    </row>
    <row r="14848" spans="14:20">
      <c r="N14848" s="25"/>
      <c r="O14848" s="26"/>
      <c r="P14848" s="26"/>
      <c r="Q14848" s="26"/>
      <c r="R14848" s="26"/>
      <c r="S14848" s="26"/>
      <c r="T14848" s="26"/>
    </row>
    <row r="14849" spans="14:20">
      <c r="N14849" s="25"/>
      <c r="O14849" s="26"/>
      <c r="P14849" s="26"/>
      <c r="Q14849" s="26"/>
      <c r="R14849" s="26"/>
      <c r="S14849" s="26"/>
      <c r="T14849" s="26"/>
    </row>
    <row r="14850" spans="14:20">
      <c r="N14850" s="25"/>
      <c r="O14850" s="26"/>
      <c r="P14850" s="26"/>
      <c r="Q14850" s="26"/>
      <c r="R14850" s="26"/>
      <c r="S14850" s="26"/>
      <c r="T14850" s="26"/>
    </row>
    <row r="14851" spans="14:20">
      <c r="N14851" s="25"/>
      <c r="O14851" s="26"/>
      <c r="P14851" s="26"/>
      <c r="Q14851" s="26"/>
      <c r="R14851" s="26"/>
      <c r="S14851" s="26"/>
      <c r="T14851" s="26"/>
    </row>
    <row r="14852" spans="14:20">
      <c r="N14852" s="25"/>
      <c r="O14852" s="26"/>
      <c r="P14852" s="26"/>
      <c r="Q14852" s="26"/>
      <c r="R14852" s="26"/>
      <c r="S14852" s="26"/>
      <c r="T14852" s="26"/>
    </row>
    <row r="14853" spans="14:20">
      <c r="N14853" s="25"/>
      <c r="O14853" s="26"/>
      <c r="P14853" s="26"/>
      <c r="Q14853" s="26"/>
      <c r="R14853" s="26"/>
      <c r="S14853" s="26"/>
      <c r="T14853" s="26"/>
    </row>
    <row r="14854" spans="14:20">
      <c r="N14854" s="25"/>
      <c r="O14854" s="26"/>
      <c r="P14854" s="26"/>
      <c r="Q14854" s="26"/>
      <c r="R14854" s="26"/>
      <c r="S14854" s="26"/>
      <c r="T14854" s="26"/>
    </row>
    <row r="14855" spans="14:20">
      <c r="N14855" s="25"/>
      <c r="O14855" s="26"/>
      <c r="P14855" s="26"/>
      <c r="Q14855" s="26"/>
      <c r="R14855" s="26"/>
      <c r="S14855" s="26"/>
      <c r="T14855" s="26"/>
    </row>
    <row r="14856" spans="14:20">
      <c r="N14856" s="25"/>
      <c r="O14856" s="26"/>
      <c r="P14856" s="26"/>
      <c r="Q14856" s="26"/>
      <c r="R14856" s="26"/>
      <c r="S14856" s="26"/>
      <c r="T14856" s="26"/>
    </row>
    <row r="14857" spans="14:20">
      <c r="N14857" s="25"/>
      <c r="O14857" s="26"/>
      <c r="P14857" s="26"/>
      <c r="Q14857" s="26"/>
      <c r="R14857" s="26"/>
      <c r="S14857" s="26"/>
      <c r="T14857" s="26"/>
    </row>
    <row r="14858" spans="14:20">
      <c r="N14858" s="25"/>
      <c r="O14858" s="26"/>
      <c r="P14858" s="26"/>
      <c r="Q14858" s="26"/>
      <c r="R14858" s="26"/>
      <c r="S14858" s="26"/>
      <c r="T14858" s="26"/>
    </row>
    <row r="14859" spans="14:20">
      <c r="N14859" s="25"/>
      <c r="O14859" s="26"/>
      <c r="P14859" s="26"/>
      <c r="Q14859" s="26"/>
      <c r="R14859" s="26"/>
      <c r="S14859" s="26"/>
      <c r="T14859" s="26"/>
    </row>
    <row r="14860" spans="14:20">
      <c r="N14860" s="25"/>
      <c r="O14860" s="26"/>
      <c r="P14860" s="26"/>
      <c r="Q14860" s="26"/>
      <c r="R14860" s="26"/>
      <c r="S14860" s="26"/>
      <c r="T14860" s="26"/>
    </row>
    <row r="14861" spans="14:20">
      <c r="N14861" s="25"/>
      <c r="O14861" s="26"/>
      <c r="P14861" s="26"/>
      <c r="Q14861" s="26"/>
      <c r="R14861" s="26"/>
      <c r="S14861" s="26"/>
      <c r="T14861" s="26"/>
    </row>
    <row r="14862" spans="14:20">
      <c r="N14862" s="25"/>
      <c r="O14862" s="26"/>
      <c r="P14862" s="26"/>
      <c r="Q14862" s="26"/>
      <c r="R14862" s="26"/>
      <c r="S14862" s="26"/>
      <c r="T14862" s="26"/>
    </row>
    <row r="14863" spans="14:20">
      <c r="N14863" s="25"/>
      <c r="O14863" s="26"/>
      <c r="P14863" s="26"/>
      <c r="Q14863" s="26"/>
      <c r="R14863" s="26"/>
      <c r="S14863" s="26"/>
      <c r="T14863" s="26"/>
    </row>
    <row r="14864" spans="14:20">
      <c r="N14864" s="25"/>
      <c r="O14864" s="26"/>
      <c r="P14864" s="26"/>
      <c r="Q14864" s="26"/>
      <c r="R14864" s="26"/>
      <c r="S14864" s="26"/>
      <c r="T14864" s="26"/>
    </row>
    <row r="14865" spans="14:20">
      <c r="N14865" s="25"/>
      <c r="O14865" s="26"/>
      <c r="P14865" s="26"/>
      <c r="Q14865" s="26"/>
      <c r="R14865" s="26"/>
      <c r="S14865" s="26"/>
      <c r="T14865" s="26"/>
    </row>
    <row r="14866" spans="14:20">
      <c r="N14866" s="25"/>
      <c r="O14866" s="26"/>
      <c r="P14866" s="26"/>
      <c r="Q14866" s="26"/>
      <c r="R14866" s="26"/>
      <c r="S14866" s="26"/>
      <c r="T14866" s="26"/>
    </row>
    <row r="14867" spans="14:20">
      <c r="N14867" s="25"/>
      <c r="O14867" s="26"/>
      <c r="P14867" s="26"/>
      <c r="Q14867" s="26"/>
      <c r="R14867" s="26"/>
      <c r="S14867" s="26"/>
      <c r="T14867" s="26"/>
    </row>
    <row r="14868" spans="14:20">
      <c r="N14868" s="25"/>
      <c r="O14868" s="26"/>
      <c r="P14868" s="26"/>
      <c r="Q14868" s="26"/>
      <c r="R14868" s="26"/>
      <c r="S14868" s="26"/>
      <c r="T14868" s="26"/>
    </row>
    <row r="14869" spans="14:20">
      <c r="N14869" s="25"/>
      <c r="O14869" s="26"/>
      <c r="P14869" s="26"/>
      <c r="Q14869" s="26"/>
      <c r="R14869" s="26"/>
      <c r="S14869" s="26"/>
      <c r="T14869" s="26"/>
    </row>
    <row r="14870" spans="14:20">
      <c r="N14870" s="25"/>
      <c r="O14870" s="26"/>
      <c r="P14870" s="26"/>
      <c r="Q14870" s="26"/>
      <c r="R14870" s="26"/>
      <c r="S14870" s="26"/>
      <c r="T14870" s="26"/>
    </row>
    <row r="14871" spans="14:20">
      <c r="N14871" s="25"/>
      <c r="O14871" s="26"/>
      <c r="P14871" s="26"/>
      <c r="Q14871" s="26"/>
      <c r="R14871" s="26"/>
      <c r="S14871" s="26"/>
      <c r="T14871" s="26"/>
    </row>
    <row r="14872" spans="14:20">
      <c r="N14872" s="25"/>
      <c r="O14872" s="26"/>
      <c r="P14872" s="26"/>
      <c r="Q14872" s="26"/>
      <c r="R14872" s="26"/>
      <c r="S14872" s="26"/>
      <c r="T14872" s="26"/>
    </row>
    <row r="14873" spans="14:20">
      <c r="N14873" s="25"/>
      <c r="O14873" s="26"/>
      <c r="P14873" s="26"/>
      <c r="Q14873" s="26"/>
      <c r="R14873" s="26"/>
      <c r="S14873" s="26"/>
      <c r="T14873" s="26"/>
    </row>
    <row r="14874" spans="14:20">
      <c r="N14874" s="25"/>
      <c r="O14874" s="26"/>
      <c r="P14874" s="26"/>
      <c r="Q14874" s="26"/>
      <c r="R14874" s="26"/>
      <c r="S14874" s="26"/>
      <c r="T14874" s="26"/>
    </row>
    <row r="14875" spans="14:20">
      <c r="N14875" s="25"/>
      <c r="O14875" s="26"/>
      <c r="P14875" s="26"/>
      <c r="Q14875" s="26"/>
      <c r="R14875" s="26"/>
      <c r="S14875" s="26"/>
      <c r="T14875" s="26"/>
    </row>
    <row r="14876" spans="14:20">
      <c r="N14876" s="25"/>
      <c r="O14876" s="26"/>
      <c r="P14876" s="26"/>
      <c r="Q14876" s="26"/>
      <c r="R14876" s="26"/>
      <c r="S14876" s="26"/>
      <c r="T14876" s="26"/>
    </row>
    <row r="14877" spans="14:20">
      <c r="N14877" s="25"/>
      <c r="O14877" s="26"/>
      <c r="P14877" s="26"/>
      <c r="Q14877" s="26"/>
      <c r="R14877" s="26"/>
      <c r="S14877" s="26"/>
      <c r="T14877" s="26"/>
    </row>
    <row r="14878" spans="14:20">
      <c r="N14878" s="25"/>
      <c r="O14878" s="26"/>
      <c r="P14878" s="26"/>
      <c r="Q14878" s="26"/>
      <c r="R14878" s="26"/>
      <c r="S14878" s="26"/>
      <c r="T14878" s="26"/>
    </row>
    <row r="14879" spans="14:20">
      <c r="N14879" s="25"/>
      <c r="O14879" s="26"/>
      <c r="P14879" s="26"/>
      <c r="Q14879" s="26"/>
      <c r="R14879" s="26"/>
      <c r="S14879" s="26"/>
      <c r="T14879" s="26"/>
    </row>
    <row r="14880" spans="14:20">
      <c r="N14880" s="25"/>
      <c r="O14880" s="26"/>
      <c r="P14880" s="26"/>
      <c r="Q14880" s="26"/>
      <c r="R14880" s="26"/>
      <c r="S14880" s="26"/>
      <c r="T14880" s="26"/>
    </row>
    <row r="14881" spans="14:20">
      <c r="N14881" s="25"/>
      <c r="O14881" s="26"/>
      <c r="P14881" s="26"/>
      <c r="Q14881" s="26"/>
      <c r="R14881" s="26"/>
      <c r="S14881" s="26"/>
      <c r="T14881" s="26"/>
    </row>
    <row r="14882" spans="14:20">
      <c r="N14882" s="25"/>
      <c r="O14882" s="26"/>
      <c r="P14882" s="26"/>
      <c r="Q14882" s="26"/>
      <c r="R14882" s="26"/>
      <c r="S14882" s="26"/>
      <c r="T14882" s="26"/>
    </row>
    <row r="14883" spans="14:20">
      <c r="N14883" s="25"/>
      <c r="O14883" s="26"/>
      <c r="P14883" s="26"/>
      <c r="Q14883" s="26"/>
      <c r="R14883" s="26"/>
      <c r="S14883" s="26"/>
      <c r="T14883" s="26"/>
    </row>
    <row r="14884" spans="14:20">
      <c r="N14884" s="25"/>
      <c r="O14884" s="26"/>
      <c r="P14884" s="26"/>
      <c r="Q14884" s="26"/>
      <c r="R14884" s="26"/>
      <c r="S14884" s="26"/>
      <c r="T14884" s="26"/>
    </row>
    <row r="14885" spans="14:20">
      <c r="N14885" s="25"/>
      <c r="O14885" s="26"/>
      <c r="P14885" s="26"/>
      <c r="Q14885" s="26"/>
      <c r="R14885" s="26"/>
      <c r="S14885" s="26"/>
      <c r="T14885" s="26"/>
    </row>
    <row r="14886" spans="14:20">
      <c r="N14886" s="25"/>
      <c r="O14886" s="26"/>
      <c r="P14886" s="26"/>
      <c r="Q14886" s="26"/>
      <c r="R14886" s="26"/>
      <c r="S14886" s="26"/>
      <c r="T14886" s="26"/>
    </row>
    <row r="14887" spans="14:20">
      <c r="N14887" s="25"/>
      <c r="O14887" s="26"/>
      <c r="P14887" s="26"/>
      <c r="Q14887" s="26"/>
      <c r="R14887" s="26"/>
      <c r="S14887" s="26"/>
      <c r="T14887" s="26"/>
    </row>
    <row r="14888" spans="14:20">
      <c r="N14888" s="25"/>
      <c r="O14888" s="26"/>
      <c r="P14888" s="26"/>
      <c r="Q14888" s="26"/>
      <c r="R14888" s="26"/>
      <c r="S14888" s="26"/>
      <c r="T14888" s="26"/>
    </row>
    <row r="14889" spans="14:20">
      <c r="N14889" s="25"/>
      <c r="O14889" s="26"/>
      <c r="P14889" s="26"/>
      <c r="Q14889" s="26"/>
      <c r="R14889" s="26"/>
      <c r="S14889" s="26"/>
      <c r="T14889" s="26"/>
    </row>
    <row r="14890" spans="14:20">
      <c r="N14890" s="25"/>
      <c r="O14890" s="26"/>
      <c r="P14890" s="26"/>
      <c r="Q14890" s="26"/>
      <c r="R14890" s="26"/>
      <c r="S14890" s="26"/>
      <c r="T14890" s="26"/>
    </row>
    <row r="14891" spans="14:20">
      <c r="N14891" s="25"/>
      <c r="O14891" s="26"/>
      <c r="P14891" s="26"/>
      <c r="Q14891" s="26"/>
      <c r="R14891" s="26"/>
      <c r="S14891" s="26"/>
      <c r="T14891" s="26"/>
    </row>
    <row r="14892" spans="14:20">
      <c r="N14892" s="25"/>
      <c r="O14892" s="26"/>
      <c r="P14892" s="26"/>
      <c r="Q14892" s="26"/>
      <c r="R14892" s="26"/>
      <c r="S14892" s="26"/>
      <c r="T14892" s="26"/>
    </row>
    <row r="14893" spans="14:20">
      <c r="N14893" s="25"/>
      <c r="O14893" s="26"/>
      <c r="P14893" s="26"/>
      <c r="Q14893" s="26"/>
      <c r="R14893" s="26"/>
      <c r="S14893" s="26"/>
      <c r="T14893" s="26"/>
    </row>
    <row r="14894" spans="14:20">
      <c r="N14894" s="25"/>
      <c r="O14894" s="26"/>
      <c r="P14894" s="26"/>
      <c r="Q14894" s="26"/>
      <c r="R14894" s="26"/>
      <c r="S14894" s="26"/>
      <c r="T14894" s="26"/>
    </row>
    <row r="14895" spans="14:20">
      <c r="N14895" s="25"/>
      <c r="O14895" s="26"/>
      <c r="P14895" s="26"/>
      <c r="Q14895" s="26"/>
      <c r="R14895" s="26"/>
      <c r="S14895" s="26"/>
      <c r="T14895" s="26"/>
    </row>
    <row r="14896" spans="14:20">
      <c r="N14896" s="25"/>
      <c r="O14896" s="26"/>
      <c r="P14896" s="26"/>
      <c r="Q14896" s="26"/>
      <c r="R14896" s="26"/>
      <c r="S14896" s="26"/>
      <c r="T14896" s="26"/>
    </row>
    <row r="14897" spans="14:20">
      <c r="N14897" s="25"/>
      <c r="O14897" s="26"/>
      <c r="P14897" s="26"/>
      <c r="Q14897" s="26"/>
      <c r="R14897" s="26"/>
      <c r="S14897" s="26"/>
      <c r="T14897" s="26"/>
    </row>
    <row r="14898" spans="14:20">
      <c r="N14898" s="25"/>
      <c r="O14898" s="26"/>
      <c r="P14898" s="26"/>
      <c r="Q14898" s="26"/>
      <c r="R14898" s="26"/>
      <c r="S14898" s="26"/>
      <c r="T14898" s="26"/>
    </row>
    <row r="14899" spans="14:20">
      <c r="N14899" s="25"/>
      <c r="O14899" s="26"/>
      <c r="P14899" s="26"/>
      <c r="Q14899" s="26"/>
      <c r="R14899" s="26"/>
      <c r="S14899" s="26"/>
      <c r="T14899" s="26"/>
    </row>
    <row r="14900" spans="14:20">
      <c r="N14900" s="25"/>
      <c r="O14900" s="26"/>
      <c r="P14900" s="26"/>
      <c r="Q14900" s="26"/>
      <c r="R14900" s="26"/>
      <c r="S14900" s="26"/>
      <c r="T14900" s="26"/>
    </row>
    <row r="14901" spans="14:20">
      <c r="N14901" s="25"/>
      <c r="O14901" s="26"/>
      <c r="P14901" s="26"/>
      <c r="Q14901" s="26"/>
      <c r="R14901" s="26"/>
      <c r="S14901" s="26"/>
      <c r="T14901" s="26"/>
    </row>
    <row r="14902" spans="14:20">
      <c r="N14902" s="25"/>
      <c r="O14902" s="26"/>
      <c r="P14902" s="26"/>
      <c r="Q14902" s="26"/>
      <c r="R14902" s="26"/>
      <c r="S14902" s="26"/>
      <c r="T14902" s="26"/>
    </row>
    <row r="14903" spans="14:20">
      <c r="N14903" s="25"/>
      <c r="O14903" s="26"/>
      <c r="P14903" s="26"/>
      <c r="Q14903" s="26"/>
      <c r="R14903" s="26"/>
      <c r="S14903" s="26"/>
      <c r="T14903" s="26"/>
    </row>
    <row r="14904" spans="14:20">
      <c r="N14904" s="25"/>
      <c r="O14904" s="26"/>
      <c r="P14904" s="26"/>
      <c r="Q14904" s="26"/>
      <c r="R14904" s="26"/>
      <c r="S14904" s="26"/>
      <c r="T14904" s="26"/>
    </row>
    <row r="14905" spans="14:20">
      <c r="N14905" s="25"/>
      <c r="O14905" s="26"/>
      <c r="P14905" s="26"/>
      <c r="Q14905" s="26"/>
      <c r="R14905" s="26"/>
      <c r="S14905" s="26"/>
      <c r="T14905" s="26"/>
    </row>
    <row r="14906" spans="14:20">
      <c r="N14906" s="25"/>
      <c r="O14906" s="26"/>
      <c r="P14906" s="26"/>
      <c r="Q14906" s="26"/>
      <c r="R14906" s="26"/>
      <c r="S14906" s="26"/>
      <c r="T14906" s="26"/>
    </row>
    <row r="14907" spans="14:20">
      <c r="N14907" s="25"/>
      <c r="O14907" s="26"/>
      <c r="P14907" s="26"/>
      <c r="Q14907" s="26"/>
      <c r="R14907" s="26"/>
      <c r="S14907" s="26"/>
      <c r="T14907" s="26"/>
    </row>
    <row r="14908" spans="14:20">
      <c r="N14908" s="25"/>
      <c r="O14908" s="26"/>
      <c r="P14908" s="26"/>
      <c r="Q14908" s="26"/>
      <c r="R14908" s="26"/>
      <c r="S14908" s="26"/>
      <c r="T14908" s="26"/>
    </row>
    <row r="14909" spans="14:20">
      <c r="N14909" s="25"/>
      <c r="O14909" s="26"/>
      <c r="P14909" s="26"/>
      <c r="Q14909" s="26"/>
      <c r="R14909" s="26"/>
      <c r="S14909" s="26"/>
      <c r="T14909" s="26"/>
    </row>
    <row r="14910" spans="14:20">
      <c r="N14910" s="25"/>
      <c r="O14910" s="26"/>
      <c r="P14910" s="26"/>
      <c r="Q14910" s="26"/>
      <c r="R14910" s="26"/>
      <c r="S14910" s="26"/>
      <c r="T14910" s="26"/>
    </row>
    <row r="14911" spans="14:20">
      <c r="N14911" s="25"/>
      <c r="O14911" s="26"/>
      <c r="P14911" s="26"/>
      <c r="Q14911" s="26"/>
      <c r="R14911" s="26"/>
      <c r="S14911" s="26"/>
      <c r="T14911" s="26"/>
    </row>
    <row r="14912" spans="14:20">
      <c r="N14912" s="25"/>
      <c r="O14912" s="26"/>
      <c r="P14912" s="26"/>
      <c r="Q14912" s="26"/>
      <c r="R14912" s="26"/>
      <c r="S14912" s="26"/>
      <c r="T14912" s="26"/>
    </row>
    <row r="14913" spans="14:20">
      <c r="N14913" s="25"/>
      <c r="O14913" s="26"/>
      <c r="P14913" s="26"/>
      <c r="Q14913" s="26"/>
      <c r="R14913" s="26"/>
      <c r="S14913" s="26"/>
      <c r="T14913" s="26"/>
    </row>
    <row r="14914" spans="14:20">
      <c r="N14914" s="25"/>
      <c r="O14914" s="26"/>
      <c r="P14914" s="26"/>
      <c r="Q14914" s="26"/>
      <c r="R14914" s="26"/>
      <c r="S14914" s="26"/>
      <c r="T14914" s="26"/>
    </row>
    <row r="14915" spans="14:20">
      <c r="N14915" s="25"/>
      <c r="O14915" s="26"/>
      <c r="P14915" s="26"/>
      <c r="Q14915" s="26"/>
      <c r="R14915" s="26"/>
      <c r="S14915" s="26"/>
      <c r="T14915" s="26"/>
    </row>
    <row r="14916" spans="14:20">
      <c r="N14916" s="25"/>
      <c r="O14916" s="26"/>
      <c r="P14916" s="26"/>
      <c r="Q14916" s="26"/>
      <c r="R14916" s="26"/>
      <c r="S14916" s="26"/>
      <c r="T14916" s="26"/>
    </row>
    <row r="14917" spans="14:20">
      <c r="N14917" s="25"/>
      <c r="O14917" s="26"/>
      <c r="P14917" s="26"/>
      <c r="Q14917" s="26"/>
      <c r="R14917" s="26"/>
      <c r="S14917" s="26"/>
      <c r="T14917" s="26"/>
    </row>
    <row r="14918" spans="14:20">
      <c r="N14918" s="25"/>
      <c r="O14918" s="26"/>
      <c r="P14918" s="26"/>
      <c r="Q14918" s="26"/>
      <c r="R14918" s="26"/>
      <c r="S14918" s="26"/>
      <c r="T14918" s="26"/>
    </row>
    <row r="14919" spans="14:20">
      <c r="N14919" s="25"/>
      <c r="O14919" s="26"/>
      <c r="P14919" s="26"/>
      <c r="Q14919" s="26"/>
      <c r="R14919" s="26"/>
      <c r="S14919" s="26"/>
      <c r="T14919" s="26"/>
    </row>
    <row r="14920" spans="14:20">
      <c r="N14920" s="25"/>
      <c r="O14920" s="26"/>
      <c r="P14920" s="26"/>
      <c r="Q14920" s="26"/>
      <c r="R14920" s="26"/>
      <c r="S14920" s="26"/>
      <c r="T14920" s="26"/>
    </row>
    <row r="14921" spans="14:20">
      <c r="N14921" s="25"/>
      <c r="O14921" s="26"/>
      <c r="P14921" s="26"/>
      <c r="Q14921" s="26"/>
      <c r="R14921" s="26"/>
      <c r="S14921" s="26"/>
      <c r="T14921" s="26"/>
    </row>
    <row r="14922" spans="14:20">
      <c r="N14922" s="25"/>
      <c r="O14922" s="26"/>
      <c r="P14922" s="26"/>
      <c r="Q14922" s="26"/>
      <c r="R14922" s="26"/>
      <c r="S14922" s="26"/>
      <c r="T14922" s="26"/>
    </row>
    <row r="14923" spans="14:20">
      <c r="N14923" s="25"/>
      <c r="O14923" s="26"/>
      <c r="P14923" s="26"/>
      <c r="Q14923" s="26"/>
      <c r="R14923" s="26"/>
      <c r="S14923" s="26"/>
      <c r="T14923" s="26"/>
    </row>
    <row r="14924" spans="14:20">
      <c r="N14924" s="25"/>
      <c r="O14924" s="26"/>
      <c r="P14924" s="26"/>
      <c r="Q14924" s="26"/>
      <c r="R14924" s="26"/>
      <c r="S14924" s="26"/>
      <c r="T14924" s="26"/>
    </row>
    <row r="14925" spans="14:20">
      <c r="N14925" s="25"/>
      <c r="O14925" s="26"/>
      <c r="P14925" s="26"/>
      <c r="Q14925" s="26"/>
      <c r="R14925" s="26"/>
      <c r="S14925" s="26"/>
      <c r="T14925" s="26"/>
    </row>
    <row r="14926" spans="14:20">
      <c r="N14926" s="25"/>
      <c r="O14926" s="26"/>
      <c r="P14926" s="26"/>
      <c r="Q14926" s="26"/>
      <c r="R14926" s="26"/>
      <c r="S14926" s="26"/>
      <c r="T14926" s="26"/>
    </row>
    <row r="14927" spans="14:20">
      <c r="N14927" s="25"/>
      <c r="O14927" s="26"/>
      <c r="P14927" s="26"/>
      <c r="Q14927" s="26"/>
      <c r="R14927" s="26"/>
      <c r="S14927" s="26"/>
      <c r="T14927" s="26"/>
    </row>
    <row r="14928" spans="14:20">
      <c r="N14928" s="25"/>
      <c r="O14928" s="26"/>
      <c r="P14928" s="26"/>
      <c r="Q14928" s="26"/>
      <c r="R14928" s="26"/>
      <c r="S14928" s="26"/>
      <c r="T14928" s="26"/>
    </row>
    <row r="14929" spans="14:20">
      <c r="N14929" s="25"/>
      <c r="O14929" s="26"/>
      <c r="P14929" s="26"/>
      <c r="Q14929" s="26"/>
      <c r="R14929" s="26"/>
      <c r="S14929" s="26"/>
      <c r="T14929" s="26"/>
    </row>
    <row r="14930" spans="14:20">
      <c r="N14930" s="25"/>
      <c r="O14930" s="26"/>
      <c r="P14930" s="26"/>
      <c r="Q14930" s="26"/>
      <c r="R14930" s="26"/>
      <c r="S14930" s="26"/>
      <c r="T14930" s="26"/>
    </row>
    <row r="14931" spans="14:20">
      <c r="N14931" s="25"/>
      <c r="O14931" s="26"/>
      <c r="P14931" s="26"/>
      <c r="Q14931" s="26"/>
      <c r="R14931" s="26"/>
      <c r="S14931" s="26"/>
      <c r="T14931" s="26"/>
    </row>
    <row r="14932" spans="14:20">
      <c r="N14932" s="25"/>
      <c r="O14932" s="26"/>
      <c r="P14932" s="26"/>
      <c r="Q14932" s="26"/>
      <c r="R14932" s="26"/>
      <c r="S14932" s="26"/>
      <c r="T14932" s="26"/>
    </row>
    <row r="14933" spans="14:20">
      <c r="N14933" s="25"/>
      <c r="O14933" s="26"/>
      <c r="P14933" s="26"/>
      <c r="Q14933" s="26"/>
      <c r="R14933" s="26"/>
      <c r="S14933" s="26"/>
      <c r="T14933" s="26"/>
    </row>
    <row r="14934" spans="14:20">
      <c r="N14934" s="25"/>
      <c r="O14934" s="26"/>
      <c r="P14934" s="26"/>
      <c r="Q14934" s="26"/>
      <c r="R14934" s="26"/>
      <c r="S14934" s="26"/>
      <c r="T14934" s="26"/>
    </row>
    <row r="14935" spans="14:20">
      <c r="N14935" s="25"/>
      <c r="O14935" s="26"/>
      <c r="P14935" s="26"/>
      <c r="Q14935" s="26"/>
      <c r="R14935" s="26"/>
      <c r="S14935" s="26"/>
      <c r="T14935" s="26"/>
    </row>
    <row r="14936" spans="14:20">
      <c r="N14936" s="25"/>
      <c r="O14936" s="26"/>
      <c r="P14936" s="26"/>
      <c r="Q14936" s="26"/>
      <c r="R14936" s="26"/>
      <c r="S14936" s="26"/>
      <c r="T14936" s="26"/>
    </row>
    <row r="14937" spans="14:20">
      <c r="N14937" s="25"/>
      <c r="O14937" s="26"/>
      <c r="P14937" s="26"/>
      <c r="Q14937" s="26"/>
      <c r="R14937" s="26"/>
      <c r="S14937" s="26"/>
      <c r="T14937" s="26"/>
    </row>
    <row r="14938" spans="14:20">
      <c r="N14938" s="25"/>
      <c r="O14938" s="26"/>
      <c r="P14938" s="26"/>
      <c r="Q14938" s="26"/>
      <c r="R14938" s="26"/>
      <c r="S14938" s="26"/>
      <c r="T14938" s="26"/>
    </row>
    <row r="14939" spans="14:20">
      <c r="N14939" s="25"/>
      <c r="O14939" s="26"/>
      <c r="P14939" s="26"/>
      <c r="Q14939" s="26"/>
      <c r="R14939" s="26"/>
      <c r="S14939" s="26"/>
      <c r="T14939" s="26"/>
    </row>
    <row r="14940" spans="14:20">
      <c r="N14940" s="25"/>
      <c r="O14940" s="26"/>
      <c r="P14940" s="26"/>
      <c r="Q14940" s="26"/>
      <c r="R14940" s="26"/>
      <c r="S14940" s="26"/>
      <c r="T14940" s="26"/>
    </row>
    <row r="14941" spans="14:20">
      <c r="N14941" s="25"/>
      <c r="O14941" s="26"/>
      <c r="P14941" s="26"/>
      <c r="Q14941" s="26"/>
      <c r="R14941" s="26"/>
      <c r="S14941" s="26"/>
      <c r="T14941" s="26"/>
    </row>
    <row r="14942" spans="14:20">
      <c r="N14942" s="25"/>
      <c r="O14942" s="26"/>
      <c r="P14942" s="26"/>
      <c r="Q14942" s="26"/>
      <c r="R14942" s="26"/>
      <c r="S14942" s="26"/>
      <c r="T14942" s="26"/>
    </row>
    <row r="14943" spans="14:20">
      <c r="N14943" s="25"/>
      <c r="O14943" s="26"/>
      <c r="P14943" s="26"/>
      <c r="Q14943" s="26"/>
      <c r="R14943" s="26"/>
      <c r="S14943" s="26"/>
      <c r="T14943" s="26"/>
    </row>
    <row r="14944" spans="14:20">
      <c r="N14944" s="25"/>
      <c r="O14944" s="26"/>
      <c r="P14944" s="26"/>
      <c r="Q14944" s="26"/>
      <c r="R14944" s="26"/>
      <c r="S14944" s="26"/>
      <c r="T14944" s="26"/>
    </row>
    <row r="14945" spans="14:20">
      <c r="N14945" s="25"/>
      <c r="O14945" s="26"/>
      <c r="P14945" s="26"/>
      <c r="Q14945" s="26"/>
      <c r="R14945" s="26"/>
      <c r="S14945" s="26"/>
      <c r="T14945" s="26"/>
    </row>
    <row r="14946" spans="14:20">
      <c r="N14946" s="25"/>
      <c r="O14946" s="26"/>
      <c r="P14946" s="26"/>
      <c r="Q14946" s="26"/>
      <c r="R14946" s="26"/>
      <c r="S14946" s="26"/>
      <c r="T14946" s="26"/>
    </row>
    <row r="14947" spans="14:20">
      <c r="N14947" s="25"/>
      <c r="O14947" s="26"/>
      <c r="P14947" s="26"/>
      <c r="Q14947" s="26"/>
      <c r="R14947" s="26"/>
      <c r="S14947" s="26"/>
      <c r="T14947" s="26"/>
    </row>
    <row r="14948" spans="14:20">
      <c r="N14948" s="25"/>
      <c r="O14948" s="26"/>
      <c r="P14948" s="26"/>
      <c r="Q14948" s="26"/>
      <c r="R14948" s="26"/>
      <c r="S14948" s="26"/>
      <c r="T14948" s="26"/>
    </row>
    <row r="14949" spans="14:20">
      <c r="N14949" s="25"/>
      <c r="O14949" s="26"/>
      <c r="P14949" s="26"/>
      <c r="Q14949" s="26"/>
      <c r="R14949" s="26"/>
      <c r="S14949" s="26"/>
      <c r="T14949" s="26"/>
    </row>
    <row r="14950" spans="14:20">
      <c r="N14950" s="25"/>
      <c r="O14950" s="26"/>
      <c r="P14950" s="26"/>
      <c r="Q14950" s="26"/>
      <c r="R14950" s="26"/>
      <c r="S14950" s="26"/>
      <c r="T14950" s="26"/>
    </row>
    <row r="14951" spans="14:20">
      <c r="N14951" s="25"/>
      <c r="O14951" s="26"/>
      <c r="P14951" s="26"/>
      <c r="Q14951" s="26"/>
      <c r="R14951" s="26"/>
      <c r="S14951" s="26"/>
      <c r="T14951" s="26"/>
    </row>
    <row r="14952" spans="14:20">
      <c r="N14952" s="25"/>
      <c r="O14952" s="26"/>
      <c r="P14952" s="26"/>
      <c r="Q14952" s="26"/>
      <c r="R14952" s="26"/>
      <c r="S14952" s="26"/>
      <c r="T14952" s="26"/>
    </row>
    <row r="14953" spans="14:20">
      <c r="N14953" s="25"/>
      <c r="O14953" s="26"/>
      <c r="P14953" s="26"/>
      <c r="Q14953" s="26"/>
      <c r="R14953" s="26"/>
      <c r="S14953" s="26"/>
      <c r="T14953" s="26"/>
    </row>
    <row r="14954" spans="14:20">
      <c r="N14954" s="25"/>
      <c r="O14954" s="26"/>
      <c r="P14954" s="26"/>
      <c r="Q14954" s="26"/>
      <c r="R14954" s="26"/>
      <c r="S14954" s="26"/>
      <c r="T14954" s="26"/>
    </row>
    <row r="14955" spans="14:20">
      <c r="N14955" s="25"/>
      <c r="O14955" s="26"/>
      <c r="P14955" s="26"/>
      <c r="Q14955" s="26"/>
      <c r="R14955" s="26"/>
      <c r="S14955" s="26"/>
      <c r="T14955" s="26"/>
    </row>
    <row r="14956" spans="14:20">
      <c r="N14956" s="25"/>
      <c r="O14956" s="26"/>
      <c r="P14956" s="26"/>
      <c r="Q14956" s="26"/>
      <c r="R14956" s="26"/>
      <c r="S14956" s="26"/>
      <c r="T14956" s="26"/>
    </row>
    <row r="14957" spans="14:20">
      <c r="N14957" s="25"/>
      <c r="O14957" s="26"/>
      <c r="P14957" s="26"/>
      <c r="Q14957" s="26"/>
      <c r="R14957" s="26"/>
      <c r="S14957" s="26"/>
      <c r="T14957" s="26"/>
    </row>
    <row r="14958" spans="14:20">
      <c r="N14958" s="25"/>
      <c r="O14958" s="26"/>
      <c r="P14958" s="26"/>
      <c r="Q14958" s="26"/>
      <c r="R14958" s="26"/>
      <c r="S14958" s="26"/>
      <c r="T14958" s="26"/>
    </row>
    <row r="14959" spans="14:20">
      <c r="N14959" s="25"/>
      <c r="O14959" s="26"/>
      <c r="P14959" s="26"/>
      <c r="Q14959" s="26"/>
      <c r="R14959" s="26"/>
      <c r="S14959" s="26"/>
      <c r="T14959" s="26"/>
    </row>
    <row r="14960" spans="14:20">
      <c r="N14960" s="25"/>
      <c r="O14960" s="26"/>
      <c r="P14960" s="26"/>
      <c r="Q14960" s="26"/>
      <c r="R14960" s="26"/>
      <c r="S14960" s="26"/>
      <c r="T14960" s="26"/>
    </row>
    <row r="14961" spans="14:20">
      <c r="N14961" s="25"/>
      <c r="O14961" s="26"/>
      <c r="P14961" s="26"/>
      <c r="Q14961" s="26"/>
      <c r="R14961" s="26"/>
      <c r="S14961" s="26"/>
      <c r="T14961" s="26"/>
    </row>
    <row r="14962" spans="14:20">
      <c r="N14962" s="25"/>
      <c r="O14962" s="26"/>
      <c r="P14962" s="26"/>
      <c r="Q14962" s="26"/>
      <c r="R14962" s="26"/>
      <c r="S14962" s="26"/>
      <c r="T14962" s="26"/>
    </row>
    <row r="14963" spans="14:20">
      <c r="N14963" s="25"/>
      <c r="O14963" s="26"/>
      <c r="P14963" s="26"/>
      <c r="Q14963" s="26"/>
      <c r="R14963" s="26"/>
      <c r="S14963" s="26"/>
      <c r="T14963" s="26"/>
    </row>
    <row r="14964" spans="14:20">
      <c r="N14964" s="25"/>
      <c r="O14964" s="26"/>
      <c r="P14964" s="26"/>
      <c r="Q14964" s="26"/>
      <c r="R14964" s="26"/>
      <c r="S14964" s="26"/>
      <c r="T14964" s="26"/>
    </row>
    <row r="14965" spans="14:20">
      <c r="N14965" s="25"/>
      <c r="O14965" s="26"/>
      <c r="P14965" s="26"/>
      <c r="Q14965" s="26"/>
      <c r="R14965" s="26"/>
      <c r="S14965" s="26"/>
      <c r="T14965" s="26"/>
    </row>
    <row r="14966" spans="14:20">
      <c r="N14966" s="25"/>
      <c r="O14966" s="26"/>
      <c r="P14966" s="26"/>
      <c r="Q14966" s="26"/>
      <c r="R14966" s="26"/>
      <c r="S14966" s="26"/>
      <c r="T14966" s="26"/>
    </row>
    <row r="14967" spans="14:20">
      <c r="N14967" s="25"/>
      <c r="O14967" s="26"/>
      <c r="P14967" s="26"/>
      <c r="Q14967" s="26"/>
      <c r="R14967" s="26"/>
      <c r="S14967" s="26"/>
      <c r="T14967" s="26"/>
    </row>
    <row r="14968" spans="14:20">
      <c r="N14968" s="25"/>
      <c r="O14968" s="26"/>
      <c r="P14968" s="26"/>
      <c r="Q14968" s="26"/>
      <c r="R14968" s="26"/>
      <c r="S14968" s="26"/>
      <c r="T14968" s="26"/>
    </row>
    <row r="14969" spans="14:20">
      <c r="N14969" s="25"/>
      <c r="O14969" s="26"/>
      <c r="P14969" s="26"/>
      <c r="Q14969" s="26"/>
      <c r="R14969" s="26"/>
      <c r="S14969" s="26"/>
      <c r="T14969" s="26"/>
    </row>
    <row r="14970" spans="14:20">
      <c r="N14970" s="25"/>
      <c r="O14970" s="26"/>
      <c r="P14970" s="26"/>
      <c r="Q14970" s="26"/>
      <c r="R14970" s="26"/>
      <c r="S14970" s="26"/>
      <c r="T14970" s="26"/>
    </row>
    <row r="14971" spans="14:20">
      <c r="N14971" s="25"/>
      <c r="O14971" s="26"/>
      <c r="P14971" s="26"/>
      <c r="Q14971" s="26"/>
      <c r="R14971" s="26"/>
      <c r="S14971" s="26"/>
      <c r="T14971" s="26"/>
    </row>
    <row r="14972" spans="14:20">
      <c r="N14972" s="25"/>
      <c r="O14972" s="26"/>
      <c r="P14972" s="26"/>
      <c r="Q14972" s="26"/>
      <c r="R14972" s="26"/>
      <c r="S14972" s="26"/>
      <c r="T14972" s="26"/>
    </row>
    <row r="14973" spans="14:20">
      <c r="N14973" s="25"/>
      <c r="O14973" s="26"/>
      <c r="P14973" s="26"/>
      <c r="Q14973" s="26"/>
      <c r="R14973" s="26"/>
      <c r="S14973" s="26"/>
      <c r="T14973" s="26"/>
    </row>
    <row r="14974" spans="14:20">
      <c r="N14974" s="25"/>
      <c r="O14974" s="26"/>
      <c r="P14974" s="26"/>
      <c r="Q14974" s="26"/>
      <c r="R14974" s="26"/>
      <c r="S14974" s="26"/>
      <c r="T14974" s="26"/>
    </row>
    <row r="14975" spans="14:20">
      <c r="N14975" s="25"/>
      <c r="O14975" s="26"/>
      <c r="P14975" s="26"/>
      <c r="Q14975" s="26"/>
      <c r="R14975" s="26"/>
      <c r="S14975" s="26"/>
      <c r="T14975" s="26"/>
    </row>
    <row r="14976" spans="14:20">
      <c r="N14976" s="25"/>
      <c r="O14976" s="26"/>
      <c r="P14976" s="26"/>
      <c r="Q14976" s="26"/>
      <c r="R14976" s="26"/>
      <c r="S14976" s="26"/>
      <c r="T14976" s="26"/>
    </row>
    <row r="14977" spans="14:20">
      <c r="N14977" s="25"/>
      <c r="O14977" s="26"/>
      <c r="P14977" s="26"/>
      <c r="Q14977" s="26"/>
      <c r="R14977" s="26"/>
      <c r="S14977" s="26"/>
      <c r="T14977" s="26"/>
    </row>
    <row r="14978" spans="14:20">
      <c r="N14978" s="25"/>
      <c r="O14978" s="26"/>
      <c r="P14978" s="26"/>
      <c r="Q14978" s="26"/>
      <c r="R14978" s="26"/>
      <c r="S14978" s="26"/>
      <c r="T14978" s="26"/>
    </row>
    <row r="14979" spans="14:20">
      <c r="N14979" s="25"/>
      <c r="O14979" s="26"/>
      <c r="P14979" s="26"/>
      <c r="Q14979" s="26"/>
      <c r="R14979" s="26"/>
      <c r="S14979" s="26"/>
      <c r="T14979" s="26"/>
    </row>
    <row r="14980" spans="14:20">
      <c r="N14980" s="25"/>
      <c r="O14980" s="26"/>
      <c r="P14980" s="26"/>
      <c r="Q14980" s="26"/>
      <c r="R14980" s="26"/>
      <c r="S14980" s="26"/>
      <c r="T14980" s="26"/>
    </row>
    <row r="14981" spans="14:20">
      <c r="N14981" s="25"/>
      <c r="O14981" s="26"/>
      <c r="P14981" s="26"/>
      <c r="Q14981" s="26"/>
      <c r="R14981" s="26"/>
      <c r="S14981" s="26"/>
      <c r="T14981" s="26"/>
    </row>
    <row r="14982" spans="14:20">
      <c r="N14982" s="25"/>
      <c r="O14982" s="26"/>
      <c r="P14982" s="26"/>
      <c r="Q14982" s="26"/>
      <c r="R14982" s="26"/>
      <c r="S14982" s="26"/>
      <c r="T14982" s="26"/>
    </row>
    <row r="14983" spans="14:20">
      <c r="N14983" s="25"/>
      <c r="O14983" s="26"/>
      <c r="P14983" s="26"/>
      <c r="Q14983" s="26"/>
      <c r="R14983" s="26"/>
      <c r="S14983" s="26"/>
      <c r="T14983" s="26"/>
    </row>
    <row r="14984" spans="14:20">
      <c r="N14984" s="25"/>
      <c r="O14984" s="26"/>
      <c r="P14984" s="26"/>
      <c r="Q14984" s="26"/>
      <c r="R14984" s="26"/>
      <c r="S14984" s="26"/>
      <c r="T14984" s="26"/>
    </row>
    <row r="14985" spans="14:20">
      <c r="N14985" s="25"/>
      <c r="O14985" s="26"/>
      <c r="P14985" s="26"/>
      <c r="Q14985" s="26"/>
      <c r="R14985" s="26"/>
      <c r="S14985" s="26"/>
      <c r="T14985" s="26"/>
    </row>
    <row r="14986" spans="14:20">
      <c r="N14986" s="25"/>
      <c r="O14986" s="26"/>
      <c r="P14986" s="26"/>
      <c r="Q14986" s="26"/>
      <c r="R14986" s="26"/>
      <c r="S14986" s="26"/>
      <c r="T14986" s="26"/>
    </row>
    <row r="14987" spans="14:20">
      <c r="N14987" s="25"/>
      <c r="O14987" s="26"/>
      <c r="P14987" s="26"/>
      <c r="Q14987" s="26"/>
      <c r="R14987" s="26"/>
      <c r="S14987" s="26"/>
      <c r="T14987" s="26"/>
    </row>
    <row r="14988" spans="14:20">
      <c r="N14988" s="25"/>
      <c r="O14988" s="26"/>
      <c r="P14988" s="26"/>
      <c r="Q14988" s="26"/>
      <c r="R14988" s="26"/>
      <c r="S14988" s="26"/>
      <c r="T14988" s="26"/>
    </row>
    <row r="14989" spans="14:20">
      <c r="N14989" s="25"/>
      <c r="O14989" s="26"/>
      <c r="P14989" s="26"/>
      <c r="Q14989" s="26"/>
      <c r="R14989" s="26"/>
      <c r="S14989" s="26"/>
      <c r="T14989" s="26"/>
    </row>
    <row r="14990" spans="14:20">
      <c r="N14990" s="25"/>
      <c r="O14990" s="26"/>
      <c r="P14990" s="26"/>
      <c r="Q14990" s="26"/>
      <c r="R14990" s="26"/>
      <c r="S14990" s="26"/>
      <c r="T14990" s="26"/>
    </row>
    <row r="14991" spans="14:20">
      <c r="N14991" s="25"/>
      <c r="O14991" s="26"/>
      <c r="P14991" s="26"/>
      <c r="Q14991" s="26"/>
      <c r="R14991" s="26"/>
      <c r="S14991" s="26"/>
      <c r="T14991" s="26"/>
    </row>
    <row r="14992" spans="14:20">
      <c r="N14992" s="25"/>
      <c r="O14992" s="26"/>
      <c r="P14992" s="26"/>
      <c r="Q14992" s="26"/>
      <c r="R14992" s="26"/>
      <c r="S14992" s="26"/>
      <c r="T14992" s="26"/>
    </row>
    <row r="14993" spans="14:20">
      <c r="N14993" s="25"/>
      <c r="O14993" s="26"/>
      <c r="P14993" s="26"/>
      <c r="Q14993" s="26"/>
      <c r="R14993" s="26"/>
      <c r="S14993" s="26"/>
      <c r="T14993" s="26"/>
    </row>
    <row r="14994" spans="14:20">
      <c r="N14994" s="25"/>
      <c r="O14994" s="26"/>
      <c r="P14994" s="26"/>
      <c r="Q14994" s="26"/>
      <c r="R14994" s="26"/>
      <c r="S14994" s="26"/>
      <c r="T14994" s="26"/>
    </row>
    <row r="14995" spans="14:20">
      <c r="N14995" s="25"/>
      <c r="O14995" s="26"/>
      <c r="P14995" s="26"/>
      <c r="Q14995" s="26"/>
      <c r="R14995" s="26"/>
      <c r="S14995" s="26"/>
      <c r="T14995" s="26"/>
    </row>
    <row r="14996" spans="14:20">
      <c r="N14996" s="25"/>
      <c r="O14996" s="26"/>
      <c r="P14996" s="26"/>
      <c r="Q14996" s="26"/>
      <c r="R14996" s="26"/>
      <c r="S14996" s="26"/>
      <c r="T14996" s="26"/>
    </row>
    <row r="14997" spans="14:20">
      <c r="N14997" s="25"/>
      <c r="O14997" s="26"/>
      <c r="P14997" s="26"/>
      <c r="Q14997" s="26"/>
      <c r="R14997" s="26"/>
      <c r="S14997" s="26"/>
      <c r="T14997" s="26"/>
    </row>
    <row r="14998" spans="14:20">
      <c r="N14998" s="25"/>
      <c r="O14998" s="26"/>
      <c r="P14998" s="26"/>
      <c r="Q14998" s="26"/>
      <c r="R14998" s="26"/>
      <c r="S14998" s="26"/>
      <c r="T14998" s="26"/>
    </row>
    <row r="14999" spans="14:20">
      <c r="N14999" s="25"/>
      <c r="O14999" s="26"/>
      <c r="P14999" s="26"/>
      <c r="Q14999" s="26"/>
      <c r="R14999" s="26"/>
      <c r="S14999" s="26"/>
      <c r="T14999" s="26"/>
    </row>
    <row r="15000" spans="14:20">
      <c r="N15000" s="25"/>
      <c r="O15000" s="26"/>
      <c r="P15000" s="26"/>
      <c r="Q15000" s="26"/>
      <c r="R15000" s="26"/>
      <c r="S15000" s="26"/>
      <c r="T15000" s="26"/>
    </row>
    <row r="15001" spans="14:20">
      <c r="N15001" s="25"/>
      <c r="O15001" s="26"/>
      <c r="P15001" s="26"/>
      <c r="Q15001" s="26"/>
      <c r="R15001" s="26"/>
      <c r="S15001" s="26"/>
      <c r="T15001" s="26"/>
    </row>
    <row r="15002" spans="14:20">
      <c r="N15002" s="25"/>
      <c r="O15002" s="26"/>
      <c r="P15002" s="26"/>
      <c r="Q15002" s="26"/>
      <c r="R15002" s="26"/>
      <c r="S15002" s="26"/>
      <c r="T15002" s="26"/>
    </row>
    <row r="15003" spans="14:20">
      <c r="N15003" s="25"/>
      <c r="O15003" s="26"/>
      <c r="P15003" s="26"/>
      <c r="Q15003" s="26"/>
      <c r="R15003" s="26"/>
      <c r="S15003" s="26"/>
      <c r="T15003" s="26"/>
    </row>
    <row r="15004" spans="14:20">
      <c r="N15004" s="25"/>
      <c r="O15004" s="26"/>
      <c r="P15004" s="26"/>
      <c r="Q15004" s="26"/>
      <c r="R15004" s="26"/>
      <c r="S15004" s="26"/>
      <c r="T15004" s="26"/>
    </row>
    <row r="15005" spans="14:20">
      <c r="N15005" s="25"/>
      <c r="O15005" s="26"/>
      <c r="P15005" s="26"/>
      <c r="Q15005" s="26"/>
      <c r="R15005" s="26"/>
      <c r="S15005" s="26"/>
      <c r="T15005" s="26"/>
    </row>
    <row r="15006" spans="14:20">
      <c r="N15006" s="25"/>
      <c r="O15006" s="26"/>
      <c r="P15006" s="26"/>
      <c r="Q15006" s="26"/>
      <c r="R15006" s="26"/>
      <c r="S15006" s="26"/>
      <c r="T15006" s="26"/>
    </row>
    <row r="15007" spans="14:20">
      <c r="N15007" s="25"/>
      <c r="O15007" s="26"/>
      <c r="P15007" s="26"/>
      <c r="Q15007" s="26"/>
      <c r="R15007" s="26"/>
      <c r="S15007" s="26"/>
      <c r="T15007" s="26"/>
    </row>
    <row r="15008" spans="14:20">
      <c r="N15008" s="25"/>
      <c r="O15008" s="26"/>
      <c r="P15008" s="26"/>
      <c r="Q15008" s="26"/>
      <c r="R15008" s="26"/>
      <c r="S15008" s="26"/>
      <c r="T15008" s="26"/>
    </row>
    <row r="15009" spans="14:20">
      <c r="N15009" s="25"/>
      <c r="O15009" s="26"/>
      <c r="P15009" s="26"/>
      <c r="Q15009" s="26"/>
      <c r="R15009" s="26"/>
      <c r="S15009" s="26"/>
      <c r="T15009" s="26"/>
    </row>
    <row r="15010" spans="14:20">
      <c r="N15010" s="25"/>
      <c r="O15010" s="26"/>
      <c r="P15010" s="26"/>
      <c r="Q15010" s="26"/>
      <c r="R15010" s="26"/>
      <c r="S15010" s="26"/>
      <c r="T15010" s="26"/>
    </row>
    <row r="15011" spans="14:20">
      <c r="N15011" s="25"/>
      <c r="O15011" s="26"/>
      <c r="P15011" s="26"/>
      <c r="Q15011" s="26"/>
      <c r="R15011" s="26"/>
      <c r="S15011" s="26"/>
      <c r="T15011" s="26"/>
    </row>
    <row r="15012" spans="14:20">
      <c r="N15012" s="25"/>
      <c r="O15012" s="26"/>
      <c r="P15012" s="26"/>
      <c r="Q15012" s="26"/>
      <c r="R15012" s="26"/>
      <c r="S15012" s="26"/>
      <c r="T15012" s="26"/>
    </row>
    <row r="15013" spans="14:20">
      <c r="N15013" s="25"/>
      <c r="O15013" s="26"/>
      <c r="P15013" s="26"/>
      <c r="Q15013" s="26"/>
      <c r="R15013" s="26"/>
      <c r="S15013" s="26"/>
      <c r="T15013" s="26"/>
    </row>
    <row r="15014" spans="14:20">
      <c r="N15014" s="25"/>
      <c r="O15014" s="26"/>
      <c r="P15014" s="26"/>
      <c r="Q15014" s="26"/>
      <c r="R15014" s="26"/>
      <c r="S15014" s="26"/>
      <c r="T15014" s="26"/>
    </row>
    <row r="15015" spans="14:20">
      <c r="N15015" s="25"/>
      <c r="O15015" s="26"/>
      <c r="P15015" s="26"/>
      <c r="Q15015" s="26"/>
      <c r="R15015" s="26"/>
      <c r="S15015" s="26"/>
      <c r="T15015" s="26"/>
    </row>
    <row r="15016" spans="14:20">
      <c r="N15016" s="25"/>
      <c r="O15016" s="26"/>
      <c r="P15016" s="26"/>
      <c r="Q15016" s="26"/>
      <c r="R15016" s="26"/>
      <c r="S15016" s="26"/>
      <c r="T15016" s="26"/>
    </row>
    <row r="15017" spans="14:20">
      <c r="N15017" s="25"/>
      <c r="O15017" s="26"/>
      <c r="P15017" s="26"/>
      <c r="Q15017" s="26"/>
      <c r="R15017" s="26"/>
      <c r="S15017" s="26"/>
      <c r="T15017" s="26"/>
    </row>
    <row r="15018" spans="14:20">
      <c r="N15018" s="25"/>
      <c r="O15018" s="26"/>
      <c r="P15018" s="26"/>
      <c r="Q15018" s="26"/>
      <c r="R15018" s="26"/>
      <c r="S15018" s="26"/>
      <c r="T15018" s="26"/>
    </row>
    <row r="15019" spans="14:20">
      <c r="N15019" s="25"/>
      <c r="O15019" s="26"/>
      <c r="P15019" s="26"/>
      <c r="Q15019" s="26"/>
      <c r="R15019" s="26"/>
      <c r="S15019" s="26"/>
      <c r="T15019" s="26"/>
    </row>
    <row r="15020" spans="14:20">
      <c r="N15020" s="25"/>
      <c r="O15020" s="26"/>
      <c r="P15020" s="26"/>
      <c r="Q15020" s="26"/>
      <c r="R15020" s="26"/>
      <c r="S15020" s="26"/>
      <c r="T15020" s="26"/>
    </row>
    <row r="15021" spans="14:20">
      <c r="N15021" s="25"/>
      <c r="O15021" s="26"/>
      <c r="P15021" s="26"/>
      <c r="Q15021" s="26"/>
      <c r="R15021" s="26"/>
      <c r="S15021" s="26"/>
      <c r="T15021" s="26"/>
    </row>
    <row r="15022" spans="14:20">
      <c r="N15022" s="25"/>
      <c r="O15022" s="26"/>
      <c r="P15022" s="26"/>
      <c r="Q15022" s="26"/>
      <c r="R15022" s="26"/>
      <c r="S15022" s="26"/>
      <c r="T15022" s="26"/>
    </row>
    <row r="15023" spans="14:20">
      <c r="N15023" s="25"/>
      <c r="O15023" s="26"/>
      <c r="P15023" s="26"/>
      <c r="Q15023" s="26"/>
      <c r="R15023" s="26"/>
      <c r="S15023" s="26"/>
      <c r="T15023" s="26"/>
    </row>
    <row r="15024" spans="14:20">
      <c r="N15024" s="25"/>
      <c r="O15024" s="26"/>
      <c r="P15024" s="26"/>
      <c r="Q15024" s="26"/>
      <c r="R15024" s="26"/>
      <c r="S15024" s="26"/>
      <c r="T15024" s="26"/>
    </row>
    <row r="15025" spans="14:20">
      <c r="N15025" s="25"/>
      <c r="O15025" s="26"/>
      <c r="P15025" s="26"/>
      <c r="Q15025" s="26"/>
      <c r="R15025" s="26"/>
      <c r="S15025" s="26"/>
      <c r="T15025" s="26"/>
    </row>
    <row r="15026" spans="14:20">
      <c r="N15026" s="25"/>
      <c r="O15026" s="26"/>
      <c r="P15026" s="26"/>
      <c r="Q15026" s="26"/>
      <c r="R15026" s="26"/>
      <c r="S15026" s="26"/>
      <c r="T15026" s="26"/>
    </row>
    <row r="15027" spans="14:20">
      <c r="N15027" s="25"/>
      <c r="O15027" s="26"/>
      <c r="P15027" s="26"/>
      <c r="Q15027" s="26"/>
      <c r="R15027" s="26"/>
      <c r="S15027" s="26"/>
      <c r="T15027" s="26"/>
    </row>
    <row r="15028" spans="14:20">
      <c r="N15028" s="25"/>
      <c r="O15028" s="26"/>
      <c r="P15028" s="26"/>
      <c r="Q15028" s="26"/>
      <c r="R15028" s="26"/>
      <c r="S15028" s="26"/>
      <c r="T15028" s="26"/>
    </row>
    <row r="15029" spans="14:20">
      <c r="N15029" s="25"/>
      <c r="O15029" s="26"/>
      <c r="P15029" s="26"/>
      <c r="Q15029" s="26"/>
      <c r="R15029" s="26"/>
      <c r="S15029" s="26"/>
      <c r="T15029" s="26"/>
    </row>
    <row r="15030" spans="14:20">
      <c r="N15030" s="25"/>
      <c r="O15030" s="26"/>
      <c r="P15030" s="26"/>
      <c r="Q15030" s="26"/>
      <c r="R15030" s="26"/>
      <c r="S15030" s="26"/>
      <c r="T15030" s="26"/>
    </row>
    <row r="15031" spans="14:20">
      <c r="N15031" s="25"/>
      <c r="O15031" s="26"/>
      <c r="P15031" s="26"/>
      <c r="Q15031" s="26"/>
      <c r="R15031" s="26"/>
      <c r="S15031" s="26"/>
      <c r="T15031" s="26"/>
    </row>
    <row r="15032" spans="14:20">
      <c r="N15032" s="25"/>
      <c r="O15032" s="26"/>
      <c r="P15032" s="26"/>
      <c r="Q15032" s="26"/>
      <c r="R15032" s="26"/>
      <c r="S15032" s="26"/>
      <c r="T15032" s="26"/>
    </row>
    <row r="15033" spans="14:20">
      <c r="N15033" s="25"/>
      <c r="O15033" s="26"/>
      <c r="P15033" s="26"/>
      <c r="Q15033" s="26"/>
      <c r="R15033" s="26"/>
      <c r="S15033" s="26"/>
      <c r="T15033" s="26"/>
    </row>
    <row r="15034" spans="14:20">
      <c r="N15034" s="25"/>
      <c r="O15034" s="26"/>
      <c r="P15034" s="26"/>
      <c r="Q15034" s="26"/>
      <c r="R15034" s="26"/>
      <c r="S15034" s="26"/>
      <c r="T15034" s="26"/>
    </row>
    <row r="15035" spans="14:20">
      <c r="N15035" s="25"/>
      <c r="O15035" s="26"/>
      <c r="P15035" s="26"/>
      <c r="Q15035" s="26"/>
      <c r="R15035" s="26"/>
      <c r="S15035" s="26"/>
      <c r="T15035" s="26"/>
    </row>
    <row r="15036" spans="14:20">
      <c r="N15036" s="25"/>
      <c r="O15036" s="26"/>
      <c r="P15036" s="26"/>
      <c r="Q15036" s="26"/>
      <c r="R15036" s="26"/>
      <c r="S15036" s="26"/>
      <c r="T15036" s="26"/>
    </row>
    <row r="15037" spans="14:20">
      <c r="N15037" s="25"/>
      <c r="O15037" s="26"/>
      <c r="P15037" s="26"/>
      <c r="Q15037" s="26"/>
      <c r="R15037" s="26"/>
      <c r="S15037" s="26"/>
      <c r="T15037" s="26"/>
    </row>
    <row r="15038" spans="14:20">
      <c r="N15038" s="25"/>
      <c r="O15038" s="26"/>
      <c r="P15038" s="26"/>
      <c r="Q15038" s="26"/>
      <c r="R15038" s="26"/>
      <c r="S15038" s="26"/>
      <c r="T15038" s="26"/>
    </row>
    <row r="15039" spans="14:20">
      <c r="N15039" s="25"/>
      <c r="O15039" s="26"/>
      <c r="P15039" s="26"/>
      <c r="Q15039" s="26"/>
      <c r="R15039" s="26"/>
      <c r="S15039" s="26"/>
      <c r="T15039" s="26"/>
    </row>
    <row r="15040" spans="14:20">
      <c r="N15040" s="25"/>
      <c r="O15040" s="26"/>
      <c r="P15040" s="26"/>
      <c r="Q15040" s="26"/>
      <c r="R15040" s="26"/>
      <c r="S15040" s="26"/>
      <c r="T15040" s="26"/>
    </row>
    <row r="15041" spans="14:20">
      <c r="N15041" s="25"/>
      <c r="O15041" s="26"/>
      <c r="P15041" s="26"/>
      <c r="Q15041" s="26"/>
      <c r="R15041" s="26"/>
      <c r="S15041" s="26"/>
      <c r="T15041" s="26"/>
    </row>
    <row r="15042" spans="14:20">
      <c r="N15042" s="25"/>
      <c r="O15042" s="26"/>
      <c r="P15042" s="26"/>
      <c r="Q15042" s="26"/>
      <c r="R15042" s="26"/>
      <c r="S15042" s="26"/>
      <c r="T15042" s="26"/>
    </row>
    <row r="15043" spans="14:20">
      <c r="N15043" s="25"/>
      <c r="O15043" s="26"/>
      <c r="P15043" s="26"/>
      <c r="Q15043" s="26"/>
      <c r="R15043" s="26"/>
      <c r="S15043" s="26"/>
      <c r="T15043" s="26"/>
    </row>
    <row r="15044" spans="14:20">
      <c r="N15044" s="25"/>
      <c r="O15044" s="26"/>
      <c r="P15044" s="26"/>
      <c r="Q15044" s="26"/>
      <c r="R15044" s="26"/>
      <c r="S15044" s="26"/>
      <c r="T15044" s="26"/>
    </row>
    <row r="15045" spans="14:20">
      <c r="N15045" s="25"/>
      <c r="O15045" s="26"/>
      <c r="P15045" s="26"/>
      <c r="Q15045" s="26"/>
      <c r="R15045" s="26"/>
      <c r="S15045" s="26"/>
      <c r="T15045" s="26"/>
    </row>
    <row r="15046" spans="14:20">
      <c r="N15046" s="25"/>
      <c r="O15046" s="26"/>
      <c r="P15046" s="26"/>
      <c r="Q15046" s="26"/>
      <c r="R15046" s="26"/>
      <c r="S15046" s="26"/>
      <c r="T15046" s="26"/>
    </row>
    <row r="15047" spans="14:20">
      <c r="N15047" s="25"/>
      <c r="O15047" s="26"/>
      <c r="P15047" s="26"/>
      <c r="Q15047" s="26"/>
      <c r="R15047" s="26"/>
      <c r="S15047" s="26"/>
      <c r="T15047" s="26"/>
    </row>
    <row r="15048" spans="14:20">
      <c r="N15048" s="25"/>
      <c r="O15048" s="26"/>
      <c r="P15048" s="26"/>
      <c r="Q15048" s="26"/>
      <c r="R15048" s="26"/>
      <c r="S15048" s="26"/>
      <c r="T15048" s="26"/>
    </row>
    <row r="15049" spans="14:20">
      <c r="N15049" s="25"/>
      <c r="O15049" s="26"/>
      <c r="P15049" s="26"/>
      <c r="Q15049" s="26"/>
      <c r="R15049" s="26"/>
      <c r="S15049" s="26"/>
      <c r="T15049" s="26"/>
    </row>
    <row r="15050" spans="14:20">
      <c r="N15050" s="25"/>
      <c r="O15050" s="26"/>
      <c r="P15050" s="26"/>
      <c r="Q15050" s="26"/>
      <c r="R15050" s="26"/>
      <c r="S15050" s="26"/>
      <c r="T15050" s="26"/>
    </row>
    <row r="15051" spans="14:20">
      <c r="N15051" s="25"/>
      <c r="O15051" s="26"/>
      <c r="P15051" s="26"/>
      <c r="Q15051" s="26"/>
      <c r="R15051" s="26"/>
      <c r="S15051" s="26"/>
      <c r="T15051" s="26"/>
    </row>
    <row r="15052" spans="14:20">
      <c r="N15052" s="25"/>
      <c r="O15052" s="26"/>
      <c r="P15052" s="26"/>
      <c r="Q15052" s="26"/>
      <c r="R15052" s="26"/>
      <c r="S15052" s="26"/>
      <c r="T15052" s="26"/>
    </row>
    <row r="15053" spans="14:20">
      <c r="N15053" s="25"/>
      <c r="O15053" s="26"/>
      <c r="P15053" s="26"/>
      <c r="Q15053" s="26"/>
      <c r="R15053" s="26"/>
      <c r="S15053" s="26"/>
      <c r="T15053" s="26"/>
    </row>
    <row r="15054" spans="14:20">
      <c r="N15054" s="25"/>
      <c r="O15054" s="26"/>
      <c r="P15054" s="26"/>
      <c r="Q15054" s="26"/>
      <c r="R15054" s="26"/>
      <c r="S15054" s="26"/>
      <c r="T15054" s="26"/>
    </row>
    <row r="15055" spans="14:20">
      <c r="N15055" s="25"/>
      <c r="O15055" s="26"/>
      <c r="P15055" s="26"/>
      <c r="Q15055" s="26"/>
      <c r="R15055" s="26"/>
      <c r="S15055" s="26"/>
      <c r="T15055" s="26"/>
    </row>
    <row r="15056" spans="14:20">
      <c r="N15056" s="25"/>
      <c r="O15056" s="26"/>
      <c r="P15056" s="26"/>
      <c r="Q15056" s="26"/>
      <c r="R15056" s="26"/>
      <c r="S15056" s="26"/>
      <c r="T15056" s="26"/>
    </row>
    <row r="15057" spans="14:20">
      <c r="N15057" s="25"/>
      <c r="O15057" s="26"/>
      <c r="P15057" s="26"/>
      <c r="Q15057" s="26"/>
      <c r="R15057" s="26"/>
      <c r="S15057" s="26"/>
      <c r="T15057" s="26"/>
    </row>
    <row r="15058" spans="14:20">
      <c r="N15058" s="25"/>
      <c r="O15058" s="26"/>
      <c r="P15058" s="26"/>
      <c r="Q15058" s="26"/>
      <c r="R15058" s="26"/>
      <c r="S15058" s="26"/>
      <c r="T15058" s="26"/>
    </row>
    <row r="15059" spans="14:20">
      <c r="N15059" s="25"/>
      <c r="O15059" s="26"/>
      <c r="P15059" s="26"/>
      <c r="Q15059" s="26"/>
      <c r="R15059" s="26"/>
      <c r="S15059" s="26"/>
      <c r="T15059" s="26"/>
    </row>
    <row r="15060" spans="14:20">
      <c r="N15060" s="25"/>
      <c r="O15060" s="26"/>
      <c r="P15060" s="26"/>
      <c r="Q15060" s="26"/>
      <c r="R15060" s="26"/>
      <c r="S15060" s="26"/>
      <c r="T15060" s="26"/>
    </row>
    <row r="15061" spans="14:20">
      <c r="N15061" s="25"/>
      <c r="O15061" s="26"/>
      <c r="P15061" s="26"/>
      <c r="Q15061" s="26"/>
      <c r="R15061" s="26"/>
      <c r="S15061" s="26"/>
      <c r="T15061" s="26"/>
    </row>
    <row r="15062" spans="14:20">
      <c r="N15062" s="25"/>
      <c r="O15062" s="26"/>
      <c r="P15062" s="26"/>
      <c r="Q15062" s="26"/>
      <c r="R15062" s="26"/>
      <c r="S15062" s="26"/>
      <c r="T15062" s="26"/>
    </row>
    <row r="15063" spans="14:20">
      <c r="N15063" s="25"/>
      <c r="O15063" s="26"/>
      <c r="P15063" s="26"/>
      <c r="Q15063" s="26"/>
      <c r="R15063" s="26"/>
      <c r="S15063" s="26"/>
      <c r="T15063" s="26"/>
    </row>
    <row r="15064" spans="14:20">
      <c r="N15064" s="25"/>
      <c r="O15064" s="26"/>
      <c r="P15064" s="26"/>
      <c r="Q15064" s="26"/>
      <c r="R15064" s="26"/>
      <c r="S15064" s="26"/>
      <c r="T15064" s="26"/>
    </row>
    <row r="15065" spans="14:20">
      <c r="N15065" s="25"/>
      <c r="O15065" s="26"/>
      <c r="P15065" s="26"/>
      <c r="Q15065" s="26"/>
      <c r="R15065" s="26"/>
      <c r="S15065" s="26"/>
      <c r="T15065" s="26"/>
    </row>
    <row r="15066" spans="14:20">
      <c r="N15066" s="25"/>
      <c r="O15066" s="26"/>
      <c r="P15066" s="26"/>
      <c r="Q15066" s="26"/>
      <c r="R15066" s="26"/>
      <c r="S15066" s="26"/>
      <c r="T15066" s="26"/>
    </row>
    <row r="15067" spans="14:20">
      <c r="N15067" s="25"/>
      <c r="O15067" s="26"/>
      <c r="P15067" s="26"/>
      <c r="Q15067" s="26"/>
      <c r="R15067" s="26"/>
      <c r="S15067" s="26"/>
      <c r="T15067" s="26"/>
    </row>
    <row r="15068" spans="14:20">
      <c r="N15068" s="25"/>
      <c r="O15068" s="26"/>
      <c r="P15068" s="26"/>
      <c r="Q15068" s="26"/>
      <c r="R15068" s="26"/>
      <c r="S15068" s="26"/>
      <c r="T15068" s="26"/>
    </row>
    <row r="15069" spans="14:20">
      <c r="N15069" s="25"/>
      <c r="O15069" s="26"/>
      <c r="P15069" s="26"/>
      <c r="Q15069" s="26"/>
      <c r="R15069" s="26"/>
      <c r="S15069" s="26"/>
      <c r="T15069" s="26"/>
    </row>
    <row r="15070" spans="14:20">
      <c r="N15070" s="25"/>
      <c r="O15070" s="26"/>
      <c r="P15070" s="26"/>
      <c r="Q15070" s="26"/>
      <c r="R15070" s="26"/>
      <c r="S15070" s="26"/>
      <c r="T15070" s="26"/>
    </row>
    <row r="15071" spans="14:20">
      <c r="N15071" s="25"/>
      <c r="O15071" s="26"/>
      <c r="P15071" s="26"/>
      <c r="Q15071" s="26"/>
      <c r="R15071" s="26"/>
      <c r="S15071" s="26"/>
      <c r="T15071" s="26"/>
    </row>
    <row r="15072" spans="14:20">
      <c r="N15072" s="25"/>
      <c r="O15072" s="26"/>
      <c r="P15072" s="26"/>
      <c r="Q15072" s="26"/>
      <c r="R15072" s="26"/>
      <c r="S15072" s="26"/>
      <c r="T15072" s="26"/>
    </row>
    <row r="15073" spans="14:20">
      <c r="N15073" s="25"/>
      <c r="O15073" s="26"/>
      <c r="P15073" s="26"/>
      <c r="Q15073" s="26"/>
      <c r="R15073" s="26"/>
      <c r="S15073" s="26"/>
      <c r="T15073" s="26"/>
    </row>
    <row r="15074" spans="14:20">
      <c r="N15074" s="25"/>
      <c r="O15074" s="26"/>
      <c r="P15074" s="26"/>
      <c r="Q15074" s="26"/>
      <c r="R15074" s="26"/>
      <c r="S15074" s="26"/>
      <c r="T15074" s="26"/>
    </row>
    <row r="15075" spans="14:20">
      <c r="N15075" s="25"/>
      <c r="O15075" s="26"/>
      <c r="P15075" s="26"/>
      <c r="Q15075" s="26"/>
      <c r="R15075" s="26"/>
      <c r="S15075" s="26"/>
      <c r="T15075" s="26"/>
    </row>
    <row r="15076" spans="14:20">
      <c r="N15076" s="25"/>
      <c r="O15076" s="26"/>
      <c r="P15076" s="26"/>
      <c r="Q15076" s="26"/>
      <c r="R15076" s="26"/>
      <c r="S15076" s="26"/>
      <c r="T15076" s="26"/>
    </row>
    <row r="15077" spans="14:20">
      <c r="N15077" s="25"/>
      <c r="O15077" s="26"/>
      <c r="P15077" s="26"/>
      <c r="Q15077" s="26"/>
      <c r="R15077" s="26"/>
      <c r="S15077" s="26"/>
      <c r="T15077" s="26"/>
    </row>
    <row r="15078" spans="14:20">
      <c r="N15078" s="25"/>
      <c r="O15078" s="26"/>
      <c r="P15078" s="26"/>
      <c r="Q15078" s="26"/>
      <c r="R15078" s="26"/>
      <c r="S15078" s="26"/>
      <c r="T15078" s="26"/>
    </row>
    <row r="15079" spans="14:20">
      <c r="N15079" s="25"/>
      <c r="O15079" s="26"/>
      <c r="P15079" s="26"/>
      <c r="Q15079" s="26"/>
      <c r="R15079" s="26"/>
      <c r="S15079" s="26"/>
      <c r="T15079" s="26"/>
    </row>
    <row r="15080" spans="14:20">
      <c r="N15080" s="25"/>
      <c r="O15080" s="26"/>
      <c r="P15080" s="26"/>
      <c r="Q15080" s="26"/>
      <c r="R15080" s="26"/>
      <c r="S15080" s="26"/>
      <c r="T15080" s="26"/>
    </row>
    <row r="15081" spans="14:20">
      <c r="N15081" s="25"/>
      <c r="O15081" s="26"/>
      <c r="P15081" s="26"/>
      <c r="Q15081" s="26"/>
      <c r="R15081" s="26"/>
      <c r="S15081" s="26"/>
      <c r="T15081" s="26"/>
    </row>
    <row r="15082" spans="14:20">
      <c r="N15082" s="25"/>
      <c r="O15082" s="26"/>
      <c r="P15082" s="26"/>
      <c r="Q15082" s="26"/>
      <c r="R15082" s="26"/>
      <c r="S15082" s="26"/>
      <c r="T15082" s="26"/>
    </row>
    <row r="15083" spans="14:20">
      <c r="N15083" s="25"/>
      <c r="O15083" s="26"/>
      <c r="P15083" s="26"/>
      <c r="Q15083" s="26"/>
      <c r="R15083" s="26"/>
      <c r="S15083" s="26"/>
      <c r="T15083" s="26"/>
    </row>
    <row r="15084" spans="14:20">
      <c r="N15084" s="25"/>
      <c r="O15084" s="26"/>
      <c r="P15084" s="26"/>
      <c r="Q15084" s="26"/>
      <c r="R15084" s="26"/>
      <c r="S15084" s="26"/>
      <c r="T15084" s="26"/>
    </row>
    <row r="15085" spans="14:20">
      <c r="N15085" s="25"/>
      <c r="O15085" s="26"/>
      <c r="P15085" s="26"/>
      <c r="Q15085" s="26"/>
      <c r="R15085" s="26"/>
      <c r="S15085" s="26"/>
      <c r="T15085" s="26"/>
    </row>
    <row r="15086" spans="14:20">
      <c r="N15086" s="25"/>
      <c r="O15086" s="26"/>
      <c r="P15086" s="26"/>
      <c r="Q15086" s="26"/>
      <c r="R15086" s="26"/>
      <c r="S15086" s="26"/>
      <c r="T15086" s="26"/>
    </row>
    <row r="15087" spans="14:20">
      <c r="N15087" s="25"/>
      <c r="O15087" s="26"/>
      <c r="P15087" s="26"/>
      <c r="Q15087" s="26"/>
      <c r="R15087" s="26"/>
      <c r="S15087" s="26"/>
      <c r="T15087" s="26"/>
    </row>
    <row r="15088" spans="14:20">
      <c r="N15088" s="25"/>
      <c r="O15088" s="26"/>
      <c r="P15088" s="26"/>
      <c r="Q15088" s="26"/>
      <c r="R15088" s="26"/>
      <c r="S15088" s="26"/>
      <c r="T15088" s="26"/>
    </row>
    <row r="15089" spans="14:20">
      <c r="N15089" s="25"/>
      <c r="O15089" s="26"/>
      <c r="P15089" s="26"/>
      <c r="Q15089" s="26"/>
      <c r="R15089" s="26"/>
      <c r="S15089" s="26"/>
      <c r="T15089" s="26"/>
    </row>
    <row r="15090" spans="14:20">
      <c r="N15090" s="25"/>
      <c r="O15090" s="26"/>
      <c r="P15090" s="26"/>
      <c r="Q15090" s="26"/>
      <c r="R15090" s="26"/>
      <c r="S15090" s="26"/>
      <c r="T15090" s="26"/>
    </row>
    <row r="15091" spans="14:20">
      <c r="N15091" s="25"/>
      <c r="O15091" s="26"/>
      <c r="P15091" s="26"/>
      <c r="Q15091" s="26"/>
      <c r="R15091" s="26"/>
      <c r="S15091" s="26"/>
      <c r="T15091" s="26"/>
    </row>
    <row r="15092" spans="14:20">
      <c r="N15092" s="25"/>
      <c r="O15092" s="26"/>
      <c r="P15092" s="26"/>
      <c r="Q15092" s="26"/>
      <c r="R15092" s="26"/>
      <c r="S15092" s="26"/>
      <c r="T15092" s="26"/>
    </row>
    <row r="15093" spans="14:20">
      <c r="N15093" s="25"/>
      <c r="O15093" s="26"/>
      <c r="P15093" s="26"/>
      <c r="Q15093" s="26"/>
      <c r="R15093" s="26"/>
      <c r="S15093" s="26"/>
      <c r="T15093" s="26"/>
    </row>
    <row r="15094" spans="14:20">
      <c r="N15094" s="25"/>
      <c r="O15094" s="26"/>
      <c r="P15094" s="26"/>
      <c r="Q15094" s="26"/>
      <c r="R15094" s="26"/>
      <c r="S15094" s="26"/>
      <c r="T15094" s="26"/>
    </row>
    <row r="15095" spans="14:20">
      <c r="N15095" s="25"/>
      <c r="O15095" s="26"/>
      <c r="P15095" s="26"/>
      <c r="Q15095" s="26"/>
      <c r="R15095" s="26"/>
      <c r="S15095" s="26"/>
      <c r="T15095" s="26"/>
    </row>
    <row r="15096" spans="14:20">
      <c r="N15096" s="25"/>
      <c r="O15096" s="26"/>
      <c r="P15096" s="26"/>
      <c r="Q15096" s="26"/>
      <c r="R15096" s="26"/>
      <c r="S15096" s="26"/>
      <c r="T15096" s="26"/>
    </row>
    <row r="15097" spans="14:20">
      <c r="N15097" s="25"/>
      <c r="O15097" s="26"/>
      <c r="P15097" s="26"/>
      <c r="Q15097" s="26"/>
      <c r="R15097" s="26"/>
      <c r="S15097" s="26"/>
      <c r="T15097" s="26"/>
    </row>
    <row r="15098" spans="14:20">
      <c r="N15098" s="25"/>
      <c r="O15098" s="26"/>
      <c r="P15098" s="26"/>
      <c r="Q15098" s="26"/>
      <c r="R15098" s="26"/>
      <c r="S15098" s="26"/>
      <c r="T15098" s="26"/>
    </row>
    <row r="15099" spans="14:20">
      <c r="N15099" s="25"/>
      <c r="O15099" s="26"/>
      <c r="P15099" s="26"/>
      <c r="Q15099" s="26"/>
      <c r="R15099" s="26"/>
      <c r="S15099" s="26"/>
      <c r="T15099" s="26"/>
    </row>
    <row r="15100" spans="14:20">
      <c r="N15100" s="25"/>
      <c r="O15100" s="26"/>
      <c r="P15100" s="26"/>
      <c r="Q15100" s="26"/>
      <c r="R15100" s="26"/>
      <c r="S15100" s="26"/>
      <c r="T15100" s="26"/>
    </row>
    <row r="15101" spans="14:20">
      <c r="N15101" s="25"/>
      <c r="O15101" s="26"/>
      <c r="P15101" s="26"/>
      <c r="Q15101" s="26"/>
      <c r="R15101" s="26"/>
      <c r="S15101" s="26"/>
      <c r="T15101" s="26"/>
    </row>
    <row r="15102" spans="14:20">
      <c r="N15102" s="25"/>
      <c r="O15102" s="26"/>
      <c r="P15102" s="26"/>
      <c r="Q15102" s="26"/>
      <c r="R15102" s="26"/>
      <c r="S15102" s="26"/>
      <c r="T15102" s="26"/>
    </row>
    <row r="15103" spans="14:20">
      <c r="N15103" s="25"/>
      <c r="O15103" s="26"/>
      <c r="P15103" s="26"/>
      <c r="Q15103" s="26"/>
      <c r="R15103" s="26"/>
      <c r="S15103" s="26"/>
      <c r="T15103" s="26"/>
    </row>
    <row r="15104" spans="14:20">
      <c r="N15104" s="25"/>
      <c r="O15104" s="26"/>
      <c r="P15104" s="26"/>
      <c r="Q15104" s="26"/>
      <c r="R15104" s="26"/>
      <c r="S15104" s="26"/>
      <c r="T15104" s="26"/>
    </row>
    <row r="15105" spans="14:20">
      <c r="N15105" s="25"/>
      <c r="O15105" s="26"/>
      <c r="P15105" s="26"/>
      <c r="Q15105" s="26"/>
      <c r="R15105" s="26"/>
      <c r="S15105" s="26"/>
      <c r="T15105" s="26"/>
    </row>
    <row r="15106" spans="14:20">
      <c r="N15106" s="25"/>
      <c r="O15106" s="26"/>
      <c r="P15106" s="26"/>
      <c r="Q15106" s="26"/>
      <c r="R15106" s="26"/>
      <c r="S15106" s="26"/>
      <c r="T15106" s="26"/>
    </row>
    <row r="15107" spans="14:20">
      <c r="N15107" s="25"/>
      <c r="O15107" s="26"/>
      <c r="P15107" s="26"/>
      <c r="Q15107" s="26"/>
      <c r="R15107" s="26"/>
      <c r="S15107" s="26"/>
      <c r="T15107" s="26"/>
    </row>
    <row r="15108" spans="14:20">
      <c r="N15108" s="25"/>
      <c r="O15108" s="26"/>
      <c r="P15108" s="26"/>
      <c r="Q15108" s="26"/>
      <c r="R15108" s="26"/>
      <c r="S15108" s="26"/>
      <c r="T15108" s="26"/>
    </row>
    <row r="15109" spans="14:20">
      <c r="N15109" s="25"/>
      <c r="O15109" s="26"/>
      <c r="P15109" s="26"/>
      <c r="Q15109" s="26"/>
      <c r="R15109" s="26"/>
      <c r="S15109" s="26"/>
      <c r="T15109" s="26"/>
    </row>
    <row r="15110" spans="14:20">
      <c r="N15110" s="25"/>
      <c r="O15110" s="26"/>
      <c r="P15110" s="26"/>
      <c r="Q15110" s="26"/>
      <c r="R15110" s="26"/>
      <c r="S15110" s="26"/>
      <c r="T15110" s="26"/>
    </row>
    <row r="15111" spans="14:20">
      <c r="N15111" s="25"/>
      <c r="O15111" s="26"/>
      <c r="P15111" s="26"/>
      <c r="Q15111" s="26"/>
      <c r="R15111" s="26"/>
      <c r="S15111" s="26"/>
      <c r="T15111" s="26"/>
    </row>
    <row r="15112" spans="14:20">
      <c r="N15112" s="25"/>
      <c r="O15112" s="26"/>
      <c r="P15112" s="26"/>
      <c r="Q15112" s="26"/>
      <c r="R15112" s="26"/>
      <c r="S15112" s="26"/>
      <c r="T15112" s="26"/>
    </row>
    <row r="15113" spans="14:20">
      <c r="N15113" s="25"/>
      <c r="O15113" s="26"/>
      <c r="P15113" s="26"/>
      <c r="Q15113" s="26"/>
      <c r="R15113" s="26"/>
      <c r="S15113" s="26"/>
      <c r="T15113" s="26"/>
    </row>
    <row r="15114" spans="14:20">
      <c r="N15114" s="25"/>
      <c r="O15114" s="26"/>
      <c r="P15114" s="26"/>
      <c r="Q15114" s="26"/>
      <c r="R15114" s="26"/>
      <c r="S15114" s="26"/>
      <c r="T15114" s="26"/>
    </row>
    <row r="15115" spans="14:20">
      <c r="N15115" s="25"/>
      <c r="O15115" s="26"/>
      <c r="P15115" s="26"/>
      <c r="Q15115" s="26"/>
      <c r="R15115" s="26"/>
      <c r="S15115" s="26"/>
      <c r="T15115" s="26"/>
    </row>
    <row r="15116" spans="14:20">
      <c r="N15116" s="25"/>
      <c r="O15116" s="26"/>
      <c r="P15116" s="26"/>
      <c r="Q15116" s="26"/>
      <c r="R15116" s="26"/>
      <c r="S15116" s="26"/>
      <c r="T15116" s="26"/>
    </row>
    <row r="15117" spans="14:20">
      <c r="N15117" s="25"/>
      <c r="O15117" s="26"/>
      <c r="P15117" s="26"/>
      <c r="Q15117" s="26"/>
      <c r="R15117" s="26"/>
      <c r="S15117" s="26"/>
      <c r="T15117" s="26"/>
    </row>
    <row r="15118" spans="14:20">
      <c r="N15118" s="25"/>
      <c r="O15118" s="26"/>
      <c r="P15118" s="26"/>
      <c r="Q15118" s="26"/>
      <c r="R15118" s="26"/>
      <c r="S15118" s="26"/>
      <c r="T15118" s="26"/>
    </row>
    <row r="15119" spans="14:20">
      <c r="N15119" s="25"/>
      <c r="O15119" s="26"/>
      <c r="P15119" s="26"/>
      <c r="Q15119" s="26"/>
      <c r="R15119" s="26"/>
      <c r="S15119" s="26"/>
      <c r="T15119" s="26"/>
    </row>
    <row r="15120" spans="14:20">
      <c r="N15120" s="25"/>
      <c r="O15120" s="26"/>
      <c r="P15120" s="26"/>
      <c r="Q15120" s="26"/>
      <c r="R15120" s="26"/>
      <c r="S15120" s="26"/>
      <c r="T15120" s="26"/>
    </row>
    <row r="15121" spans="14:20">
      <c r="N15121" s="25"/>
      <c r="O15121" s="26"/>
      <c r="P15121" s="26"/>
      <c r="Q15121" s="26"/>
      <c r="R15121" s="26"/>
      <c r="S15121" s="26"/>
      <c r="T15121" s="26"/>
    </row>
    <row r="15122" spans="14:20">
      <c r="N15122" s="25"/>
      <c r="O15122" s="26"/>
      <c r="P15122" s="26"/>
      <c r="Q15122" s="26"/>
      <c r="R15122" s="26"/>
      <c r="S15122" s="26"/>
      <c r="T15122" s="26"/>
    </row>
    <row r="15123" spans="14:20">
      <c r="N15123" s="25"/>
      <c r="O15123" s="26"/>
      <c r="P15123" s="26"/>
      <c r="Q15123" s="26"/>
      <c r="R15123" s="26"/>
      <c r="S15123" s="26"/>
      <c r="T15123" s="26"/>
    </row>
    <row r="15124" spans="14:20">
      <c r="N15124" s="25"/>
      <c r="O15124" s="26"/>
      <c r="P15124" s="26"/>
      <c r="Q15124" s="26"/>
      <c r="R15124" s="26"/>
      <c r="S15124" s="26"/>
      <c r="T15124" s="26"/>
    </row>
    <row r="15125" spans="14:20">
      <c r="N15125" s="25"/>
      <c r="O15125" s="26"/>
      <c r="P15125" s="26"/>
      <c r="Q15125" s="26"/>
      <c r="R15125" s="26"/>
      <c r="S15125" s="26"/>
      <c r="T15125" s="26"/>
    </row>
    <row r="15126" spans="14:20">
      <c r="N15126" s="25"/>
      <c r="O15126" s="26"/>
      <c r="P15126" s="26"/>
      <c r="Q15126" s="26"/>
      <c r="R15126" s="26"/>
      <c r="S15126" s="26"/>
      <c r="T15126" s="26"/>
    </row>
    <row r="15127" spans="14:20">
      <c r="N15127" s="25"/>
      <c r="O15127" s="26"/>
      <c r="P15127" s="26"/>
      <c r="Q15127" s="26"/>
      <c r="R15127" s="26"/>
      <c r="S15127" s="26"/>
      <c r="T15127" s="26"/>
    </row>
    <row r="15128" spans="14:20">
      <c r="N15128" s="25"/>
      <c r="O15128" s="26"/>
      <c r="P15128" s="26"/>
      <c r="Q15128" s="26"/>
      <c r="R15128" s="26"/>
      <c r="S15128" s="26"/>
      <c r="T15128" s="26"/>
    </row>
    <row r="15129" spans="14:20">
      <c r="N15129" s="25"/>
      <c r="O15129" s="26"/>
      <c r="P15129" s="26"/>
      <c r="Q15129" s="26"/>
      <c r="R15129" s="26"/>
      <c r="S15129" s="26"/>
      <c r="T15129" s="26"/>
    </row>
    <row r="15130" spans="14:20">
      <c r="N15130" s="25"/>
      <c r="O15130" s="26"/>
      <c r="P15130" s="26"/>
      <c r="Q15130" s="26"/>
      <c r="R15130" s="26"/>
      <c r="S15130" s="26"/>
      <c r="T15130" s="26"/>
    </row>
    <row r="15131" spans="14:20">
      <c r="N15131" s="25"/>
      <c r="O15131" s="26"/>
      <c r="P15131" s="26"/>
      <c r="Q15131" s="26"/>
      <c r="R15131" s="26"/>
      <c r="S15131" s="26"/>
      <c r="T15131" s="26"/>
    </row>
    <row r="15132" spans="14:20">
      <c r="N15132" s="25"/>
      <c r="O15132" s="26"/>
      <c r="P15132" s="26"/>
      <c r="Q15132" s="26"/>
      <c r="R15132" s="26"/>
      <c r="S15132" s="26"/>
      <c r="T15132" s="26"/>
    </row>
    <row r="15133" spans="14:20">
      <c r="N15133" s="25"/>
      <c r="O15133" s="26"/>
      <c r="P15133" s="26"/>
      <c r="Q15133" s="26"/>
      <c r="R15133" s="26"/>
      <c r="S15133" s="26"/>
      <c r="T15133" s="26"/>
    </row>
    <row r="15134" spans="14:20">
      <c r="N15134" s="25"/>
      <c r="O15134" s="26"/>
      <c r="P15134" s="26"/>
      <c r="Q15134" s="26"/>
      <c r="R15134" s="26"/>
      <c r="S15134" s="26"/>
      <c r="T15134" s="26"/>
    </row>
    <row r="15135" spans="14:20">
      <c r="N15135" s="25"/>
      <c r="O15135" s="26"/>
      <c r="P15135" s="26"/>
      <c r="Q15135" s="26"/>
      <c r="R15135" s="26"/>
      <c r="S15135" s="26"/>
      <c r="T15135" s="26"/>
    </row>
    <row r="15136" spans="14:20">
      <c r="N15136" s="25"/>
      <c r="O15136" s="26"/>
      <c r="P15136" s="26"/>
      <c r="Q15136" s="26"/>
      <c r="R15136" s="26"/>
      <c r="S15136" s="26"/>
      <c r="T15136" s="26"/>
    </row>
    <row r="15137" spans="14:20">
      <c r="N15137" s="25"/>
      <c r="O15137" s="26"/>
      <c r="P15137" s="26"/>
      <c r="Q15137" s="26"/>
      <c r="R15137" s="26"/>
      <c r="S15137" s="26"/>
      <c r="T15137" s="26"/>
    </row>
    <row r="15138" spans="14:20">
      <c r="N15138" s="25"/>
      <c r="O15138" s="26"/>
      <c r="P15138" s="26"/>
      <c r="Q15138" s="26"/>
      <c r="R15138" s="26"/>
      <c r="S15138" s="26"/>
      <c r="T15138" s="26"/>
    </row>
    <row r="15139" spans="14:20">
      <c r="N15139" s="25"/>
      <c r="O15139" s="26"/>
      <c r="P15139" s="26"/>
      <c r="Q15139" s="26"/>
      <c r="R15139" s="26"/>
      <c r="S15139" s="26"/>
      <c r="T15139" s="26"/>
    </row>
    <row r="15140" spans="14:20">
      <c r="N15140" s="25"/>
      <c r="O15140" s="26"/>
      <c r="P15140" s="26"/>
      <c r="Q15140" s="26"/>
      <c r="R15140" s="26"/>
      <c r="S15140" s="26"/>
      <c r="T15140" s="26"/>
    </row>
    <row r="15141" spans="14:20">
      <c r="N15141" s="25"/>
      <c r="O15141" s="26"/>
      <c r="P15141" s="26"/>
      <c r="Q15141" s="26"/>
      <c r="R15141" s="26"/>
      <c r="S15141" s="26"/>
      <c r="T15141" s="26"/>
    </row>
    <row r="15142" spans="14:20">
      <c r="N15142" s="25"/>
      <c r="O15142" s="26"/>
      <c r="P15142" s="26"/>
      <c r="Q15142" s="26"/>
      <c r="R15142" s="26"/>
      <c r="S15142" s="26"/>
      <c r="T15142" s="26"/>
    </row>
    <row r="15143" spans="14:20">
      <c r="N15143" s="25"/>
      <c r="O15143" s="26"/>
      <c r="P15143" s="26"/>
      <c r="Q15143" s="26"/>
      <c r="R15143" s="26"/>
      <c r="S15143" s="26"/>
      <c r="T15143" s="26"/>
    </row>
    <row r="15144" spans="14:20">
      <c r="N15144" s="25"/>
      <c r="O15144" s="26"/>
      <c r="P15144" s="26"/>
      <c r="Q15144" s="26"/>
      <c r="R15144" s="26"/>
      <c r="S15144" s="26"/>
      <c r="T15144" s="26"/>
    </row>
    <row r="15145" spans="14:20">
      <c r="N15145" s="25"/>
      <c r="O15145" s="26"/>
      <c r="P15145" s="26"/>
      <c r="Q15145" s="26"/>
      <c r="R15145" s="26"/>
      <c r="S15145" s="26"/>
      <c r="T15145" s="26"/>
    </row>
    <row r="15146" spans="14:20">
      <c r="N15146" s="25"/>
      <c r="O15146" s="26"/>
      <c r="P15146" s="26"/>
      <c r="Q15146" s="26"/>
      <c r="R15146" s="26"/>
      <c r="S15146" s="26"/>
      <c r="T15146" s="26"/>
    </row>
    <row r="15147" spans="14:20">
      <c r="N15147" s="25"/>
      <c r="O15147" s="26"/>
      <c r="P15147" s="26"/>
      <c r="Q15147" s="26"/>
      <c r="R15147" s="26"/>
      <c r="S15147" s="26"/>
      <c r="T15147" s="26"/>
    </row>
    <row r="15148" spans="14:20">
      <c r="N15148" s="25"/>
      <c r="O15148" s="26"/>
      <c r="P15148" s="26"/>
      <c r="Q15148" s="26"/>
      <c r="R15148" s="26"/>
      <c r="S15148" s="26"/>
      <c r="T15148" s="26"/>
    </row>
    <row r="15149" spans="14:20">
      <c r="N15149" s="25"/>
      <c r="O15149" s="26"/>
      <c r="P15149" s="26"/>
      <c r="Q15149" s="26"/>
      <c r="R15149" s="26"/>
      <c r="S15149" s="26"/>
      <c r="T15149" s="26"/>
    </row>
    <row r="15150" spans="14:20">
      <c r="N15150" s="25"/>
      <c r="O15150" s="26"/>
      <c r="P15150" s="26"/>
      <c r="Q15150" s="26"/>
      <c r="R15150" s="26"/>
      <c r="S15150" s="26"/>
      <c r="T15150" s="26"/>
    </row>
    <row r="15151" spans="14:20">
      <c r="N15151" s="25"/>
      <c r="O15151" s="26"/>
      <c r="P15151" s="26"/>
      <c r="Q15151" s="26"/>
      <c r="R15151" s="26"/>
      <c r="S15151" s="26"/>
      <c r="T15151" s="26"/>
    </row>
    <row r="15152" spans="14:20">
      <c r="N15152" s="25"/>
      <c r="O15152" s="26"/>
      <c r="P15152" s="26"/>
      <c r="Q15152" s="26"/>
      <c r="R15152" s="26"/>
      <c r="S15152" s="26"/>
      <c r="T15152" s="26"/>
    </row>
    <row r="15153" spans="14:20">
      <c r="N15153" s="25"/>
      <c r="O15153" s="26"/>
      <c r="P15153" s="26"/>
      <c r="Q15153" s="26"/>
      <c r="R15153" s="26"/>
      <c r="S15153" s="26"/>
      <c r="T15153" s="26"/>
    </row>
    <row r="15154" spans="14:20">
      <c r="N15154" s="25"/>
      <c r="O15154" s="26"/>
      <c r="P15154" s="26"/>
      <c r="Q15154" s="26"/>
      <c r="R15154" s="26"/>
      <c r="S15154" s="26"/>
      <c r="T15154" s="26"/>
    </row>
    <row r="15155" spans="14:20">
      <c r="N15155" s="25"/>
      <c r="O15155" s="26"/>
      <c r="P15155" s="26"/>
      <c r="Q15155" s="26"/>
      <c r="R15155" s="26"/>
      <c r="S15155" s="26"/>
      <c r="T15155" s="26"/>
    </row>
    <row r="15156" spans="14:20">
      <c r="N15156" s="25"/>
      <c r="O15156" s="26"/>
      <c r="P15156" s="26"/>
      <c r="Q15156" s="26"/>
      <c r="R15156" s="26"/>
      <c r="S15156" s="26"/>
      <c r="T15156" s="26"/>
    </row>
    <row r="15157" spans="14:20">
      <c r="N15157" s="25"/>
      <c r="O15157" s="26"/>
      <c r="P15157" s="26"/>
      <c r="Q15157" s="26"/>
      <c r="R15157" s="26"/>
      <c r="S15157" s="26"/>
      <c r="T15157" s="26"/>
    </row>
    <row r="15158" spans="14:20">
      <c r="N15158" s="25"/>
      <c r="O15158" s="26"/>
      <c r="P15158" s="26"/>
      <c r="Q15158" s="26"/>
      <c r="R15158" s="26"/>
      <c r="S15158" s="26"/>
      <c r="T15158" s="26"/>
    </row>
    <row r="15159" spans="14:20">
      <c r="N15159" s="25"/>
      <c r="O15159" s="26"/>
      <c r="P15159" s="26"/>
      <c r="Q15159" s="26"/>
      <c r="R15159" s="26"/>
      <c r="S15159" s="26"/>
      <c r="T15159" s="26"/>
    </row>
    <row r="15160" spans="14:20">
      <c r="N15160" s="25"/>
      <c r="O15160" s="26"/>
      <c r="P15160" s="26"/>
      <c r="Q15160" s="26"/>
      <c r="R15160" s="26"/>
      <c r="S15160" s="26"/>
      <c r="T15160" s="26"/>
    </row>
    <row r="15161" spans="14:20">
      <c r="N15161" s="25"/>
      <c r="O15161" s="26"/>
      <c r="P15161" s="26"/>
      <c r="Q15161" s="26"/>
      <c r="R15161" s="26"/>
      <c r="S15161" s="26"/>
      <c r="T15161" s="26"/>
    </row>
    <row r="15162" spans="14:20">
      <c r="N15162" s="25"/>
      <c r="O15162" s="26"/>
      <c r="P15162" s="26"/>
      <c r="Q15162" s="26"/>
      <c r="R15162" s="26"/>
      <c r="S15162" s="26"/>
      <c r="T15162" s="26"/>
    </row>
    <row r="15163" spans="14:20">
      <c r="N15163" s="25"/>
      <c r="O15163" s="26"/>
      <c r="P15163" s="26"/>
      <c r="Q15163" s="26"/>
      <c r="R15163" s="26"/>
      <c r="S15163" s="26"/>
      <c r="T15163" s="26"/>
    </row>
    <row r="15164" spans="14:20">
      <c r="N15164" s="25"/>
      <c r="O15164" s="26"/>
      <c r="P15164" s="26"/>
      <c r="Q15164" s="26"/>
      <c r="R15164" s="26"/>
      <c r="S15164" s="26"/>
      <c r="T15164" s="26"/>
    </row>
    <row r="15165" spans="14:20">
      <c r="N15165" s="25"/>
      <c r="O15165" s="26"/>
      <c r="P15165" s="26"/>
      <c r="Q15165" s="26"/>
      <c r="R15165" s="26"/>
      <c r="S15165" s="26"/>
      <c r="T15165" s="26"/>
    </row>
    <row r="15166" spans="14:20">
      <c r="N15166" s="25"/>
      <c r="O15166" s="26"/>
      <c r="P15166" s="26"/>
      <c r="Q15166" s="26"/>
      <c r="R15166" s="26"/>
      <c r="S15166" s="26"/>
      <c r="T15166" s="26"/>
    </row>
    <row r="15167" spans="14:20">
      <c r="N15167" s="25"/>
      <c r="O15167" s="26"/>
      <c r="P15167" s="26"/>
      <c r="Q15167" s="26"/>
      <c r="R15167" s="26"/>
      <c r="S15167" s="26"/>
      <c r="T15167" s="26"/>
    </row>
    <row r="15168" spans="14:20">
      <c r="N15168" s="25"/>
      <c r="O15168" s="26"/>
      <c r="P15168" s="26"/>
      <c r="Q15168" s="26"/>
      <c r="R15168" s="26"/>
      <c r="S15168" s="26"/>
      <c r="T15168" s="26"/>
    </row>
    <row r="15169" spans="14:20">
      <c r="N15169" s="25"/>
      <c r="O15169" s="26"/>
      <c r="P15169" s="26"/>
      <c r="Q15169" s="26"/>
      <c r="R15169" s="26"/>
      <c r="S15169" s="26"/>
      <c r="T15169" s="26"/>
    </row>
    <row r="15170" spans="14:20">
      <c r="N15170" s="25"/>
      <c r="O15170" s="26"/>
      <c r="P15170" s="26"/>
      <c r="Q15170" s="26"/>
      <c r="R15170" s="26"/>
      <c r="S15170" s="26"/>
      <c r="T15170" s="26"/>
    </row>
    <row r="15171" spans="14:20">
      <c r="N15171" s="25"/>
      <c r="O15171" s="26"/>
      <c r="P15171" s="26"/>
      <c r="Q15171" s="26"/>
      <c r="R15171" s="26"/>
      <c r="S15171" s="26"/>
      <c r="T15171" s="26"/>
    </row>
    <row r="15172" spans="14:20">
      <c r="N15172" s="25"/>
      <c r="O15172" s="26"/>
      <c r="P15172" s="26"/>
      <c r="Q15172" s="26"/>
      <c r="R15172" s="26"/>
      <c r="S15172" s="26"/>
      <c r="T15172" s="26"/>
    </row>
    <row r="15173" spans="14:20">
      <c r="N15173" s="25"/>
      <c r="O15173" s="26"/>
      <c r="P15173" s="26"/>
      <c r="Q15173" s="26"/>
      <c r="R15173" s="26"/>
      <c r="S15173" s="26"/>
      <c r="T15173" s="26"/>
    </row>
    <row r="15174" spans="14:20">
      <c r="N15174" s="25"/>
      <c r="O15174" s="26"/>
      <c r="P15174" s="26"/>
      <c r="Q15174" s="26"/>
      <c r="R15174" s="26"/>
      <c r="S15174" s="26"/>
      <c r="T15174" s="26"/>
    </row>
    <row r="15175" spans="14:20">
      <c r="N15175" s="25"/>
      <c r="O15175" s="26"/>
      <c r="P15175" s="26"/>
      <c r="Q15175" s="26"/>
      <c r="R15175" s="26"/>
      <c r="S15175" s="26"/>
      <c r="T15175" s="26"/>
    </row>
    <row r="15176" spans="14:20">
      <c r="N15176" s="25"/>
      <c r="O15176" s="26"/>
      <c r="P15176" s="26"/>
      <c r="Q15176" s="26"/>
      <c r="R15176" s="26"/>
      <c r="S15176" s="26"/>
      <c r="T15176" s="26"/>
    </row>
    <row r="15177" spans="14:20">
      <c r="N15177" s="25"/>
      <c r="O15177" s="26"/>
      <c r="P15177" s="26"/>
      <c r="Q15177" s="26"/>
      <c r="R15177" s="26"/>
      <c r="S15177" s="26"/>
      <c r="T15177" s="26"/>
    </row>
    <row r="15178" spans="14:20">
      <c r="N15178" s="25"/>
      <c r="O15178" s="26"/>
      <c r="P15178" s="26"/>
      <c r="Q15178" s="26"/>
      <c r="R15178" s="26"/>
      <c r="S15178" s="26"/>
      <c r="T15178" s="26"/>
    </row>
    <row r="15179" spans="14:20">
      <c r="N15179" s="25"/>
      <c r="O15179" s="26"/>
      <c r="P15179" s="26"/>
      <c r="Q15179" s="26"/>
      <c r="R15179" s="26"/>
      <c r="S15179" s="26"/>
      <c r="T15179" s="26"/>
    </row>
    <row r="15180" spans="14:20">
      <c r="N15180" s="25"/>
      <c r="O15180" s="26"/>
      <c r="P15180" s="26"/>
      <c r="Q15180" s="26"/>
      <c r="R15180" s="26"/>
      <c r="S15180" s="26"/>
      <c r="T15180" s="26"/>
    </row>
    <row r="15181" spans="14:20">
      <c r="N15181" s="25"/>
      <c r="O15181" s="26"/>
      <c r="P15181" s="26"/>
      <c r="Q15181" s="26"/>
      <c r="R15181" s="26"/>
      <c r="S15181" s="26"/>
      <c r="T15181" s="26"/>
    </row>
    <row r="15182" spans="14:20">
      <c r="N15182" s="25"/>
      <c r="O15182" s="26"/>
      <c r="P15182" s="26"/>
      <c r="Q15182" s="26"/>
      <c r="R15182" s="26"/>
      <c r="S15182" s="26"/>
      <c r="T15182" s="26"/>
    </row>
    <row r="15183" spans="14:20">
      <c r="N15183" s="25"/>
      <c r="O15183" s="26"/>
      <c r="P15183" s="26"/>
      <c r="Q15183" s="26"/>
      <c r="R15183" s="26"/>
      <c r="S15183" s="26"/>
      <c r="T15183" s="26"/>
    </row>
    <row r="15184" spans="14:20">
      <c r="N15184" s="25"/>
      <c r="O15184" s="26"/>
      <c r="P15184" s="26"/>
      <c r="Q15184" s="26"/>
      <c r="R15184" s="26"/>
      <c r="S15184" s="26"/>
      <c r="T15184" s="26"/>
    </row>
    <row r="15185" spans="14:20">
      <c r="N15185" s="25"/>
      <c r="O15185" s="26"/>
      <c r="P15185" s="26"/>
      <c r="Q15185" s="26"/>
      <c r="R15185" s="26"/>
      <c r="S15185" s="26"/>
      <c r="T15185" s="26"/>
    </row>
    <row r="15186" spans="14:20">
      <c r="N15186" s="25"/>
      <c r="O15186" s="26"/>
      <c r="P15186" s="26"/>
      <c r="Q15186" s="26"/>
      <c r="R15186" s="26"/>
      <c r="S15186" s="26"/>
      <c r="T15186" s="26"/>
    </row>
    <row r="15187" spans="14:20">
      <c r="N15187" s="25"/>
      <c r="O15187" s="26"/>
      <c r="P15187" s="26"/>
      <c r="Q15187" s="26"/>
      <c r="R15187" s="26"/>
      <c r="S15187" s="26"/>
      <c r="T15187" s="26"/>
    </row>
    <row r="15188" spans="14:20">
      <c r="N15188" s="25"/>
      <c r="O15188" s="26"/>
      <c r="P15188" s="26"/>
      <c r="Q15188" s="26"/>
      <c r="R15188" s="26"/>
      <c r="S15188" s="26"/>
      <c r="T15188" s="26"/>
    </row>
    <row r="15189" spans="14:20">
      <c r="N15189" s="25"/>
      <c r="O15189" s="26"/>
      <c r="P15189" s="26"/>
      <c r="Q15189" s="26"/>
      <c r="R15189" s="26"/>
      <c r="S15189" s="26"/>
      <c r="T15189" s="26"/>
    </row>
    <row r="15190" spans="14:20">
      <c r="N15190" s="25"/>
      <c r="O15190" s="26"/>
      <c r="P15190" s="26"/>
      <c r="Q15190" s="26"/>
      <c r="R15190" s="26"/>
      <c r="S15190" s="26"/>
      <c r="T15190" s="26"/>
    </row>
    <row r="15191" spans="14:20">
      <c r="N15191" s="25"/>
      <c r="O15191" s="26"/>
      <c r="P15191" s="26"/>
      <c r="Q15191" s="26"/>
      <c r="R15191" s="26"/>
      <c r="S15191" s="26"/>
      <c r="T15191" s="26"/>
    </row>
    <row r="15192" spans="14:20">
      <c r="N15192" s="25"/>
      <c r="O15192" s="26"/>
      <c r="P15192" s="26"/>
      <c r="Q15192" s="26"/>
      <c r="R15192" s="26"/>
      <c r="S15192" s="26"/>
      <c r="T15192" s="26"/>
    </row>
    <row r="15193" spans="14:20">
      <c r="N15193" s="25"/>
      <c r="O15193" s="26"/>
      <c r="P15193" s="26"/>
      <c r="Q15193" s="26"/>
      <c r="R15193" s="26"/>
      <c r="S15193" s="26"/>
      <c r="T15193" s="26"/>
    </row>
    <row r="15194" spans="14:20">
      <c r="N15194" s="25"/>
      <c r="O15194" s="26"/>
      <c r="P15194" s="26"/>
      <c r="Q15194" s="26"/>
      <c r="R15194" s="26"/>
      <c r="S15194" s="26"/>
      <c r="T15194" s="26"/>
    </row>
    <row r="15195" spans="14:20">
      <c r="N15195" s="25"/>
      <c r="O15195" s="26"/>
      <c r="P15195" s="26"/>
      <c r="Q15195" s="26"/>
      <c r="R15195" s="26"/>
      <c r="S15195" s="26"/>
      <c r="T15195" s="26"/>
    </row>
    <row r="15196" spans="14:20">
      <c r="N15196" s="25"/>
      <c r="O15196" s="26"/>
      <c r="P15196" s="26"/>
      <c r="Q15196" s="26"/>
      <c r="R15196" s="26"/>
      <c r="S15196" s="26"/>
      <c r="T15196" s="26"/>
    </row>
    <row r="15197" spans="14:20">
      <c r="N15197" s="25"/>
      <c r="O15197" s="26"/>
      <c r="P15197" s="26"/>
      <c r="Q15197" s="26"/>
      <c r="R15197" s="26"/>
      <c r="S15197" s="26"/>
      <c r="T15197" s="26"/>
    </row>
    <row r="15198" spans="14:20">
      <c r="N15198" s="25"/>
      <c r="O15198" s="26"/>
      <c r="P15198" s="26"/>
      <c r="Q15198" s="26"/>
      <c r="R15198" s="26"/>
      <c r="S15198" s="26"/>
      <c r="T15198" s="26"/>
    </row>
    <row r="15199" spans="14:20">
      <c r="N15199" s="25"/>
      <c r="O15199" s="26"/>
      <c r="P15199" s="26"/>
      <c r="Q15199" s="26"/>
      <c r="R15199" s="26"/>
      <c r="S15199" s="26"/>
      <c r="T15199" s="26"/>
    </row>
    <row r="15200" spans="14:20">
      <c r="N15200" s="25"/>
      <c r="O15200" s="26"/>
      <c r="P15200" s="26"/>
      <c r="Q15200" s="26"/>
      <c r="R15200" s="26"/>
      <c r="S15200" s="26"/>
      <c r="T15200" s="26"/>
    </row>
    <row r="15201" spans="14:20">
      <c r="N15201" s="25"/>
      <c r="O15201" s="26"/>
      <c r="P15201" s="26"/>
      <c r="Q15201" s="26"/>
      <c r="R15201" s="26"/>
      <c r="S15201" s="26"/>
      <c r="T15201" s="26"/>
    </row>
    <row r="15202" spans="14:20">
      <c r="N15202" s="25"/>
      <c r="O15202" s="26"/>
      <c r="P15202" s="26"/>
      <c r="Q15202" s="26"/>
      <c r="R15202" s="26"/>
      <c r="S15202" s="26"/>
      <c r="T15202" s="26"/>
    </row>
    <row r="15203" spans="14:20">
      <c r="N15203" s="25"/>
      <c r="O15203" s="26"/>
      <c r="P15203" s="26"/>
      <c r="Q15203" s="26"/>
      <c r="R15203" s="26"/>
      <c r="S15203" s="26"/>
      <c r="T15203" s="26"/>
    </row>
    <row r="15204" spans="14:20">
      <c r="N15204" s="25"/>
      <c r="O15204" s="26"/>
      <c r="P15204" s="26"/>
      <c r="Q15204" s="26"/>
      <c r="R15204" s="26"/>
      <c r="S15204" s="26"/>
      <c r="T15204" s="26"/>
    </row>
    <row r="15205" spans="14:20">
      <c r="N15205" s="25"/>
      <c r="O15205" s="26"/>
      <c r="P15205" s="26"/>
      <c r="Q15205" s="26"/>
      <c r="R15205" s="26"/>
      <c r="S15205" s="26"/>
      <c r="T15205" s="26"/>
    </row>
    <row r="15206" spans="14:20">
      <c r="N15206" s="25"/>
      <c r="O15206" s="26"/>
      <c r="P15206" s="26"/>
      <c r="Q15206" s="26"/>
      <c r="R15206" s="26"/>
      <c r="S15206" s="26"/>
      <c r="T15206" s="26"/>
    </row>
    <row r="15207" spans="14:20">
      <c r="N15207" s="25"/>
      <c r="O15207" s="26"/>
      <c r="P15207" s="26"/>
      <c r="Q15207" s="26"/>
      <c r="R15207" s="26"/>
      <c r="S15207" s="26"/>
      <c r="T15207" s="26"/>
    </row>
    <row r="15208" spans="14:20">
      <c r="N15208" s="25"/>
      <c r="O15208" s="26"/>
      <c r="P15208" s="26"/>
      <c r="Q15208" s="26"/>
      <c r="R15208" s="26"/>
      <c r="S15208" s="26"/>
      <c r="T15208" s="26"/>
    </row>
    <row r="15209" spans="14:20">
      <c r="N15209" s="25"/>
      <c r="O15209" s="26"/>
      <c r="P15209" s="26"/>
      <c r="Q15209" s="26"/>
      <c r="R15209" s="26"/>
      <c r="S15209" s="26"/>
      <c r="T15209" s="26"/>
    </row>
    <row r="15210" spans="14:20">
      <c r="N15210" s="25"/>
      <c r="O15210" s="26"/>
      <c r="P15210" s="26"/>
      <c r="Q15210" s="26"/>
      <c r="R15210" s="26"/>
      <c r="S15210" s="26"/>
      <c r="T15210" s="26"/>
    </row>
    <row r="15211" spans="14:20">
      <c r="N15211" s="25"/>
      <c r="O15211" s="26"/>
      <c r="P15211" s="26"/>
      <c r="Q15211" s="26"/>
      <c r="R15211" s="26"/>
      <c r="S15211" s="26"/>
      <c r="T15211" s="26"/>
    </row>
    <row r="15212" spans="14:20">
      <c r="N15212" s="25"/>
      <c r="O15212" s="26"/>
      <c r="P15212" s="26"/>
      <c r="Q15212" s="26"/>
      <c r="R15212" s="26"/>
      <c r="S15212" s="26"/>
      <c r="T15212" s="26"/>
    </row>
    <row r="15213" spans="14:20">
      <c r="N15213" s="25"/>
      <c r="O15213" s="26"/>
      <c r="P15213" s="26"/>
      <c r="Q15213" s="26"/>
      <c r="R15213" s="26"/>
      <c r="S15213" s="26"/>
      <c r="T15213" s="26"/>
    </row>
    <row r="15214" spans="14:20">
      <c r="N15214" s="25"/>
      <c r="O15214" s="26"/>
      <c r="P15214" s="26"/>
      <c r="Q15214" s="26"/>
      <c r="R15214" s="26"/>
      <c r="S15214" s="26"/>
      <c r="T15214" s="26"/>
    </row>
    <row r="15215" spans="14:20">
      <c r="N15215" s="25"/>
      <c r="O15215" s="26"/>
      <c r="P15215" s="26"/>
      <c r="Q15215" s="26"/>
      <c r="R15215" s="26"/>
      <c r="S15215" s="26"/>
      <c r="T15215" s="26"/>
    </row>
    <row r="15216" spans="14:20">
      <c r="N15216" s="25"/>
      <c r="O15216" s="26"/>
      <c r="P15216" s="26"/>
      <c r="Q15216" s="26"/>
      <c r="R15216" s="26"/>
      <c r="S15216" s="26"/>
      <c r="T15216" s="26"/>
    </row>
    <row r="15217" spans="14:20">
      <c r="N15217" s="25"/>
      <c r="O15217" s="26"/>
      <c r="P15217" s="26"/>
      <c r="Q15217" s="26"/>
      <c r="R15217" s="26"/>
      <c r="S15217" s="26"/>
      <c r="T15217" s="26"/>
    </row>
    <row r="15218" spans="14:20">
      <c r="N15218" s="25"/>
      <c r="O15218" s="26"/>
      <c r="P15218" s="26"/>
      <c r="Q15218" s="26"/>
      <c r="R15218" s="26"/>
      <c r="S15218" s="26"/>
      <c r="T15218" s="26"/>
    </row>
    <row r="15219" spans="14:20">
      <c r="N15219" s="25"/>
      <c r="O15219" s="26"/>
      <c r="P15219" s="26"/>
      <c r="Q15219" s="26"/>
      <c r="R15219" s="26"/>
      <c r="S15219" s="26"/>
      <c r="T15219" s="26"/>
    </row>
    <row r="15220" spans="14:20">
      <c r="N15220" s="25"/>
      <c r="O15220" s="26"/>
      <c r="P15220" s="26"/>
      <c r="Q15220" s="26"/>
      <c r="R15220" s="26"/>
      <c r="S15220" s="26"/>
      <c r="T15220" s="26"/>
    </row>
    <row r="15221" spans="14:20">
      <c r="N15221" s="25"/>
      <c r="O15221" s="26"/>
      <c r="P15221" s="26"/>
      <c r="Q15221" s="26"/>
      <c r="R15221" s="26"/>
      <c r="S15221" s="26"/>
      <c r="T15221" s="26"/>
    </row>
    <row r="15222" spans="14:20">
      <c r="N15222" s="25"/>
      <c r="O15222" s="26"/>
      <c r="P15222" s="26"/>
      <c r="Q15222" s="26"/>
      <c r="R15222" s="26"/>
      <c r="S15222" s="26"/>
      <c r="T15222" s="26"/>
    </row>
    <row r="15223" spans="14:20">
      <c r="N15223" s="25"/>
      <c r="O15223" s="26"/>
      <c r="P15223" s="26"/>
      <c r="Q15223" s="26"/>
      <c r="R15223" s="26"/>
      <c r="S15223" s="26"/>
      <c r="T15223" s="26"/>
    </row>
    <row r="15224" spans="14:20">
      <c r="N15224" s="25"/>
      <c r="O15224" s="26"/>
      <c r="P15224" s="26"/>
      <c r="Q15224" s="26"/>
      <c r="R15224" s="26"/>
      <c r="S15224" s="26"/>
      <c r="T15224" s="26"/>
    </row>
    <row r="15225" spans="14:20">
      <c r="N15225" s="25"/>
      <c r="O15225" s="26"/>
      <c r="P15225" s="26"/>
      <c r="Q15225" s="26"/>
      <c r="R15225" s="26"/>
      <c r="S15225" s="26"/>
      <c r="T15225" s="26"/>
    </row>
    <row r="15226" spans="14:20">
      <c r="N15226" s="25"/>
      <c r="O15226" s="26"/>
      <c r="P15226" s="26"/>
      <c r="Q15226" s="26"/>
      <c r="R15226" s="26"/>
      <c r="S15226" s="26"/>
      <c r="T15226" s="26"/>
    </row>
    <row r="15227" spans="14:20">
      <c r="N15227" s="25"/>
      <c r="O15227" s="26"/>
      <c r="P15227" s="26"/>
      <c r="Q15227" s="26"/>
      <c r="R15227" s="26"/>
      <c r="S15227" s="26"/>
      <c r="T15227" s="26"/>
    </row>
    <row r="15228" spans="14:20">
      <c r="N15228" s="25"/>
      <c r="O15228" s="26"/>
      <c r="P15228" s="26"/>
      <c r="Q15228" s="26"/>
      <c r="R15228" s="26"/>
      <c r="S15228" s="26"/>
      <c r="T15228" s="26"/>
    </row>
    <row r="15229" spans="14:20">
      <c r="N15229" s="25"/>
      <c r="O15229" s="26"/>
      <c r="P15229" s="26"/>
      <c r="Q15229" s="26"/>
      <c r="R15229" s="26"/>
      <c r="S15229" s="26"/>
      <c r="T15229" s="26"/>
    </row>
    <row r="15230" spans="14:20">
      <c r="N15230" s="25"/>
      <c r="O15230" s="26"/>
      <c r="P15230" s="26"/>
      <c r="Q15230" s="26"/>
      <c r="R15230" s="26"/>
      <c r="S15230" s="26"/>
      <c r="T15230" s="26"/>
    </row>
    <row r="15231" spans="14:20">
      <c r="N15231" s="25"/>
      <c r="O15231" s="26"/>
      <c r="P15231" s="26"/>
      <c r="Q15231" s="26"/>
      <c r="R15231" s="26"/>
      <c r="S15231" s="26"/>
      <c r="T15231" s="26"/>
    </row>
    <row r="15232" spans="14:20">
      <c r="N15232" s="25"/>
      <c r="O15232" s="26"/>
      <c r="P15232" s="26"/>
      <c r="Q15232" s="26"/>
      <c r="R15232" s="26"/>
      <c r="S15232" s="26"/>
      <c r="T15232" s="26"/>
    </row>
    <row r="15233" spans="14:20">
      <c r="N15233" s="25"/>
      <c r="O15233" s="26"/>
      <c r="P15233" s="26"/>
      <c r="Q15233" s="26"/>
      <c r="R15233" s="26"/>
      <c r="S15233" s="26"/>
      <c r="T15233" s="26"/>
    </row>
    <row r="15234" spans="14:20">
      <c r="N15234" s="25"/>
      <c r="O15234" s="26"/>
      <c r="P15234" s="26"/>
      <c r="Q15234" s="26"/>
      <c r="R15234" s="26"/>
      <c r="S15234" s="26"/>
      <c r="T15234" s="26"/>
    </row>
    <row r="15235" spans="14:20">
      <c r="N15235" s="25"/>
      <c r="O15235" s="26"/>
      <c r="P15235" s="26"/>
      <c r="Q15235" s="26"/>
      <c r="R15235" s="26"/>
      <c r="S15235" s="26"/>
      <c r="T15235" s="26"/>
    </row>
    <row r="15236" spans="14:20">
      <c r="N15236" s="25"/>
      <c r="O15236" s="26"/>
      <c r="P15236" s="26"/>
      <c r="Q15236" s="26"/>
      <c r="R15236" s="26"/>
      <c r="S15236" s="26"/>
      <c r="T15236" s="26"/>
    </row>
    <row r="15237" spans="14:20">
      <c r="N15237" s="25"/>
      <c r="O15237" s="26"/>
      <c r="P15237" s="26"/>
      <c r="Q15237" s="26"/>
      <c r="R15237" s="26"/>
      <c r="S15237" s="26"/>
      <c r="T15237" s="26"/>
    </row>
    <row r="15238" spans="14:20">
      <c r="N15238" s="25"/>
      <c r="O15238" s="26"/>
      <c r="P15238" s="26"/>
      <c r="Q15238" s="26"/>
      <c r="R15238" s="26"/>
      <c r="S15238" s="26"/>
      <c r="T15238" s="26"/>
    </row>
    <row r="15239" spans="14:20">
      <c r="N15239" s="25"/>
      <c r="O15239" s="26"/>
      <c r="P15239" s="26"/>
      <c r="Q15239" s="26"/>
      <c r="R15239" s="26"/>
      <c r="S15239" s="26"/>
      <c r="T15239" s="26"/>
    </row>
    <row r="15240" spans="14:20">
      <c r="N15240" s="25"/>
      <c r="O15240" s="26"/>
      <c r="P15240" s="26"/>
      <c r="Q15240" s="26"/>
      <c r="R15240" s="26"/>
      <c r="S15240" s="26"/>
      <c r="T15240" s="26"/>
    </row>
    <row r="15241" spans="14:20">
      <c r="N15241" s="25"/>
      <c r="O15241" s="26"/>
      <c r="P15241" s="26"/>
      <c r="Q15241" s="26"/>
      <c r="R15241" s="26"/>
      <c r="S15241" s="26"/>
      <c r="T15241" s="26"/>
    </row>
    <row r="15242" spans="14:20">
      <c r="N15242" s="25"/>
      <c r="O15242" s="26"/>
      <c r="P15242" s="26"/>
      <c r="Q15242" s="26"/>
      <c r="R15242" s="26"/>
      <c r="S15242" s="26"/>
      <c r="T15242" s="26"/>
    </row>
    <row r="15243" spans="14:20">
      <c r="N15243" s="25"/>
      <c r="O15243" s="26"/>
      <c r="P15243" s="26"/>
      <c r="Q15243" s="26"/>
      <c r="R15243" s="26"/>
      <c r="S15243" s="26"/>
      <c r="T15243" s="26"/>
    </row>
    <row r="15244" spans="14:20">
      <c r="N15244" s="25"/>
      <c r="O15244" s="26"/>
      <c r="P15244" s="26"/>
      <c r="Q15244" s="26"/>
      <c r="R15244" s="26"/>
      <c r="S15244" s="26"/>
      <c r="T15244" s="26"/>
    </row>
    <row r="15245" spans="14:20">
      <c r="N15245" s="25"/>
      <c r="O15245" s="26"/>
      <c r="P15245" s="26"/>
      <c r="Q15245" s="26"/>
      <c r="R15245" s="26"/>
      <c r="S15245" s="26"/>
      <c r="T15245" s="26"/>
    </row>
    <row r="15246" spans="14:20">
      <c r="N15246" s="25"/>
      <c r="O15246" s="26"/>
      <c r="P15246" s="26"/>
      <c r="Q15246" s="26"/>
      <c r="R15246" s="26"/>
      <c r="S15246" s="26"/>
      <c r="T15246" s="26"/>
    </row>
    <row r="15247" spans="14:20">
      <c r="N15247" s="25"/>
      <c r="O15247" s="26"/>
      <c r="P15247" s="26"/>
      <c r="Q15247" s="26"/>
      <c r="R15247" s="26"/>
      <c r="S15247" s="26"/>
      <c r="T15247" s="26"/>
    </row>
    <row r="15248" spans="14:20">
      <c r="N15248" s="25"/>
      <c r="O15248" s="26"/>
      <c r="P15248" s="26"/>
      <c r="Q15248" s="26"/>
      <c r="R15248" s="26"/>
      <c r="S15248" s="26"/>
      <c r="T15248" s="26"/>
    </row>
    <row r="15249" spans="14:20">
      <c r="N15249" s="25"/>
      <c r="O15249" s="26"/>
      <c r="P15249" s="26"/>
      <c r="Q15249" s="26"/>
      <c r="R15249" s="26"/>
      <c r="S15249" s="26"/>
      <c r="T15249" s="26"/>
    </row>
    <row r="15250" spans="14:20">
      <c r="N15250" s="25"/>
      <c r="O15250" s="26"/>
      <c r="P15250" s="26"/>
      <c r="Q15250" s="26"/>
      <c r="R15250" s="26"/>
      <c r="S15250" s="26"/>
      <c r="T15250" s="26"/>
    </row>
    <row r="15251" spans="14:20">
      <c r="N15251" s="25"/>
      <c r="O15251" s="26"/>
      <c r="P15251" s="26"/>
      <c r="Q15251" s="26"/>
      <c r="R15251" s="26"/>
      <c r="S15251" s="26"/>
      <c r="T15251" s="26"/>
    </row>
    <row r="15252" spans="14:20">
      <c r="N15252" s="25"/>
      <c r="O15252" s="26"/>
      <c r="P15252" s="26"/>
      <c r="Q15252" s="26"/>
      <c r="R15252" s="26"/>
      <c r="S15252" s="26"/>
      <c r="T15252" s="26"/>
    </row>
    <row r="15253" spans="14:20">
      <c r="N15253" s="25"/>
      <c r="O15253" s="26"/>
      <c r="P15253" s="26"/>
      <c r="Q15253" s="26"/>
      <c r="R15253" s="26"/>
      <c r="S15253" s="26"/>
      <c r="T15253" s="26"/>
    </row>
    <row r="15254" spans="14:20">
      <c r="N15254" s="25"/>
      <c r="O15254" s="26"/>
      <c r="P15254" s="26"/>
      <c r="Q15254" s="26"/>
      <c r="R15254" s="26"/>
      <c r="S15254" s="26"/>
      <c r="T15254" s="26"/>
    </row>
    <row r="15255" spans="14:20">
      <c r="N15255" s="25"/>
      <c r="O15255" s="26"/>
      <c r="P15255" s="26"/>
      <c r="Q15255" s="26"/>
      <c r="R15255" s="26"/>
      <c r="S15255" s="26"/>
      <c r="T15255" s="26"/>
    </row>
    <row r="15256" spans="14:20">
      <c r="N15256" s="25"/>
      <c r="O15256" s="26"/>
      <c r="P15256" s="26"/>
      <c r="Q15256" s="26"/>
      <c r="R15256" s="26"/>
      <c r="S15256" s="26"/>
      <c r="T15256" s="26"/>
    </row>
    <row r="15257" spans="14:20">
      <c r="N15257" s="25"/>
      <c r="O15257" s="26"/>
      <c r="P15257" s="26"/>
      <c r="Q15257" s="26"/>
      <c r="R15257" s="26"/>
      <c r="S15257" s="26"/>
      <c r="T15257" s="26"/>
    </row>
    <row r="15258" spans="14:20">
      <c r="N15258" s="25"/>
      <c r="O15258" s="26"/>
      <c r="P15258" s="26"/>
      <c r="Q15258" s="26"/>
      <c r="R15258" s="26"/>
      <c r="S15258" s="26"/>
      <c r="T15258" s="26"/>
    </row>
    <row r="15259" spans="14:20">
      <c r="N15259" s="25"/>
      <c r="O15259" s="26"/>
      <c r="P15259" s="26"/>
      <c r="Q15259" s="26"/>
      <c r="R15259" s="26"/>
      <c r="S15259" s="26"/>
      <c r="T15259" s="26"/>
    </row>
    <row r="15260" spans="14:20">
      <c r="N15260" s="25"/>
      <c r="O15260" s="26"/>
      <c r="P15260" s="26"/>
      <c r="Q15260" s="26"/>
      <c r="R15260" s="26"/>
      <c r="S15260" s="26"/>
      <c r="T15260" s="26"/>
    </row>
    <row r="15261" spans="14:20">
      <c r="N15261" s="25"/>
      <c r="O15261" s="26"/>
      <c r="P15261" s="26"/>
      <c r="Q15261" s="26"/>
      <c r="R15261" s="26"/>
      <c r="S15261" s="26"/>
      <c r="T15261" s="26"/>
    </row>
    <row r="15262" spans="14:20">
      <c r="N15262" s="25"/>
      <c r="O15262" s="26"/>
      <c r="P15262" s="26"/>
      <c r="Q15262" s="26"/>
      <c r="R15262" s="26"/>
      <c r="S15262" s="26"/>
      <c r="T15262" s="26"/>
    </row>
    <row r="15263" spans="14:20">
      <c r="N15263" s="25"/>
      <c r="O15263" s="26"/>
      <c r="P15263" s="26"/>
      <c r="Q15263" s="26"/>
      <c r="R15263" s="26"/>
      <c r="S15263" s="26"/>
      <c r="T15263" s="26"/>
    </row>
    <row r="15264" spans="14:20">
      <c r="N15264" s="25"/>
      <c r="O15264" s="26"/>
      <c r="P15264" s="26"/>
      <c r="Q15264" s="26"/>
      <c r="R15264" s="26"/>
      <c r="S15264" s="26"/>
      <c r="T15264" s="26"/>
    </row>
    <row r="15265" spans="14:20">
      <c r="N15265" s="25"/>
      <c r="O15265" s="26"/>
      <c r="P15265" s="26"/>
      <c r="Q15265" s="26"/>
      <c r="R15265" s="26"/>
      <c r="S15265" s="26"/>
      <c r="T15265" s="26"/>
    </row>
    <row r="15266" spans="14:20">
      <c r="N15266" s="25"/>
      <c r="O15266" s="26"/>
      <c r="P15266" s="26"/>
      <c r="Q15266" s="26"/>
      <c r="R15266" s="26"/>
      <c r="S15266" s="26"/>
      <c r="T15266" s="26"/>
    </row>
    <row r="15267" spans="14:20">
      <c r="N15267" s="25"/>
      <c r="O15267" s="26"/>
      <c r="P15267" s="26"/>
      <c r="Q15267" s="26"/>
      <c r="R15267" s="26"/>
      <c r="S15267" s="26"/>
      <c r="T15267" s="26"/>
    </row>
    <row r="15268" spans="14:20">
      <c r="N15268" s="25"/>
      <c r="O15268" s="26"/>
      <c r="P15268" s="26"/>
      <c r="Q15268" s="26"/>
      <c r="R15268" s="26"/>
      <c r="S15268" s="26"/>
      <c r="T15268" s="26"/>
    </row>
    <row r="15269" spans="14:20">
      <c r="N15269" s="25"/>
      <c r="O15269" s="26"/>
      <c r="P15269" s="26"/>
      <c r="Q15269" s="26"/>
      <c r="R15269" s="26"/>
      <c r="S15269" s="26"/>
      <c r="T15269" s="26"/>
    </row>
    <row r="15270" spans="14:20">
      <c r="N15270" s="25"/>
      <c r="O15270" s="26"/>
      <c r="P15270" s="26"/>
      <c r="Q15270" s="26"/>
      <c r="R15270" s="26"/>
      <c r="S15270" s="26"/>
      <c r="T15270" s="26"/>
    </row>
    <row r="15271" spans="14:20">
      <c r="N15271" s="25"/>
      <c r="O15271" s="26"/>
      <c r="P15271" s="26"/>
      <c r="Q15271" s="26"/>
      <c r="R15271" s="26"/>
      <c r="S15271" s="26"/>
      <c r="T15271" s="26"/>
    </row>
    <row r="15272" spans="14:20">
      <c r="N15272" s="25"/>
      <c r="O15272" s="26"/>
      <c r="P15272" s="26"/>
      <c r="Q15272" s="26"/>
      <c r="R15272" s="26"/>
      <c r="S15272" s="26"/>
      <c r="T15272" s="26"/>
    </row>
    <row r="15273" spans="14:20">
      <c r="N15273" s="25"/>
      <c r="O15273" s="26"/>
      <c r="P15273" s="26"/>
      <c r="Q15273" s="26"/>
      <c r="R15273" s="26"/>
      <c r="S15273" s="26"/>
      <c r="T15273" s="26"/>
    </row>
    <row r="15274" spans="14:20">
      <c r="N15274" s="25"/>
      <c r="O15274" s="26"/>
      <c r="P15274" s="26"/>
      <c r="Q15274" s="26"/>
      <c r="R15274" s="26"/>
      <c r="S15274" s="26"/>
      <c r="T15274" s="26"/>
    </row>
    <row r="15275" spans="14:20">
      <c r="N15275" s="25"/>
      <c r="O15275" s="26"/>
      <c r="P15275" s="26"/>
      <c r="Q15275" s="26"/>
      <c r="R15275" s="26"/>
      <c r="S15275" s="26"/>
      <c r="T15275" s="26"/>
    </row>
    <row r="15276" spans="14:20">
      <c r="N15276" s="25"/>
      <c r="O15276" s="26"/>
      <c r="P15276" s="26"/>
      <c r="Q15276" s="26"/>
      <c r="R15276" s="26"/>
      <c r="S15276" s="26"/>
      <c r="T15276" s="26"/>
    </row>
    <row r="15277" spans="14:20">
      <c r="N15277" s="25"/>
      <c r="O15277" s="26"/>
      <c r="P15277" s="26"/>
      <c r="Q15277" s="26"/>
      <c r="R15277" s="26"/>
      <c r="S15277" s="26"/>
      <c r="T15277" s="26"/>
    </row>
    <row r="15278" spans="14:20">
      <c r="N15278" s="25"/>
      <c r="O15278" s="26"/>
      <c r="P15278" s="26"/>
      <c r="Q15278" s="26"/>
      <c r="R15278" s="26"/>
      <c r="S15278" s="26"/>
      <c r="T15278" s="26"/>
    </row>
    <row r="15279" spans="14:20">
      <c r="N15279" s="25"/>
      <c r="O15279" s="26"/>
      <c r="P15279" s="26"/>
      <c r="Q15279" s="26"/>
      <c r="R15279" s="26"/>
      <c r="S15279" s="26"/>
      <c r="T15279" s="26"/>
    </row>
    <row r="15280" spans="14:20">
      <c r="N15280" s="25"/>
      <c r="O15280" s="26"/>
      <c r="P15280" s="26"/>
      <c r="Q15280" s="26"/>
      <c r="R15280" s="26"/>
      <c r="S15280" s="26"/>
      <c r="T15280" s="26"/>
    </row>
    <row r="15281" spans="14:20">
      <c r="N15281" s="25"/>
      <c r="O15281" s="26"/>
      <c r="P15281" s="26"/>
      <c r="Q15281" s="26"/>
      <c r="R15281" s="26"/>
      <c r="S15281" s="26"/>
      <c r="T15281" s="26"/>
    </row>
    <row r="15282" spans="14:20">
      <c r="N15282" s="25"/>
      <c r="O15282" s="26"/>
      <c r="P15282" s="26"/>
      <c r="Q15282" s="26"/>
      <c r="R15282" s="26"/>
      <c r="S15282" s="26"/>
      <c r="T15282" s="26"/>
    </row>
    <row r="15283" spans="14:20">
      <c r="N15283" s="25"/>
      <c r="O15283" s="26"/>
      <c r="P15283" s="26"/>
      <c r="Q15283" s="26"/>
      <c r="R15283" s="26"/>
      <c r="S15283" s="26"/>
      <c r="T15283" s="26"/>
    </row>
    <row r="15284" spans="14:20">
      <c r="N15284" s="25"/>
      <c r="O15284" s="26"/>
      <c r="P15284" s="26"/>
      <c r="Q15284" s="26"/>
      <c r="R15284" s="26"/>
      <c r="S15284" s="26"/>
      <c r="T15284" s="26"/>
    </row>
    <row r="15285" spans="14:20">
      <c r="N15285" s="25"/>
      <c r="O15285" s="26"/>
      <c r="P15285" s="26"/>
      <c r="Q15285" s="26"/>
      <c r="R15285" s="26"/>
      <c r="S15285" s="26"/>
      <c r="T15285" s="26"/>
    </row>
    <row r="15286" spans="14:20">
      <c r="N15286" s="25"/>
      <c r="O15286" s="26"/>
      <c r="P15286" s="26"/>
      <c r="Q15286" s="26"/>
      <c r="R15286" s="26"/>
      <c r="S15286" s="26"/>
      <c r="T15286" s="26"/>
    </row>
    <row r="15287" spans="14:20">
      <c r="N15287" s="25"/>
      <c r="O15287" s="26"/>
      <c r="P15287" s="26"/>
      <c r="Q15287" s="26"/>
      <c r="R15287" s="26"/>
      <c r="S15287" s="26"/>
      <c r="T15287" s="26"/>
    </row>
    <row r="15288" spans="14:20">
      <c r="N15288" s="25"/>
      <c r="O15288" s="26"/>
      <c r="P15288" s="26"/>
      <c r="Q15288" s="26"/>
      <c r="R15288" s="26"/>
      <c r="S15288" s="26"/>
      <c r="T15288" s="26"/>
    </row>
    <row r="15289" spans="14:20">
      <c r="N15289" s="25"/>
      <c r="O15289" s="26"/>
      <c r="P15289" s="26"/>
      <c r="Q15289" s="26"/>
      <c r="R15289" s="26"/>
      <c r="S15289" s="26"/>
      <c r="T15289" s="26"/>
    </row>
    <row r="15290" spans="14:20">
      <c r="N15290" s="25"/>
      <c r="O15290" s="26"/>
      <c r="P15290" s="26"/>
      <c r="Q15290" s="26"/>
      <c r="R15290" s="26"/>
      <c r="S15290" s="26"/>
      <c r="T15290" s="26"/>
    </row>
    <row r="15291" spans="14:20">
      <c r="N15291" s="25"/>
      <c r="O15291" s="26"/>
      <c r="P15291" s="26"/>
      <c r="Q15291" s="26"/>
      <c r="R15291" s="26"/>
      <c r="S15291" s="26"/>
      <c r="T15291" s="26"/>
    </row>
    <row r="15292" spans="14:20">
      <c r="N15292" s="25"/>
      <c r="O15292" s="26"/>
      <c r="P15292" s="26"/>
      <c r="Q15292" s="26"/>
      <c r="R15292" s="26"/>
      <c r="S15292" s="26"/>
      <c r="T15292" s="26"/>
    </row>
    <row r="15293" spans="14:20">
      <c r="N15293" s="25"/>
      <c r="O15293" s="26"/>
      <c r="P15293" s="26"/>
      <c r="Q15293" s="26"/>
      <c r="R15293" s="26"/>
      <c r="S15293" s="26"/>
      <c r="T15293" s="26"/>
    </row>
    <row r="15294" spans="14:20">
      <c r="N15294" s="25"/>
      <c r="O15294" s="26"/>
      <c r="P15294" s="26"/>
      <c r="Q15294" s="26"/>
      <c r="R15294" s="26"/>
      <c r="S15294" s="26"/>
      <c r="T15294" s="26"/>
    </row>
    <row r="15295" spans="14:20">
      <c r="N15295" s="25"/>
      <c r="O15295" s="26"/>
      <c r="P15295" s="26"/>
      <c r="Q15295" s="26"/>
      <c r="R15295" s="26"/>
      <c r="S15295" s="26"/>
      <c r="T15295" s="26"/>
    </row>
    <row r="15296" spans="14:20">
      <c r="N15296" s="25"/>
      <c r="O15296" s="26"/>
      <c r="P15296" s="26"/>
      <c r="Q15296" s="26"/>
      <c r="R15296" s="26"/>
      <c r="S15296" s="26"/>
      <c r="T15296" s="26"/>
    </row>
    <row r="15297" spans="14:20">
      <c r="N15297" s="25"/>
      <c r="O15297" s="26"/>
      <c r="P15297" s="26"/>
      <c r="Q15297" s="26"/>
      <c r="R15297" s="26"/>
      <c r="S15297" s="26"/>
      <c r="T15297" s="26"/>
    </row>
    <row r="15298" spans="14:20">
      <c r="N15298" s="25"/>
      <c r="O15298" s="26"/>
      <c r="P15298" s="26"/>
      <c r="Q15298" s="26"/>
      <c r="R15298" s="26"/>
      <c r="S15298" s="26"/>
      <c r="T15298" s="26"/>
    </row>
    <row r="15299" spans="14:20">
      <c r="N15299" s="25"/>
      <c r="O15299" s="26"/>
      <c r="P15299" s="26"/>
      <c r="Q15299" s="26"/>
      <c r="R15299" s="26"/>
      <c r="S15299" s="26"/>
      <c r="T15299" s="26"/>
    </row>
    <row r="15300" spans="14:20">
      <c r="N15300" s="25"/>
      <c r="O15300" s="26"/>
      <c r="P15300" s="26"/>
      <c r="Q15300" s="26"/>
      <c r="R15300" s="26"/>
      <c r="S15300" s="26"/>
      <c r="T15300" s="26"/>
    </row>
    <row r="15301" spans="14:20">
      <c r="N15301" s="25"/>
      <c r="O15301" s="26"/>
      <c r="P15301" s="26"/>
      <c r="Q15301" s="26"/>
      <c r="R15301" s="26"/>
      <c r="S15301" s="26"/>
      <c r="T15301" s="26"/>
    </row>
    <row r="15302" spans="14:20">
      <c r="N15302" s="25"/>
      <c r="O15302" s="26"/>
      <c r="P15302" s="26"/>
      <c r="Q15302" s="26"/>
      <c r="R15302" s="26"/>
      <c r="S15302" s="26"/>
      <c r="T15302" s="26"/>
    </row>
    <row r="15303" spans="14:20">
      <c r="N15303" s="25"/>
      <c r="O15303" s="26"/>
      <c r="P15303" s="26"/>
      <c r="Q15303" s="26"/>
      <c r="R15303" s="26"/>
      <c r="S15303" s="26"/>
      <c r="T15303" s="26"/>
    </row>
    <row r="15304" spans="14:20">
      <c r="N15304" s="25"/>
      <c r="O15304" s="26"/>
      <c r="P15304" s="26"/>
      <c r="Q15304" s="26"/>
      <c r="R15304" s="26"/>
      <c r="S15304" s="26"/>
      <c r="T15304" s="26"/>
    </row>
    <row r="15305" spans="14:20">
      <c r="N15305" s="25"/>
      <c r="O15305" s="26"/>
      <c r="P15305" s="26"/>
      <c r="Q15305" s="26"/>
      <c r="R15305" s="26"/>
      <c r="S15305" s="26"/>
      <c r="T15305" s="26"/>
    </row>
    <row r="15306" spans="14:20">
      <c r="N15306" s="25"/>
      <c r="O15306" s="26"/>
      <c r="P15306" s="26"/>
      <c r="Q15306" s="26"/>
      <c r="R15306" s="26"/>
      <c r="S15306" s="26"/>
      <c r="T15306" s="26"/>
    </row>
    <row r="15307" spans="14:20">
      <c r="N15307" s="25"/>
      <c r="O15307" s="26"/>
      <c r="P15307" s="26"/>
      <c r="Q15307" s="26"/>
      <c r="R15307" s="26"/>
      <c r="S15307" s="26"/>
      <c r="T15307" s="26"/>
    </row>
    <row r="15308" spans="14:20">
      <c r="N15308" s="25"/>
      <c r="O15308" s="26"/>
      <c r="P15308" s="26"/>
      <c r="Q15308" s="26"/>
      <c r="R15308" s="26"/>
      <c r="S15308" s="26"/>
      <c r="T15308" s="26"/>
    </row>
    <row r="15309" spans="14:20">
      <c r="N15309" s="25"/>
      <c r="O15309" s="26"/>
      <c r="P15309" s="26"/>
      <c r="Q15309" s="26"/>
      <c r="R15309" s="26"/>
      <c r="S15309" s="26"/>
      <c r="T15309" s="26"/>
    </row>
    <row r="15310" spans="14:20">
      <c r="N15310" s="25"/>
      <c r="O15310" s="26"/>
      <c r="P15310" s="26"/>
      <c r="Q15310" s="26"/>
      <c r="R15310" s="26"/>
      <c r="S15310" s="26"/>
      <c r="T15310" s="26"/>
    </row>
    <row r="15311" spans="14:20">
      <c r="N15311" s="25"/>
      <c r="O15311" s="26"/>
      <c r="P15311" s="26"/>
      <c r="Q15311" s="26"/>
      <c r="R15311" s="26"/>
      <c r="S15311" s="26"/>
      <c r="T15311" s="26"/>
    </row>
    <row r="15312" spans="14:20">
      <c r="N15312" s="25"/>
      <c r="O15312" s="26"/>
      <c r="P15312" s="26"/>
      <c r="Q15312" s="26"/>
      <c r="R15312" s="26"/>
      <c r="S15312" s="26"/>
      <c r="T15312" s="26"/>
    </row>
    <row r="15313" spans="14:20">
      <c r="N15313" s="25"/>
      <c r="O15313" s="26"/>
      <c r="P15313" s="26"/>
      <c r="Q15313" s="26"/>
      <c r="R15313" s="26"/>
      <c r="S15313" s="26"/>
      <c r="T15313" s="26"/>
    </row>
    <row r="15314" spans="14:20">
      <c r="N15314" s="25"/>
      <c r="O15314" s="26"/>
      <c r="P15314" s="26"/>
      <c r="Q15314" s="26"/>
      <c r="R15314" s="26"/>
      <c r="S15314" s="26"/>
      <c r="T15314" s="26"/>
    </row>
    <row r="15315" spans="14:20">
      <c r="N15315" s="25"/>
      <c r="O15315" s="26"/>
      <c r="P15315" s="26"/>
      <c r="Q15315" s="26"/>
      <c r="R15315" s="26"/>
      <c r="S15315" s="26"/>
      <c r="T15315" s="26"/>
    </row>
    <row r="15316" spans="14:20">
      <c r="N15316" s="25"/>
      <c r="O15316" s="26"/>
      <c r="P15316" s="26"/>
      <c r="Q15316" s="26"/>
      <c r="R15316" s="26"/>
      <c r="S15316" s="26"/>
      <c r="T15316" s="26"/>
    </row>
    <row r="15317" spans="14:20">
      <c r="N15317" s="25"/>
      <c r="O15317" s="26"/>
      <c r="P15317" s="26"/>
      <c r="Q15317" s="26"/>
      <c r="R15317" s="26"/>
      <c r="S15317" s="26"/>
      <c r="T15317" s="26"/>
    </row>
    <row r="15318" spans="14:20">
      <c r="N15318" s="25"/>
      <c r="O15318" s="26"/>
      <c r="P15318" s="26"/>
      <c r="Q15318" s="26"/>
      <c r="R15318" s="26"/>
      <c r="S15318" s="26"/>
      <c r="T15318" s="26"/>
    </row>
    <row r="15319" spans="14:20">
      <c r="N15319" s="25"/>
      <c r="O15319" s="26"/>
      <c r="P15319" s="26"/>
      <c r="Q15319" s="26"/>
      <c r="R15319" s="26"/>
      <c r="S15319" s="26"/>
      <c r="T15319" s="26"/>
    </row>
    <row r="15320" spans="14:20">
      <c r="N15320" s="25"/>
      <c r="O15320" s="26"/>
      <c r="P15320" s="26"/>
      <c r="Q15320" s="26"/>
      <c r="R15320" s="26"/>
      <c r="S15320" s="26"/>
      <c r="T15320" s="26"/>
    </row>
    <row r="15321" spans="14:20">
      <c r="N15321" s="25"/>
      <c r="O15321" s="26"/>
      <c r="P15321" s="26"/>
      <c r="Q15321" s="26"/>
      <c r="R15321" s="26"/>
      <c r="S15321" s="26"/>
      <c r="T15321" s="26"/>
    </row>
    <row r="15322" spans="14:20">
      <c r="N15322" s="25"/>
      <c r="O15322" s="26"/>
      <c r="P15322" s="26"/>
      <c r="Q15322" s="26"/>
      <c r="R15322" s="26"/>
      <c r="S15322" s="26"/>
      <c r="T15322" s="26"/>
    </row>
    <row r="15323" spans="14:20">
      <c r="N15323" s="25"/>
      <c r="O15323" s="26"/>
      <c r="P15323" s="26"/>
      <c r="Q15323" s="26"/>
      <c r="R15323" s="26"/>
      <c r="S15323" s="26"/>
      <c r="T15323" s="26"/>
    </row>
    <row r="15324" spans="14:20">
      <c r="N15324" s="25"/>
      <c r="O15324" s="26"/>
      <c r="P15324" s="26"/>
      <c r="Q15324" s="26"/>
      <c r="R15324" s="26"/>
      <c r="S15324" s="26"/>
      <c r="T15324" s="26"/>
    </row>
    <row r="15325" spans="14:20">
      <c r="N15325" s="25"/>
      <c r="O15325" s="26"/>
      <c r="P15325" s="26"/>
      <c r="Q15325" s="26"/>
      <c r="R15325" s="26"/>
      <c r="S15325" s="26"/>
      <c r="T15325" s="26"/>
    </row>
    <row r="15326" spans="14:20">
      <c r="N15326" s="25"/>
      <c r="O15326" s="26"/>
      <c r="P15326" s="26"/>
      <c r="Q15326" s="26"/>
      <c r="R15326" s="26"/>
      <c r="S15326" s="26"/>
      <c r="T15326" s="26"/>
    </row>
    <row r="15327" spans="14:20">
      <c r="N15327" s="25"/>
      <c r="O15327" s="26"/>
      <c r="P15327" s="26"/>
      <c r="Q15327" s="26"/>
      <c r="R15327" s="26"/>
      <c r="S15327" s="26"/>
      <c r="T15327" s="26"/>
    </row>
    <row r="15328" spans="14:20">
      <c r="N15328" s="25"/>
      <c r="O15328" s="26"/>
      <c r="P15328" s="26"/>
      <c r="Q15328" s="26"/>
      <c r="R15328" s="26"/>
      <c r="S15328" s="26"/>
      <c r="T15328" s="26"/>
    </row>
    <row r="15329" spans="14:20">
      <c r="N15329" s="25"/>
      <c r="O15329" s="26"/>
      <c r="P15329" s="26"/>
      <c r="Q15329" s="26"/>
      <c r="R15329" s="26"/>
      <c r="S15329" s="26"/>
      <c r="T15329" s="26"/>
    </row>
    <row r="15330" spans="14:20">
      <c r="N15330" s="25"/>
      <c r="O15330" s="26"/>
      <c r="P15330" s="26"/>
      <c r="Q15330" s="26"/>
      <c r="R15330" s="26"/>
      <c r="S15330" s="26"/>
      <c r="T15330" s="26"/>
    </row>
    <row r="15331" spans="14:20">
      <c r="N15331" s="25"/>
      <c r="O15331" s="26"/>
      <c r="P15331" s="26"/>
      <c r="Q15331" s="26"/>
      <c r="R15331" s="26"/>
      <c r="S15331" s="26"/>
      <c r="T15331" s="26"/>
    </row>
    <row r="15332" spans="14:20">
      <c r="N15332" s="25"/>
      <c r="O15332" s="26"/>
      <c r="P15332" s="26"/>
      <c r="Q15332" s="26"/>
      <c r="R15332" s="26"/>
      <c r="S15332" s="26"/>
      <c r="T15332" s="26"/>
    </row>
    <row r="15333" spans="14:20">
      <c r="N15333" s="25"/>
      <c r="O15333" s="26"/>
      <c r="P15333" s="26"/>
      <c r="Q15333" s="26"/>
      <c r="R15333" s="26"/>
      <c r="S15333" s="26"/>
      <c r="T15333" s="26"/>
    </row>
    <row r="15334" spans="14:20">
      <c r="N15334" s="25"/>
      <c r="O15334" s="26"/>
      <c r="P15334" s="26"/>
      <c r="Q15334" s="26"/>
      <c r="R15334" s="26"/>
      <c r="S15334" s="26"/>
      <c r="T15334" s="26"/>
    </row>
    <row r="15335" spans="14:20">
      <c r="N15335" s="25"/>
      <c r="O15335" s="26"/>
      <c r="P15335" s="26"/>
      <c r="Q15335" s="26"/>
      <c r="R15335" s="26"/>
      <c r="S15335" s="26"/>
      <c r="T15335" s="26"/>
    </row>
    <row r="15336" spans="14:20">
      <c r="N15336" s="25"/>
      <c r="O15336" s="26"/>
      <c r="P15336" s="26"/>
      <c r="Q15336" s="26"/>
      <c r="R15336" s="26"/>
      <c r="S15336" s="26"/>
      <c r="T15336" s="26"/>
    </row>
    <row r="15337" spans="14:20">
      <c r="N15337" s="25"/>
      <c r="O15337" s="26"/>
      <c r="P15337" s="26"/>
      <c r="Q15337" s="26"/>
      <c r="R15337" s="26"/>
      <c r="S15337" s="26"/>
      <c r="T15337" s="26"/>
    </row>
    <row r="15338" spans="14:20">
      <c r="N15338" s="25"/>
      <c r="O15338" s="26"/>
      <c r="P15338" s="26"/>
      <c r="Q15338" s="26"/>
      <c r="R15338" s="26"/>
      <c r="S15338" s="26"/>
      <c r="T15338" s="26"/>
    </row>
    <row r="15339" spans="14:20">
      <c r="N15339" s="25"/>
      <c r="O15339" s="26"/>
      <c r="P15339" s="26"/>
      <c r="Q15339" s="26"/>
      <c r="R15339" s="26"/>
      <c r="S15339" s="26"/>
      <c r="T15339" s="26"/>
    </row>
    <row r="15340" spans="14:20">
      <c r="N15340" s="25"/>
      <c r="O15340" s="26"/>
      <c r="P15340" s="26"/>
      <c r="Q15340" s="26"/>
      <c r="R15340" s="26"/>
      <c r="S15340" s="26"/>
      <c r="T15340" s="26"/>
    </row>
    <row r="15341" spans="14:20">
      <c r="N15341" s="25"/>
      <c r="O15341" s="26"/>
      <c r="P15341" s="26"/>
      <c r="Q15341" s="26"/>
      <c r="R15341" s="26"/>
      <c r="S15341" s="26"/>
      <c r="T15341" s="26"/>
    </row>
    <row r="15342" spans="14:20">
      <c r="N15342" s="25"/>
      <c r="O15342" s="26"/>
      <c r="P15342" s="26"/>
      <c r="Q15342" s="26"/>
      <c r="R15342" s="26"/>
      <c r="S15342" s="26"/>
      <c r="T15342" s="26"/>
    </row>
    <row r="15343" spans="14:20">
      <c r="N15343" s="25"/>
      <c r="O15343" s="26"/>
      <c r="P15343" s="26"/>
      <c r="Q15343" s="26"/>
      <c r="R15343" s="26"/>
      <c r="S15343" s="26"/>
      <c r="T15343" s="26"/>
    </row>
    <row r="15344" spans="14:20">
      <c r="N15344" s="25"/>
      <c r="O15344" s="26"/>
      <c r="P15344" s="26"/>
      <c r="Q15344" s="26"/>
      <c r="R15344" s="26"/>
      <c r="S15344" s="26"/>
      <c r="T15344" s="26"/>
    </row>
    <row r="15345" spans="14:20">
      <c r="N15345" s="25"/>
      <c r="O15345" s="26"/>
      <c r="P15345" s="26"/>
      <c r="Q15345" s="26"/>
      <c r="R15345" s="26"/>
      <c r="S15345" s="26"/>
      <c r="T15345" s="26"/>
    </row>
    <row r="15346" spans="14:20">
      <c r="N15346" s="25"/>
      <c r="O15346" s="26"/>
      <c r="P15346" s="26"/>
      <c r="Q15346" s="26"/>
      <c r="R15346" s="26"/>
      <c r="S15346" s="26"/>
      <c r="T15346" s="26"/>
    </row>
    <row r="15347" spans="14:20">
      <c r="N15347" s="25"/>
      <c r="O15347" s="26"/>
      <c r="P15347" s="26"/>
      <c r="Q15347" s="26"/>
      <c r="R15347" s="26"/>
      <c r="S15347" s="26"/>
      <c r="T15347" s="26"/>
    </row>
    <row r="15348" spans="14:20">
      <c r="N15348" s="25"/>
      <c r="O15348" s="26"/>
      <c r="P15348" s="26"/>
      <c r="Q15348" s="26"/>
      <c r="R15348" s="26"/>
      <c r="S15348" s="26"/>
      <c r="T15348" s="26"/>
    </row>
    <row r="15349" spans="14:20">
      <c r="N15349" s="25"/>
      <c r="O15349" s="26"/>
      <c r="P15349" s="26"/>
      <c r="Q15349" s="26"/>
      <c r="R15349" s="26"/>
      <c r="S15349" s="26"/>
      <c r="T15349" s="26"/>
    </row>
    <row r="15350" spans="14:20">
      <c r="N15350" s="25"/>
      <c r="O15350" s="26"/>
      <c r="P15350" s="26"/>
      <c r="Q15350" s="26"/>
      <c r="R15350" s="26"/>
      <c r="S15350" s="26"/>
      <c r="T15350" s="26"/>
    </row>
    <row r="15351" spans="14:20">
      <c r="N15351" s="25"/>
      <c r="O15351" s="26"/>
      <c r="P15351" s="26"/>
      <c r="Q15351" s="26"/>
      <c r="R15351" s="26"/>
      <c r="S15351" s="26"/>
      <c r="T15351" s="26"/>
    </row>
    <row r="15352" spans="14:20">
      <c r="N15352" s="25"/>
      <c r="O15352" s="26"/>
      <c r="P15352" s="26"/>
      <c r="Q15352" s="26"/>
      <c r="R15352" s="26"/>
      <c r="S15352" s="26"/>
      <c r="T15352" s="26"/>
    </row>
    <row r="15353" spans="14:20">
      <c r="N15353" s="25"/>
      <c r="O15353" s="26"/>
      <c r="P15353" s="26"/>
      <c r="Q15353" s="26"/>
      <c r="R15353" s="26"/>
      <c r="S15353" s="26"/>
      <c r="T15353" s="26"/>
    </row>
    <row r="15354" spans="14:20">
      <c r="N15354" s="25"/>
      <c r="O15354" s="26"/>
      <c r="P15354" s="26"/>
      <c r="Q15354" s="26"/>
      <c r="R15354" s="26"/>
      <c r="S15354" s="26"/>
      <c r="T15354" s="26"/>
    </row>
    <row r="15355" spans="14:20">
      <c r="N15355" s="25"/>
      <c r="O15355" s="26"/>
      <c r="P15355" s="26"/>
      <c r="Q15355" s="26"/>
      <c r="R15355" s="26"/>
      <c r="S15355" s="26"/>
      <c r="T15355" s="26"/>
    </row>
    <row r="15356" spans="14:20">
      <c r="N15356" s="25"/>
      <c r="O15356" s="26"/>
      <c r="P15356" s="26"/>
      <c r="Q15356" s="26"/>
      <c r="R15356" s="26"/>
      <c r="S15356" s="26"/>
      <c r="T15356" s="26"/>
    </row>
    <row r="15357" spans="14:20">
      <c r="N15357" s="25"/>
      <c r="O15357" s="26"/>
      <c r="P15357" s="26"/>
      <c r="Q15357" s="26"/>
      <c r="R15357" s="26"/>
      <c r="S15357" s="26"/>
      <c r="T15357" s="26"/>
    </row>
    <row r="15358" spans="14:20">
      <c r="N15358" s="25"/>
      <c r="O15358" s="26"/>
      <c r="P15358" s="26"/>
      <c r="Q15358" s="26"/>
      <c r="R15358" s="26"/>
      <c r="S15358" s="26"/>
      <c r="T15358" s="26"/>
    </row>
    <row r="15359" spans="14:20">
      <c r="N15359" s="25"/>
      <c r="O15359" s="26"/>
      <c r="P15359" s="26"/>
      <c r="Q15359" s="26"/>
      <c r="R15359" s="26"/>
      <c r="S15359" s="26"/>
      <c r="T15359" s="26"/>
    </row>
    <row r="15360" spans="14:20">
      <c r="N15360" s="25"/>
      <c r="O15360" s="26"/>
      <c r="P15360" s="26"/>
      <c r="Q15360" s="26"/>
      <c r="R15360" s="26"/>
      <c r="S15360" s="26"/>
      <c r="T15360" s="26"/>
    </row>
    <row r="15361" spans="14:20">
      <c r="N15361" s="25"/>
      <c r="O15361" s="26"/>
      <c r="P15361" s="26"/>
      <c r="Q15361" s="26"/>
      <c r="R15361" s="26"/>
      <c r="S15361" s="26"/>
      <c r="T15361" s="26"/>
    </row>
    <row r="15362" spans="14:20">
      <c r="N15362" s="25"/>
      <c r="O15362" s="26"/>
      <c r="P15362" s="26"/>
      <c r="Q15362" s="26"/>
      <c r="R15362" s="26"/>
      <c r="S15362" s="26"/>
      <c r="T15362" s="26"/>
    </row>
    <row r="15363" spans="14:20">
      <c r="N15363" s="25"/>
      <c r="O15363" s="26"/>
      <c r="P15363" s="26"/>
      <c r="Q15363" s="26"/>
      <c r="R15363" s="26"/>
      <c r="S15363" s="26"/>
      <c r="T15363" s="26"/>
    </row>
    <row r="15364" spans="14:20">
      <c r="N15364" s="25"/>
      <c r="O15364" s="26"/>
      <c r="P15364" s="26"/>
      <c r="Q15364" s="26"/>
      <c r="R15364" s="26"/>
      <c r="S15364" s="26"/>
      <c r="T15364" s="26"/>
    </row>
    <row r="15365" spans="14:20">
      <c r="N15365" s="25"/>
      <c r="O15365" s="26"/>
      <c r="P15365" s="26"/>
      <c r="Q15365" s="26"/>
      <c r="R15365" s="26"/>
      <c r="S15365" s="26"/>
      <c r="T15365" s="26"/>
    </row>
    <row r="15366" spans="14:20">
      <c r="N15366" s="25"/>
      <c r="O15366" s="26"/>
      <c r="P15366" s="26"/>
      <c r="Q15366" s="26"/>
      <c r="R15366" s="26"/>
      <c r="S15366" s="26"/>
      <c r="T15366" s="26"/>
    </row>
    <row r="15367" spans="14:20">
      <c r="N15367" s="25"/>
      <c r="O15367" s="26"/>
      <c r="P15367" s="26"/>
      <c r="Q15367" s="26"/>
      <c r="R15367" s="26"/>
      <c r="S15367" s="26"/>
      <c r="T15367" s="26"/>
    </row>
    <row r="15368" spans="14:20">
      <c r="N15368" s="25"/>
      <c r="O15368" s="26"/>
      <c r="P15368" s="26"/>
      <c r="Q15368" s="26"/>
      <c r="R15368" s="26"/>
      <c r="S15368" s="26"/>
      <c r="T15368" s="26"/>
    </row>
    <row r="15369" spans="14:20">
      <c r="N15369" s="25"/>
      <c r="O15369" s="26"/>
      <c r="P15369" s="26"/>
      <c r="Q15369" s="26"/>
      <c r="R15369" s="26"/>
      <c r="S15369" s="26"/>
      <c r="T15369" s="26"/>
    </row>
    <row r="15370" spans="14:20">
      <c r="N15370" s="25"/>
      <c r="O15370" s="26"/>
      <c r="P15370" s="26"/>
      <c r="Q15370" s="26"/>
      <c r="R15370" s="26"/>
      <c r="S15370" s="26"/>
      <c r="T15370" s="26"/>
    </row>
    <row r="15371" spans="14:20">
      <c r="N15371" s="25"/>
      <c r="O15371" s="26"/>
      <c r="P15371" s="26"/>
      <c r="Q15371" s="26"/>
      <c r="R15371" s="26"/>
      <c r="S15371" s="26"/>
      <c r="T15371" s="26"/>
    </row>
    <row r="15372" spans="14:20">
      <c r="N15372" s="25"/>
      <c r="O15372" s="26"/>
      <c r="P15372" s="26"/>
      <c r="Q15372" s="26"/>
      <c r="R15372" s="26"/>
      <c r="S15372" s="26"/>
      <c r="T15372" s="26"/>
    </row>
    <row r="15373" spans="14:20">
      <c r="N15373" s="25"/>
      <c r="O15373" s="26"/>
      <c r="P15373" s="26"/>
      <c r="Q15373" s="26"/>
      <c r="R15373" s="26"/>
      <c r="S15373" s="26"/>
      <c r="T15373" s="26"/>
    </row>
    <row r="15374" spans="14:20">
      <c r="N15374" s="25"/>
      <c r="O15374" s="26"/>
      <c r="P15374" s="26"/>
      <c r="Q15374" s="26"/>
      <c r="R15374" s="26"/>
      <c r="S15374" s="26"/>
      <c r="T15374" s="26"/>
    </row>
    <row r="15375" spans="14:20">
      <c r="N15375" s="25"/>
      <c r="O15375" s="26"/>
      <c r="P15375" s="26"/>
      <c r="Q15375" s="26"/>
      <c r="R15375" s="26"/>
      <c r="S15375" s="26"/>
      <c r="T15375" s="26"/>
    </row>
    <row r="15376" spans="14:20">
      <c r="N15376" s="25"/>
      <c r="O15376" s="26"/>
      <c r="P15376" s="26"/>
      <c r="Q15376" s="26"/>
      <c r="R15376" s="26"/>
      <c r="S15376" s="26"/>
      <c r="T15376" s="26"/>
    </row>
    <row r="15377" spans="14:20">
      <c r="N15377" s="25"/>
      <c r="O15377" s="26"/>
      <c r="P15377" s="26"/>
      <c r="Q15377" s="26"/>
      <c r="R15377" s="26"/>
      <c r="S15377" s="26"/>
      <c r="T15377" s="26"/>
    </row>
    <row r="15378" spans="14:20">
      <c r="N15378" s="25"/>
      <c r="O15378" s="26"/>
      <c r="P15378" s="26"/>
      <c r="Q15378" s="26"/>
      <c r="R15378" s="26"/>
      <c r="S15378" s="26"/>
      <c r="T15378" s="26"/>
    </row>
    <row r="15379" spans="14:20">
      <c r="N15379" s="25"/>
      <c r="O15379" s="26"/>
      <c r="P15379" s="26"/>
      <c r="Q15379" s="26"/>
      <c r="R15379" s="26"/>
      <c r="S15379" s="26"/>
      <c r="T15379" s="26"/>
    </row>
    <row r="15380" spans="14:20">
      <c r="N15380" s="25"/>
      <c r="O15380" s="26"/>
      <c r="P15380" s="26"/>
      <c r="Q15380" s="26"/>
      <c r="R15380" s="26"/>
      <c r="S15380" s="26"/>
      <c r="T15380" s="26"/>
    </row>
    <row r="15381" spans="14:20">
      <c r="N15381" s="25"/>
      <c r="O15381" s="26"/>
      <c r="P15381" s="26"/>
      <c r="Q15381" s="26"/>
      <c r="R15381" s="26"/>
      <c r="S15381" s="26"/>
      <c r="T15381" s="26"/>
    </row>
    <row r="15382" spans="14:20">
      <c r="N15382" s="25"/>
      <c r="O15382" s="26"/>
      <c r="P15382" s="26"/>
      <c r="Q15382" s="26"/>
      <c r="R15382" s="26"/>
      <c r="S15382" s="26"/>
      <c r="T15382" s="26"/>
    </row>
    <row r="15383" spans="14:20">
      <c r="N15383" s="25"/>
      <c r="O15383" s="26"/>
      <c r="P15383" s="26"/>
      <c r="Q15383" s="26"/>
      <c r="R15383" s="26"/>
      <c r="S15383" s="26"/>
      <c r="T15383" s="26"/>
    </row>
    <row r="15384" spans="14:20">
      <c r="N15384" s="25"/>
      <c r="O15384" s="26"/>
      <c r="P15384" s="26"/>
      <c r="Q15384" s="26"/>
      <c r="R15384" s="26"/>
      <c r="S15384" s="26"/>
      <c r="T15384" s="26"/>
    </row>
    <row r="15385" spans="14:20">
      <c r="N15385" s="25"/>
      <c r="O15385" s="26"/>
      <c r="P15385" s="26"/>
      <c r="Q15385" s="26"/>
      <c r="R15385" s="26"/>
      <c r="S15385" s="26"/>
      <c r="T15385" s="26"/>
    </row>
    <row r="15386" spans="14:20">
      <c r="N15386" s="25"/>
      <c r="O15386" s="26"/>
      <c r="P15386" s="26"/>
      <c r="Q15386" s="26"/>
      <c r="R15386" s="26"/>
      <c r="S15386" s="26"/>
      <c r="T15386" s="26"/>
    </row>
    <row r="15387" spans="14:20">
      <c r="N15387" s="25"/>
      <c r="O15387" s="26"/>
      <c r="P15387" s="26"/>
      <c r="Q15387" s="26"/>
      <c r="R15387" s="26"/>
      <c r="S15387" s="26"/>
      <c r="T15387" s="26"/>
    </row>
    <row r="15388" spans="14:20">
      <c r="N15388" s="25"/>
      <c r="O15388" s="26"/>
      <c r="P15388" s="26"/>
      <c r="Q15388" s="26"/>
      <c r="R15388" s="26"/>
      <c r="S15388" s="26"/>
      <c r="T15388" s="26"/>
    </row>
    <row r="15389" spans="14:20">
      <c r="N15389" s="25"/>
      <c r="O15389" s="26"/>
      <c r="P15389" s="26"/>
      <c r="Q15389" s="26"/>
      <c r="R15389" s="26"/>
      <c r="S15389" s="26"/>
      <c r="T15389" s="26"/>
    </row>
    <row r="15390" spans="14:20">
      <c r="N15390" s="25"/>
      <c r="O15390" s="26"/>
      <c r="P15390" s="26"/>
      <c r="Q15390" s="26"/>
      <c r="R15390" s="26"/>
      <c r="S15390" s="26"/>
      <c r="T15390" s="26"/>
    </row>
    <row r="15391" spans="14:20">
      <c r="N15391" s="25"/>
      <c r="O15391" s="26"/>
      <c r="P15391" s="26"/>
      <c r="Q15391" s="26"/>
      <c r="R15391" s="26"/>
      <c r="S15391" s="26"/>
      <c r="T15391" s="26"/>
    </row>
    <row r="15392" spans="14:20">
      <c r="N15392" s="25"/>
      <c r="O15392" s="26"/>
      <c r="P15392" s="26"/>
      <c r="Q15392" s="26"/>
      <c r="R15392" s="26"/>
      <c r="S15392" s="26"/>
      <c r="T15392" s="26"/>
    </row>
    <row r="15393" spans="14:20">
      <c r="N15393" s="25"/>
      <c r="O15393" s="26"/>
      <c r="P15393" s="26"/>
      <c r="Q15393" s="26"/>
      <c r="R15393" s="26"/>
      <c r="S15393" s="26"/>
      <c r="T15393" s="26"/>
    </row>
    <row r="15394" spans="14:20">
      <c r="N15394" s="25"/>
      <c r="O15394" s="26"/>
      <c r="P15394" s="26"/>
      <c r="Q15394" s="26"/>
      <c r="R15394" s="26"/>
      <c r="S15394" s="26"/>
      <c r="T15394" s="26"/>
    </row>
    <row r="15395" spans="14:20">
      <c r="N15395" s="25"/>
      <c r="O15395" s="26"/>
      <c r="P15395" s="26"/>
      <c r="Q15395" s="26"/>
      <c r="R15395" s="26"/>
      <c r="S15395" s="26"/>
      <c r="T15395" s="26"/>
    </row>
    <row r="15396" spans="14:20">
      <c r="N15396" s="25"/>
      <c r="O15396" s="26"/>
      <c r="P15396" s="26"/>
      <c r="Q15396" s="26"/>
      <c r="R15396" s="26"/>
      <c r="S15396" s="26"/>
      <c r="T15396" s="26"/>
    </row>
    <row r="15397" spans="14:20">
      <c r="N15397" s="25"/>
      <c r="O15397" s="26"/>
      <c r="P15397" s="26"/>
      <c r="Q15397" s="26"/>
      <c r="R15397" s="26"/>
      <c r="S15397" s="26"/>
      <c r="T15397" s="26"/>
    </row>
    <row r="15398" spans="14:20">
      <c r="N15398" s="25"/>
      <c r="O15398" s="26"/>
      <c r="P15398" s="26"/>
      <c r="Q15398" s="26"/>
      <c r="R15398" s="26"/>
      <c r="S15398" s="26"/>
      <c r="T15398" s="26"/>
    </row>
    <row r="15399" spans="14:20">
      <c r="N15399" s="25"/>
      <c r="O15399" s="26"/>
      <c r="P15399" s="26"/>
      <c r="Q15399" s="26"/>
      <c r="R15399" s="26"/>
      <c r="S15399" s="26"/>
      <c r="T15399" s="26"/>
    </row>
    <row r="15400" spans="14:20">
      <c r="N15400" s="25"/>
      <c r="O15400" s="26"/>
      <c r="P15400" s="26"/>
      <c r="Q15400" s="26"/>
      <c r="R15400" s="26"/>
      <c r="S15400" s="26"/>
      <c r="T15400" s="26"/>
    </row>
    <row r="15401" spans="14:20">
      <c r="N15401" s="25"/>
      <c r="O15401" s="26"/>
      <c r="P15401" s="26"/>
      <c r="Q15401" s="26"/>
      <c r="R15401" s="26"/>
      <c r="S15401" s="26"/>
      <c r="T15401" s="26"/>
    </row>
    <row r="15402" spans="14:20">
      <c r="N15402" s="25"/>
      <c r="O15402" s="26"/>
      <c r="P15402" s="26"/>
      <c r="Q15402" s="26"/>
      <c r="R15402" s="26"/>
      <c r="S15402" s="26"/>
      <c r="T15402" s="26"/>
    </row>
    <row r="15403" spans="14:20">
      <c r="N15403" s="25"/>
      <c r="O15403" s="26"/>
      <c r="P15403" s="26"/>
      <c r="Q15403" s="26"/>
      <c r="R15403" s="26"/>
      <c r="S15403" s="26"/>
      <c r="T15403" s="26"/>
    </row>
    <row r="15404" spans="14:20">
      <c r="N15404" s="25"/>
      <c r="O15404" s="26"/>
      <c r="P15404" s="26"/>
      <c r="Q15404" s="26"/>
      <c r="R15404" s="26"/>
      <c r="S15404" s="26"/>
      <c r="T15404" s="26"/>
    </row>
    <row r="15405" spans="14:20">
      <c r="N15405" s="25"/>
      <c r="O15405" s="26"/>
      <c r="P15405" s="26"/>
      <c r="Q15405" s="26"/>
      <c r="R15405" s="26"/>
      <c r="S15405" s="26"/>
      <c r="T15405" s="26"/>
    </row>
    <row r="15406" spans="14:20">
      <c r="N15406" s="25"/>
      <c r="O15406" s="26"/>
      <c r="P15406" s="26"/>
      <c r="Q15406" s="26"/>
      <c r="R15406" s="26"/>
      <c r="S15406" s="26"/>
      <c r="T15406" s="26"/>
    </row>
    <row r="15407" spans="14:20">
      <c r="N15407" s="25"/>
      <c r="O15407" s="26"/>
      <c r="P15407" s="26"/>
      <c r="Q15407" s="26"/>
      <c r="R15407" s="26"/>
      <c r="S15407" s="26"/>
      <c r="T15407" s="26"/>
    </row>
    <row r="15408" spans="14:20">
      <c r="N15408" s="25"/>
      <c r="O15408" s="26"/>
      <c r="P15408" s="26"/>
      <c r="Q15408" s="26"/>
      <c r="R15408" s="26"/>
      <c r="S15408" s="26"/>
      <c r="T15408" s="26"/>
    </row>
    <row r="15409" spans="14:20">
      <c r="N15409" s="25"/>
      <c r="O15409" s="26"/>
      <c r="P15409" s="26"/>
      <c r="Q15409" s="26"/>
      <c r="R15409" s="26"/>
      <c r="S15409" s="26"/>
      <c r="T15409" s="26"/>
    </row>
    <row r="15410" spans="14:20">
      <c r="N15410" s="25"/>
      <c r="O15410" s="26"/>
      <c r="P15410" s="26"/>
      <c r="Q15410" s="26"/>
      <c r="R15410" s="26"/>
      <c r="S15410" s="26"/>
      <c r="T15410" s="26"/>
    </row>
    <row r="15411" spans="14:20">
      <c r="N15411" s="25"/>
      <c r="O15411" s="26"/>
      <c r="P15411" s="26"/>
      <c r="Q15411" s="26"/>
      <c r="R15411" s="26"/>
      <c r="S15411" s="26"/>
      <c r="T15411" s="26"/>
    </row>
    <row r="15412" spans="14:20">
      <c r="N15412" s="25"/>
      <c r="O15412" s="26"/>
      <c r="P15412" s="26"/>
      <c r="Q15412" s="26"/>
      <c r="R15412" s="26"/>
      <c r="S15412" s="26"/>
      <c r="T15412" s="26"/>
    </row>
    <row r="15413" spans="14:20">
      <c r="N15413" s="25"/>
      <c r="O15413" s="26"/>
      <c r="P15413" s="26"/>
      <c r="Q15413" s="26"/>
      <c r="R15413" s="26"/>
      <c r="S15413" s="26"/>
      <c r="T15413" s="26"/>
    </row>
    <row r="15414" spans="14:20">
      <c r="N15414" s="25"/>
      <c r="O15414" s="26"/>
      <c r="P15414" s="26"/>
      <c r="Q15414" s="26"/>
      <c r="R15414" s="26"/>
      <c r="S15414" s="26"/>
      <c r="T15414" s="26"/>
    </row>
    <row r="15415" spans="14:20">
      <c r="N15415" s="25"/>
      <c r="O15415" s="26"/>
      <c r="P15415" s="26"/>
      <c r="Q15415" s="26"/>
      <c r="R15415" s="26"/>
      <c r="S15415" s="26"/>
      <c r="T15415" s="26"/>
    </row>
    <row r="15416" spans="14:20">
      <c r="N15416" s="25"/>
      <c r="O15416" s="26"/>
      <c r="P15416" s="26"/>
      <c r="Q15416" s="26"/>
      <c r="R15416" s="26"/>
      <c r="S15416" s="26"/>
      <c r="T15416" s="26"/>
    </row>
    <row r="15417" spans="14:20">
      <c r="N15417" s="25"/>
      <c r="O15417" s="26"/>
      <c r="P15417" s="26"/>
      <c r="Q15417" s="26"/>
      <c r="R15417" s="26"/>
      <c r="S15417" s="26"/>
      <c r="T15417" s="26"/>
    </row>
    <row r="15418" spans="14:20">
      <c r="N15418" s="25"/>
      <c r="O15418" s="26"/>
      <c r="P15418" s="26"/>
      <c r="Q15418" s="26"/>
      <c r="R15418" s="26"/>
      <c r="S15418" s="26"/>
      <c r="T15418" s="26"/>
    </row>
    <row r="15419" spans="14:20">
      <c r="N15419" s="25"/>
      <c r="O15419" s="26"/>
      <c r="P15419" s="26"/>
      <c r="Q15419" s="26"/>
      <c r="R15419" s="26"/>
      <c r="S15419" s="26"/>
      <c r="T15419" s="26"/>
    </row>
    <row r="15420" spans="14:20">
      <c r="N15420" s="25"/>
      <c r="O15420" s="26"/>
      <c r="P15420" s="26"/>
      <c r="Q15420" s="26"/>
      <c r="R15420" s="26"/>
      <c r="S15420" s="26"/>
      <c r="T15420" s="26"/>
    </row>
    <row r="15421" spans="14:20">
      <c r="N15421" s="25"/>
      <c r="O15421" s="26"/>
      <c r="P15421" s="26"/>
      <c r="Q15421" s="26"/>
      <c r="R15421" s="26"/>
      <c r="S15421" s="26"/>
      <c r="T15421" s="26"/>
    </row>
    <row r="15422" spans="14:20">
      <c r="N15422" s="25"/>
      <c r="O15422" s="26"/>
      <c r="P15422" s="26"/>
      <c r="Q15422" s="26"/>
      <c r="R15422" s="26"/>
      <c r="S15422" s="26"/>
      <c r="T15422" s="26"/>
    </row>
    <row r="15423" spans="14:20">
      <c r="N15423" s="25"/>
      <c r="O15423" s="26"/>
      <c r="P15423" s="26"/>
      <c r="Q15423" s="26"/>
      <c r="R15423" s="26"/>
      <c r="S15423" s="26"/>
      <c r="T15423" s="26"/>
    </row>
    <row r="15424" spans="14:20">
      <c r="N15424" s="25"/>
      <c r="O15424" s="26"/>
      <c r="P15424" s="26"/>
      <c r="Q15424" s="26"/>
      <c r="R15424" s="26"/>
      <c r="S15424" s="26"/>
      <c r="T15424" s="26"/>
    </row>
    <row r="15425" spans="14:20">
      <c r="N15425" s="25"/>
      <c r="O15425" s="26"/>
      <c r="P15425" s="26"/>
      <c r="Q15425" s="26"/>
      <c r="R15425" s="26"/>
      <c r="S15425" s="26"/>
      <c r="T15425" s="26"/>
    </row>
    <row r="15426" spans="14:20">
      <c r="N15426" s="25"/>
      <c r="O15426" s="26"/>
      <c r="P15426" s="26"/>
      <c r="Q15426" s="26"/>
      <c r="R15426" s="26"/>
      <c r="S15426" s="26"/>
      <c r="T15426" s="26"/>
    </row>
    <row r="15427" spans="14:20">
      <c r="N15427" s="25"/>
      <c r="O15427" s="26"/>
      <c r="P15427" s="26"/>
      <c r="Q15427" s="26"/>
      <c r="R15427" s="26"/>
      <c r="S15427" s="26"/>
      <c r="T15427" s="26"/>
    </row>
    <row r="15428" spans="14:20">
      <c r="N15428" s="25"/>
      <c r="O15428" s="26"/>
      <c r="P15428" s="26"/>
      <c r="Q15428" s="26"/>
      <c r="R15428" s="26"/>
      <c r="S15428" s="26"/>
      <c r="T15428" s="26"/>
    </row>
    <row r="15429" spans="14:20">
      <c r="N15429" s="25"/>
      <c r="O15429" s="26"/>
      <c r="P15429" s="26"/>
      <c r="Q15429" s="26"/>
      <c r="R15429" s="26"/>
      <c r="S15429" s="26"/>
      <c r="T15429" s="26"/>
    </row>
    <row r="15430" spans="14:20">
      <c r="N15430" s="25"/>
      <c r="O15430" s="26"/>
      <c r="P15430" s="26"/>
      <c r="Q15430" s="26"/>
      <c r="R15430" s="26"/>
      <c r="S15430" s="26"/>
      <c r="T15430" s="26"/>
    </row>
    <row r="15431" spans="14:20">
      <c r="N15431" s="25"/>
      <c r="O15431" s="26"/>
      <c r="P15431" s="26"/>
      <c r="Q15431" s="26"/>
      <c r="R15431" s="26"/>
      <c r="S15431" s="26"/>
      <c r="T15431" s="26"/>
    </row>
    <row r="15432" spans="14:20">
      <c r="N15432" s="25"/>
      <c r="O15432" s="26"/>
      <c r="P15432" s="26"/>
      <c r="Q15432" s="26"/>
      <c r="R15432" s="26"/>
      <c r="S15432" s="26"/>
      <c r="T15432" s="26"/>
    </row>
    <row r="15433" spans="14:20">
      <c r="N15433" s="25"/>
      <c r="O15433" s="26"/>
      <c r="P15433" s="26"/>
      <c r="Q15433" s="26"/>
      <c r="R15433" s="26"/>
      <c r="S15433" s="26"/>
      <c r="T15433" s="26"/>
    </row>
    <row r="15434" spans="14:20">
      <c r="N15434" s="25"/>
      <c r="O15434" s="26"/>
      <c r="P15434" s="26"/>
      <c r="Q15434" s="26"/>
      <c r="R15434" s="26"/>
      <c r="S15434" s="26"/>
      <c r="T15434" s="26"/>
    </row>
    <row r="15435" spans="14:20">
      <c r="N15435" s="25"/>
      <c r="O15435" s="26"/>
      <c r="P15435" s="26"/>
      <c r="Q15435" s="26"/>
      <c r="R15435" s="26"/>
      <c r="S15435" s="26"/>
      <c r="T15435" s="26"/>
    </row>
    <row r="15436" spans="14:20">
      <c r="N15436" s="25"/>
      <c r="O15436" s="26"/>
      <c r="P15436" s="26"/>
      <c r="Q15436" s="26"/>
      <c r="R15436" s="26"/>
      <c r="S15436" s="26"/>
      <c r="T15436" s="26"/>
    </row>
    <row r="15437" spans="14:20">
      <c r="N15437" s="25"/>
      <c r="O15437" s="26"/>
      <c r="P15437" s="26"/>
      <c r="Q15437" s="26"/>
      <c r="R15437" s="26"/>
      <c r="S15437" s="26"/>
      <c r="T15437" s="26"/>
    </row>
    <row r="15438" spans="14:20">
      <c r="N15438" s="25"/>
      <c r="O15438" s="26"/>
      <c r="P15438" s="26"/>
      <c r="Q15438" s="26"/>
      <c r="R15438" s="26"/>
      <c r="S15438" s="26"/>
      <c r="T15438" s="26"/>
    </row>
    <row r="15439" spans="14:20">
      <c r="N15439" s="25"/>
      <c r="O15439" s="26"/>
      <c r="P15439" s="26"/>
      <c r="Q15439" s="26"/>
      <c r="R15439" s="26"/>
      <c r="S15439" s="26"/>
      <c r="T15439" s="26"/>
    </row>
    <row r="15440" spans="14:20">
      <c r="N15440" s="25"/>
      <c r="O15440" s="26"/>
      <c r="P15440" s="26"/>
      <c r="Q15440" s="26"/>
      <c r="R15440" s="26"/>
      <c r="S15440" s="26"/>
      <c r="T15440" s="26"/>
    </row>
    <row r="15441" spans="14:20">
      <c r="N15441" s="25"/>
      <c r="O15441" s="26"/>
      <c r="P15441" s="26"/>
      <c r="Q15441" s="26"/>
      <c r="R15441" s="26"/>
      <c r="S15441" s="26"/>
      <c r="T15441" s="26"/>
    </row>
    <row r="15442" spans="14:20">
      <c r="N15442" s="25"/>
      <c r="O15442" s="26"/>
      <c r="P15442" s="26"/>
      <c r="Q15442" s="26"/>
      <c r="R15442" s="26"/>
      <c r="S15442" s="26"/>
      <c r="T15442" s="26"/>
    </row>
    <row r="15443" spans="14:20">
      <c r="N15443" s="25"/>
      <c r="O15443" s="26"/>
      <c r="P15443" s="26"/>
      <c r="Q15443" s="26"/>
      <c r="R15443" s="26"/>
      <c r="S15443" s="26"/>
      <c r="T15443" s="26"/>
    </row>
    <row r="15444" spans="14:20">
      <c r="N15444" s="25"/>
      <c r="O15444" s="26"/>
      <c r="P15444" s="26"/>
      <c r="Q15444" s="26"/>
      <c r="R15444" s="26"/>
      <c r="S15444" s="26"/>
      <c r="T15444" s="26"/>
    </row>
    <row r="15445" spans="14:20">
      <c r="N15445" s="25"/>
      <c r="O15445" s="26"/>
      <c r="P15445" s="26"/>
      <c r="Q15445" s="26"/>
      <c r="R15445" s="26"/>
      <c r="S15445" s="26"/>
      <c r="T15445" s="26"/>
    </row>
    <row r="15446" spans="14:20">
      <c r="N15446" s="25"/>
      <c r="O15446" s="26"/>
      <c r="P15446" s="26"/>
      <c r="Q15446" s="26"/>
      <c r="R15446" s="26"/>
      <c r="S15446" s="26"/>
      <c r="T15446" s="26"/>
    </row>
    <row r="15447" spans="14:20">
      <c r="N15447" s="25"/>
      <c r="O15447" s="26"/>
      <c r="P15447" s="26"/>
      <c r="Q15447" s="26"/>
      <c r="R15447" s="26"/>
      <c r="S15447" s="26"/>
      <c r="T15447" s="26"/>
    </row>
    <row r="15448" spans="14:20">
      <c r="N15448" s="25"/>
      <c r="O15448" s="26"/>
      <c r="P15448" s="26"/>
      <c r="Q15448" s="26"/>
      <c r="R15448" s="26"/>
      <c r="S15448" s="26"/>
      <c r="T15448" s="26"/>
    </row>
    <row r="15449" spans="14:20">
      <c r="N15449" s="25"/>
      <c r="O15449" s="26"/>
      <c r="P15449" s="26"/>
      <c r="Q15449" s="26"/>
      <c r="R15449" s="26"/>
      <c r="S15449" s="26"/>
      <c r="T15449" s="26"/>
    </row>
    <row r="15450" spans="14:20">
      <c r="N15450" s="25"/>
      <c r="O15450" s="26"/>
      <c r="P15450" s="26"/>
      <c r="Q15450" s="26"/>
      <c r="R15450" s="26"/>
      <c r="S15450" s="26"/>
      <c r="T15450" s="26"/>
    </row>
    <row r="15451" spans="14:20">
      <c r="N15451" s="25"/>
      <c r="O15451" s="26"/>
      <c r="P15451" s="26"/>
      <c r="Q15451" s="26"/>
      <c r="R15451" s="26"/>
      <c r="S15451" s="26"/>
      <c r="T15451" s="26"/>
    </row>
    <row r="15452" spans="14:20">
      <c r="N15452" s="25"/>
      <c r="O15452" s="26"/>
      <c r="P15452" s="26"/>
      <c r="Q15452" s="26"/>
      <c r="R15452" s="26"/>
      <c r="S15452" s="26"/>
      <c r="T15452" s="26"/>
    </row>
    <row r="15453" spans="14:20">
      <c r="N15453" s="25"/>
      <c r="O15453" s="26"/>
      <c r="P15453" s="26"/>
      <c r="Q15453" s="26"/>
      <c r="R15453" s="26"/>
      <c r="S15453" s="26"/>
      <c r="T15453" s="26"/>
    </row>
    <row r="15454" spans="14:20">
      <c r="N15454" s="25"/>
      <c r="O15454" s="26"/>
      <c r="P15454" s="26"/>
      <c r="Q15454" s="26"/>
      <c r="R15454" s="26"/>
      <c r="S15454" s="26"/>
      <c r="T15454" s="26"/>
    </row>
    <row r="15455" spans="14:20">
      <c r="N15455" s="25"/>
      <c r="O15455" s="26"/>
      <c r="P15455" s="26"/>
      <c r="Q15455" s="26"/>
      <c r="R15455" s="26"/>
      <c r="S15455" s="26"/>
      <c r="T15455" s="26"/>
    </row>
    <row r="15456" spans="14:20">
      <c r="N15456" s="25"/>
      <c r="O15456" s="26"/>
      <c r="P15456" s="26"/>
      <c r="Q15456" s="26"/>
      <c r="R15456" s="26"/>
      <c r="S15456" s="26"/>
      <c r="T15456" s="26"/>
    </row>
    <row r="15457" spans="14:20">
      <c r="N15457" s="25"/>
      <c r="O15457" s="26"/>
      <c r="P15457" s="26"/>
      <c r="Q15457" s="26"/>
      <c r="R15457" s="26"/>
      <c r="S15457" s="26"/>
      <c r="T15457" s="26"/>
    </row>
    <row r="15458" spans="14:20">
      <c r="N15458" s="25"/>
      <c r="O15458" s="26"/>
      <c r="P15458" s="26"/>
      <c r="Q15458" s="26"/>
      <c r="R15458" s="26"/>
      <c r="S15458" s="26"/>
      <c r="T15458" s="26"/>
    </row>
    <row r="15459" spans="14:20">
      <c r="N15459" s="25"/>
      <c r="O15459" s="26"/>
      <c r="P15459" s="26"/>
      <c r="Q15459" s="26"/>
      <c r="R15459" s="26"/>
      <c r="S15459" s="26"/>
      <c r="T15459" s="26"/>
    </row>
    <row r="15460" spans="14:20">
      <c r="N15460" s="25"/>
      <c r="O15460" s="26"/>
      <c r="P15460" s="26"/>
      <c r="Q15460" s="26"/>
      <c r="R15460" s="26"/>
      <c r="S15460" s="26"/>
      <c r="T15460" s="26"/>
    </row>
    <row r="15461" spans="14:20">
      <c r="N15461" s="25"/>
      <c r="O15461" s="26"/>
      <c r="P15461" s="26"/>
      <c r="Q15461" s="26"/>
      <c r="R15461" s="26"/>
      <c r="S15461" s="26"/>
      <c r="T15461" s="26"/>
    </row>
    <row r="15462" spans="14:20">
      <c r="N15462" s="25"/>
      <c r="O15462" s="26"/>
      <c r="P15462" s="26"/>
      <c r="Q15462" s="26"/>
      <c r="R15462" s="26"/>
      <c r="S15462" s="26"/>
      <c r="T15462" s="26"/>
    </row>
    <row r="15463" spans="14:20">
      <c r="N15463" s="25"/>
      <c r="O15463" s="26"/>
      <c r="P15463" s="26"/>
      <c r="Q15463" s="26"/>
      <c r="R15463" s="26"/>
      <c r="S15463" s="26"/>
      <c r="T15463" s="26"/>
    </row>
    <row r="15464" spans="14:20">
      <c r="N15464" s="25"/>
      <c r="O15464" s="26"/>
      <c r="P15464" s="26"/>
      <c r="Q15464" s="26"/>
      <c r="R15464" s="26"/>
      <c r="S15464" s="26"/>
      <c r="T15464" s="26"/>
    </row>
    <row r="15465" spans="14:20">
      <c r="N15465" s="25"/>
      <c r="O15465" s="26"/>
      <c r="P15465" s="26"/>
      <c r="Q15465" s="26"/>
      <c r="R15465" s="26"/>
      <c r="S15465" s="26"/>
      <c r="T15465" s="26"/>
    </row>
    <row r="15466" spans="14:20">
      <c r="N15466" s="25"/>
      <c r="O15466" s="26"/>
      <c r="P15466" s="26"/>
      <c r="Q15466" s="26"/>
      <c r="R15466" s="26"/>
      <c r="S15466" s="26"/>
      <c r="T15466" s="26"/>
    </row>
    <row r="15467" spans="14:20">
      <c r="N15467" s="25"/>
      <c r="O15467" s="26"/>
      <c r="P15467" s="26"/>
      <c r="Q15467" s="26"/>
      <c r="R15467" s="26"/>
      <c r="S15467" s="26"/>
      <c r="T15467" s="26"/>
    </row>
    <row r="15468" spans="14:20">
      <c r="N15468" s="25"/>
      <c r="O15468" s="26"/>
      <c r="P15468" s="26"/>
      <c r="Q15468" s="26"/>
      <c r="R15468" s="26"/>
      <c r="S15468" s="26"/>
      <c r="T15468" s="26"/>
    </row>
    <row r="15469" spans="14:20">
      <c r="N15469" s="25"/>
      <c r="O15469" s="26"/>
      <c r="P15469" s="26"/>
      <c r="Q15469" s="26"/>
      <c r="R15469" s="26"/>
      <c r="S15469" s="26"/>
      <c r="T15469" s="26"/>
    </row>
    <row r="15470" spans="14:20">
      <c r="N15470" s="25"/>
      <c r="O15470" s="26"/>
      <c r="P15470" s="26"/>
      <c r="Q15470" s="26"/>
      <c r="R15470" s="26"/>
      <c r="S15470" s="26"/>
      <c r="T15470" s="26"/>
    </row>
    <row r="15471" spans="14:20">
      <c r="N15471" s="25"/>
      <c r="O15471" s="26"/>
      <c r="P15471" s="26"/>
      <c r="Q15471" s="26"/>
      <c r="R15471" s="26"/>
      <c r="S15471" s="26"/>
      <c r="T15471" s="26"/>
    </row>
    <row r="15472" spans="14:20">
      <c r="N15472" s="25"/>
      <c r="O15472" s="26"/>
      <c r="P15472" s="26"/>
      <c r="Q15472" s="26"/>
      <c r="R15472" s="26"/>
      <c r="S15472" s="26"/>
      <c r="T15472" s="26"/>
    </row>
    <row r="15473" spans="14:20">
      <c r="N15473" s="25"/>
      <c r="O15473" s="26"/>
      <c r="P15473" s="26"/>
      <c r="Q15473" s="26"/>
      <c r="R15473" s="26"/>
      <c r="S15473" s="26"/>
      <c r="T15473" s="26"/>
    </row>
    <row r="15474" spans="14:20">
      <c r="N15474" s="25"/>
      <c r="O15474" s="26"/>
      <c r="P15474" s="26"/>
      <c r="Q15474" s="26"/>
      <c r="R15474" s="26"/>
      <c r="S15474" s="26"/>
      <c r="T15474" s="26"/>
    </row>
    <row r="15475" spans="14:20">
      <c r="N15475" s="25"/>
      <c r="O15475" s="26"/>
      <c r="P15475" s="26"/>
      <c r="Q15475" s="26"/>
      <c r="R15475" s="26"/>
      <c r="S15475" s="26"/>
      <c r="T15475" s="26"/>
    </row>
    <row r="15476" spans="14:20">
      <c r="N15476" s="25"/>
      <c r="O15476" s="26"/>
      <c r="P15476" s="26"/>
      <c r="Q15476" s="26"/>
      <c r="R15476" s="26"/>
      <c r="S15476" s="26"/>
      <c r="T15476" s="26"/>
    </row>
    <row r="15477" spans="14:20">
      <c r="N15477" s="25"/>
      <c r="O15477" s="26"/>
      <c r="P15477" s="26"/>
      <c r="Q15477" s="26"/>
      <c r="R15477" s="26"/>
      <c r="S15477" s="26"/>
      <c r="T15477" s="26"/>
    </row>
    <row r="15478" spans="14:20">
      <c r="N15478" s="25"/>
      <c r="O15478" s="26"/>
      <c r="P15478" s="26"/>
      <c r="Q15478" s="26"/>
      <c r="R15478" s="26"/>
      <c r="S15478" s="26"/>
      <c r="T15478" s="26"/>
    </row>
    <row r="15479" spans="14:20">
      <c r="N15479" s="25"/>
      <c r="O15479" s="26"/>
      <c r="P15479" s="26"/>
      <c r="Q15479" s="26"/>
      <c r="R15479" s="26"/>
      <c r="S15479" s="26"/>
      <c r="T15479" s="26"/>
    </row>
    <row r="15480" spans="14:20">
      <c r="N15480" s="25"/>
      <c r="O15480" s="26"/>
      <c r="P15480" s="26"/>
      <c r="Q15480" s="26"/>
      <c r="R15480" s="26"/>
      <c r="S15480" s="26"/>
      <c r="T15480" s="26"/>
    </row>
    <row r="15481" spans="14:20">
      <c r="N15481" s="25"/>
      <c r="O15481" s="26"/>
      <c r="P15481" s="26"/>
      <c r="Q15481" s="26"/>
      <c r="R15481" s="26"/>
      <c r="S15481" s="26"/>
      <c r="T15481" s="26"/>
    </row>
    <row r="15482" spans="14:20">
      <c r="N15482" s="25"/>
      <c r="O15482" s="26"/>
      <c r="P15482" s="26"/>
      <c r="Q15482" s="26"/>
      <c r="R15482" s="26"/>
      <c r="S15482" s="26"/>
      <c r="T15482" s="26"/>
    </row>
    <row r="15483" spans="14:20">
      <c r="N15483" s="25"/>
      <c r="O15483" s="26"/>
      <c r="P15483" s="26"/>
      <c r="Q15483" s="26"/>
      <c r="R15483" s="26"/>
      <c r="S15483" s="26"/>
      <c r="T15483" s="26"/>
    </row>
    <row r="15484" spans="14:20">
      <c r="N15484" s="25"/>
      <c r="O15484" s="26"/>
      <c r="P15484" s="26"/>
      <c r="Q15484" s="26"/>
      <c r="R15484" s="26"/>
      <c r="S15484" s="26"/>
      <c r="T15484" s="26"/>
    </row>
    <row r="15485" spans="14:20">
      <c r="N15485" s="25"/>
      <c r="O15485" s="26"/>
      <c r="P15485" s="26"/>
      <c r="Q15485" s="26"/>
      <c r="R15485" s="26"/>
      <c r="S15485" s="26"/>
      <c r="T15485" s="26"/>
    </row>
    <row r="15486" spans="14:20">
      <c r="N15486" s="25"/>
      <c r="O15486" s="26"/>
      <c r="P15486" s="26"/>
      <c r="Q15486" s="26"/>
      <c r="R15486" s="26"/>
      <c r="S15486" s="26"/>
      <c r="T15486" s="26"/>
    </row>
    <row r="15487" spans="14:20">
      <c r="N15487" s="25"/>
      <c r="O15487" s="26"/>
      <c r="P15487" s="26"/>
      <c r="Q15487" s="26"/>
      <c r="R15487" s="26"/>
      <c r="S15487" s="26"/>
      <c r="T15487" s="26"/>
    </row>
    <row r="15488" spans="14:20">
      <c r="N15488" s="25"/>
      <c r="O15488" s="26"/>
      <c r="P15488" s="26"/>
      <c r="Q15488" s="26"/>
      <c r="R15488" s="26"/>
      <c r="S15488" s="26"/>
      <c r="T15488" s="26"/>
    </row>
    <row r="15489" spans="14:20">
      <c r="N15489" s="25"/>
      <c r="O15489" s="26"/>
      <c r="P15489" s="26"/>
      <c r="Q15489" s="26"/>
      <c r="R15489" s="26"/>
      <c r="S15489" s="26"/>
      <c r="T15489" s="26"/>
    </row>
    <row r="15490" spans="14:20">
      <c r="N15490" s="25"/>
      <c r="O15490" s="26"/>
      <c r="P15490" s="26"/>
      <c r="Q15490" s="26"/>
      <c r="R15490" s="26"/>
      <c r="S15490" s="26"/>
      <c r="T15490" s="26"/>
    </row>
    <row r="15491" spans="14:20">
      <c r="N15491" s="25"/>
      <c r="O15491" s="26"/>
      <c r="P15491" s="26"/>
      <c r="Q15491" s="26"/>
      <c r="R15491" s="26"/>
      <c r="S15491" s="26"/>
      <c r="T15491" s="26"/>
    </row>
    <row r="15492" spans="14:20">
      <c r="N15492" s="25"/>
      <c r="O15492" s="26"/>
      <c r="P15492" s="26"/>
      <c r="Q15492" s="26"/>
      <c r="R15492" s="26"/>
      <c r="S15492" s="26"/>
      <c r="T15492" s="26"/>
    </row>
    <row r="15493" spans="14:20">
      <c r="N15493" s="25"/>
      <c r="O15493" s="26"/>
      <c r="P15493" s="26"/>
      <c r="Q15493" s="26"/>
      <c r="R15493" s="26"/>
      <c r="S15493" s="26"/>
      <c r="T15493" s="26"/>
    </row>
    <row r="15494" spans="14:20">
      <c r="N15494" s="25"/>
      <c r="O15494" s="26"/>
      <c r="P15494" s="26"/>
      <c r="Q15494" s="26"/>
      <c r="R15494" s="26"/>
      <c r="S15494" s="26"/>
      <c r="T15494" s="26"/>
    </row>
    <row r="15495" spans="14:20">
      <c r="N15495" s="25"/>
      <c r="O15495" s="26"/>
      <c r="P15495" s="26"/>
      <c r="Q15495" s="26"/>
      <c r="R15495" s="26"/>
      <c r="S15495" s="26"/>
      <c r="T15495" s="26"/>
    </row>
    <row r="15496" spans="14:20">
      <c r="N15496" s="25"/>
      <c r="O15496" s="26"/>
      <c r="P15496" s="26"/>
      <c r="Q15496" s="26"/>
      <c r="R15496" s="26"/>
      <c r="S15496" s="26"/>
      <c r="T15496" s="26"/>
    </row>
    <row r="15497" spans="14:20">
      <c r="N15497" s="25"/>
      <c r="O15497" s="26"/>
      <c r="P15497" s="26"/>
      <c r="Q15497" s="26"/>
      <c r="R15497" s="26"/>
      <c r="S15497" s="26"/>
      <c r="T15497" s="26"/>
    </row>
    <row r="15498" spans="14:20">
      <c r="N15498" s="25"/>
      <c r="O15498" s="26"/>
      <c r="P15498" s="26"/>
      <c r="Q15498" s="26"/>
      <c r="R15498" s="26"/>
      <c r="S15498" s="26"/>
      <c r="T15498" s="26"/>
    </row>
    <row r="15499" spans="14:20">
      <c r="N15499" s="25"/>
      <c r="O15499" s="26"/>
      <c r="P15499" s="26"/>
      <c r="Q15499" s="26"/>
      <c r="R15499" s="26"/>
      <c r="S15499" s="26"/>
      <c r="T15499" s="26"/>
    </row>
    <row r="15500" spans="14:20">
      <c r="N15500" s="25"/>
      <c r="O15500" s="26"/>
      <c r="P15500" s="26"/>
      <c r="Q15500" s="26"/>
      <c r="R15500" s="26"/>
      <c r="S15500" s="26"/>
      <c r="T15500" s="26"/>
    </row>
    <row r="15501" spans="14:20">
      <c r="N15501" s="25"/>
      <c r="O15501" s="26"/>
      <c r="P15501" s="26"/>
      <c r="Q15501" s="26"/>
      <c r="R15501" s="26"/>
      <c r="S15501" s="26"/>
      <c r="T15501" s="26"/>
    </row>
    <row r="15502" spans="14:20">
      <c r="N15502" s="25"/>
      <c r="O15502" s="26"/>
      <c r="P15502" s="26"/>
      <c r="Q15502" s="26"/>
      <c r="R15502" s="26"/>
      <c r="S15502" s="26"/>
      <c r="T15502" s="26"/>
    </row>
    <row r="15503" spans="14:20">
      <c r="N15503" s="25"/>
      <c r="O15503" s="26"/>
      <c r="P15503" s="26"/>
      <c r="Q15503" s="26"/>
      <c r="R15503" s="26"/>
      <c r="S15503" s="26"/>
      <c r="T15503" s="26"/>
    </row>
    <row r="15504" spans="14:20">
      <c r="N15504" s="25"/>
      <c r="O15504" s="26"/>
      <c r="P15504" s="26"/>
      <c r="Q15504" s="26"/>
      <c r="R15504" s="26"/>
      <c r="S15504" s="26"/>
      <c r="T15504" s="26"/>
    </row>
    <row r="15505" spans="14:20">
      <c r="N15505" s="25"/>
      <c r="O15505" s="26"/>
      <c r="P15505" s="26"/>
      <c r="Q15505" s="26"/>
      <c r="R15505" s="26"/>
      <c r="S15505" s="26"/>
      <c r="T15505" s="26"/>
    </row>
    <row r="15506" spans="14:20">
      <c r="N15506" s="25"/>
      <c r="O15506" s="26"/>
      <c r="P15506" s="26"/>
      <c r="Q15506" s="26"/>
      <c r="R15506" s="26"/>
      <c r="S15506" s="26"/>
      <c r="T15506" s="26"/>
    </row>
    <row r="15507" spans="14:20">
      <c r="N15507" s="25"/>
      <c r="O15507" s="26"/>
      <c r="P15507" s="26"/>
      <c r="Q15507" s="26"/>
      <c r="R15507" s="26"/>
      <c r="S15507" s="26"/>
      <c r="T15507" s="26"/>
    </row>
    <row r="15508" spans="14:20">
      <c r="N15508" s="25"/>
      <c r="O15508" s="26"/>
      <c r="P15508" s="26"/>
      <c r="Q15508" s="26"/>
      <c r="R15508" s="26"/>
      <c r="S15508" s="26"/>
      <c r="T15508" s="26"/>
    </row>
    <row r="15509" spans="14:20">
      <c r="N15509" s="25"/>
      <c r="O15509" s="26"/>
      <c r="P15509" s="26"/>
      <c r="Q15509" s="26"/>
      <c r="R15509" s="26"/>
      <c r="S15509" s="26"/>
      <c r="T15509" s="26"/>
    </row>
    <row r="15510" spans="14:20">
      <c r="N15510" s="25"/>
      <c r="O15510" s="26"/>
      <c r="P15510" s="26"/>
      <c r="Q15510" s="26"/>
      <c r="R15510" s="26"/>
      <c r="S15510" s="26"/>
      <c r="T15510" s="26"/>
    </row>
    <row r="15511" spans="14:20">
      <c r="N15511" s="25"/>
      <c r="O15511" s="26"/>
      <c r="P15511" s="26"/>
      <c r="Q15511" s="26"/>
      <c r="R15511" s="26"/>
      <c r="S15511" s="26"/>
      <c r="T15511" s="26"/>
    </row>
    <row r="15512" spans="14:20">
      <c r="N15512" s="25"/>
      <c r="O15512" s="26"/>
      <c r="P15512" s="26"/>
      <c r="Q15512" s="26"/>
      <c r="R15512" s="26"/>
      <c r="S15512" s="26"/>
      <c r="T15512" s="26"/>
    </row>
    <row r="15513" spans="14:20">
      <c r="N15513" s="25"/>
      <c r="O15513" s="26"/>
      <c r="P15513" s="26"/>
      <c r="Q15513" s="26"/>
      <c r="R15513" s="26"/>
      <c r="S15513" s="26"/>
      <c r="T15513" s="26"/>
    </row>
    <row r="15514" spans="14:20">
      <c r="N15514" s="25"/>
      <c r="O15514" s="26"/>
      <c r="P15514" s="26"/>
      <c r="Q15514" s="26"/>
      <c r="R15514" s="26"/>
      <c r="S15514" s="26"/>
      <c r="T15514" s="26"/>
    </row>
    <row r="15515" spans="14:20">
      <c r="N15515" s="25"/>
      <c r="O15515" s="26"/>
      <c r="P15515" s="26"/>
      <c r="Q15515" s="26"/>
      <c r="R15515" s="26"/>
      <c r="S15515" s="26"/>
      <c r="T15515" s="26"/>
    </row>
    <row r="15516" spans="14:20">
      <c r="N15516" s="25"/>
      <c r="O15516" s="26"/>
      <c r="P15516" s="26"/>
      <c r="Q15516" s="26"/>
      <c r="R15516" s="26"/>
      <c r="S15516" s="26"/>
      <c r="T15516" s="26"/>
    </row>
    <row r="15517" spans="14:20">
      <c r="N15517" s="25"/>
      <c r="O15517" s="26"/>
      <c r="P15517" s="26"/>
      <c r="Q15517" s="26"/>
      <c r="R15517" s="26"/>
      <c r="S15517" s="26"/>
      <c r="T15517" s="26"/>
    </row>
    <row r="15518" spans="14:20">
      <c r="N15518" s="25"/>
      <c r="O15518" s="26"/>
      <c r="P15518" s="26"/>
      <c r="Q15518" s="26"/>
      <c r="R15518" s="26"/>
      <c r="S15518" s="26"/>
      <c r="T15518" s="26"/>
    </row>
    <row r="15519" spans="14:20">
      <c r="N15519" s="25"/>
      <c r="O15519" s="26"/>
      <c r="P15519" s="26"/>
      <c r="Q15519" s="26"/>
      <c r="R15519" s="26"/>
      <c r="S15519" s="26"/>
      <c r="T15519" s="26"/>
    </row>
    <row r="15520" spans="14:20">
      <c r="N15520" s="25"/>
      <c r="O15520" s="26"/>
      <c r="P15520" s="26"/>
      <c r="Q15520" s="26"/>
      <c r="R15520" s="26"/>
      <c r="S15520" s="26"/>
      <c r="T15520" s="26"/>
    </row>
    <row r="15521" spans="14:20">
      <c r="N15521" s="25"/>
      <c r="O15521" s="26"/>
      <c r="P15521" s="26"/>
      <c r="Q15521" s="26"/>
      <c r="R15521" s="26"/>
      <c r="S15521" s="26"/>
      <c r="T15521" s="26"/>
    </row>
    <row r="15522" spans="14:20">
      <c r="N15522" s="25"/>
      <c r="O15522" s="26"/>
      <c r="P15522" s="26"/>
      <c r="Q15522" s="26"/>
      <c r="R15522" s="26"/>
      <c r="S15522" s="26"/>
      <c r="T15522" s="26"/>
    </row>
    <row r="15523" spans="14:20">
      <c r="N15523" s="25"/>
      <c r="O15523" s="26"/>
      <c r="P15523" s="26"/>
      <c r="Q15523" s="26"/>
      <c r="R15523" s="26"/>
      <c r="S15523" s="26"/>
      <c r="T15523" s="26"/>
    </row>
    <row r="15524" spans="14:20">
      <c r="N15524" s="25"/>
      <c r="O15524" s="26"/>
      <c r="P15524" s="26"/>
      <c r="Q15524" s="26"/>
      <c r="R15524" s="26"/>
      <c r="S15524" s="26"/>
      <c r="T15524" s="26"/>
    </row>
    <row r="15525" spans="14:20">
      <c r="N15525" s="25"/>
      <c r="O15525" s="26"/>
      <c r="P15525" s="26"/>
      <c r="Q15525" s="26"/>
      <c r="R15525" s="26"/>
      <c r="S15525" s="26"/>
      <c r="T15525" s="26"/>
    </row>
    <row r="15526" spans="14:20">
      <c r="N15526" s="25"/>
      <c r="O15526" s="26"/>
      <c r="P15526" s="26"/>
      <c r="Q15526" s="26"/>
      <c r="R15526" s="26"/>
      <c r="S15526" s="26"/>
      <c r="T15526" s="26"/>
    </row>
    <row r="15527" spans="14:20">
      <c r="N15527" s="25"/>
      <c r="O15527" s="26"/>
      <c r="P15527" s="26"/>
      <c r="Q15527" s="26"/>
      <c r="R15527" s="26"/>
      <c r="S15527" s="26"/>
      <c r="T15527" s="26"/>
    </row>
    <row r="15528" spans="14:20">
      <c r="N15528" s="25"/>
      <c r="O15528" s="26"/>
      <c r="P15528" s="26"/>
      <c r="Q15528" s="26"/>
      <c r="R15528" s="26"/>
      <c r="S15528" s="26"/>
      <c r="T15528" s="26"/>
    </row>
    <row r="15529" spans="14:20">
      <c r="N15529" s="25"/>
      <c r="O15529" s="26"/>
      <c r="P15529" s="26"/>
      <c r="Q15529" s="26"/>
      <c r="R15529" s="26"/>
      <c r="S15529" s="26"/>
      <c r="T15529" s="26"/>
    </row>
    <row r="15530" spans="14:20">
      <c r="N15530" s="25"/>
      <c r="O15530" s="26"/>
      <c r="P15530" s="26"/>
      <c r="Q15530" s="26"/>
      <c r="R15530" s="26"/>
      <c r="S15530" s="26"/>
      <c r="T15530" s="26"/>
    </row>
    <row r="15531" spans="14:20">
      <c r="N15531" s="25"/>
      <c r="O15531" s="26"/>
      <c r="P15531" s="26"/>
      <c r="Q15531" s="26"/>
      <c r="R15531" s="26"/>
      <c r="S15531" s="26"/>
      <c r="T15531" s="26"/>
    </row>
    <row r="15532" spans="14:20">
      <c r="N15532" s="25"/>
      <c r="O15532" s="26"/>
      <c r="P15532" s="26"/>
      <c r="Q15532" s="26"/>
      <c r="R15532" s="26"/>
      <c r="S15532" s="26"/>
      <c r="T15532" s="26"/>
    </row>
    <row r="15533" spans="14:20">
      <c r="N15533" s="25"/>
      <c r="O15533" s="26"/>
      <c r="P15533" s="26"/>
      <c r="Q15533" s="26"/>
      <c r="R15533" s="26"/>
      <c r="S15533" s="26"/>
      <c r="T15533" s="26"/>
    </row>
    <row r="15534" spans="14:20">
      <c r="N15534" s="25"/>
      <c r="O15534" s="26"/>
      <c r="P15534" s="26"/>
      <c r="Q15534" s="26"/>
      <c r="R15534" s="26"/>
      <c r="S15534" s="26"/>
      <c r="T15534" s="26"/>
    </row>
    <row r="15535" spans="14:20">
      <c r="N15535" s="25"/>
      <c r="O15535" s="26"/>
      <c r="P15535" s="26"/>
      <c r="Q15535" s="26"/>
      <c r="R15535" s="26"/>
      <c r="S15535" s="26"/>
      <c r="T15535" s="26"/>
    </row>
    <row r="15536" spans="14:20">
      <c r="N15536" s="25"/>
      <c r="O15536" s="26"/>
      <c r="P15536" s="26"/>
      <c r="Q15536" s="26"/>
      <c r="R15536" s="26"/>
      <c r="S15536" s="26"/>
      <c r="T15536" s="26"/>
    </row>
    <row r="15537" spans="14:20">
      <c r="N15537" s="25"/>
      <c r="O15537" s="26"/>
      <c r="P15537" s="26"/>
      <c r="Q15537" s="26"/>
      <c r="R15537" s="26"/>
      <c r="S15537" s="26"/>
      <c r="T15537" s="26"/>
    </row>
    <row r="15538" spans="14:20">
      <c r="N15538" s="25"/>
      <c r="O15538" s="26"/>
      <c r="P15538" s="26"/>
      <c r="Q15538" s="26"/>
      <c r="R15538" s="26"/>
      <c r="S15538" s="26"/>
      <c r="T15538" s="26"/>
    </row>
    <row r="15539" spans="14:20">
      <c r="N15539" s="25"/>
      <c r="O15539" s="26"/>
      <c r="P15539" s="26"/>
      <c r="Q15539" s="26"/>
      <c r="R15539" s="26"/>
      <c r="S15539" s="26"/>
      <c r="T15539" s="26"/>
    </row>
    <row r="15540" spans="14:20">
      <c r="N15540" s="25"/>
      <c r="O15540" s="26"/>
      <c r="P15540" s="26"/>
      <c r="Q15540" s="26"/>
      <c r="R15540" s="26"/>
      <c r="S15540" s="26"/>
      <c r="T15540" s="26"/>
    </row>
    <row r="15541" spans="14:20">
      <c r="N15541" s="25"/>
      <c r="O15541" s="26"/>
      <c r="P15541" s="26"/>
      <c r="Q15541" s="26"/>
      <c r="R15541" s="26"/>
      <c r="S15541" s="26"/>
      <c r="T15541" s="26"/>
    </row>
    <row r="15542" spans="14:20">
      <c r="N15542" s="25"/>
      <c r="O15542" s="26"/>
      <c r="P15542" s="26"/>
      <c r="Q15542" s="26"/>
      <c r="R15542" s="26"/>
      <c r="S15542" s="26"/>
      <c r="T15542" s="26"/>
    </row>
    <row r="15543" spans="14:20">
      <c r="N15543" s="25"/>
      <c r="O15543" s="26"/>
      <c r="P15543" s="26"/>
      <c r="Q15543" s="26"/>
      <c r="R15543" s="26"/>
      <c r="S15543" s="26"/>
      <c r="T15543" s="26"/>
    </row>
    <row r="15544" spans="14:20">
      <c r="N15544" s="25"/>
      <c r="O15544" s="26"/>
      <c r="P15544" s="26"/>
      <c r="Q15544" s="26"/>
      <c r="R15544" s="26"/>
      <c r="S15544" s="26"/>
      <c r="T15544" s="26"/>
    </row>
    <row r="15545" spans="14:20">
      <c r="N15545" s="25"/>
      <c r="O15545" s="26"/>
      <c r="P15545" s="26"/>
      <c r="Q15545" s="26"/>
      <c r="R15545" s="26"/>
      <c r="S15545" s="26"/>
      <c r="T15545" s="26"/>
    </row>
    <row r="15546" spans="14:20">
      <c r="N15546" s="25"/>
      <c r="O15546" s="26"/>
      <c r="P15546" s="26"/>
      <c r="Q15546" s="26"/>
      <c r="R15546" s="26"/>
      <c r="S15546" s="26"/>
      <c r="T15546" s="26"/>
    </row>
    <row r="15547" spans="14:20">
      <c r="N15547" s="25"/>
      <c r="O15547" s="26"/>
      <c r="P15547" s="26"/>
      <c r="Q15547" s="26"/>
      <c r="R15547" s="26"/>
      <c r="S15547" s="26"/>
      <c r="T15547" s="26"/>
    </row>
    <row r="15548" spans="14:20">
      <c r="N15548" s="25"/>
      <c r="O15548" s="26"/>
      <c r="P15548" s="26"/>
      <c r="Q15548" s="26"/>
      <c r="R15548" s="26"/>
      <c r="S15548" s="26"/>
      <c r="T15548" s="26"/>
    </row>
    <row r="15549" spans="14:20">
      <c r="N15549" s="25"/>
      <c r="O15549" s="26"/>
      <c r="P15549" s="26"/>
      <c r="Q15549" s="26"/>
      <c r="R15549" s="26"/>
      <c r="S15549" s="26"/>
      <c r="T15549" s="26"/>
    </row>
    <row r="15550" spans="14:20">
      <c r="N15550" s="25"/>
      <c r="O15550" s="26"/>
      <c r="P15550" s="26"/>
      <c r="Q15550" s="26"/>
      <c r="R15550" s="26"/>
      <c r="S15550" s="26"/>
      <c r="T15550" s="26"/>
    </row>
    <row r="15551" spans="14:20">
      <c r="N15551" s="25"/>
      <c r="O15551" s="26"/>
      <c r="P15551" s="26"/>
      <c r="Q15551" s="26"/>
      <c r="R15551" s="26"/>
      <c r="S15551" s="26"/>
      <c r="T15551" s="26"/>
    </row>
    <row r="15552" spans="14:20">
      <c r="N15552" s="25"/>
      <c r="O15552" s="26"/>
      <c r="P15552" s="26"/>
      <c r="Q15552" s="26"/>
      <c r="R15552" s="26"/>
      <c r="S15552" s="26"/>
      <c r="T15552" s="26"/>
    </row>
    <row r="15553" spans="14:20">
      <c r="N15553" s="25"/>
      <c r="O15553" s="26"/>
      <c r="P15553" s="26"/>
      <c r="Q15553" s="26"/>
      <c r="R15553" s="26"/>
      <c r="S15553" s="26"/>
      <c r="T15553" s="26"/>
    </row>
    <row r="15554" spans="14:20">
      <c r="N15554" s="25"/>
      <c r="O15554" s="26"/>
      <c r="P15554" s="26"/>
      <c r="Q15554" s="26"/>
      <c r="R15554" s="26"/>
      <c r="S15554" s="26"/>
      <c r="T15554" s="26"/>
    </row>
    <row r="15555" spans="14:20">
      <c r="N15555" s="25"/>
      <c r="O15555" s="26"/>
      <c r="P15555" s="26"/>
      <c r="Q15555" s="26"/>
      <c r="R15555" s="26"/>
      <c r="S15555" s="26"/>
      <c r="T15555" s="26"/>
    </row>
    <row r="15556" spans="14:20">
      <c r="N15556" s="25"/>
      <c r="O15556" s="26"/>
      <c r="P15556" s="26"/>
      <c r="Q15556" s="26"/>
      <c r="R15556" s="26"/>
      <c r="S15556" s="26"/>
      <c r="T15556" s="26"/>
    </row>
    <row r="15557" spans="14:20">
      <c r="N15557" s="25"/>
      <c r="O15557" s="26"/>
      <c r="P15557" s="26"/>
      <c r="Q15557" s="26"/>
      <c r="R15557" s="26"/>
      <c r="S15557" s="26"/>
      <c r="T15557" s="26"/>
    </row>
    <row r="15558" spans="14:20">
      <c r="N15558" s="25"/>
      <c r="O15558" s="26"/>
      <c r="P15558" s="26"/>
      <c r="Q15558" s="26"/>
      <c r="R15558" s="26"/>
      <c r="S15558" s="26"/>
      <c r="T15558" s="26"/>
    </row>
    <row r="15559" spans="14:20">
      <c r="N15559" s="25"/>
      <c r="O15559" s="26"/>
      <c r="P15559" s="26"/>
      <c r="Q15559" s="26"/>
      <c r="R15559" s="26"/>
      <c r="S15559" s="26"/>
      <c r="T15559" s="26"/>
    </row>
    <row r="15560" spans="14:20">
      <c r="N15560" s="25"/>
      <c r="O15560" s="26"/>
      <c r="P15560" s="26"/>
      <c r="Q15560" s="26"/>
      <c r="R15560" s="26"/>
      <c r="S15560" s="26"/>
      <c r="T15560" s="26"/>
    </row>
    <row r="15561" spans="14:20">
      <c r="N15561" s="25"/>
      <c r="O15561" s="26"/>
      <c r="P15561" s="26"/>
      <c r="Q15561" s="26"/>
      <c r="R15561" s="26"/>
      <c r="S15561" s="26"/>
      <c r="T15561" s="26"/>
    </row>
    <row r="15562" spans="14:20">
      <c r="N15562" s="25"/>
      <c r="O15562" s="26"/>
      <c r="P15562" s="26"/>
      <c r="Q15562" s="26"/>
      <c r="R15562" s="26"/>
      <c r="S15562" s="26"/>
      <c r="T15562" s="26"/>
    </row>
    <row r="15563" spans="14:20">
      <c r="N15563" s="25"/>
      <c r="O15563" s="26"/>
      <c r="P15563" s="26"/>
      <c r="Q15563" s="26"/>
      <c r="R15563" s="26"/>
      <c r="S15563" s="26"/>
      <c r="T15563" s="26"/>
    </row>
    <row r="15564" spans="14:20">
      <c r="N15564" s="25"/>
      <c r="O15564" s="26"/>
      <c r="P15564" s="26"/>
      <c r="Q15564" s="26"/>
      <c r="R15564" s="26"/>
      <c r="S15564" s="26"/>
      <c r="T15564" s="26"/>
    </row>
    <row r="15565" spans="14:20">
      <c r="N15565" s="25"/>
      <c r="O15565" s="26"/>
      <c r="P15565" s="26"/>
      <c r="Q15565" s="26"/>
      <c r="R15565" s="26"/>
      <c r="S15565" s="26"/>
      <c r="T15565" s="26"/>
    </row>
    <row r="15566" spans="14:20">
      <c r="N15566" s="25"/>
      <c r="O15566" s="26"/>
      <c r="P15566" s="26"/>
      <c r="Q15566" s="26"/>
      <c r="R15566" s="26"/>
      <c r="S15566" s="26"/>
      <c r="T15566" s="26"/>
    </row>
    <row r="15567" spans="14:20">
      <c r="N15567" s="25"/>
      <c r="O15567" s="26"/>
      <c r="P15567" s="26"/>
      <c r="Q15567" s="26"/>
      <c r="R15567" s="26"/>
      <c r="S15567" s="26"/>
      <c r="T15567" s="26"/>
    </row>
    <row r="15568" spans="14:20">
      <c r="N15568" s="25"/>
      <c r="O15568" s="26"/>
      <c r="P15568" s="26"/>
      <c r="Q15568" s="26"/>
      <c r="R15568" s="26"/>
      <c r="S15568" s="26"/>
      <c r="T15568" s="26"/>
    </row>
    <row r="15569" spans="14:20">
      <c r="N15569" s="25"/>
      <c r="O15569" s="26"/>
      <c r="P15569" s="26"/>
      <c r="Q15569" s="26"/>
      <c r="R15569" s="26"/>
      <c r="S15569" s="26"/>
      <c r="T15569" s="26"/>
    </row>
    <row r="15570" spans="14:20">
      <c r="N15570" s="25"/>
      <c r="O15570" s="26"/>
      <c r="P15570" s="26"/>
      <c r="Q15570" s="26"/>
      <c r="R15570" s="26"/>
      <c r="S15570" s="26"/>
      <c r="T15570" s="26"/>
    </row>
    <row r="15571" spans="14:20">
      <c r="N15571" s="25"/>
      <c r="O15571" s="26"/>
      <c r="P15571" s="26"/>
      <c r="Q15571" s="26"/>
      <c r="R15571" s="26"/>
      <c r="S15571" s="26"/>
      <c r="T15571" s="26"/>
    </row>
    <row r="15572" spans="14:20">
      <c r="N15572" s="25"/>
      <c r="O15572" s="26"/>
      <c r="P15572" s="26"/>
      <c r="Q15572" s="26"/>
      <c r="R15572" s="26"/>
      <c r="S15572" s="26"/>
      <c r="T15572" s="26"/>
    </row>
    <row r="15573" spans="14:20">
      <c r="N15573" s="25"/>
      <c r="O15573" s="26"/>
      <c r="P15573" s="26"/>
      <c r="Q15573" s="26"/>
      <c r="R15573" s="26"/>
      <c r="S15573" s="26"/>
      <c r="T15573" s="26"/>
    </row>
    <row r="15574" spans="14:20">
      <c r="N15574" s="25"/>
      <c r="O15574" s="26"/>
      <c r="P15574" s="26"/>
      <c r="Q15574" s="26"/>
      <c r="R15574" s="26"/>
      <c r="S15574" s="26"/>
      <c r="T15574" s="26"/>
    </row>
    <row r="15575" spans="14:20">
      <c r="N15575" s="25"/>
      <c r="O15575" s="26"/>
      <c r="P15575" s="26"/>
      <c r="Q15575" s="26"/>
      <c r="R15575" s="26"/>
      <c r="S15575" s="26"/>
      <c r="T15575" s="26"/>
    </row>
    <row r="15576" spans="14:20">
      <c r="N15576" s="25"/>
      <c r="O15576" s="26"/>
      <c r="P15576" s="26"/>
      <c r="Q15576" s="26"/>
      <c r="R15576" s="26"/>
      <c r="S15576" s="26"/>
      <c r="T15576" s="26"/>
    </row>
    <row r="15577" spans="14:20">
      <c r="N15577" s="25"/>
      <c r="O15577" s="26"/>
      <c r="P15577" s="26"/>
      <c r="Q15577" s="26"/>
      <c r="R15577" s="26"/>
      <c r="S15577" s="26"/>
      <c r="T15577" s="26"/>
    </row>
    <row r="15578" spans="14:20">
      <c r="N15578" s="25"/>
      <c r="O15578" s="26"/>
      <c r="P15578" s="26"/>
      <c r="Q15578" s="26"/>
      <c r="R15578" s="26"/>
      <c r="S15578" s="26"/>
      <c r="T15578" s="26"/>
    </row>
    <row r="15579" spans="14:20">
      <c r="N15579" s="25"/>
      <c r="O15579" s="26"/>
      <c r="P15579" s="26"/>
      <c r="Q15579" s="26"/>
      <c r="R15579" s="26"/>
      <c r="S15579" s="26"/>
      <c r="T15579" s="26"/>
    </row>
    <row r="15580" spans="14:20">
      <c r="N15580" s="25"/>
      <c r="O15580" s="26"/>
      <c r="P15580" s="26"/>
      <c r="Q15580" s="26"/>
      <c r="R15580" s="26"/>
      <c r="S15580" s="26"/>
      <c r="T15580" s="26"/>
    </row>
    <row r="15581" spans="14:20">
      <c r="N15581" s="25"/>
      <c r="O15581" s="26"/>
      <c r="P15581" s="26"/>
      <c r="Q15581" s="26"/>
      <c r="R15581" s="26"/>
      <c r="S15581" s="26"/>
      <c r="T15581" s="26"/>
    </row>
    <row r="15582" spans="14:20">
      <c r="N15582" s="25"/>
      <c r="O15582" s="26"/>
      <c r="P15582" s="26"/>
      <c r="Q15582" s="26"/>
      <c r="R15582" s="26"/>
      <c r="S15582" s="26"/>
      <c r="T15582" s="26"/>
    </row>
    <row r="15583" spans="14:20">
      <c r="N15583" s="25"/>
      <c r="O15583" s="26"/>
      <c r="P15583" s="26"/>
      <c r="Q15583" s="26"/>
      <c r="R15583" s="26"/>
      <c r="S15583" s="26"/>
      <c r="T15583" s="26"/>
    </row>
    <row r="15584" spans="14:20">
      <c r="N15584" s="25"/>
      <c r="O15584" s="26"/>
      <c r="P15584" s="26"/>
      <c r="Q15584" s="26"/>
      <c r="R15584" s="26"/>
      <c r="S15584" s="26"/>
      <c r="T15584" s="26"/>
    </row>
    <row r="15585" spans="14:20">
      <c r="N15585" s="25"/>
      <c r="O15585" s="26"/>
      <c r="P15585" s="26"/>
      <c r="Q15585" s="26"/>
      <c r="R15585" s="26"/>
      <c r="S15585" s="26"/>
      <c r="T15585" s="26"/>
    </row>
    <row r="15586" spans="14:20">
      <c r="N15586" s="25"/>
      <c r="O15586" s="26"/>
      <c r="P15586" s="26"/>
      <c r="Q15586" s="26"/>
      <c r="R15586" s="26"/>
      <c r="S15586" s="26"/>
      <c r="T15586" s="26"/>
    </row>
    <row r="15587" spans="14:20">
      <c r="N15587" s="25"/>
      <c r="O15587" s="26"/>
      <c r="P15587" s="26"/>
      <c r="Q15587" s="26"/>
      <c r="R15587" s="26"/>
      <c r="S15587" s="26"/>
      <c r="T15587" s="26"/>
    </row>
    <row r="15588" spans="14:20">
      <c r="N15588" s="25"/>
      <c r="O15588" s="26"/>
      <c r="P15588" s="26"/>
      <c r="Q15588" s="26"/>
      <c r="R15588" s="26"/>
      <c r="S15588" s="26"/>
      <c r="T15588" s="26"/>
    </row>
    <row r="15589" spans="14:20">
      <c r="N15589" s="25"/>
      <c r="O15589" s="26"/>
      <c r="P15589" s="26"/>
      <c r="Q15589" s="26"/>
      <c r="R15589" s="26"/>
      <c r="S15589" s="26"/>
      <c r="T15589" s="26"/>
    </row>
    <row r="15590" spans="14:20">
      <c r="N15590" s="25"/>
      <c r="O15590" s="26"/>
      <c r="P15590" s="26"/>
      <c r="Q15590" s="26"/>
      <c r="R15590" s="26"/>
      <c r="S15590" s="26"/>
      <c r="T15590" s="26"/>
    </row>
    <row r="15591" spans="14:20">
      <c r="N15591" s="25"/>
      <c r="O15591" s="26"/>
      <c r="P15591" s="26"/>
      <c r="Q15591" s="26"/>
      <c r="R15591" s="26"/>
      <c r="S15591" s="26"/>
      <c r="T15591" s="26"/>
    </row>
    <row r="15592" spans="14:20">
      <c r="N15592" s="25"/>
      <c r="O15592" s="26"/>
      <c r="P15592" s="26"/>
      <c r="Q15592" s="26"/>
      <c r="R15592" s="26"/>
      <c r="S15592" s="26"/>
      <c r="T15592" s="26"/>
    </row>
    <row r="15593" spans="14:20">
      <c r="N15593" s="25"/>
      <c r="O15593" s="26"/>
      <c r="P15593" s="26"/>
      <c r="Q15593" s="26"/>
      <c r="R15593" s="26"/>
      <c r="S15593" s="26"/>
      <c r="T15593" s="26"/>
    </row>
    <row r="15594" spans="14:20">
      <c r="N15594" s="25"/>
      <c r="O15594" s="26"/>
      <c r="P15594" s="26"/>
      <c r="Q15594" s="26"/>
      <c r="R15594" s="26"/>
      <c r="S15594" s="26"/>
      <c r="T15594" s="26"/>
    </row>
    <row r="15595" spans="14:20">
      <c r="N15595" s="25"/>
      <c r="O15595" s="26"/>
      <c r="P15595" s="26"/>
      <c r="Q15595" s="26"/>
      <c r="R15595" s="26"/>
      <c r="S15595" s="26"/>
      <c r="T15595" s="26"/>
    </row>
    <row r="15596" spans="14:20">
      <c r="N15596" s="25"/>
      <c r="O15596" s="26"/>
      <c r="P15596" s="26"/>
      <c r="Q15596" s="26"/>
      <c r="R15596" s="26"/>
      <c r="S15596" s="26"/>
      <c r="T15596" s="26"/>
    </row>
    <row r="15597" spans="14:20">
      <c r="N15597" s="25"/>
      <c r="O15597" s="26"/>
      <c r="P15597" s="26"/>
      <c r="Q15597" s="26"/>
      <c r="R15597" s="26"/>
      <c r="S15597" s="26"/>
      <c r="T15597" s="26"/>
    </row>
    <row r="15598" spans="14:20">
      <c r="N15598" s="25"/>
      <c r="O15598" s="26"/>
      <c r="P15598" s="26"/>
      <c r="Q15598" s="26"/>
      <c r="R15598" s="26"/>
      <c r="S15598" s="26"/>
      <c r="T15598" s="26"/>
    </row>
    <row r="15599" spans="14:20">
      <c r="N15599" s="25"/>
      <c r="O15599" s="26"/>
      <c r="P15599" s="26"/>
      <c r="Q15599" s="26"/>
      <c r="R15599" s="26"/>
      <c r="S15599" s="26"/>
      <c r="T15599" s="26"/>
    </row>
    <row r="15600" spans="14:20">
      <c r="N15600" s="25"/>
      <c r="O15600" s="26"/>
      <c r="P15600" s="26"/>
      <c r="Q15600" s="26"/>
      <c r="R15600" s="26"/>
      <c r="S15600" s="26"/>
      <c r="T15600" s="26"/>
    </row>
    <row r="15601" spans="14:20">
      <c r="N15601" s="25"/>
      <c r="O15601" s="26"/>
      <c r="P15601" s="26"/>
      <c r="Q15601" s="26"/>
      <c r="R15601" s="26"/>
      <c r="S15601" s="26"/>
      <c r="T15601" s="26"/>
    </row>
    <row r="15602" spans="14:20">
      <c r="N15602" s="25"/>
      <c r="O15602" s="26"/>
      <c r="P15602" s="26"/>
      <c r="Q15602" s="26"/>
      <c r="R15602" s="26"/>
      <c r="S15602" s="26"/>
      <c r="T15602" s="26"/>
    </row>
    <row r="15603" spans="14:20">
      <c r="N15603" s="25"/>
      <c r="O15603" s="26"/>
      <c r="P15603" s="26"/>
      <c r="Q15603" s="26"/>
      <c r="R15603" s="26"/>
      <c r="S15603" s="26"/>
      <c r="T15603" s="26"/>
    </row>
    <row r="15604" spans="14:20">
      <c r="N15604" s="25"/>
      <c r="O15604" s="26"/>
      <c r="P15604" s="26"/>
      <c r="Q15604" s="26"/>
      <c r="R15604" s="26"/>
      <c r="S15604" s="26"/>
      <c r="T15604" s="26"/>
    </row>
    <row r="15605" spans="14:20">
      <c r="N15605" s="25"/>
      <c r="O15605" s="26"/>
      <c r="P15605" s="26"/>
      <c r="Q15605" s="26"/>
      <c r="R15605" s="26"/>
      <c r="S15605" s="26"/>
      <c r="T15605" s="26"/>
    </row>
    <row r="15606" spans="14:20">
      <c r="N15606" s="25"/>
      <c r="O15606" s="26"/>
      <c r="P15606" s="26"/>
      <c r="Q15606" s="26"/>
      <c r="R15606" s="26"/>
      <c r="S15606" s="26"/>
      <c r="T15606" s="26"/>
    </row>
    <row r="15607" spans="14:20">
      <c r="N15607" s="25"/>
      <c r="O15607" s="26"/>
      <c r="P15607" s="26"/>
      <c r="Q15607" s="26"/>
      <c r="R15607" s="26"/>
      <c r="S15607" s="26"/>
      <c r="T15607" s="26"/>
    </row>
    <row r="15608" spans="14:20">
      <c r="N15608" s="25"/>
      <c r="O15608" s="26"/>
      <c r="P15608" s="26"/>
      <c r="Q15608" s="26"/>
      <c r="R15608" s="26"/>
      <c r="S15608" s="26"/>
      <c r="T15608" s="26"/>
    </row>
    <row r="15609" spans="14:20">
      <c r="N15609" s="25"/>
      <c r="O15609" s="26"/>
      <c r="P15609" s="26"/>
      <c r="Q15609" s="26"/>
      <c r="R15609" s="26"/>
      <c r="S15609" s="26"/>
      <c r="T15609" s="26"/>
    </row>
    <row r="15610" spans="14:20">
      <c r="N15610" s="25"/>
      <c r="O15610" s="26"/>
      <c r="P15610" s="26"/>
      <c r="Q15610" s="26"/>
      <c r="R15610" s="26"/>
      <c r="S15610" s="26"/>
      <c r="T15610" s="26"/>
    </row>
    <row r="15611" spans="14:20">
      <c r="N15611" s="25"/>
      <c r="O15611" s="26"/>
      <c r="P15611" s="26"/>
      <c r="Q15611" s="26"/>
      <c r="R15611" s="26"/>
      <c r="S15611" s="26"/>
      <c r="T15611" s="26"/>
    </row>
    <row r="15612" spans="14:20">
      <c r="N15612" s="25"/>
      <c r="O15612" s="26"/>
      <c r="P15612" s="26"/>
      <c r="Q15612" s="26"/>
      <c r="R15612" s="26"/>
      <c r="S15612" s="26"/>
      <c r="T15612" s="26"/>
    </row>
    <row r="15613" spans="14:20">
      <c r="N15613" s="25"/>
      <c r="O15613" s="26"/>
      <c r="P15613" s="26"/>
      <c r="Q15613" s="26"/>
      <c r="R15613" s="26"/>
      <c r="S15613" s="26"/>
      <c r="T15613" s="26"/>
    </row>
    <row r="15614" spans="14:20">
      <c r="N15614" s="25"/>
      <c r="O15614" s="26"/>
      <c r="P15614" s="26"/>
      <c r="Q15614" s="26"/>
      <c r="R15614" s="26"/>
      <c r="S15614" s="26"/>
      <c r="T15614" s="26"/>
    </row>
    <row r="15615" spans="14:20">
      <c r="N15615" s="25"/>
      <c r="O15615" s="26"/>
      <c r="P15615" s="26"/>
      <c r="Q15615" s="26"/>
      <c r="R15615" s="26"/>
      <c r="S15615" s="26"/>
      <c r="T15615" s="26"/>
    </row>
    <row r="15616" spans="14:20">
      <c r="N15616" s="25"/>
      <c r="O15616" s="26"/>
      <c r="P15616" s="26"/>
      <c r="Q15616" s="26"/>
      <c r="R15616" s="26"/>
      <c r="S15616" s="26"/>
      <c r="T15616" s="26"/>
    </row>
    <row r="15617" spans="14:20">
      <c r="N15617" s="25"/>
      <c r="O15617" s="26"/>
      <c r="P15617" s="26"/>
      <c r="Q15617" s="26"/>
      <c r="R15617" s="26"/>
      <c r="S15617" s="26"/>
      <c r="T15617" s="26"/>
    </row>
    <row r="15618" spans="14:20">
      <c r="N15618" s="25"/>
      <c r="O15618" s="26"/>
      <c r="P15618" s="26"/>
      <c r="Q15618" s="26"/>
      <c r="R15618" s="26"/>
      <c r="S15618" s="26"/>
      <c r="T15618" s="26"/>
    </row>
    <row r="15619" spans="14:20">
      <c r="N15619" s="25"/>
      <c r="O15619" s="26"/>
      <c r="P15619" s="26"/>
      <c r="Q15619" s="26"/>
      <c r="R15619" s="26"/>
      <c r="S15619" s="26"/>
      <c r="T15619" s="26"/>
    </row>
    <row r="15620" spans="14:20">
      <c r="N15620" s="25"/>
      <c r="O15620" s="26"/>
      <c r="P15620" s="26"/>
      <c r="Q15620" s="26"/>
      <c r="R15620" s="26"/>
      <c r="S15620" s="26"/>
      <c r="T15620" s="26"/>
    </row>
    <row r="15621" spans="14:20">
      <c r="N15621" s="25"/>
      <c r="O15621" s="26"/>
      <c r="P15621" s="26"/>
      <c r="Q15621" s="26"/>
      <c r="R15621" s="26"/>
      <c r="S15621" s="26"/>
      <c r="T15621" s="26"/>
    </row>
    <row r="15622" spans="14:20">
      <c r="N15622" s="25"/>
      <c r="O15622" s="26"/>
      <c r="P15622" s="26"/>
      <c r="Q15622" s="26"/>
      <c r="R15622" s="26"/>
      <c r="S15622" s="26"/>
      <c r="T15622" s="26"/>
    </row>
    <row r="15623" spans="14:20">
      <c r="N15623" s="25"/>
      <c r="O15623" s="26"/>
      <c r="P15623" s="26"/>
      <c r="Q15623" s="26"/>
      <c r="R15623" s="26"/>
      <c r="S15623" s="26"/>
      <c r="T15623" s="26"/>
    </row>
    <row r="15624" spans="14:20">
      <c r="N15624" s="25"/>
      <c r="O15624" s="26"/>
      <c r="P15624" s="26"/>
      <c r="Q15624" s="26"/>
      <c r="R15624" s="26"/>
      <c r="S15624" s="26"/>
      <c r="T15624" s="26"/>
    </row>
    <row r="15625" spans="14:20">
      <c r="N15625" s="25"/>
      <c r="O15625" s="26"/>
      <c r="P15625" s="26"/>
      <c r="Q15625" s="26"/>
      <c r="R15625" s="26"/>
      <c r="S15625" s="26"/>
      <c r="T15625" s="26"/>
    </row>
    <row r="15626" spans="14:20">
      <c r="N15626" s="25"/>
      <c r="O15626" s="26"/>
      <c r="P15626" s="26"/>
      <c r="Q15626" s="26"/>
      <c r="R15626" s="26"/>
      <c r="S15626" s="26"/>
      <c r="T15626" s="26"/>
    </row>
    <row r="15627" spans="14:20">
      <c r="N15627" s="25"/>
      <c r="O15627" s="26"/>
      <c r="P15627" s="26"/>
      <c r="Q15627" s="26"/>
      <c r="R15627" s="26"/>
      <c r="S15627" s="26"/>
      <c r="T15627" s="26"/>
    </row>
    <row r="15628" spans="14:20">
      <c r="N15628" s="25"/>
      <c r="O15628" s="26"/>
      <c r="P15628" s="26"/>
      <c r="Q15628" s="26"/>
      <c r="R15628" s="26"/>
      <c r="S15628" s="26"/>
      <c r="T15628" s="26"/>
    </row>
    <row r="15629" spans="14:20">
      <c r="N15629" s="25"/>
      <c r="O15629" s="26"/>
      <c r="P15629" s="26"/>
      <c r="Q15629" s="26"/>
      <c r="R15629" s="26"/>
      <c r="S15629" s="26"/>
      <c r="T15629" s="26"/>
    </row>
    <row r="15630" spans="14:20">
      <c r="N15630" s="25"/>
      <c r="O15630" s="26"/>
      <c r="P15630" s="26"/>
      <c r="Q15630" s="26"/>
      <c r="R15630" s="26"/>
      <c r="S15630" s="26"/>
      <c r="T15630" s="26"/>
    </row>
    <row r="15631" spans="14:20">
      <c r="N15631" s="25"/>
      <c r="O15631" s="26"/>
      <c r="P15631" s="26"/>
      <c r="Q15631" s="26"/>
      <c r="R15631" s="26"/>
      <c r="S15631" s="26"/>
      <c r="T15631" s="26"/>
    </row>
    <row r="15632" spans="14:20">
      <c r="N15632" s="25"/>
      <c r="O15632" s="26"/>
      <c r="P15632" s="26"/>
      <c r="Q15632" s="26"/>
      <c r="R15632" s="26"/>
      <c r="S15632" s="26"/>
      <c r="T15632" s="26"/>
    </row>
    <row r="15633" spans="14:20">
      <c r="N15633" s="25"/>
      <c r="O15633" s="26"/>
      <c r="P15633" s="26"/>
      <c r="Q15633" s="26"/>
      <c r="R15633" s="26"/>
      <c r="S15633" s="26"/>
      <c r="T15633" s="26"/>
    </row>
    <row r="15634" spans="14:20">
      <c r="N15634" s="25"/>
      <c r="O15634" s="26"/>
      <c r="P15634" s="26"/>
      <c r="Q15634" s="26"/>
      <c r="R15634" s="26"/>
      <c r="S15634" s="26"/>
      <c r="T15634" s="26"/>
    </row>
    <row r="15635" spans="14:20">
      <c r="N15635" s="25"/>
      <c r="O15635" s="26"/>
      <c r="P15635" s="26"/>
      <c r="Q15635" s="26"/>
      <c r="R15635" s="26"/>
      <c r="S15635" s="26"/>
      <c r="T15635" s="26"/>
    </row>
    <row r="15636" spans="14:20">
      <c r="N15636" s="25"/>
      <c r="O15636" s="26"/>
      <c r="P15636" s="26"/>
      <c r="Q15636" s="26"/>
      <c r="R15636" s="26"/>
      <c r="S15636" s="26"/>
      <c r="T15636" s="26"/>
    </row>
    <row r="15637" spans="14:20">
      <c r="N15637" s="25"/>
      <c r="O15637" s="26"/>
      <c r="P15637" s="26"/>
      <c r="Q15637" s="26"/>
      <c r="R15637" s="26"/>
      <c r="S15637" s="26"/>
      <c r="T15637" s="26"/>
    </row>
    <row r="15638" spans="14:20">
      <c r="N15638" s="25"/>
      <c r="O15638" s="26"/>
      <c r="P15638" s="26"/>
      <c r="Q15638" s="26"/>
      <c r="R15638" s="26"/>
      <c r="S15638" s="26"/>
      <c r="T15638" s="26"/>
    </row>
    <row r="15639" spans="14:20">
      <c r="N15639" s="25"/>
      <c r="O15639" s="26"/>
      <c r="P15639" s="26"/>
      <c r="Q15639" s="26"/>
      <c r="R15639" s="26"/>
      <c r="S15639" s="26"/>
      <c r="T15639" s="26"/>
    </row>
    <row r="15640" spans="14:20">
      <c r="N15640" s="25"/>
      <c r="O15640" s="26"/>
      <c r="P15640" s="26"/>
      <c r="Q15640" s="26"/>
      <c r="R15640" s="26"/>
      <c r="S15640" s="26"/>
      <c r="T15640" s="26"/>
    </row>
    <row r="15641" spans="14:20">
      <c r="N15641" s="25"/>
      <c r="O15641" s="26"/>
      <c r="P15641" s="26"/>
      <c r="Q15641" s="26"/>
      <c r="R15641" s="26"/>
      <c r="S15641" s="26"/>
      <c r="T15641" s="26"/>
    </row>
    <row r="15642" spans="14:20">
      <c r="N15642" s="25"/>
      <c r="O15642" s="26"/>
      <c r="P15642" s="26"/>
      <c r="Q15642" s="26"/>
      <c r="R15642" s="26"/>
      <c r="S15642" s="26"/>
      <c r="T15642" s="26"/>
    </row>
    <row r="15643" spans="14:20">
      <c r="N15643" s="25"/>
      <c r="O15643" s="26"/>
      <c r="P15643" s="26"/>
      <c r="Q15643" s="26"/>
      <c r="R15643" s="26"/>
      <c r="S15643" s="26"/>
      <c r="T15643" s="26"/>
    </row>
    <row r="15644" spans="14:20">
      <c r="N15644" s="25"/>
      <c r="O15644" s="26"/>
      <c r="P15644" s="26"/>
      <c r="Q15644" s="26"/>
      <c r="R15644" s="26"/>
      <c r="S15644" s="26"/>
      <c r="T15644" s="26"/>
    </row>
    <row r="15645" spans="14:20">
      <c r="N15645" s="25"/>
      <c r="O15645" s="26"/>
      <c r="P15645" s="26"/>
      <c r="Q15645" s="26"/>
      <c r="R15645" s="26"/>
      <c r="S15645" s="26"/>
      <c r="T15645" s="26"/>
    </row>
    <row r="15646" spans="14:20">
      <c r="N15646" s="25"/>
      <c r="O15646" s="26"/>
      <c r="P15646" s="26"/>
      <c r="Q15646" s="26"/>
      <c r="R15646" s="26"/>
      <c r="S15646" s="26"/>
      <c r="T15646" s="26"/>
    </row>
    <row r="15647" spans="14:20">
      <c r="N15647" s="25"/>
      <c r="O15647" s="26"/>
      <c r="P15647" s="26"/>
      <c r="Q15647" s="26"/>
      <c r="R15647" s="26"/>
      <c r="S15647" s="26"/>
      <c r="T15647" s="26"/>
    </row>
    <row r="15648" spans="14:20">
      <c r="N15648" s="25"/>
      <c r="O15648" s="26"/>
      <c r="P15648" s="26"/>
      <c r="Q15648" s="26"/>
      <c r="R15648" s="26"/>
      <c r="S15648" s="26"/>
      <c r="T15648" s="26"/>
    </row>
    <row r="15649" spans="14:20">
      <c r="N15649" s="25"/>
      <c r="O15649" s="26"/>
      <c r="P15649" s="26"/>
      <c r="Q15649" s="26"/>
      <c r="R15649" s="26"/>
      <c r="S15649" s="26"/>
      <c r="T15649" s="26"/>
    </row>
    <row r="15650" spans="14:20">
      <c r="N15650" s="25"/>
      <c r="O15650" s="26"/>
      <c r="P15650" s="26"/>
      <c r="Q15650" s="26"/>
      <c r="R15650" s="26"/>
      <c r="S15650" s="26"/>
      <c r="T15650" s="26"/>
    </row>
    <row r="15651" spans="14:20">
      <c r="N15651" s="25"/>
      <c r="O15651" s="26"/>
      <c r="P15651" s="26"/>
      <c r="Q15651" s="26"/>
      <c r="R15651" s="26"/>
      <c r="S15651" s="26"/>
      <c r="T15651" s="26"/>
    </row>
    <row r="15652" spans="14:20">
      <c r="N15652" s="25"/>
      <c r="O15652" s="26"/>
      <c r="P15652" s="26"/>
      <c r="Q15652" s="26"/>
      <c r="R15652" s="26"/>
      <c r="S15652" s="26"/>
      <c r="T15652" s="26"/>
    </row>
    <row r="15653" spans="14:20">
      <c r="N15653" s="25"/>
      <c r="O15653" s="26"/>
      <c r="P15653" s="26"/>
      <c r="Q15653" s="26"/>
      <c r="R15653" s="26"/>
      <c r="S15653" s="26"/>
      <c r="T15653" s="26"/>
    </row>
    <row r="15654" spans="14:20">
      <c r="N15654" s="25"/>
      <c r="O15654" s="26"/>
      <c r="P15654" s="26"/>
      <c r="Q15654" s="26"/>
      <c r="R15654" s="26"/>
      <c r="S15654" s="26"/>
      <c r="T15654" s="26"/>
    </row>
    <row r="15655" spans="14:20">
      <c r="N15655" s="25"/>
      <c r="O15655" s="26"/>
      <c r="P15655" s="26"/>
      <c r="Q15655" s="26"/>
      <c r="R15655" s="26"/>
      <c r="S15655" s="26"/>
      <c r="T15655" s="26"/>
    </row>
    <row r="15656" spans="14:20">
      <c r="N15656" s="25"/>
      <c r="O15656" s="26"/>
      <c r="P15656" s="26"/>
      <c r="Q15656" s="26"/>
      <c r="R15656" s="26"/>
      <c r="S15656" s="26"/>
      <c r="T15656" s="26"/>
    </row>
    <row r="15657" spans="14:20">
      <c r="N15657" s="25"/>
      <c r="O15657" s="26"/>
      <c r="P15657" s="26"/>
      <c r="Q15657" s="26"/>
      <c r="R15657" s="26"/>
      <c r="S15657" s="26"/>
      <c r="T15657" s="26"/>
    </row>
    <row r="15658" spans="14:20">
      <c r="N15658" s="25"/>
      <c r="O15658" s="26"/>
      <c r="P15658" s="26"/>
      <c r="Q15658" s="26"/>
      <c r="R15658" s="26"/>
      <c r="S15658" s="26"/>
      <c r="T15658" s="26"/>
    </row>
    <row r="15659" spans="14:20">
      <c r="N15659" s="25"/>
      <c r="O15659" s="26"/>
      <c r="P15659" s="26"/>
      <c r="Q15659" s="26"/>
      <c r="R15659" s="26"/>
      <c r="S15659" s="26"/>
      <c r="T15659" s="26"/>
    </row>
    <row r="15660" spans="14:20">
      <c r="N15660" s="25"/>
      <c r="O15660" s="26"/>
      <c r="P15660" s="26"/>
      <c r="Q15660" s="26"/>
      <c r="R15660" s="26"/>
      <c r="S15660" s="26"/>
      <c r="T15660" s="26"/>
    </row>
    <row r="15661" spans="14:20">
      <c r="N15661" s="25"/>
      <c r="O15661" s="26"/>
      <c r="P15661" s="26"/>
      <c r="Q15661" s="26"/>
      <c r="R15661" s="26"/>
      <c r="S15661" s="26"/>
      <c r="T15661" s="26"/>
    </row>
    <row r="15662" spans="14:20">
      <c r="N15662" s="25"/>
      <c r="O15662" s="26"/>
      <c r="P15662" s="26"/>
      <c r="Q15662" s="26"/>
      <c r="R15662" s="26"/>
      <c r="S15662" s="26"/>
      <c r="T15662" s="26"/>
    </row>
    <row r="15663" spans="14:20">
      <c r="N15663" s="25"/>
      <c r="O15663" s="26"/>
      <c r="P15663" s="26"/>
      <c r="Q15663" s="26"/>
      <c r="R15663" s="26"/>
      <c r="S15663" s="26"/>
      <c r="T15663" s="26"/>
    </row>
    <row r="15664" spans="14:20">
      <c r="N15664" s="25"/>
      <c r="O15664" s="26"/>
      <c r="P15664" s="26"/>
      <c r="Q15664" s="26"/>
      <c r="R15664" s="26"/>
      <c r="S15664" s="26"/>
      <c r="T15664" s="26"/>
    </row>
    <row r="15665" spans="14:20">
      <c r="N15665" s="25"/>
      <c r="O15665" s="26"/>
      <c r="P15665" s="26"/>
      <c r="Q15665" s="26"/>
      <c r="R15665" s="26"/>
      <c r="S15665" s="26"/>
      <c r="T15665" s="26"/>
    </row>
    <row r="15666" spans="14:20">
      <c r="N15666" s="25"/>
      <c r="O15666" s="26"/>
      <c r="P15666" s="26"/>
      <c r="Q15666" s="26"/>
      <c r="R15666" s="26"/>
      <c r="S15666" s="26"/>
      <c r="T15666" s="26"/>
    </row>
    <row r="15667" spans="14:20">
      <c r="N15667" s="25"/>
      <c r="O15667" s="26"/>
      <c r="P15667" s="26"/>
      <c r="Q15667" s="26"/>
      <c r="R15667" s="26"/>
      <c r="S15667" s="26"/>
      <c r="T15667" s="26"/>
    </row>
    <row r="15668" spans="14:20">
      <c r="N15668" s="25"/>
      <c r="O15668" s="26"/>
      <c r="P15668" s="26"/>
      <c r="Q15668" s="26"/>
      <c r="R15668" s="26"/>
      <c r="S15668" s="26"/>
      <c r="T15668" s="26"/>
    </row>
    <row r="15669" spans="14:20">
      <c r="N15669" s="25"/>
      <c r="O15669" s="26"/>
      <c r="P15669" s="26"/>
      <c r="Q15669" s="26"/>
      <c r="R15669" s="26"/>
      <c r="S15669" s="26"/>
      <c r="T15669" s="26"/>
    </row>
    <row r="15670" spans="14:20">
      <c r="N15670" s="25"/>
      <c r="O15670" s="26"/>
      <c r="P15670" s="26"/>
      <c r="Q15670" s="26"/>
      <c r="R15670" s="26"/>
      <c r="S15670" s="26"/>
      <c r="T15670" s="26"/>
    </row>
    <row r="15671" spans="14:20">
      <c r="N15671" s="25"/>
      <c r="O15671" s="26"/>
      <c r="P15671" s="26"/>
      <c r="Q15671" s="26"/>
      <c r="R15671" s="26"/>
      <c r="S15671" s="26"/>
      <c r="T15671" s="26"/>
    </row>
    <row r="15672" spans="14:20">
      <c r="N15672" s="25"/>
      <c r="O15672" s="26"/>
      <c r="P15672" s="26"/>
      <c r="Q15672" s="26"/>
      <c r="R15672" s="26"/>
      <c r="S15672" s="26"/>
      <c r="T15672" s="26"/>
    </row>
    <row r="15673" spans="14:20">
      <c r="N15673" s="25"/>
      <c r="O15673" s="26"/>
      <c r="P15673" s="26"/>
      <c r="Q15673" s="26"/>
      <c r="R15673" s="26"/>
      <c r="S15673" s="26"/>
      <c r="T15673" s="26"/>
    </row>
    <row r="15674" spans="14:20">
      <c r="N15674" s="25"/>
      <c r="O15674" s="26"/>
      <c r="P15674" s="26"/>
      <c r="Q15674" s="26"/>
      <c r="R15674" s="26"/>
      <c r="S15674" s="26"/>
      <c r="T15674" s="26"/>
    </row>
    <row r="15675" spans="14:20">
      <c r="N15675" s="25"/>
      <c r="O15675" s="26"/>
      <c r="P15675" s="26"/>
      <c r="Q15675" s="26"/>
      <c r="R15675" s="26"/>
      <c r="S15675" s="26"/>
      <c r="T15675" s="26"/>
    </row>
    <row r="15676" spans="14:20">
      <c r="N15676" s="25"/>
      <c r="O15676" s="26"/>
      <c r="P15676" s="26"/>
      <c r="Q15676" s="26"/>
      <c r="R15676" s="26"/>
      <c r="S15676" s="26"/>
      <c r="T15676" s="26"/>
    </row>
    <row r="15677" spans="14:20">
      <c r="N15677" s="25"/>
      <c r="O15677" s="26"/>
      <c r="P15677" s="26"/>
      <c r="Q15677" s="26"/>
      <c r="R15677" s="26"/>
      <c r="S15677" s="26"/>
      <c r="T15677" s="26"/>
    </row>
    <row r="15678" spans="14:20">
      <c r="N15678" s="25"/>
      <c r="O15678" s="26"/>
      <c r="P15678" s="26"/>
      <c r="Q15678" s="26"/>
      <c r="R15678" s="26"/>
      <c r="S15678" s="26"/>
      <c r="T15678" s="26"/>
    </row>
    <row r="15679" spans="14:20">
      <c r="N15679" s="25"/>
      <c r="O15679" s="26"/>
      <c r="P15679" s="26"/>
      <c r="Q15679" s="26"/>
      <c r="R15679" s="26"/>
      <c r="S15679" s="26"/>
      <c r="T15679" s="26"/>
    </row>
    <row r="15680" spans="14:20">
      <c r="N15680" s="25"/>
      <c r="O15680" s="26"/>
      <c r="P15680" s="26"/>
      <c r="Q15680" s="26"/>
      <c r="R15680" s="26"/>
      <c r="S15680" s="26"/>
      <c r="T15680" s="26"/>
    </row>
    <row r="15681" spans="14:20">
      <c r="N15681" s="25"/>
      <c r="O15681" s="26"/>
      <c r="P15681" s="26"/>
      <c r="Q15681" s="26"/>
      <c r="R15681" s="26"/>
      <c r="S15681" s="26"/>
      <c r="T15681" s="26"/>
    </row>
    <row r="15682" spans="14:20">
      <c r="N15682" s="25"/>
      <c r="O15682" s="26"/>
      <c r="P15682" s="26"/>
      <c r="Q15682" s="26"/>
      <c r="R15682" s="26"/>
      <c r="S15682" s="26"/>
      <c r="T15682" s="26"/>
    </row>
    <row r="15683" spans="14:20">
      <c r="N15683" s="25"/>
      <c r="O15683" s="26"/>
      <c r="P15683" s="26"/>
      <c r="Q15683" s="26"/>
      <c r="R15683" s="26"/>
      <c r="S15683" s="26"/>
      <c r="T15683" s="26"/>
    </row>
    <row r="15684" spans="14:20">
      <c r="N15684" s="25"/>
      <c r="O15684" s="26"/>
      <c r="P15684" s="26"/>
      <c r="Q15684" s="26"/>
      <c r="R15684" s="26"/>
      <c r="S15684" s="26"/>
      <c r="T15684" s="26"/>
    </row>
    <row r="15685" spans="14:20">
      <c r="N15685" s="25"/>
      <c r="O15685" s="26"/>
      <c r="P15685" s="26"/>
      <c r="Q15685" s="26"/>
      <c r="R15685" s="26"/>
      <c r="S15685" s="26"/>
      <c r="T15685" s="26"/>
    </row>
    <row r="15686" spans="14:20">
      <c r="N15686" s="25"/>
      <c r="O15686" s="26"/>
      <c r="P15686" s="26"/>
      <c r="Q15686" s="26"/>
      <c r="R15686" s="26"/>
      <c r="S15686" s="26"/>
      <c r="T15686" s="26"/>
    </row>
    <row r="15687" spans="14:20">
      <c r="N15687" s="25"/>
      <c r="O15687" s="26"/>
      <c r="P15687" s="26"/>
      <c r="Q15687" s="26"/>
      <c r="R15687" s="26"/>
      <c r="S15687" s="26"/>
      <c r="T15687" s="26"/>
    </row>
    <row r="15688" spans="14:20">
      <c r="N15688" s="25"/>
      <c r="O15688" s="26"/>
      <c r="P15688" s="26"/>
      <c r="Q15688" s="26"/>
      <c r="R15688" s="26"/>
      <c r="S15688" s="26"/>
      <c r="T15688" s="26"/>
    </row>
    <row r="15689" spans="14:20">
      <c r="N15689" s="25"/>
      <c r="O15689" s="26"/>
      <c r="P15689" s="26"/>
      <c r="Q15689" s="26"/>
      <c r="R15689" s="26"/>
      <c r="S15689" s="26"/>
      <c r="T15689" s="26"/>
    </row>
    <row r="15690" spans="14:20">
      <c r="N15690" s="25"/>
      <c r="O15690" s="26"/>
      <c r="P15690" s="26"/>
      <c r="Q15690" s="26"/>
      <c r="R15690" s="26"/>
      <c r="S15690" s="26"/>
      <c r="T15690" s="26"/>
    </row>
    <row r="15691" spans="14:20">
      <c r="N15691" s="25"/>
      <c r="O15691" s="26"/>
      <c r="P15691" s="26"/>
      <c r="Q15691" s="26"/>
      <c r="R15691" s="26"/>
      <c r="S15691" s="26"/>
      <c r="T15691" s="26"/>
    </row>
    <row r="15692" spans="14:20">
      <c r="N15692" s="25"/>
      <c r="O15692" s="26"/>
      <c r="P15692" s="26"/>
      <c r="Q15692" s="26"/>
      <c r="R15692" s="26"/>
      <c r="S15692" s="26"/>
      <c r="T15692" s="26"/>
    </row>
    <row r="15693" spans="14:20">
      <c r="N15693" s="25"/>
      <c r="O15693" s="26"/>
      <c r="P15693" s="26"/>
      <c r="Q15693" s="26"/>
      <c r="R15693" s="26"/>
      <c r="S15693" s="26"/>
      <c r="T15693" s="26"/>
    </row>
    <row r="15694" spans="14:20">
      <c r="N15694" s="25"/>
      <c r="O15694" s="26"/>
      <c r="P15694" s="26"/>
      <c r="Q15694" s="26"/>
      <c r="R15694" s="26"/>
      <c r="S15694" s="26"/>
      <c r="T15694" s="26"/>
    </row>
    <row r="15695" spans="14:20">
      <c r="N15695" s="25"/>
      <c r="O15695" s="26"/>
      <c r="P15695" s="26"/>
      <c r="Q15695" s="26"/>
      <c r="R15695" s="26"/>
      <c r="S15695" s="26"/>
      <c r="T15695" s="26"/>
    </row>
    <row r="15696" spans="14:20">
      <c r="N15696" s="25"/>
      <c r="O15696" s="26"/>
      <c r="P15696" s="26"/>
      <c r="Q15696" s="26"/>
      <c r="R15696" s="26"/>
      <c r="S15696" s="26"/>
      <c r="T15696" s="26"/>
    </row>
    <row r="15697" spans="14:20">
      <c r="N15697" s="25"/>
      <c r="O15697" s="26"/>
      <c r="P15697" s="26"/>
      <c r="Q15697" s="26"/>
      <c r="R15697" s="26"/>
      <c r="S15697" s="26"/>
      <c r="T15697" s="26"/>
    </row>
    <row r="15698" spans="14:20">
      <c r="N15698" s="25"/>
      <c r="O15698" s="26"/>
      <c r="P15698" s="26"/>
      <c r="Q15698" s="26"/>
      <c r="R15698" s="26"/>
      <c r="S15698" s="26"/>
      <c r="T15698" s="26"/>
    </row>
    <row r="15699" spans="14:20">
      <c r="N15699" s="25"/>
      <c r="O15699" s="26"/>
      <c r="P15699" s="26"/>
      <c r="Q15699" s="26"/>
      <c r="R15699" s="26"/>
      <c r="S15699" s="26"/>
      <c r="T15699" s="26"/>
    </row>
    <row r="15700" spans="14:20">
      <c r="N15700" s="25"/>
      <c r="O15700" s="26"/>
      <c r="P15700" s="26"/>
      <c r="Q15700" s="26"/>
      <c r="R15700" s="26"/>
      <c r="S15700" s="26"/>
      <c r="T15700" s="26"/>
    </row>
    <row r="15701" spans="14:20">
      <c r="N15701" s="25"/>
      <c r="O15701" s="26"/>
      <c r="P15701" s="26"/>
      <c r="Q15701" s="26"/>
      <c r="R15701" s="26"/>
      <c r="S15701" s="26"/>
      <c r="T15701" s="26"/>
    </row>
    <row r="15702" spans="14:20">
      <c r="N15702" s="25"/>
      <c r="O15702" s="26"/>
      <c r="P15702" s="26"/>
      <c r="Q15702" s="26"/>
      <c r="R15702" s="26"/>
      <c r="S15702" s="26"/>
      <c r="T15702" s="26"/>
    </row>
    <row r="15703" spans="14:20">
      <c r="N15703" s="25"/>
      <c r="O15703" s="26"/>
      <c r="P15703" s="26"/>
      <c r="Q15703" s="26"/>
      <c r="R15703" s="26"/>
      <c r="S15703" s="26"/>
      <c r="T15703" s="26"/>
    </row>
    <row r="15704" spans="14:20">
      <c r="N15704" s="25"/>
      <c r="O15704" s="26"/>
      <c r="P15704" s="26"/>
      <c r="Q15704" s="26"/>
      <c r="R15704" s="26"/>
      <c r="S15704" s="26"/>
      <c r="T15704" s="26"/>
    </row>
    <row r="15705" spans="14:20">
      <c r="N15705" s="25"/>
      <c r="O15705" s="26"/>
      <c r="P15705" s="26"/>
      <c r="Q15705" s="26"/>
      <c r="R15705" s="26"/>
      <c r="S15705" s="26"/>
      <c r="T15705" s="26"/>
    </row>
    <row r="15706" spans="14:20">
      <c r="N15706" s="25"/>
      <c r="O15706" s="26"/>
      <c r="P15706" s="26"/>
      <c r="Q15706" s="26"/>
      <c r="R15706" s="26"/>
      <c r="S15706" s="26"/>
      <c r="T15706" s="26"/>
    </row>
    <row r="15707" spans="14:20">
      <c r="N15707" s="25"/>
      <c r="O15707" s="26"/>
      <c r="P15707" s="26"/>
      <c r="Q15707" s="26"/>
      <c r="R15707" s="26"/>
      <c r="S15707" s="26"/>
      <c r="T15707" s="26"/>
    </row>
    <row r="15708" spans="14:20">
      <c r="N15708" s="25"/>
      <c r="O15708" s="26"/>
      <c r="P15708" s="26"/>
      <c r="Q15708" s="26"/>
      <c r="R15708" s="26"/>
      <c r="S15708" s="26"/>
      <c r="T15708" s="26"/>
    </row>
    <row r="15709" spans="14:20">
      <c r="N15709" s="25"/>
      <c r="O15709" s="26"/>
      <c r="P15709" s="26"/>
      <c r="Q15709" s="26"/>
      <c r="R15709" s="26"/>
      <c r="S15709" s="26"/>
      <c r="T15709" s="26"/>
    </row>
    <row r="15710" spans="14:20">
      <c r="N15710" s="25"/>
      <c r="O15710" s="26"/>
      <c r="P15710" s="26"/>
      <c r="Q15710" s="26"/>
      <c r="R15710" s="26"/>
      <c r="S15710" s="26"/>
      <c r="T15710" s="26"/>
    </row>
    <row r="15711" spans="14:20">
      <c r="N15711" s="25"/>
      <c r="O15711" s="26"/>
      <c r="P15711" s="26"/>
      <c r="Q15711" s="26"/>
      <c r="R15711" s="26"/>
      <c r="S15711" s="26"/>
      <c r="T15711" s="26"/>
    </row>
    <row r="15712" spans="14:20">
      <c r="N15712" s="25"/>
      <c r="O15712" s="26"/>
      <c r="P15712" s="26"/>
      <c r="Q15712" s="26"/>
      <c r="R15712" s="26"/>
      <c r="S15712" s="26"/>
      <c r="T15712" s="26"/>
    </row>
    <row r="15713" spans="14:20">
      <c r="N15713" s="25"/>
      <c r="O15713" s="26"/>
      <c r="P15713" s="26"/>
      <c r="Q15713" s="26"/>
      <c r="R15713" s="26"/>
      <c r="S15713" s="26"/>
      <c r="T15713" s="26"/>
    </row>
    <row r="15714" spans="14:20">
      <c r="N15714" s="25"/>
      <c r="O15714" s="26"/>
      <c r="P15714" s="26"/>
      <c r="Q15714" s="26"/>
      <c r="R15714" s="26"/>
      <c r="S15714" s="26"/>
      <c r="T15714" s="26"/>
    </row>
    <row r="15715" spans="14:20">
      <c r="N15715" s="25"/>
      <c r="O15715" s="26"/>
      <c r="P15715" s="26"/>
      <c r="Q15715" s="26"/>
      <c r="R15715" s="26"/>
      <c r="S15715" s="26"/>
      <c r="T15715" s="26"/>
    </row>
    <row r="15716" spans="14:20">
      <c r="N15716" s="25"/>
      <c r="O15716" s="26"/>
      <c r="P15716" s="26"/>
      <c r="Q15716" s="26"/>
      <c r="R15716" s="26"/>
      <c r="S15716" s="26"/>
      <c r="T15716" s="26"/>
    </row>
    <row r="15717" spans="14:20">
      <c r="N15717" s="25"/>
      <c r="O15717" s="26"/>
      <c r="P15717" s="26"/>
      <c r="Q15717" s="26"/>
      <c r="R15717" s="26"/>
      <c r="S15717" s="26"/>
      <c r="T15717" s="26"/>
    </row>
    <row r="15718" spans="14:20">
      <c r="N15718" s="25"/>
      <c r="O15718" s="26"/>
      <c r="P15718" s="26"/>
      <c r="Q15718" s="26"/>
      <c r="R15718" s="26"/>
      <c r="S15718" s="26"/>
      <c r="T15718" s="26"/>
    </row>
    <row r="15719" spans="14:20">
      <c r="N15719" s="25"/>
      <c r="O15719" s="26"/>
      <c r="P15719" s="26"/>
      <c r="Q15719" s="26"/>
      <c r="R15719" s="26"/>
      <c r="S15719" s="26"/>
      <c r="T15719" s="26"/>
    </row>
    <row r="15720" spans="14:20">
      <c r="N15720" s="25"/>
      <c r="O15720" s="26"/>
      <c r="P15720" s="26"/>
      <c r="Q15720" s="26"/>
      <c r="R15720" s="26"/>
      <c r="S15720" s="26"/>
      <c r="T15720" s="26"/>
    </row>
    <row r="15721" spans="14:20">
      <c r="N15721" s="25"/>
      <c r="O15721" s="26"/>
      <c r="P15721" s="26"/>
      <c r="Q15721" s="26"/>
      <c r="R15721" s="26"/>
      <c r="S15721" s="26"/>
      <c r="T15721" s="26"/>
    </row>
    <row r="15722" spans="14:20">
      <c r="N15722" s="25"/>
      <c r="O15722" s="26"/>
      <c r="P15722" s="26"/>
      <c r="Q15722" s="26"/>
      <c r="R15722" s="26"/>
      <c r="S15722" s="26"/>
      <c r="T15722" s="26"/>
    </row>
    <row r="15723" spans="14:20">
      <c r="N15723" s="25"/>
      <c r="O15723" s="26"/>
      <c r="P15723" s="26"/>
      <c r="Q15723" s="26"/>
      <c r="R15723" s="26"/>
      <c r="S15723" s="26"/>
      <c r="T15723" s="26"/>
    </row>
    <row r="15724" spans="14:20">
      <c r="N15724" s="25"/>
      <c r="O15724" s="26"/>
      <c r="P15724" s="26"/>
      <c r="Q15724" s="26"/>
      <c r="R15724" s="26"/>
      <c r="S15724" s="26"/>
      <c r="T15724" s="26"/>
    </row>
    <row r="15725" spans="14:20">
      <c r="N15725" s="25"/>
      <c r="O15725" s="26"/>
      <c r="P15725" s="26"/>
      <c r="Q15725" s="26"/>
      <c r="R15725" s="26"/>
      <c r="S15725" s="26"/>
      <c r="T15725" s="26"/>
    </row>
    <row r="15726" spans="14:20">
      <c r="N15726" s="25"/>
      <c r="O15726" s="26"/>
      <c r="P15726" s="26"/>
      <c r="Q15726" s="26"/>
      <c r="R15726" s="26"/>
      <c r="S15726" s="26"/>
      <c r="T15726" s="26"/>
    </row>
    <row r="15727" spans="14:20">
      <c r="N15727" s="25"/>
      <c r="O15727" s="26"/>
      <c r="P15727" s="26"/>
      <c r="Q15727" s="26"/>
      <c r="R15727" s="26"/>
      <c r="S15727" s="26"/>
      <c r="T15727" s="26"/>
    </row>
    <row r="15728" spans="14:20">
      <c r="N15728" s="25"/>
      <c r="O15728" s="26"/>
      <c r="P15728" s="26"/>
      <c r="Q15728" s="26"/>
      <c r="R15728" s="26"/>
      <c r="S15728" s="26"/>
      <c r="T15728" s="26"/>
    </row>
    <row r="15729" spans="14:20">
      <c r="N15729" s="25"/>
      <c r="O15729" s="26"/>
      <c r="P15729" s="26"/>
      <c r="Q15729" s="26"/>
      <c r="R15729" s="26"/>
      <c r="S15729" s="26"/>
      <c r="T15729" s="26"/>
    </row>
    <row r="15730" spans="14:20">
      <c r="N15730" s="25"/>
      <c r="O15730" s="26"/>
      <c r="P15730" s="26"/>
      <c r="Q15730" s="26"/>
      <c r="R15730" s="26"/>
      <c r="S15730" s="26"/>
      <c r="T15730" s="26"/>
    </row>
    <row r="15731" spans="14:20">
      <c r="N15731" s="25"/>
      <c r="O15731" s="26"/>
      <c r="P15731" s="26"/>
      <c r="Q15731" s="26"/>
      <c r="R15731" s="26"/>
      <c r="S15731" s="26"/>
      <c r="T15731" s="26"/>
    </row>
    <row r="15732" spans="14:20">
      <c r="N15732" s="25"/>
      <c r="O15732" s="26"/>
      <c r="P15732" s="26"/>
      <c r="Q15732" s="26"/>
      <c r="R15732" s="26"/>
      <c r="S15732" s="26"/>
      <c r="T15732" s="26"/>
    </row>
    <row r="15733" spans="14:20">
      <c r="N15733" s="25"/>
      <c r="O15733" s="26"/>
      <c r="P15733" s="26"/>
      <c r="Q15733" s="26"/>
      <c r="R15733" s="26"/>
      <c r="S15733" s="26"/>
      <c r="T15733" s="26"/>
    </row>
    <row r="15734" spans="14:20">
      <c r="N15734" s="25"/>
      <c r="O15734" s="26"/>
      <c r="P15734" s="26"/>
      <c r="Q15734" s="26"/>
      <c r="R15734" s="26"/>
      <c r="S15734" s="26"/>
      <c r="T15734" s="26"/>
    </row>
    <row r="15735" spans="14:20">
      <c r="N15735" s="25"/>
      <c r="O15735" s="26"/>
      <c r="P15735" s="26"/>
      <c r="Q15735" s="26"/>
      <c r="R15735" s="26"/>
      <c r="S15735" s="26"/>
      <c r="T15735" s="26"/>
    </row>
    <row r="15736" spans="14:20">
      <c r="N15736" s="25"/>
      <c r="O15736" s="26"/>
      <c r="P15736" s="26"/>
      <c r="Q15736" s="26"/>
      <c r="R15736" s="26"/>
      <c r="S15736" s="26"/>
      <c r="T15736" s="26"/>
    </row>
    <row r="15737" spans="14:20">
      <c r="N15737" s="25"/>
      <c r="O15737" s="26"/>
      <c r="P15737" s="26"/>
      <c r="Q15737" s="26"/>
      <c r="R15737" s="26"/>
      <c r="S15737" s="26"/>
      <c r="T15737" s="26"/>
    </row>
    <row r="15738" spans="14:20">
      <c r="N15738" s="25"/>
      <c r="O15738" s="26"/>
      <c r="P15738" s="26"/>
      <c r="Q15738" s="26"/>
      <c r="R15738" s="26"/>
      <c r="S15738" s="26"/>
      <c r="T15738" s="26"/>
    </row>
    <row r="15739" spans="14:20">
      <c r="N15739" s="25"/>
      <c r="O15739" s="26"/>
      <c r="P15739" s="26"/>
      <c r="Q15739" s="26"/>
      <c r="R15739" s="26"/>
      <c r="S15739" s="26"/>
      <c r="T15739" s="26"/>
    </row>
    <row r="15740" spans="14:20">
      <c r="N15740" s="25"/>
      <c r="O15740" s="26"/>
      <c r="P15740" s="26"/>
      <c r="Q15740" s="26"/>
      <c r="R15740" s="26"/>
      <c r="S15740" s="26"/>
      <c r="T15740" s="26"/>
    </row>
    <row r="15741" spans="14:20">
      <c r="N15741" s="25"/>
      <c r="O15741" s="26"/>
      <c r="P15741" s="26"/>
      <c r="Q15741" s="26"/>
      <c r="R15741" s="26"/>
      <c r="S15741" s="26"/>
      <c r="T15741" s="26"/>
    </row>
    <row r="15742" spans="14:20">
      <c r="N15742" s="25"/>
      <c r="O15742" s="26"/>
      <c r="P15742" s="26"/>
      <c r="Q15742" s="26"/>
      <c r="R15742" s="26"/>
      <c r="S15742" s="26"/>
      <c r="T15742" s="26"/>
    </row>
    <row r="15743" spans="14:20">
      <c r="N15743" s="25"/>
      <c r="O15743" s="26"/>
      <c r="P15743" s="26"/>
      <c r="Q15743" s="26"/>
      <c r="R15743" s="26"/>
      <c r="S15743" s="26"/>
      <c r="T15743" s="26"/>
    </row>
    <row r="15744" spans="14:20">
      <c r="N15744" s="25"/>
      <c r="O15744" s="26"/>
      <c r="P15744" s="26"/>
      <c r="Q15744" s="26"/>
      <c r="R15744" s="26"/>
      <c r="S15744" s="26"/>
      <c r="T15744" s="26"/>
    </row>
    <row r="15745" spans="14:20">
      <c r="N15745" s="25"/>
      <c r="O15745" s="26"/>
      <c r="P15745" s="26"/>
      <c r="Q15745" s="26"/>
      <c r="R15745" s="26"/>
      <c r="S15745" s="26"/>
      <c r="T15745" s="26"/>
    </row>
    <row r="15746" spans="14:20">
      <c r="N15746" s="25"/>
      <c r="O15746" s="26"/>
      <c r="P15746" s="26"/>
      <c r="Q15746" s="26"/>
      <c r="R15746" s="26"/>
      <c r="S15746" s="26"/>
      <c r="T15746" s="26"/>
    </row>
    <row r="15747" spans="14:20">
      <c r="N15747" s="25"/>
      <c r="O15747" s="26"/>
      <c r="P15747" s="26"/>
      <c r="Q15747" s="26"/>
      <c r="R15747" s="26"/>
      <c r="S15747" s="26"/>
      <c r="T15747" s="26"/>
    </row>
    <row r="15748" spans="14:20">
      <c r="N15748" s="25"/>
      <c r="O15748" s="26"/>
      <c r="P15748" s="26"/>
      <c r="Q15748" s="26"/>
      <c r="R15748" s="26"/>
      <c r="S15748" s="26"/>
      <c r="T15748" s="26"/>
    </row>
    <row r="15749" spans="14:20">
      <c r="N15749" s="25"/>
      <c r="O15749" s="26"/>
      <c r="P15749" s="26"/>
      <c r="Q15749" s="26"/>
      <c r="R15749" s="26"/>
      <c r="S15749" s="26"/>
      <c r="T15749" s="26"/>
    </row>
    <row r="15750" spans="14:20">
      <c r="N15750" s="25"/>
      <c r="O15750" s="26"/>
      <c r="P15750" s="26"/>
      <c r="Q15750" s="26"/>
      <c r="R15750" s="26"/>
      <c r="S15750" s="26"/>
      <c r="T15750" s="26"/>
    </row>
    <row r="15751" spans="14:20">
      <c r="N15751" s="25"/>
      <c r="O15751" s="26"/>
      <c r="P15751" s="26"/>
      <c r="Q15751" s="26"/>
      <c r="R15751" s="26"/>
      <c r="S15751" s="26"/>
      <c r="T15751" s="26"/>
    </row>
    <row r="15752" spans="14:20">
      <c r="N15752" s="25"/>
      <c r="O15752" s="26"/>
      <c r="P15752" s="26"/>
      <c r="Q15752" s="26"/>
      <c r="R15752" s="26"/>
      <c r="S15752" s="26"/>
      <c r="T15752" s="26"/>
    </row>
    <row r="15753" spans="14:20">
      <c r="N15753" s="25"/>
      <c r="O15753" s="26"/>
      <c r="P15753" s="26"/>
      <c r="Q15753" s="26"/>
      <c r="R15753" s="26"/>
      <c r="S15753" s="26"/>
      <c r="T15753" s="26"/>
    </row>
    <row r="15754" spans="14:20">
      <c r="N15754" s="25"/>
      <c r="O15754" s="26"/>
      <c r="P15754" s="26"/>
      <c r="Q15754" s="26"/>
      <c r="R15754" s="26"/>
      <c r="S15754" s="26"/>
      <c r="T15754" s="26"/>
    </row>
    <row r="15755" spans="14:20">
      <c r="N15755" s="25"/>
      <c r="O15755" s="26"/>
      <c r="P15755" s="26"/>
      <c r="Q15755" s="26"/>
      <c r="R15755" s="26"/>
      <c r="S15755" s="26"/>
      <c r="T15755" s="26"/>
    </row>
    <row r="15756" spans="14:20">
      <c r="N15756" s="25"/>
      <c r="O15756" s="26"/>
      <c r="P15756" s="26"/>
      <c r="Q15756" s="26"/>
      <c r="R15756" s="26"/>
      <c r="S15756" s="26"/>
      <c r="T15756" s="26"/>
    </row>
    <row r="15757" spans="14:20">
      <c r="N15757" s="25"/>
      <c r="O15757" s="26"/>
      <c r="P15757" s="26"/>
      <c r="Q15757" s="26"/>
      <c r="R15757" s="26"/>
      <c r="S15757" s="26"/>
      <c r="T15757" s="26"/>
    </row>
    <row r="15758" spans="14:20">
      <c r="N15758" s="25"/>
      <c r="O15758" s="26"/>
      <c r="P15758" s="26"/>
      <c r="Q15758" s="26"/>
      <c r="R15758" s="26"/>
      <c r="S15758" s="26"/>
      <c r="T15758" s="26"/>
    </row>
    <row r="15759" spans="14:20">
      <c r="N15759" s="25"/>
      <c r="O15759" s="26"/>
      <c r="P15759" s="26"/>
      <c r="Q15759" s="26"/>
      <c r="R15759" s="26"/>
      <c r="S15759" s="26"/>
      <c r="T15759" s="26"/>
    </row>
    <row r="15760" spans="14:20">
      <c r="N15760" s="25"/>
      <c r="O15760" s="26"/>
      <c r="P15760" s="26"/>
      <c r="Q15760" s="26"/>
      <c r="R15760" s="26"/>
      <c r="S15760" s="26"/>
      <c r="T15760" s="26"/>
    </row>
    <row r="15761" spans="14:20">
      <c r="N15761" s="25"/>
      <c r="O15761" s="26"/>
      <c r="P15761" s="26"/>
      <c r="Q15761" s="26"/>
      <c r="R15761" s="26"/>
      <c r="S15761" s="26"/>
      <c r="T15761" s="26"/>
    </row>
    <row r="15762" spans="14:20">
      <c r="N15762" s="25"/>
      <c r="O15762" s="26"/>
      <c r="P15762" s="26"/>
      <c r="Q15762" s="26"/>
      <c r="R15762" s="26"/>
      <c r="S15762" s="26"/>
      <c r="T15762" s="26"/>
    </row>
    <row r="15763" spans="14:20">
      <c r="N15763" s="25"/>
      <c r="O15763" s="26"/>
      <c r="P15763" s="26"/>
      <c r="Q15763" s="26"/>
      <c r="R15763" s="26"/>
      <c r="S15763" s="26"/>
      <c r="T15763" s="26"/>
    </row>
    <row r="15764" spans="14:20">
      <c r="N15764" s="25"/>
      <c r="O15764" s="26"/>
      <c r="P15764" s="26"/>
      <c r="Q15764" s="26"/>
      <c r="R15764" s="26"/>
      <c r="S15764" s="26"/>
      <c r="T15764" s="26"/>
    </row>
    <row r="15765" spans="14:20">
      <c r="N15765" s="25"/>
      <c r="O15765" s="26"/>
      <c r="P15765" s="26"/>
      <c r="Q15765" s="26"/>
      <c r="R15765" s="26"/>
      <c r="S15765" s="26"/>
      <c r="T15765" s="26"/>
    </row>
    <row r="15766" spans="14:20">
      <c r="N15766" s="25"/>
      <c r="O15766" s="26"/>
      <c r="P15766" s="26"/>
      <c r="Q15766" s="26"/>
      <c r="R15766" s="26"/>
      <c r="S15766" s="26"/>
      <c r="T15766" s="26"/>
    </row>
    <row r="15767" spans="14:20">
      <c r="N15767" s="25"/>
      <c r="O15767" s="26"/>
      <c r="P15767" s="26"/>
      <c r="Q15767" s="26"/>
      <c r="R15767" s="26"/>
      <c r="S15767" s="26"/>
      <c r="T15767" s="26"/>
    </row>
    <row r="15768" spans="14:20">
      <c r="N15768" s="25"/>
      <c r="O15768" s="26"/>
      <c r="P15768" s="26"/>
      <c r="Q15768" s="26"/>
      <c r="R15768" s="26"/>
      <c r="S15768" s="26"/>
      <c r="T15768" s="26"/>
    </row>
    <row r="15769" spans="14:20">
      <c r="N15769" s="25"/>
      <c r="O15769" s="26"/>
      <c r="P15769" s="26"/>
      <c r="Q15769" s="26"/>
      <c r="R15769" s="26"/>
      <c r="S15769" s="26"/>
      <c r="T15769" s="26"/>
    </row>
    <row r="15770" spans="14:20">
      <c r="N15770" s="25"/>
      <c r="O15770" s="26"/>
      <c r="P15770" s="26"/>
      <c r="Q15770" s="26"/>
      <c r="R15770" s="26"/>
      <c r="S15770" s="26"/>
      <c r="T15770" s="26"/>
    </row>
    <row r="15771" spans="14:20">
      <c r="N15771" s="25"/>
      <c r="O15771" s="26"/>
      <c r="P15771" s="26"/>
      <c r="Q15771" s="26"/>
      <c r="R15771" s="26"/>
      <c r="S15771" s="26"/>
      <c r="T15771" s="26"/>
    </row>
    <row r="15772" spans="14:20">
      <c r="N15772" s="25"/>
      <c r="O15772" s="26"/>
      <c r="P15772" s="26"/>
      <c r="Q15772" s="26"/>
      <c r="R15772" s="26"/>
      <c r="S15772" s="26"/>
      <c r="T15772" s="26"/>
    </row>
    <row r="15773" spans="14:20">
      <c r="N15773" s="25"/>
      <c r="O15773" s="26"/>
      <c r="P15773" s="26"/>
      <c r="Q15773" s="26"/>
      <c r="R15773" s="26"/>
      <c r="S15773" s="26"/>
      <c r="T15773" s="26"/>
    </row>
    <row r="15774" spans="14:20">
      <c r="N15774" s="25"/>
      <c r="O15774" s="26"/>
      <c r="P15774" s="26"/>
      <c r="Q15774" s="26"/>
      <c r="R15774" s="26"/>
      <c r="S15774" s="26"/>
      <c r="T15774" s="26"/>
    </row>
    <row r="15775" spans="14:20">
      <c r="N15775" s="25"/>
      <c r="O15775" s="26"/>
      <c r="P15775" s="26"/>
      <c r="Q15775" s="26"/>
      <c r="R15775" s="26"/>
      <c r="S15775" s="26"/>
      <c r="T15775" s="26"/>
    </row>
    <row r="15776" spans="14:20">
      <c r="N15776" s="25"/>
      <c r="O15776" s="26"/>
      <c r="P15776" s="26"/>
      <c r="Q15776" s="26"/>
      <c r="R15776" s="26"/>
      <c r="S15776" s="26"/>
      <c r="T15776" s="26"/>
    </row>
    <row r="15777" spans="14:20">
      <c r="N15777" s="25"/>
      <c r="O15777" s="26"/>
      <c r="P15777" s="26"/>
      <c r="Q15777" s="26"/>
      <c r="R15777" s="26"/>
      <c r="S15777" s="26"/>
      <c r="T15777" s="26"/>
    </row>
    <row r="15778" spans="14:20">
      <c r="N15778" s="25"/>
      <c r="O15778" s="26"/>
      <c r="P15778" s="26"/>
      <c r="Q15778" s="26"/>
      <c r="R15778" s="26"/>
      <c r="S15778" s="26"/>
      <c r="T15778" s="26"/>
    </row>
    <row r="15779" spans="14:20">
      <c r="N15779" s="25"/>
      <c r="O15779" s="26"/>
      <c r="P15779" s="26"/>
      <c r="Q15779" s="26"/>
      <c r="R15779" s="26"/>
      <c r="S15779" s="26"/>
      <c r="T15779" s="26"/>
    </row>
    <row r="15780" spans="14:20">
      <c r="N15780" s="25"/>
      <c r="O15780" s="26"/>
      <c r="P15780" s="26"/>
      <c r="Q15780" s="26"/>
      <c r="R15780" s="26"/>
      <c r="S15780" s="26"/>
      <c r="T15780" s="26"/>
    </row>
    <row r="15781" spans="14:20">
      <c r="N15781" s="25"/>
      <c r="O15781" s="26"/>
      <c r="P15781" s="26"/>
      <c r="Q15781" s="26"/>
      <c r="R15781" s="26"/>
      <c r="S15781" s="26"/>
      <c r="T15781" s="26"/>
    </row>
    <row r="15782" spans="14:20">
      <c r="N15782" s="25"/>
      <c r="O15782" s="26"/>
      <c r="P15782" s="26"/>
      <c r="Q15782" s="26"/>
      <c r="R15782" s="26"/>
      <c r="S15782" s="26"/>
      <c r="T15782" s="26"/>
    </row>
    <row r="15783" spans="14:20">
      <c r="N15783" s="25"/>
      <c r="O15783" s="26"/>
      <c r="P15783" s="26"/>
      <c r="Q15783" s="26"/>
      <c r="R15783" s="26"/>
      <c r="S15783" s="26"/>
      <c r="T15783" s="26"/>
    </row>
    <row r="15784" spans="14:20">
      <c r="N15784" s="25"/>
      <c r="O15784" s="26"/>
      <c r="P15784" s="26"/>
      <c r="Q15784" s="26"/>
      <c r="R15784" s="26"/>
      <c r="S15784" s="26"/>
      <c r="T15784" s="26"/>
    </row>
    <row r="15785" spans="14:20">
      <c r="N15785" s="25"/>
      <c r="O15785" s="26"/>
      <c r="P15785" s="26"/>
      <c r="Q15785" s="26"/>
      <c r="R15785" s="26"/>
      <c r="S15785" s="26"/>
      <c r="T15785" s="26"/>
    </row>
    <row r="15786" spans="14:20">
      <c r="N15786" s="25"/>
      <c r="O15786" s="26"/>
      <c r="P15786" s="26"/>
      <c r="Q15786" s="26"/>
      <c r="R15786" s="26"/>
      <c r="S15786" s="26"/>
      <c r="T15786" s="26"/>
    </row>
    <row r="15787" spans="14:20">
      <c r="N15787" s="25"/>
      <c r="O15787" s="26"/>
      <c r="P15787" s="26"/>
      <c r="Q15787" s="26"/>
      <c r="R15787" s="26"/>
      <c r="S15787" s="26"/>
      <c r="T15787" s="26"/>
    </row>
    <row r="15788" spans="14:20">
      <c r="N15788" s="25"/>
      <c r="O15788" s="26"/>
      <c r="P15788" s="26"/>
      <c r="Q15788" s="26"/>
      <c r="R15788" s="26"/>
      <c r="S15788" s="26"/>
      <c r="T15788" s="26"/>
    </row>
    <row r="15789" spans="14:20">
      <c r="N15789" s="25"/>
      <c r="O15789" s="26"/>
      <c r="P15789" s="26"/>
      <c r="Q15789" s="26"/>
      <c r="R15789" s="26"/>
      <c r="S15789" s="26"/>
      <c r="T15789" s="26"/>
    </row>
    <row r="15790" spans="14:20">
      <c r="N15790" s="25"/>
      <c r="O15790" s="26"/>
      <c r="P15790" s="26"/>
      <c r="Q15790" s="26"/>
      <c r="R15790" s="26"/>
      <c r="S15790" s="26"/>
      <c r="T15790" s="26"/>
    </row>
    <row r="15791" spans="14:20">
      <c r="N15791" s="25"/>
      <c r="O15791" s="26"/>
      <c r="P15791" s="26"/>
      <c r="Q15791" s="26"/>
      <c r="R15791" s="26"/>
      <c r="S15791" s="26"/>
      <c r="T15791" s="26"/>
    </row>
    <row r="15792" spans="14:20">
      <c r="N15792" s="25"/>
      <c r="O15792" s="26"/>
      <c r="P15792" s="26"/>
      <c r="Q15792" s="26"/>
      <c r="R15792" s="26"/>
      <c r="S15792" s="26"/>
      <c r="T15792" s="26"/>
    </row>
    <row r="15793" spans="14:20">
      <c r="N15793" s="25"/>
      <c r="O15793" s="26"/>
      <c r="P15793" s="26"/>
      <c r="Q15793" s="26"/>
      <c r="R15793" s="26"/>
      <c r="S15793" s="26"/>
      <c r="T15793" s="26"/>
    </row>
    <row r="15794" spans="14:20">
      <c r="N15794" s="25"/>
      <c r="O15794" s="26"/>
      <c r="P15794" s="26"/>
      <c r="Q15794" s="26"/>
      <c r="R15794" s="26"/>
      <c r="S15794" s="26"/>
      <c r="T15794" s="26"/>
    </row>
    <row r="15795" spans="14:20">
      <c r="N15795" s="25"/>
      <c r="O15795" s="26"/>
      <c r="P15795" s="26"/>
      <c r="Q15795" s="26"/>
      <c r="R15795" s="26"/>
      <c r="S15795" s="26"/>
      <c r="T15795" s="26"/>
    </row>
    <row r="15796" spans="14:20">
      <c r="N15796" s="25"/>
      <c r="O15796" s="26"/>
      <c r="P15796" s="26"/>
      <c r="Q15796" s="26"/>
      <c r="R15796" s="26"/>
      <c r="S15796" s="26"/>
      <c r="T15796" s="26"/>
    </row>
    <row r="15797" spans="14:20">
      <c r="N15797" s="25"/>
      <c r="O15797" s="26"/>
      <c r="P15797" s="26"/>
      <c r="Q15797" s="26"/>
      <c r="R15797" s="26"/>
      <c r="S15797" s="26"/>
      <c r="T15797" s="26"/>
    </row>
    <row r="15798" spans="14:20">
      <c r="N15798" s="25"/>
      <c r="O15798" s="26"/>
      <c r="P15798" s="26"/>
      <c r="Q15798" s="26"/>
      <c r="R15798" s="26"/>
      <c r="S15798" s="26"/>
      <c r="T15798" s="26"/>
    </row>
    <row r="15799" spans="14:20">
      <c r="N15799" s="25"/>
      <c r="O15799" s="26"/>
      <c r="P15799" s="26"/>
      <c r="Q15799" s="26"/>
      <c r="R15799" s="26"/>
      <c r="S15799" s="26"/>
      <c r="T15799" s="26"/>
    </row>
    <row r="15800" spans="14:20">
      <c r="N15800" s="25"/>
      <c r="O15800" s="26"/>
      <c r="P15800" s="26"/>
      <c r="Q15800" s="26"/>
      <c r="R15800" s="26"/>
      <c r="S15800" s="26"/>
      <c r="T15800" s="26"/>
    </row>
    <row r="15801" spans="14:20">
      <c r="N15801" s="25"/>
      <c r="O15801" s="26"/>
      <c r="P15801" s="26"/>
      <c r="Q15801" s="26"/>
      <c r="R15801" s="26"/>
      <c r="S15801" s="26"/>
      <c r="T15801" s="26"/>
    </row>
    <row r="15802" spans="14:20">
      <c r="N15802" s="25"/>
      <c r="O15802" s="26"/>
      <c r="P15802" s="26"/>
      <c r="Q15802" s="26"/>
      <c r="R15802" s="26"/>
      <c r="S15802" s="26"/>
      <c r="T15802" s="26"/>
    </row>
    <row r="15803" spans="14:20">
      <c r="N15803" s="25"/>
      <c r="O15803" s="26"/>
      <c r="P15803" s="26"/>
      <c r="Q15803" s="26"/>
      <c r="R15803" s="26"/>
      <c r="S15803" s="26"/>
      <c r="T15803" s="26"/>
    </row>
    <row r="15804" spans="14:20">
      <c r="N15804" s="25"/>
      <c r="O15804" s="26"/>
      <c r="P15804" s="26"/>
      <c r="Q15804" s="26"/>
      <c r="R15804" s="26"/>
      <c r="S15804" s="26"/>
      <c r="T15804" s="26"/>
    </row>
    <row r="15805" spans="14:20">
      <c r="N15805" s="25"/>
      <c r="O15805" s="26"/>
      <c r="P15805" s="26"/>
      <c r="Q15805" s="26"/>
      <c r="R15805" s="26"/>
      <c r="S15805" s="26"/>
      <c r="T15805" s="26"/>
    </row>
    <row r="15806" spans="14:20">
      <c r="N15806" s="25"/>
      <c r="O15806" s="26"/>
      <c r="P15806" s="26"/>
      <c r="Q15806" s="26"/>
      <c r="R15806" s="26"/>
      <c r="S15806" s="26"/>
      <c r="T15806" s="26"/>
    </row>
    <row r="15807" spans="14:20">
      <c r="N15807" s="25"/>
      <c r="O15807" s="26"/>
      <c r="P15807" s="26"/>
      <c r="Q15807" s="26"/>
      <c r="R15807" s="26"/>
      <c r="S15807" s="26"/>
      <c r="T15807" s="26"/>
    </row>
    <row r="15808" spans="14:20">
      <c r="N15808" s="25"/>
      <c r="O15808" s="26"/>
      <c r="P15808" s="26"/>
      <c r="Q15808" s="26"/>
      <c r="R15808" s="26"/>
      <c r="S15808" s="26"/>
      <c r="T15808" s="26"/>
    </row>
    <row r="15809" spans="14:20">
      <c r="N15809" s="25"/>
      <c r="O15809" s="26"/>
      <c r="P15809" s="26"/>
      <c r="Q15809" s="26"/>
      <c r="R15809" s="26"/>
      <c r="S15809" s="26"/>
      <c r="T15809" s="26"/>
    </row>
    <row r="15810" spans="14:20">
      <c r="N15810" s="25"/>
      <c r="O15810" s="26"/>
      <c r="P15810" s="26"/>
      <c r="Q15810" s="26"/>
      <c r="R15810" s="26"/>
      <c r="S15810" s="26"/>
      <c r="T15810" s="26"/>
    </row>
    <row r="15811" spans="14:20">
      <c r="N15811" s="25"/>
      <c r="O15811" s="26"/>
      <c r="P15811" s="26"/>
      <c r="Q15811" s="26"/>
      <c r="R15811" s="26"/>
      <c r="S15811" s="26"/>
      <c r="T15811" s="26"/>
    </row>
    <row r="15812" spans="14:20">
      <c r="N15812" s="25"/>
      <c r="O15812" s="26"/>
      <c r="P15812" s="26"/>
      <c r="Q15812" s="26"/>
      <c r="R15812" s="26"/>
      <c r="S15812" s="26"/>
      <c r="T15812" s="26"/>
    </row>
    <row r="15813" spans="14:20">
      <c r="N15813" s="25"/>
      <c r="O15813" s="26"/>
      <c r="P15813" s="26"/>
      <c r="Q15813" s="26"/>
      <c r="R15813" s="26"/>
      <c r="S15813" s="26"/>
      <c r="T15813" s="26"/>
    </row>
    <row r="15814" spans="14:20">
      <c r="N15814" s="25"/>
      <c r="O15814" s="26"/>
      <c r="P15814" s="26"/>
      <c r="Q15814" s="26"/>
      <c r="R15814" s="26"/>
      <c r="S15814" s="26"/>
      <c r="T15814" s="26"/>
    </row>
    <row r="15815" spans="14:20">
      <c r="N15815" s="25"/>
      <c r="O15815" s="26"/>
      <c r="P15815" s="26"/>
      <c r="Q15815" s="26"/>
      <c r="R15815" s="26"/>
      <c r="S15815" s="26"/>
      <c r="T15815" s="26"/>
    </row>
    <row r="15816" spans="14:20">
      <c r="N15816" s="25"/>
      <c r="O15816" s="26"/>
      <c r="P15816" s="26"/>
      <c r="Q15816" s="26"/>
      <c r="R15816" s="26"/>
      <c r="S15816" s="26"/>
      <c r="T15816" s="26"/>
    </row>
    <row r="15817" spans="14:20">
      <c r="N15817" s="25"/>
      <c r="O15817" s="26"/>
      <c r="P15817" s="26"/>
      <c r="Q15817" s="26"/>
      <c r="R15817" s="26"/>
      <c r="S15817" s="26"/>
      <c r="T15817" s="26"/>
    </row>
    <row r="15818" spans="14:20">
      <c r="N15818" s="25"/>
      <c r="O15818" s="26"/>
      <c r="P15818" s="26"/>
      <c r="Q15818" s="26"/>
      <c r="R15818" s="26"/>
      <c r="S15818" s="26"/>
      <c r="T15818" s="26"/>
    </row>
    <row r="15819" spans="14:20">
      <c r="N15819" s="25"/>
      <c r="O15819" s="26"/>
      <c r="P15819" s="26"/>
      <c r="Q15819" s="26"/>
      <c r="R15819" s="26"/>
      <c r="S15819" s="26"/>
      <c r="T15819" s="26"/>
    </row>
    <row r="15820" spans="14:20">
      <c r="N15820" s="25"/>
      <c r="O15820" s="26"/>
      <c r="P15820" s="26"/>
      <c r="Q15820" s="26"/>
      <c r="R15820" s="26"/>
      <c r="S15820" s="26"/>
      <c r="T15820" s="26"/>
    </row>
    <row r="15821" spans="14:20">
      <c r="N15821" s="25"/>
      <c r="O15821" s="26"/>
      <c r="P15821" s="26"/>
      <c r="Q15821" s="26"/>
      <c r="R15821" s="26"/>
      <c r="S15821" s="26"/>
      <c r="T15821" s="26"/>
    </row>
    <row r="15822" spans="14:20">
      <c r="N15822" s="25"/>
      <c r="O15822" s="26"/>
      <c r="P15822" s="26"/>
      <c r="Q15822" s="26"/>
      <c r="R15822" s="26"/>
      <c r="S15822" s="26"/>
      <c r="T15822" s="26"/>
    </row>
    <row r="15823" spans="14:20">
      <c r="N15823" s="25"/>
      <c r="O15823" s="26"/>
      <c r="P15823" s="26"/>
      <c r="Q15823" s="26"/>
      <c r="R15823" s="26"/>
      <c r="S15823" s="26"/>
      <c r="T15823" s="26"/>
    </row>
    <row r="15824" spans="14:20">
      <c r="N15824" s="25"/>
      <c r="O15824" s="26"/>
      <c r="P15824" s="26"/>
      <c r="Q15824" s="26"/>
      <c r="R15824" s="26"/>
      <c r="S15824" s="26"/>
      <c r="T15824" s="26"/>
    </row>
    <row r="15825" spans="14:20">
      <c r="N15825" s="25"/>
      <c r="O15825" s="26"/>
      <c r="P15825" s="26"/>
      <c r="Q15825" s="26"/>
      <c r="R15825" s="26"/>
      <c r="S15825" s="26"/>
      <c r="T15825" s="26"/>
    </row>
    <row r="15826" spans="14:20">
      <c r="N15826" s="25"/>
      <c r="O15826" s="26"/>
      <c r="P15826" s="26"/>
      <c r="Q15826" s="26"/>
      <c r="R15826" s="26"/>
      <c r="S15826" s="26"/>
      <c r="T15826" s="26"/>
    </row>
    <row r="15827" spans="14:20">
      <c r="N15827" s="25"/>
      <c r="O15827" s="26"/>
      <c r="P15827" s="26"/>
      <c r="Q15827" s="26"/>
      <c r="R15827" s="26"/>
      <c r="S15827" s="26"/>
      <c r="T15827" s="26"/>
    </row>
    <row r="15828" spans="14:20">
      <c r="N15828" s="25"/>
      <c r="O15828" s="26"/>
      <c r="P15828" s="26"/>
      <c r="Q15828" s="26"/>
      <c r="R15828" s="26"/>
      <c r="S15828" s="26"/>
      <c r="T15828" s="26"/>
    </row>
    <row r="15829" spans="14:20">
      <c r="N15829" s="25"/>
      <c r="O15829" s="26"/>
      <c r="P15829" s="26"/>
      <c r="Q15829" s="26"/>
      <c r="R15829" s="26"/>
      <c r="S15829" s="26"/>
      <c r="T15829" s="26"/>
    </row>
    <row r="15830" spans="14:20">
      <c r="N15830" s="25"/>
      <c r="O15830" s="26"/>
      <c r="P15830" s="26"/>
      <c r="Q15830" s="26"/>
      <c r="R15830" s="26"/>
      <c r="S15830" s="26"/>
      <c r="T15830" s="26"/>
    </row>
    <row r="15831" spans="14:20">
      <c r="N15831" s="25"/>
      <c r="O15831" s="26"/>
      <c r="P15831" s="26"/>
      <c r="Q15831" s="26"/>
      <c r="R15831" s="26"/>
      <c r="S15831" s="26"/>
      <c r="T15831" s="26"/>
    </row>
    <row r="15832" spans="14:20">
      <c r="N15832" s="25"/>
      <c r="O15832" s="26"/>
      <c r="P15832" s="26"/>
      <c r="Q15832" s="26"/>
      <c r="R15832" s="26"/>
      <c r="S15832" s="26"/>
      <c r="T15832" s="26"/>
    </row>
    <row r="15833" spans="14:20">
      <c r="N15833" s="25"/>
      <c r="O15833" s="26"/>
      <c r="P15833" s="26"/>
      <c r="Q15833" s="26"/>
      <c r="R15833" s="26"/>
      <c r="S15833" s="26"/>
      <c r="T15833" s="26"/>
    </row>
    <row r="15834" spans="14:20">
      <c r="N15834" s="25"/>
      <c r="O15834" s="26"/>
      <c r="P15834" s="26"/>
      <c r="Q15834" s="26"/>
      <c r="R15834" s="26"/>
      <c r="S15834" s="26"/>
      <c r="T15834" s="26"/>
    </row>
    <row r="15835" spans="14:20">
      <c r="N15835" s="25"/>
      <c r="O15835" s="26"/>
      <c r="P15835" s="26"/>
      <c r="Q15835" s="26"/>
      <c r="R15835" s="26"/>
      <c r="S15835" s="26"/>
      <c r="T15835" s="26"/>
    </row>
    <row r="15836" spans="14:20">
      <c r="N15836" s="25"/>
      <c r="O15836" s="26"/>
      <c r="P15836" s="26"/>
      <c r="Q15836" s="26"/>
      <c r="R15836" s="26"/>
      <c r="S15836" s="26"/>
      <c r="T15836" s="26"/>
    </row>
    <row r="15837" spans="14:20">
      <c r="N15837" s="25"/>
      <c r="O15837" s="26"/>
      <c r="P15837" s="26"/>
      <c r="Q15837" s="26"/>
      <c r="R15837" s="26"/>
      <c r="S15837" s="26"/>
      <c r="T15837" s="26"/>
    </row>
    <row r="15838" spans="14:20">
      <c r="N15838" s="25"/>
      <c r="O15838" s="26"/>
      <c r="P15838" s="26"/>
      <c r="Q15838" s="26"/>
      <c r="R15838" s="26"/>
      <c r="S15838" s="26"/>
      <c r="T15838" s="26"/>
    </row>
    <row r="15839" spans="14:20">
      <c r="N15839" s="25"/>
      <c r="O15839" s="26"/>
      <c r="P15839" s="26"/>
      <c r="Q15839" s="26"/>
      <c r="R15839" s="26"/>
      <c r="S15839" s="26"/>
      <c r="T15839" s="26"/>
    </row>
    <row r="15840" spans="14:20">
      <c r="N15840" s="25"/>
      <c r="O15840" s="26"/>
      <c r="P15840" s="26"/>
      <c r="Q15840" s="26"/>
      <c r="R15840" s="26"/>
      <c r="S15840" s="26"/>
      <c r="T15840" s="26"/>
    </row>
    <row r="15841" spans="14:20">
      <c r="N15841" s="25"/>
      <c r="O15841" s="26"/>
      <c r="P15841" s="26"/>
      <c r="Q15841" s="26"/>
      <c r="R15841" s="26"/>
      <c r="S15841" s="26"/>
      <c r="T15841" s="26"/>
    </row>
    <row r="15842" spans="14:20">
      <c r="N15842" s="25"/>
      <c r="O15842" s="26"/>
      <c r="P15842" s="26"/>
      <c r="Q15842" s="26"/>
      <c r="R15842" s="26"/>
      <c r="S15842" s="26"/>
      <c r="T15842" s="26"/>
    </row>
    <row r="15843" spans="14:20">
      <c r="N15843" s="25"/>
      <c r="O15843" s="26"/>
      <c r="P15843" s="26"/>
      <c r="Q15843" s="26"/>
      <c r="R15843" s="26"/>
      <c r="S15843" s="26"/>
      <c r="T15843" s="26"/>
    </row>
    <row r="15844" spans="14:20">
      <c r="N15844" s="25"/>
      <c r="O15844" s="26"/>
      <c r="P15844" s="26"/>
      <c r="Q15844" s="26"/>
      <c r="R15844" s="26"/>
      <c r="S15844" s="26"/>
      <c r="T15844" s="26"/>
    </row>
    <row r="15845" spans="14:20">
      <c r="N15845" s="25"/>
      <c r="O15845" s="26"/>
      <c r="P15845" s="26"/>
      <c r="Q15845" s="26"/>
      <c r="R15845" s="26"/>
      <c r="S15845" s="26"/>
      <c r="T15845" s="26"/>
    </row>
    <row r="15846" spans="14:20">
      <c r="N15846" s="25"/>
      <c r="O15846" s="26"/>
      <c r="P15846" s="26"/>
      <c r="Q15846" s="26"/>
      <c r="R15846" s="26"/>
      <c r="S15846" s="26"/>
      <c r="T15846" s="26"/>
    </row>
    <row r="15847" spans="14:20">
      <c r="N15847" s="25"/>
      <c r="O15847" s="26"/>
      <c r="P15847" s="26"/>
      <c r="Q15847" s="26"/>
      <c r="R15847" s="26"/>
      <c r="S15847" s="26"/>
      <c r="T15847" s="26"/>
    </row>
    <row r="15848" spans="14:20">
      <c r="N15848" s="25"/>
      <c r="O15848" s="26"/>
      <c r="P15848" s="26"/>
      <c r="Q15848" s="26"/>
      <c r="R15848" s="26"/>
      <c r="S15848" s="26"/>
      <c r="T15848" s="26"/>
    </row>
    <row r="15849" spans="14:20">
      <c r="N15849" s="25"/>
      <c r="O15849" s="26"/>
      <c r="P15849" s="26"/>
      <c r="Q15849" s="26"/>
      <c r="R15849" s="26"/>
      <c r="S15849" s="26"/>
      <c r="T15849" s="26"/>
    </row>
    <row r="15850" spans="14:20">
      <c r="N15850" s="25"/>
      <c r="O15850" s="26"/>
      <c r="P15850" s="26"/>
      <c r="Q15850" s="26"/>
      <c r="R15850" s="26"/>
      <c r="S15850" s="26"/>
      <c r="T15850" s="26"/>
    </row>
    <row r="15851" spans="14:20">
      <c r="N15851" s="25"/>
      <c r="O15851" s="26"/>
      <c r="P15851" s="26"/>
      <c r="Q15851" s="26"/>
      <c r="R15851" s="26"/>
      <c r="S15851" s="26"/>
      <c r="T15851" s="26"/>
    </row>
    <row r="15852" spans="14:20">
      <c r="N15852" s="25"/>
      <c r="O15852" s="26"/>
      <c r="P15852" s="26"/>
      <c r="Q15852" s="26"/>
      <c r="R15852" s="26"/>
      <c r="S15852" s="26"/>
      <c r="T15852" s="26"/>
    </row>
    <row r="15853" spans="14:20">
      <c r="N15853" s="25"/>
      <c r="O15853" s="26"/>
      <c r="P15853" s="26"/>
      <c r="Q15853" s="26"/>
      <c r="R15853" s="26"/>
      <c r="S15853" s="26"/>
      <c r="T15853" s="26"/>
    </row>
    <row r="15854" spans="14:20">
      <c r="N15854" s="25"/>
      <c r="O15854" s="26"/>
      <c r="P15854" s="26"/>
      <c r="Q15854" s="26"/>
      <c r="R15854" s="26"/>
      <c r="S15854" s="26"/>
      <c r="T15854" s="26"/>
    </row>
    <row r="15855" spans="14:20">
      <c r="N15855" s="25"/>
      <c r="O15855" s="26"/>
      <c r="P15855" s="26"/>
      <c r="Q15855" s="26"/>
      <c r="R15855" s="26"/>
      <c r="S15855" s="26"/>
      <c r="T15855" s="26"/>
    </row>
    <row r="15856" spans="14:20">
      <c r="N15856" s="25"/>
      <c r="O15856" s="26"/>
      <c r="P15856" s="26"/>
      <c r="Q15856" s="26"/>
      <c r="R15856" s="26"/>
      <c r="S15856" s="26"/>
      <c r="T15856" s="26"/>
    </row>
    <row r="15857" spans="14:20">
      <c r="N15857" s="25"/>
      <c r="O15857" s="26"/>
      <c r="P15857" s="26"/>
      <c r="Q15857" s="26"/>
      <c r="R15857" s="26"/>
      <c r="S15857" s="26"/>
      <c r="T15857" s="26"/>
    </row>
    <row r="15858" spans="14:20">
      <c r="N15858" s="25"/>
      <c r="O15858" s="26"/>
      <c r="P15858" s="26"/>
      <c r="Q15858" s="26"/>
      <c r="R15858" s="26"/>
      <c r="S15858" s="26"/>
      <c r="T15858" s="26"/>
    </row>
    <row r="15859" spans="14:20">
      <c r="N15859" s="25"/>
      <c r="O15859" s="26"/>
      <c r="P15859" s="26"/>
      <c r="Q15859" s="26"/>
      <c r="R15859" s="26"/>
      <c r="S15859" s="26"/>
      <c r="T15859" s="26"/>
    </row>
    <row r="15860" spans="14:20">
      <c r="N15860" s="25"/>
      <c r="O15860" s="26"/>
      <c r="P15860" s="26"/>
      <c r="Q15860" s="26"/>
      <c r="R15860" s="26"/>
      <c r="S15860" s="26"/>
      <c r="T15860" s="26"/>
    </row>
    <row r="15861" spans="14:20">
      <c r="N15861" s="25"/>
      <c r="O15861" s="26"/>
      <c r="P15861" s="26"/>
      <c r="Q15861" s="26"/>
      <c r="R15861" s="26"/>
      <c r="S15861" s="26"/>
      <c r="T15861" s="26"/>
    </row>
    <row r="15862" spans="14:20">
      <c r="N15862" s="25"/>
      <c r="O15862" s="26"/>
      <c r="P15862" s="26"/>
      <c r="Q15862" s="26"/>
      <c r="R15862" s="26"/>
      <c r="S15862" s="26"/>
      <c r="T15862" s="26"/>
    </row>
    <row r="15863" spans="14:20">
      <c r="N15863" s="25"/>
      <c r="O15863" s="26"/>
      <c r="P15863" s="26"/>
      <c r="Q15863" s="26"/>
      <c r="R15863" s="26"/>
      <c r="S15863" s="26"/>
      <c r="T15863" s="26"/>
    </row>
    <row r="15864" spans="14:20">
      <c r="N15864" s="25"/>
      <c r="O15864" s="26"/>
      <c r="P15864" s="26"/>
      <c r="Q15864" s="26"/>
      <c r="R15864" s="26"/>
      <c r="S15864" s="26"/>
      <c r="T15864" s="26"/>
    </row>
    <row r="15865" spans="14:20">
      <c r="N15865" s="25"/>
      <c r="O15865" s="26"/>
      <c r="P15865" s="26"/>
      <c r="Q15865" s="26"/>
      <c r="R15865" s="26"/>
      <c r="S15865" s="26"/>
      <c r="T15865" s="26"/>
    </row>
    <row r="15866" spans="14:20">
      <c r="N15866" s="25"/>
      <c r="O15866" s="26"/>
      <c r="P15866" s="26"/>
      <c r="Q15866" s="26"/>
      <c r="R15866" s="26"/>
      <c r="S15866" s="26"/>
      <c r="T15866" s="26"/>
    </row>
    <row r="15867" spans="14:20">
      <c r="N15867" s="25"/>
      <c r="O15867" s="26"/>
      <c r="P15867" s="26"/>
      <c r="Q15867" s="26"/>
      <c r="R15867" s="26"/>
      <c r="S15867" s="26"/>
      <c r="T15867" s="26"/>
    </row>
    <row r="15868" spans="14:20">
      <c r="N15868" s="25"/>
      <c r="O15868" s="26"/>
      <c r="P15868" s="26"/>
      <c r="Q15868" s="26"/>
      <c r="R15868" s="26"/>
      <c r="S15868" s="26"/>
      <c r="T15868" s="26"/>
    </row>
    <row r="15869" spans="14:20">
      <c r="N15869" s="25"/>
      <c r="O15869" s="26"/>
      <c r="P15869" s="26"/>
      <c r="Q15869" s="26"/>
      <c r="R15869" s="26"/>
      <c r="S15869" s="26"/>
      <c r="T15869" s="26"/>
    </row>
    <row r="15870" spans="14:20">
      <c r="N15870" s="25"/>
      <c r="O15870" s="26"/>
      <c r="P15870" s="26"/>
      <c r="Q15870" s="26"/>
      <c r="R15870" s="26"/>
      <c r="S15870" s="26"/>
      <c r="T15870" s="26"/>
    </row>
    <row r="15871" spans="14:20">
      <c r="N15871" s="25"/>
      <c r="O15871" s="26"/>
      <c r="P15871" s="26"/>
      <c r="Q15871" s="26"/>
      <c r="R15871" s="26"/>
      <c r="S15871" s="26"/>
      <c r="T15871" s="26"/>
    </row>
    <row r="15872" spans="14:20">
      <c r="N15872" s="25"/>
      <c r="O15872" s="26"/>
      <c r="P15872" s="26"/>
      <c r="Q15872" s="26"/>
      <c r="R15872" s="26"/>
      <c r="S15872" s="26"/>
      <c r="T15872" s="26"/>
    </row>
    <row r="15873" spans="14:20">
      <c r="N15873" s="25"/>
      <c r="O15873" s="26"/>
      <c r="P15873" s="26"/>
      <c r="Q15873" s="26"/>
      <c r="R15873" s="26"/>
      <c r="S15873" s="26"/>
      <c r="T15873" s="26"/>
    </row>
    <row r="15874" spans="14:20">
      <c r="N15874" s="25"/>
      <c r="O15874" s="26"/>
      <c r="P15874" s="26"/>
      <c r="Q15874" s="26"/>
      <c r="R15874" s="26"/>
      <c r="S15874" s="26"/>
      <c r="T15874" s="26"/>
    </row>
    <row r="15875" spans="14:20">
      <c r="N15875" s="25"/>
      <c r="O15875" s="26"/>
      <c r="P15875" s="26"/>
      <c r="Q15875" s="26"/>
      <c r="R15875" s="26"/>
      <c r="S15875" s="26"/>
      <c r="T15875" s="26"/>
    </row>
    <row r="15876" spans="14:20">
      <c r="N15876" s="25"/>
      <c r="O15876" s="26"/>
      <c r="P15876" s="26"/>
      <c r="Q15876" s="26"/>
      <c r="R15876" s="26"/>
      <c r="S15876" s="26"/>
      <c r="T15876" s="26"/>
    </row>
    <row r="15877" spans="14:20">
      <c r="N15877" s="25"/>
      <c r="O15877" s="26"/>
      <c r="P15877" s="26"/>
      <c r="Q15877" s="26"/>
      <c r="R15877" s="26"/>
      <c r="S15877" s="26"/>
      <c r="T15877" s="26"/>
    </row>
    <row r="15878" spans="14:20">
      <c r="N15878" s="25"/>
      <c r="O15878" s="26"/>
      <c r="P15878" s="26"/>
      <c r="Q15878" s="26"/>
      <c r="R15878" s="26"/>
      <c r="S15878" s="26"/>
      <c r="T15878" s="26"/>
    </row>
    <row r="15879" spans="14:20">
      <c r="N15879" s="25"/>
      <c r="O15879" s="26"/>
      <c r="P15879" s="26"/>
      <c r="Q15879" s="26"/>
      <c r="R15879" s="26"/>
      <c r="S15879" s="26"/>
      <c r="T15879" s="26"/>
    </row>
    <row r="15880" spans="14:20">
      <c r="N15880" s="25"/>
      <c r="O15880" s="26"/>
      <c r="P15880" s="26"/>
      <c r="Q15880" s="26"/>
      <c r="R15880" s="26"/>
      <c r="S15880" s="26"/>
      <c r="T15880" s="26"/>
    </row>
    <row r="15881" spans="14:20">
      <c r="N15881" s="25"/>
      <c r="O15881" s="26"/>
      <c r="P15881" s="26"/>
      <c r="Q15881" s="26"/>
      <c r="R15881" s="26"/>
      <c r="S15881" s="26"/>
      <c r="T15881" s="26"/>
    </row>
    <row r="15882" spans="14:20">
      <c r="N15882" s="25"/>
      <c r="O15882" s="26"/>
      <c r="P15882" s="26"/>
      <c r="Q15882" s="26"/>
      <c r="R15882" s="26"/>
      <c r="S15882" s="26"/>
      <c r="T15882" s="26"/>
    </row>
    <row r="15883" spans="14:20">
      <c r="N15883" s="25"/>
      <c r="O15883" s="26"/>
      <c r="P15883" s="26"/>
      <c r="Q15883" s="26"/>
      <c r="R15883" s="26"/>
      <c r="S15883" s="26"/>
      <c r="T15883" s="26"/>
    </row>
    <row r="15884" spans="14:20">
      <c r="N15884" s="25"/>
      <c r="O15884" s="26"/>
      <c r="P15884" s="26"/>
      <c r="Q15884" s="26"/>
      <c r="R15884" s="26"/>
      <c r="S15884" s="26"/>
      <c r="T15884" s="26"/>
    </row>
    <row r="15885" spans="14:20">
      <c r="N15885" s="25"/>
      <c r="O15885" s="26"/>
      <c r="P15885" s="26"/>
      <c r="Q15885" s="26"/>
      <c r="R15885" s="26"/>
      <c r="S15885" s="26"/>
      <c r="T15885" s="26"/>
    </row>
    <row r="15886" spans="14:20">
      <c r="N15886" s="25"/>
      <c r="O15886" s="26"/>
      <c r="P15886" s="26"/>
      <c r="Q15886" s="26"/>
      <c r="R15886" s="26"/>
      <c r="S15886" s="26"/>
      <c r="T15886" s="26"/>
    </row>
    <row r="15887" spans="14:20">
      <c r="N15887" s="25"/>
      <c r="O15887" s="26"/>
      <c r="P15887" s="26"/>
      <c r="Q15887" s="26"/>
      <c r="R15887" s="26"/>
      <c r="S15887" s="26"/>
      <c r="T15887" s="26"/>
    </row>
    <row r="15888" spans="14:20">
      <c r="N15888" s="25"/>
      <c r="O15888" s="26"/>
      <c r="P15888" s="26"/>
      <c r="Q15888" s="26"/>
      <c r="R15888" s="26"/>
      <c r="S15888" s="26"/>
      <c r="T15888" s="26"/>
    </row>
    <row r="15889" spans="14:20">
      <c r="N15889" s="25"/>
      <c r="O15889" s="26"/>
      <c r="P15889" s="26"/>
      <c r="Q15889" s="26"/>
      <c r="R15889" s="26"/>
      <c r="S15889" s="26"/>
      <c r="T15889" s="26"/>
    </row>
    <row r="15890" spans="14:20">
      <c r="N15890" s="25"/>
      <c r="O15890" s="26"/>
      <c r="P15890" s="26"/>
      <c r="Q15890" s="26"/>
      <c r="R15890" s="26"/>
      <c r="S15890" s="26"/>
      <c r="T15890" s="26"/>
    </row>
    <row r="15891" spans="14:20">
      <c r="N15891" s="25"/>
      <c r="O15891" s="26"/>
      <c r="P15891" s="26"/>
      <c r="Q15891" s="26"/>
      <c r="R15891" s="26"/>
      <c r="S15891" s="26"/>
      <c r="T15891" s="26"/>
    </row>
    <row r="15892" spans="14:20">
      <c r="N15892" s="25"/>
      <c r="O15892" s="26"/>
      <c r="P15892" s="26"/>
      <c r="Q15892" s="26"/>
      <c r="R15892" s="26"/>
      <c r="S15892" s="26"/>
      <c r="T15892" s="26"/>
    </row>
    <row r="15893" spans="14:20">
      <c r="N15893" s="25"/>
      <c r="O15893" s="26"/>
      <c r="P15893" s="26"/>
      <c r="Q15893" s="26"/>
      <c r="R15893" s="26"/>
      <c r="S15893" s="26"/>
      <c r="T15893" s="26"/>
    </row>
    <row r="15894" spans="14:20">
      <c r="N15894" s="25"/>
      <c r="O15894" s="26"/>
      <c r="P15894" s="26"/>
      <c r="Q15894" s="26"/>
      <c r="R15894" s="26"/>
      <c r="S15894" s="26"/>
      <c r="T15894" s="26"/>
    </row>
    <row r="15895" spans="14:20">
      <c r="N15895" s="25"/>
      <c r="O15895" s="26"/>
      <c r="P15895" s="26"/>
      <c r="Q15895" s="26"/>
      <c r="R15895" s="26"/>
      <c r="S15895" s="26"/>
      <c r="T15895" s="26"/>
    </row>
    <row r="15896" spans="14:20">
      <c r="N15896" s="25"/>
      <c r="O15896" s="26"/>
      <c r="P15896" s="26"/>
      <c r="Q15896" s="26"/>
      <c r="R15896" s="26"/>
      <c r="S15896" s="26"/>
      <c r="T15896" s="26"/>
    </row>
    <row r="15897" spans="14:20">
      <c r="N15897" s="25"/>
      <c r="O15897" s="26"/>
      <c r="P15897" s="26"/>
      <c r="Q15897" s="26"/>
      <c r="R15897" s="26"/>
      <c r="S15897" s="26"/>
      <c r="T15897" s="26"/>
    </row>
    <row r="15898" spans="14:20">
      <c r="N15898" s="25"/>
      <c r="O15898" s="26"/>
      <c r="P15898" s="26"/>
      <c r="Q15898" s="26"/>
      <c r="R15898" s="26"/>
      <c r="S15898" s="26"/>
      <c r="T15898" s="26"/>
    </row>
    <row r="15899" spans="14:20">
      <c r="N15899" s="25"/>
      <c r="O15899" s="26"/>
      <c r="P15899" s="26"/>
      <c r="Q15899" s="26"/>
      <c r="R15899" s="26"/>
      <c r="S15899" s="26"/>
      <c r="T15899" s="26"/>
    </row>
    <row r="15900" spans="14:20">
      <c r="N15900" s="25"/>
      <c r="O15900" s="26"/>
      <c r="P15900" s="26"/>
      <c r="Q15900" s="26"/>
      <c r="R15900" s="26"/>
      <c r="S15900" s="26"/>
      <c r="T15900" s="26"/>
    </row>
    <row r="15901" spans="14:20">
      <c r="N15901" s="25"/>
      <c r="O15901" s="26"/>
      <c r="P15901" s="26"/>
      <c r="Q15901" s="26"/>
      <c r="R15901" s="26"/>
      <c r="S15901" s="26"/>
      <c r="T15901" s="26"/>
    </row>
    <row r="15902" spans="14:20">
      <c r="N15902" s="25"/>
      <c r="O15902" s="26"/>
      <c r="P15902" s="26"/>
      <c r="Q15902" s="26"/>
      <c r="R15902" s="26"/>
      <c r="S15902" s="26"/>
      <c r="T15902" s="26"/>
    </row>
    <row r="15903" spans="14:20">
      <c r="N15903" s="25"/>
      <c r="O15903" s="26"/>
      <c r="P15903" s="26"/>
      <c r="Q15903" s="26"/>
      <c r="R15903" s="26"/>
      <c r="S15903" s="26"/>
      <c r="T15903" s="26"/>
    </row>
    <row r="15904" spans="14:20">
      <c r="N15904" s="25"/>
      <c r="O15904" s="26"/>
      <c r="P15904" s="26"/>
      <c r="Q15904" s="26"/>
      <c r="R15904" s="26"/>
      <c r="S15904" s="26"/>
      <c r="T15904" s="26"/>
    </row>
    <row r="15905" spans="14:20">
      <c r="N15905" s="25"/>
      <c r="O15905" s="26"/>
      <c r="P15905" s="26"/>
      <c r="Q15905" s="26"/>
      <c r="R15905" s="26"/>
      <c r="S15905" s="26"/>
      <c r="T15905" s="26"/>
    </row>
    <row r="15906" spans="14:20">
      <c r="N15906" s="25"/>
      <c r="O15906" s="26"/>
      <c r="P15906" s="26"/>
      <c r="Q15906" s="26"/>
      <c r="R15906" s="26"/>
      <c r="S15906" s="26"/>
      <c r="T15906" s="26"/>
    </row>
    <row r="15907" spans="14:20">
      <c r="N15907" s="25"/>
      <c r="O15907" s="26"/>
      <c r="P15907" s="26"/>
      <c r="Q15907" s="26"/>
      <c r="R15907" s="26"/>
      <c r="S15907" s="26"/>
      <c r="T15907" s="26"/>
    </row>
    <row r="15908" spans="14:20">
      <c r="N15908" s="25"/>
      <c r="O15908" s="26"/>
      <c r="P15908" s="26"/>
      <c r="Q15908" s="26"/>
      <c r="R15908" s="26"/>
      <c r="S15908" s="26"/>
      <c r="T15908" s="26"/>
    </row>
    <row r="15909" spans="14:20">
      <c r="N15909" s="25"/>
      <c r="O15909" s="26"/>
      <c r="P15909" s="26"/>
      <c r="Q15909" s="26"/>
      <c r="R15909" s="26"/>
      <c r="S15909" s="26"/>
      <c r="T15909" s="26"/>
    </row>
    <row r="15910" spans="14:20">
      <c r="N15910" s="25"/>
      <c r="O15910" s="26"/>
      <c r="P15910" s="26"/>
      <c r="Q15910" s="26"/>
      <c r="R15910" s="26"/>
      <c r="S15910" s="26"/>
      <c r="T15910" s="26"/>
    </row>
    <row r="15911" spans="14:20">
      <c r="N15911" s="25"/>
      <c r="O15911" s="26"/>
      <c r="P15911" s="26"/>
      <c r="Q15911" s="26"/>
      <c r="R15911" s="26"/>
      <c r="S15911" s="26"/>
      <c r="T15911" s="26"/>
    </row>
    <row r="15912" spans="14:20">
      <c r="N15912" s="25"/>
      <c r="O15912" s="26"/>
      <c r="P15912" s="26"/>
      <c r="Q15912" s="26"/>
      <c r="R15912" s="26"/>
      <c r="S15912" s="26"/>
      <c r="T15912" s="26"/>
    </row>
    <row r="15913" spans="14:20">
      <c r="N15913" s="25"/>
      <c r="O15913" s="26"/>
      <c r="P15913" s="26"/>
      <c r="Q15913" s="26"/>
      <c r="R15913" s="26"/>
      <c r="S15913" s="26"/>
      <c r="T15913" s="26"/>
    </row>
    <row r="15914" spans="14:20">
      <c r="N15914" s="25"/>
      <c r="O15914" s="26"/>
      <c r="P15914" s="26"/>
      <c r="Q15914" s="26"/>
      <c r="R15914" s="26"/>
      <c r="S15914" s="26"/>
      <c r="T15914" s="26"/>
    </row>
    <row r="15915" spans="14:20">
      <c r="N15915" s="25"/>
      <c r="O15915" s="26"/>
      <c r="P15915" s="26"/>
      <c r="Q15915" s="26"/>
      <c r="R15915" s="26"/>
      <c r="S15915" s="26"/>
      <c r="T15915" s="26"/>
    </row>
    <row r="15916" spans="14:20">
      <c r="N15916" s="25"/>
      <c r="O15916" s="26"/>
      <c r="P15916" s="26"/>
      <c r="Q15916" s="26"/>
      <c r="R15916" s="26"/>
      <c r="S15916" s="26"/>
      <c r="T15916" s="26"/>
    </row>
    <row r="15917" spans="14:20">
      <c r="N15917" s="25"/>
      <c r="O15917" s="26"/>
      <c r="P15917" s="26"/>
      <c r="Q15917" s="26"/>
      <c r="R15917" s="26"/>
      <c r="S15917" s="26"/>
      <c r="T15917" s="26"/>
    </row>
    <row r="15918" spans="14:20">
      <c r="N15918" s="25"/>
      <c r="O15918" s="26"/>
      <c r="P15918" s="26"/>
      <c r="Q15918" s="26"/>
      <c r="R15918" s="26"/>
      <c r="S15918" s="26"/>
      <c r="T15918" s="26"/>
    </row>
    <row r="15919" spans="14:20">
      <c r="N15919" s="25"/>
      <c r="O15919" s="26"/>
      <c r="P15919" s="26"/>
      <c r="Q15919" s="26"/>
      <c r="R15919" s="26"/>
      <c r="S15919" s="26"/>
      <c r="T15919" s="26"/>
    </row>
    <row r="15920" spans="14:20">
      <c r="N15920" s="25"/>
      <c r="O15920" s="26"/>
      <c r="P15920" s="26"/>
      <c r="Q15920" s="26"/>
      <c r="R15920" s="26"/>
      <c r="S15920" s="26"/>
      <c r="T15920" s="26"/>
    </row>
    <row r="15921" spans="14:20">
      <c r="N15921" s="25"/>
      <c r="O15921" s="26"/>
      <c r="P15921" s="26"/>
      <c r="Q15921" s="26"/>
      <c r="R15921" s="26"/>
      <c r="S15921" s="26"/>
      <c r="T15921" s="26"/>
    </row>
    <row r="15922" spans="14:20">
      <c r="N15922" s="25"/>
      <c r="O15922" s="26"/>
      <c r="P15922" s="26"/>
      <c r="Q15922" s="26"/>
      <c r="R15922" s="26"/>
      <c r="S15922" s="26"/>
      <c r="T15922" s="26"/>
    </row>
    <row r="15923" spans="14:20">
      <c r="N15923" s="25"/>
      <c r="O15923" s="26"/>
      <c r="P15923" s="26"/>
      <c r="Q15923" s="26"/>
      <c r="R15923" s="26"/>
      <c r="S15923" s="26"/>
      <c r="T15923" s="26"/>
    </row>
    <row r="15924" spans="14:20">
      <c r="N15924" s="25"/>
      <c r="O15924" s="26"/>
      <c r="P15924" s="26"/>
      <c r="Q15924" s="26"/>
      <c r="R15924" s="26"/>
      <c r="S15924" s="26"/>
      <c r="T15924" s="26"/>
    </row>
    <row r="15925" spans="14:20">
      <c r="N15925" s="25"/>
      <c r="O15925" s="26"/>
      <c r="P15925" s="26"/>
      <c r="Q15925" s="26"/>
      <c r="R15925" s="26"/>
      <c r="S15925" s="26"/>
      <c r="T15925" s="26"/>
    </row>
    <row r="15926" spans="14:20">
      <c r="N15926" s="25"/>
      <c r="O15926" s="26"/>
      <c r="P15926" s="26"/>
      <c r="Q15926" s="26"/>
      <c r="R15926" s="26"/>
      <c r="S15926" s="26"/>
      <c r="T15926" s="26"/>
    </row>
    <row r="15927" spans="14:20">
      <c r="N15927" s="25"/>
      <c r="O15927" s="26"/>
      <c r="P15927" s="26"/>
      <c r="Q15927" s="26"/>
      <c r="R15927" s="26"/>
      <c r="S15927" s="26"/>
      <c r="T15927" s="26"/>
    </row>
    <row r="15928" spans="14:20">
      <c r="N15928" s="25"/>
      <c r="O15928" s="26"/>
      <c r="P15928" s="26"/>
      <c r="Q15928" s="26"/>
      <c r="R15928" s="26"/>
      <c r="S15928" s="26"/>
      <c r="T15928" s="26"/>
    </row>
    <row r="15929" spans="14:20">
      <c r="N15929" s="25"/>
      <c r="O15929" s="26"/>
      <c r="P15929" s="26"/>
      <c r="Q15929" s="26"/>
      <c r="R15929" s="26"/>
      <c r="S15929" s="26"/>
      <c r="T15929" s="26"/>
    </row>
    <row r="15930" spans="14:20">
      <c r="N15930" s="25"/>
      <c r="O15930" s="26"/>
      <c r="P15930" s="26"/>
      <c r="Q15930" s="26"/>
      <c r="R15930" s="26"/>
      <c r="S15930" s="26"/>
      <c r="T15930" s="26"/>
    </row>
    <row r="15931" spans="14:20">
      <c r="N15931" s="25"/>
      <c r="O15931" s="26"/>
      <c r="P15931" s="26"/>
      <c r="Q15931" s="26"/>
      <c r="R15931" s="26"/>
      <c r="S15931" s="26"/>
      <c r="T15931" s="26"/>
    </row>
    <row r="15932" spans="14:20">
      <c r="N15932" s="25"/>
      <c r="O15932" s="26"/>
      <c r="P15932" s="26"/>
      <c r="Q15932" s="26"/>
      <c r="R15932" s="26"/>
      <c r="S15932" s="26"/>
      <c r="T15932" s="26"/>
    </row>
    <row r="15933" spans="14:20">
      <c r="N15933" s="25"/>
      <c r="O15933" s="26"/>
      <c r="P15933" s="26"/>
      <c r="Q15933" s="26"/>
      <c r="R15933" s="26"/>
      <c r="S15933" s="26"/>
      <c r="T15933" s="26"/>
    </row>
    <row r="15934" spans="14:20">
      <c r="N15934" s="25"/>
      <c r="O15934" s="26"/>
      <c r="P15934" s="26"/>
      <c r="Q15934" s="26"/>
      <c r="R15934" s="26"/>
      <c r="S15934" s="26"/>
      <c r="T15934" s="26"/>
    </row>
    <row r="15935" spans="14:20">
      <c r="N15935" s="25"/>
      <c r="O15935" s="26"/>
      <c r="P15935" s="26"/>
      <c r="Q15935" s="26"/>
      <c r="R15935" s="26"/>
      <c r="S15935" s="26"/>
      <c r="T15935" s="26"/>
    </row>
    <row r="15936" spans="14:20">
      <c r="N15936" s="25"/>
      <c r="O15936" s="26"/>
      <c r="P15936" s="26"/>
      <c r="Q15936" s="26"/>
      <c r="R15936" s="26"/>
      <c r="S15936" s="26"/>
      <c r="T15936" s="26"/>
    </row>
    <row r="15937" spans="14:20">
      <c r="N15937" s="25"/>
      <c r="O15937" s="26"/>
      <c r="P15937" s="26"/>
      <c r="Q15937" s="26"/>
      <c r="R15937" s="26"/>
      <c r="S15937" s="26"/>
      <c r="T15937" s="26"/>
    </row>
    <row r="15938" spans="14:20">
      <c r="N15938" s="25"/>
      <c r="O15938" s="26"/>
      <c r="P15938" s="26"/>
      <c r="Q15938" s="26"/>
      <c r="R15938" s="26"/>
      <c r="S15938" s="26"/>
      <c r="T15938" s="26"/>
    </row>
    <row r="15939" spans="14:20">
      <c r="N15939" s="25"/>
      <c r="O15939" s="26"/>
      <c r="P15939" s="26"/>
      <c r="Q15939" s="26"/>
      <c r="R15939" s="26"/>
      <c r="S15939" s="26"/>
      <c r="T15939" s="26"/>
    </row>
    <row r="15940" spans="14:20">
      <c r="N15940" s="25"/>
      <c r="O15940" s="26"/>
      <c r="P15940" s="26"/>
      <c r="Q15940" s="26"/>
      <c r="R15940" s="26"/>
      <c r="S15940" s="26"/>
      <c r="T15940" s="26"/>
    </row>
    <row r="15941" spans="14:20">
      <c r="N15941" s="25"/>
      <c r="O15941" s="26"/>
      <c r="P15941" s="26"/>
      <c r="Q15941" s="26"/>
      <c r="R15941" s="26"/>
      <c r="S15941" s="26"/>
      <c r="T15941" s="26"/>
    </row>
    <row r="15942" spans="14:20">
      <c r="N15942" s="25"/>
      <c r="O15942" s="26"/>
      <c r="P15942" s="26"/>
      <c r="Q15942" s="26"/>
      <c r="R15942" s="26"/>
      <c r="S15942" s="26"/>
      <c r="T15942" s="26"/>
    </row>
    <row r="15943" spans="14:20">
      <c r="N15943" s="25"/>
      <c r="O15943" s="26"/>
      <c r="P15943" s="26"/>
      <c r="Q15943" s="26"/>
      <c r="R15943" s="26"/>
      <c r="S15943" s="26"/>
      <c r="T15943" s="26"/>
    </row>
    <row r="15944" spans="14:20">
      <c r="N15944" s="25"/>
      <c r="O15944" s="26"/>
      <c r="P15944" s="26"/>
      <c r="Q15944" s="26"/>
      <c r="R15944" s="26"/>
      <c r="S15944" s="26"/>
      <c r="T15944" s="26"/>
    </row>
    <row r="15945" spans="14:20">
      <c r="N15945" s="25"/>
      <c r="O15945" s="26"/>
      <c r="P15945" s="26"/>
      <c r="Q15945" s="26"/>
      <c r="R15945" s="26"/>
      <c r="S15945" s="26"/>
      <c r="T15945" s="26"/>
    </row>
    <row r="15946" spans="14:20">
      <c r="N15946" s="25"/>
      <c r="O15946" s="26"/>
      <c r="P15946" s="26"/>
      <c r="Q15946" s="26"/>
      <c r="R15946" s="26"/>
      <c r="S15946" s="26"/>
      <c r="T15946" s="26"/>
    </row>
    <row r="15947" spans="14:20">
      <c r="N15947" s="25"/>
      <c r="O15947" s="26"/>
      <c r="P15947" s="26"/>
      <c r="Q15947" s="26"/>
      <c r="R15947" s="26"/>
      <c r="S15947" s="26"/>
      <c r="T15947" s="26"/>
    </row>
    <row r="15948" spans="14:20">
      <c r="N15948" s="25"/>
      <c r="O15948" s="26"/>
      <c r="P15948" s="26"/>
      <c r="Q15948" s="26"/>
      <c r="R15948" s="26"/>
      <c r="S15948" s="26"/>
      <c r="T15948" s="26"/>
    </row>
    <row r="15949" spans="14:20">
      <c r="N15949" s="25"/>
      <c r="O15949" s="26"/>
      <c r="P15949" s="26"/>
      <c r="Q15949" s="26"/>
      <c r="R15949" s="26"/>
      <c r="S15949" s="26"/>
      <c r="T15949" s="26"/>
    </row>
    <row r="15950" spans="14:20">
      <c r="N15950" s="25"/>
      <c r="O15950" s="26"/>
      <c r="P15950" s="26"/>
      <c r="Q15950" s="26"/>
      <c r="R15950" s="26"/>
      <c r="S15950" s="26"/>
      <c r="T15950" s="26"/>
    </row>
    <row r="15951" spans="14:20">
      <c r="N15951" s="25"/>
      <c r="O15951" s="26"/>
      <c r="P15951" s="26"/>
      <c r="Q15951" s="26"/>
      <c r="R15951" s="26"/>
      <c r="S15951" s="26"/>
      <c r="T15951" s="26"/>
    </row>
    <row r="15952" spans="14:20">
      <c r="N15952" s="25"/>
      <c r="O15952" s="26"/>
      <c r="P15952" s="26"/>
      <c r="Q15952" s="26"/>
      <c r="R15952" s="26"/>
      <c r="S15952" s="26"/>
      <c r="T15952" s="26"/>
    </row>
    <row r="15953" spans="14:20">
      <c r="N15953" s="25"/>
      <c r="O15953" s="26"/>
      <c r="P15953" s="26"/>
      <c r="Q15953" s="26"/>
      <c r="R15953" s="26"/>
      <c r="S15953" s="26"/>
      <c r="T15953" s="26"/>
    </row>
    <row r="15954" spans="14:20">
      <c r="N15954" s="25"/>
      <c r="O15954" s="26"/>
      <c r="P15954" s="26"/>
      <c r="Q15954" s="26"/>
      <c r="R15954" s="26"/>
      <c r="S15954" s="26"/>
      <c r="T15954" s="26"/>
    </row>
    <row r="15955" spans="14:20">
      <c r="N15955" s="25"/>
      <c r="O15955" s="26"/>
      <c r="P15955" s="26"/>
      <c r="Q15955" s="26"/>
      <c r="R15955" s="26"/>
      <c r="S15955" s="26"/>
      <c r="T15955" s="26"/>
    </row>
    <row r="15956" spans="14:20">
      <c r="N15956" s="25"/>
      <c r="O15956" s="26"/>
      <c r="P15956" s="26"/>
      <c r="Q15956" s="26"/>
      <c r="R15956" s="26"/>
      <c r="S15956" s="26"/>
      <c r="T15956" s="26"/>
    </row>
    <row r="15957" spans="14:20">
      <c r="N15957" s="25"/>
      <c r="O15957" s="26"/>
      <c r="P15957" s="26"/>
      <c r="Q15957" s="26"/>
      <c r="R15957" s="26"/>
      <c r="S15957" s="26"/>
      <c r="T15957" s="26"/>
    </row>
    <row r="15958" spans="14:20">
      <c r="N15958" s="25"/>
      <c r="O15958" s="26"/>
      <c r="P15958" s="26"/>
      <c r="Q15958" s="26"/>
      <c r="R15958" s="26"/>
      <c r="S15958" s="26"/>
      <c r="T15958" s="26"/>
    </row>
    <row r="15959" spans="14:20">
      <c r="N15959" s="25"/>
      <c r="O15959" s="26"/>
      <c r="P15959" s="26"/>
      <c r="Q15959" s="26"/>
      <c r="R15959" s="26"/>
      <c r="S15959" s="26"/>
      <c r="T15959" s="26"/>
    </row>
    <row r="15960" spans="14:20">
      <c r="N15960" s="25"/>
      <c r="O15960" s="26"/>
      <c r="P15960" s="26"/>
      <c r="Q15960" s="26"/>
      <c r="R15960" s="26"/>
      <c r="S15960" s="26"/>
      <c r="T15960" s="26"/>
    </row>
    <row r="15961" spans="14:20">
      <c r="N15961" s="25"/>
      <c r="O15961" s="26"/>
      <c r="P15961" s="26"/>
      <c r="Q15961" s="26"/>
      <c r="R15961" s="26"/>
      <c r="S15961" s="26"/>
      <c r="T15961" s="26"/>
    </row>
    <row r="15962" spans="14:20">
      <c r="N15962" s="25"/>
      <c r="O15962" s="26"/>
      <c r="P15962" s="26"/>
      <c r="Q15962" s="26"/>
      <c r="R15962" s="26"/>
      <c r="S15962" s="26"/>
      <c r="T15962" s="26"/>
    </row>
    <row r="15963" spans="14:20">
      <c r="N15963" s="25"/>
      <c r="O15963" s="26"/>
      <c r="P15963" s="26"/>
      <c r="Q15963" s="26"/>
      <c r="R15963" s="26"/>
      <c r="S15963" s="26"/>
      <c r="T15963" s="26"/>
    </row>
    <row r="15964" spans="14:20">
      <c r="N15964" s="25"/>
      <c r="O15964" s="26"/>
      <c r="P15964" s="26"/>
      <c r="Q15964" s="26"/>
      <c r="R15964" s="26"/>
      <c r="S15964" s="26"/>
      <c r="T15964" s="26"/>
    </row>
    <row r="15965" spans="14:20">
      <c r="N15965" s="25"/>
      <c r="O15965" s="26"/>
      <c r="P15965" s="26"/>
      <c r="Q15965" s="26"/>
      <c r="R15965" s="26"/>
      <c r="S15965" s="26"/>
      <c r="T15965" s="26"/>
    </row>
    <row r="15966" spans="14:20">
      <c r="N15966" s="25"/>
      <c r="O15966" s="26"/>
      <c r="P15966" s="26"/>
      <c r="Q15966" s="26"/>
      <c r="R15966" s="26"/>
      <c r="S15966" s="26"/>
      <c r="T15966" s="26"/>
    </row>
    <row r="15967" spans="14:20">
      <c r="N15967" s="25"/>
      <c r="O15967" s="26"/>
      <c r="P15967" s="26"/>
      <c r="Q15967" s="26"/>
      <c r="R15967" s="26"/>
      <c r="S15967" s="26"/>
      <c r="T15967" s="26"/>
    </row>
    <row r="15968" spans="14:20">
      <c r="N15968" s="25"/>
      <c r="O15968" s="26"/>
      <c r="P15968" s="26"/>
      <c r="Q15968" s="26"/>
      <c r="R15968" s="26"/>
      <c r="S15968" s="26"/>
      <c r="T15968" s="26"/>
    </row>
    <row r="15969" spans="14:20">
      <c r="N15969" s="25"/>
      <c r="O15969" s="26"/>
      <c r="P15969" s="26"/>
      <c r="Q15969" s="26"/>
      <c r="R15969" s="26"/>
      <c r="S15969" s="26"/>
      <c r="T15969" s="26"/>
    </row>
    <row r="15970" spans="14:20">
      <c r="N15970" s="25"/>
      <c r="O15970" s="26"/>
      <c r="P15970" s="26"/>
      <c r="Q15970" s="26"/>
      <c r="R15970" s="26"/>
      <c r="S15970" s="26"/>
      <c r="T15970" s="26"/>
    </row>
    <row r="15971" spans="14:20">
      <c r="N15971" s="25"/>
      <c r="O15971" s="26"/>
      <c r="P15971" s="26"/>
      <c r="Q15971" s="26"/>
      <c r="R15971" s="26"/>
      <c r="S15971" s="26"/>
      <c r="T15971" s="26"/>
    </row>
    <row r="15972" spans="14:20">
      <c r="N15972" s="25"/>
      <c r="O15972" s="26"/>
      <c r="P15972" s="26"/>
      <c r="Q15972" s="26"/>
      <c r="R15972" s="26"/>
      <c r="S15972" s="26"/>
      <c r="T15972" s="26"/>
    </row>
    <row r="15973" spans="14:20">
      <c r="N15973" s="25"/>
      <c r="O15973" s="26"/>
      <c r="P15973" s="26"/>
      <c r="Q15973" s="26"/>
      <c r="R15973" s="26"/>
      <c r="S15973" s="26"/>
      <c r="T15973" s="26"/>
    </row>
    <row r="15974" spans="14:20">
      <c r="N15974" s="25"/>
      <c r="O15974" s="26"/>
      <c r="P15974" s="26"/>
      <c r="Q15974" s="26"/>
      <c r="R15974" s="26"/>
      <c r="S15974" s="26"/>
      <c r="T15974" s="26"/>
    </row>
    <row r="15975" spans="14:20">
      <c r="N15975" s="25"/>
      <c r="O15975" s="26"/>
      <c r="P15975" s="26"/>
      <c r="Q15975" s="26"/>
      <c r="R15975" s="26"/>
      <c r="S15975" s="26"/>
      <c r="T15975" s="26"/>
    </row>
    <row r="15976" spans="14:20">
      <c r="N15976" s="25"/>
      <c r="O15976" s="26"/>
      <c r="P15976" s="26"/>
      <c r="Q15976" s="26"/>
      <c r="R15976" s="26"/>
      <c r="S15976" s="26"/>
      <c r="T15976" s="26"/>
    </row>
    <row r="15977" spans="14:20">
      <c r="N15977" s="25"/>
      <c r="O15977" s="26"/>
      <c r="P15977" s="26"/>
      <c r="Q15977" s="26"/>
      <c r="R15977" s="26"/>
      <c r="S15977" s="26"/>
      <c r="T15977" s="26"/>
    </row>
    <row r="15978" spans="14:20">
      <c r="N15978" s="25"/>
      <c r="O15978" s="26"/>
      <c r="P15978" s="26"/>
      <c r="Q15978" s="26"/>
      <c r="R15978" s="26"/>
      <c r="S15978" s="26"/>
      <c r="T15978" s="26"/>
    </row>
    <row r="15979" spans="14:20">
      <c r="N15979" s="25"/>
      <c r="O15979" s="26"/>
      <c r="P15979" s="26"/>
      <c r="Q15979" s="26"/>
      <c r="R15979" s="26"/>
      <c r="S15979" s="26"/>
      <c r="T15979" s="26"/>
    </row>
    <row r="15980" spans="14:20">
      <c r="N15980" s="25"/>
      <c r="O15980" s="26"/>
      <c r="P15980" s="26"/>
      <c r="Q15980" s="26"/>
      <c r="R15980" s="26"/>
      <c r="S15980" s="26"/>
      <c r="T15980" s="26"/>
    </row>
    <row r="15981" spans="14:20">
      <c r="N15981" s="25"/>
      <c r="O15981" s="26"/>
      <c r="P15981" s="26"/>
      <c r="Q15981" s="26"/>
      <c r="R15981" s="26"/>
      <c r="S15981" s="26"/>
      <c r="T15981" s="26"/>
    </row>
    <row r="15982" spans="14:20">
      <c r="N15982" s="25"/>
      <c r="O15982" s="26"/>
      <c r="P15982" s="26"/>
      <c r="Q15982" s="26"/>
      <c r="R15982" s="26"/>
      <c r="S15982" s="26"/>
      <c r="T15982" s="26"/>
    </row>
    <row r="15983" spans="14:20">
      <c r="N15983" s="25"/>
      <c r="O15983" s="26"/>
      <c r="P15983" s="26"/>
      <c r="Q15983" s="26"/>
      <c r="R15983" s="26"/>
      <c r="S15983" s="26"/>
      <c r="T15983" s="26"/>
    </row>
    <row r="15984" spans="14:20">
      <c r="N15984" s="25"/>
      <c r="O15984" s="26"/>
      <c r="P15984" s="26"/>
      <c r="Q15984" s="26"/>
      <c r="R15984" s="26"/>
      <c r="S15984" s="26"/>
      <c r="T15984" s="26"/>
    </row>
    <row r="15985" spans="14:20">
      <c r="N15985" s="25"/>
      <c r="O15985" s="26"/>
      <c r="P15985" s="26"/>
      <c r="Q15985" s="26"/>
      <c r="R15985" s="26"/>
      <c r="S15985" s="26"/>
      <c r="T15985" s="26"/>
    </row>
    <row r="15986" spans="14:20">
      <c r="N15986" s="25"/>
      <c r="O15986" s="26"/>
      <c r="P15986" s="26"/>
      <c r="Q15986" s="26"/>
      <c r="R15986" s="26"/>
      <c r="S15986" s="26"/>
      <c r="T15986" s="26"/>
    </row>
    <row r="15987" spans="14:20">
      <c r="N15987" s="25"/>
      <c r="O15987" s="26"/>
      <c r="P15987" s="26"/>
      <c r="Q15987" s="26"/>
      <c r="R15987" s="26"/>
      <c r="S15987" s="26"/>
      <c r="T15987" s="26"/>
    </row>
    <row r="15988" spans="14:20">
      <c r="N15988" s="25"/>
      <c r="O15988" s="26"/>
      <c r="P15988" s="26"/>
      <c r="Q15988" s="26"/>
      <c r="R15988" s="26"/>
      <c r="S15988" s="26"/>
      <c r="T15988" s="26"/>
    </row>
    <row r="15989" spans="14:20">
      <c r="N15989" s="25"/>
      <c r="O15989" s="26"/>
      <c r="P15989" s="26"/>
      <c r="Q15989" s="26"/>
      <c r="R15989" s="26"/>
      <c r="S15989" s="26"/>
      <c r="T15989" s="26"/>
    </row>
    <row r="15990" spans="14:20">
      <c r="N15990" s="25"/>
      <c r="O15990" s="26"/>
      <c r="P15990" s="26"/>
      <c r="Q15990" s="26"/>
      <c r="R15990" s="26"/>
      <c r="S15990" s="26"/>
      <c r="T15990" s="26"/>
    </row>
    <row r="15991" spans="14:20">
      <c r="N15991" s="25"/>
      <c r="O15991" s="26"/>
      <c r="P15991" s="26"/>
      <c r="Q15991" s="26"/>
      <c r="R15991" s="26"/>
      <c r="S15991" s="26"/>
      <c r="T15991" s="26"/>
    </row>
    <row r="15992" spans="14:20">
      <c r="N15992" s="25"/>
      <c r="O15992" s="26"/>
      <c r="P15992" s="26"/>
      <c r="Q15992" s="26"/>
      <c r="R15992" s="26"/>
      <c r="S15992" s="26"/>
      <c r="T15992" s="26"/>
    </row>
    <row r="15993" spans="14:20">
      <c r="N15993" s="25"/>
      <c r="O15993" s="26"/>
      <c r="P15993" s="26"/>
      <c r="Q15993" s="26"/>
      <c r="R15993" s="26"/>
      <c r="S15993" s="26"/>
      <c r="T15993" s="26"/>
    </row>
    <row r="15994" spans="14:20">
      <c r="N15994" s="25"/>
      <c r="O15994" s="26"/>
      <c r="P15994" s="26"/>
      <c r="Q15994" s="26"/>
      <c r="R15994" s="26"/>
      <c r="S15994" s="26"/>
      <c r="T15994" s="26"/>
    </row>
    <row r="15995" spans="14:20">
      <c r="N15995" s="25"/>
      <c r="O15995" s="26"/>
      <c r="P15995" s="26"/>
      <c r="Q15995" s="26"/>
      <c r="R15995" s="26"/>
      <c r="S15995" s="26"/>
      <c r="T15995" s="26"/>
    </row>
    <row r="15996" spans="14:20">
      <c r="N15996" s="25"/>
      <c r="O15996" s="26"/>
      <c r="P15996" s="26"/>
      <c r="Q15996" s="26"/>
      <c r="R15996" s="26"/>
      <c r="S15996" s="26"/>
      <c r="T15996" s="26"/>
    </row>
    <row r="15997" spans="14:20">
      <c r="N15997" s="25"/>
      <c r="O15997" s="26"/>
      <c r="P15997" s="26"/>
      <c r="Q15997" s="26"/>
      <c r="R15997" s="26"/>
      <c r="S15997" s="26"/>
      <c r="T15997" s="26"/>
    </row>
    <row r="15998" spans="14:20">
      <c r="N15998" s="25"/>
      <c r="O15998" s="26"/>
      <c r="P15998" s="26"/>
      <c r="Q15998" s="26"/>
      <c r="R15998" s="26"/>
      <c r="S15998" s="26"/>
      <c r="T15998" s="26"/>
    </row>
    <row r="15999" spans="14:20">
      <c r="N15999" s="25"/>
      <c r="O15999" s="26"/>
      <c r="P15999" s="26"/>
      <c r="Q15999" s="26"/>
      <c r="R15999" s="26"/>
      <c r="S15999" s="26"/>
      <c r="T15999" s="26"/>
    </row>
    <row r="16000" spans="14:20">
      <c r="N16000" s="25"/>
      <c r="O16000" s="26"/>
      <c r="P16000" s="26"/>
      <c r="Q16000" s="26"/>
      <c r="R16000" s="26"/>
      <c r="S16000" s="26"/>
      <c r="T16000" s="26"/>
    </row>
    <row r="16001" spans="14:20">
      <c r="N16001" s="25"/>
      <c r="O16001" s="26"/>
      <c r="P16001" s="26"/>
      <c r="Q16001" s="26"/>
      <c r="R16001" s="26"/>
      <c r="S16001" s="26"/>
      <c r="T16001" s="26"/>
    </row>
    <row r="16002" spans="14:20">
      <c r="N16002" s="25"/>
      <c r="O16002" s="26"/>
      <c r="P16002" s="26"/>
      <c r="Q16002" s="26"/>
      <c r="R16002" s="26"/>
      <c r="S16002" s="26"/>
      <c r="T16002" s="26"/>
    </row>
    <row r="16003" spans="14:20">
      <c r="N16003" s="25"/>
      <c r="O16003" s="26"/>
      <c r="P16003" s="26"/>
      <c r="Q16003" s="26"/>
      <c r="R16003" s="26"/>
      <c r="S16003" s="26"/>
      <c r="T16003" s="26"/>
    </row>
    <row r="16004" spans="14:20">
      <c r="N16004" s="25"/>
      <c r="O16004" s="26"/>
      <c r="P16004" s="26"/>
      <c r="Q16004" s="26"/>
      <c r="R16004" s="26"/>
      <c r="S16004" s="26"/>
      <c r="T16004" s="26"/>
    </row>
    <row r="16005" spans="14:20">
      <c r="N16005" s="25"/>
      <c r="O16005" s="26"/>
      <c r="P16005" s="26"/>
      <c r="Q16005" s="26"/>
      <c r="R16005" s="26"/>
      <c r="S16005" s="26"/>
      <c r="T16005" s="26"/>
    </row>
    <row r="16006" spans="14:20">
      <c r="N16006" s="25"/>
      <c r="O16006" s="26"/>
      <c r="P16006" s="26"/>
      <c r="Q16006" s="26"/>
      <c r="R16006" s="26"/>
      <c r="S16006" s="26"/>
      <c r="T16006" s="26"/>
    </row>
    <row r="16007" spans="14:20">
      <c r="N16007" s="25"/>
      <c r="O16007" s="26"/>
      <c r="P16007" s="26"/>
      <c r="Q16007" s="26"/>
      <c r="R16007" s="26"/>
      <c r="S16007" s="26"/>
      <c r="T16007" s="26"/>
    </row>
    <row r="16008" spans="14:20">
      <c r="N16008" s="25"/>
      <c r="O16008" s="26"/>
      <c r="P16008" s="26"/>
      <c r="Q16008" s="26"/>
      <c r="R16008" s="26"/>
      <c r="S16008" s="26"/>
      <c r="T16008" s="26"/>
    </row>
    <row r="16009" spans="14:20">
      <c r="N16009" s="25"/>
      <c r="O16009" s="26"/>
      <c r="P16009" s="26"/>
      <c r="Q16009" s="26"/>
      <c r="R16009" s="26"/>
      <c r="S16009" s="26"/>
      <c r="T16009" s="26"/>
    </row>
    <row r="16010" spans="14:20">
      <c r="N16010" s="25"/>
      <c r="O16010" s="26"/>
      <c r="P16010" s="26"/>
      <c r="Q16010" s="26"/>
      <c r="R16010" s="26"/>
      <c r="S16010" s="26"/>
      <c r="T16010" s="26"/>
    </row>
    <row r="16011" spans="14:20">
      <c r="N16011" s="25"/>
      <c r="O16011" s="26"/>
      <c r="P16011" s="26"/>
      <c r="Q16011" s="26"/>
      <c r="R16011" s="26"/>
      <c r="S16011" s="26"/>
      <c r="T16011" s="26"/>
    </row>
    <row r="16012" spans="14:20">
      <c r="N16012" s="25"/>
      <c r="O16012" s="26"/>
      <c r="P16012" s="26"/>
      <c r="Q16012" s="26"/>
      <c r="R16012" s="26"/>
      <c r="S16012" s="26"/>
      <c r="T16012" s="26"/>
    </row>
    <row r="16013" spans="14:20">
      <c r="N16013" s="25"/>
      <c r="O16013" s="26"/>
      <c r="P16013" s="26"/>
      <c r="Q16013" s="26"/>
      <c r="R16013" s="26"/>
      <c r="S16013" s="26"/>
      <c r="T16013" s="26"/>
    </row>
    <row r="16014" spans="14:20">
      <c r="N16014" s="25"/>
      <c r="O16014" s="26"/>
      <c r="P16014" s="26"/>
      <c r="Q16014" s="26"/>
      <c r="R16014" s="26"/>
      <c r="S16014" s="26"/>
      <c r="T16014" s="26"/>
    </row>
    <row r="16015" spans="14:20">
      <c r="N16015" s="25"/>
      <c r="O16015" s="26"/>
      <c r="P16015" s="26"/>
      <c r="Q16015" s="26"/>
      <c r="R16015" s="26"/>
      <c r="S16015" s="26"/>
      <c r="T16015" s="26"/>
    </row>
    <row r="16016" spans="14:20">
      <c r="N16016" s="25"/>
      <c r="O16016" s="26"/>
      <c r="P16016" s="26"/>
      <c r="Q16016" s="26"/>
      <c r="R16016" s="26"/>
      <c r="S16016" s="26"/>
      <c r="T16016" s="26"/>
    </row>
    <row r="16017" spans="14:20">
      <c r="N16017" s="25"/>
      <c r="O16017" s="26"/>
      <c r="P16017" s="26"/>
      <c r="Q16017" s="26"/>
      <c r="R16017" s="26"/>
      <c r="S16017" s="26"/>
      <c r="T16017" s="26"/>
    </row>
    <row r="16018" spans="14:20">
      <c r="N16018" s="25"/>
      <c r="O16018" s="26"/>
      <c r="P16018" s="26"/>
      <c r="Q16018" s="26"/>
      <c r="R16018" s="26"/>
      <c r="S16018" s="26"/>
      <c r="T16018" s="26"/>
    </row>
    <row r="16019" spans="14:20">
      <c r="N16019" s="25"/>
      <c r="O16019" s="26"/>
      <c r="P16019" s="26"/>
      <c r="Q16019" s="26"/>
      <c r="R16019" s="26"/>
      <c r="S16019" s="26"/>
      <c r="T16019" s="26"/>
    </row>
    <row r="16020" spans="14:20">
      <c r="N16020" s="25"/>
      <c r="O16020" s="26"/>
      <c r="P16020" s="26"/>
      <c r="Q16020" s="26"/>
      <c r="R16020" s="26"/>
      <c r="S16020" s="26"/>
      <c r="T16020" s="26"/>
    </row>
    <row r="16021" spans="14:20">
      <c r="N16021" s="25"/>
      <c r="O16021" s="26"/>
      <c r="P16021" s="26"/>
      <c r="Q16021" s="26"/>
      <c r="R16021" s="26"/>
      <c r="S16021" s="26"/>
      <c r="T16021" s="26"/>
    </row>
    <row r="16022" spans="14:20">
      <c r="N16022" s="25"/>
      <c r="O16022" s="26"/>
      <c r="P16022" s="26"/>
      <c r="Q16022" s="26"/>
      <c r="R16022" s="26"/>
      <c r="S16022" s="26"/>
      <c r="T16022" s="26"/>
    </row>
    <row r="16023" spans="14:20">
      <c r="N16023" s="25"/>
      <c r="O16023" s="26"/>
      <c r="P16023" s="26"/>
      <c r="Q16023" s="26"/>
      <c r="R16023" s="26"/>
      <c r="S16023" s="26"/>
      <c r="T16023" s="26"/>
    </row>
    <row r="16024" spans="14:20">
      <c r="N16024" s="25"/>
      <c r="O16024" s="26"/>
      <c r="P16024" s="26"/>
      <c r="Q16024" s="26"/>
      <c r="R16024" s="26"/>
      <c r="S16024" s="26"/>
      <c r="T16024" s="26"/>
    </row>
    <row r="16025" spans="14:20">
      <c r="N16025" s="25"/>
      <c r="O16025" s="26"/>
      <c r="P16025" s="26"/>
      <c r="Q16025" s="26"/>
      <c r="R16025" s="26"/>
      <c r="S16025" s="26"/>
      <c r="T16025" s="26"/>
    </row>
    <row r="16026" spans="14:20">
      <c r="N16026" s="25"/>
      <c r="O16026" s="26"/>
      <c r="P16026" s="26"/>
      <c r="Q16026" s="26"/>
      <c r="R16026" s="26"/>
      <c r="S16026" s="26"/>
      <c r="T16026" s="26"/>
    </row>
    <row r="16027" spans="14:20">
      <c r="N16027" s="25"/>
      <c r="O16027" s="26"/>
      <c r="P16027" s="26"/>
      <c r="Q16027" s="26"/>
      <c r="R16027" s="26"/>
      <c r="S16027" s="26"/>
      <c r="T16027" s="26"/>
    </row>
    <row r="16028" spans="14:20">
      <c r="N16028" s="25"/>
      <c r="O16028" s="26"/>
      <c r="P16028" s="26"/>
      <c r="Q16028" s="26"/>
      <c r="R16028" s="26"/>
      <c r="S16028" s="26"/>
      <c r="T16028" s="26"/>
    </row>
    <row r="16029" spans="14:20">
      <c r="N16029" s="25"/>
      <c r="O16029" s="26"/>
      <c r="P16029" s="26"/>
      <c r="Q16029" s="26"/>
      <c r="R16029" s="26"/>
      <c r="S16029" s="26"/>
      <c r="T16029" s="26"/>
    </row>
    <row r="16030" spans="14:20">
      <c r="N16030" s="25"/>
      <c r="O16030" s="26"/>
      <c r="P16030" s="26"/>
      <c r="Q16030" s="26"/>
      <c r="R16030" s="26"/>
      <c r="S16030" s="26"/>
      <c r="T16030" s="26"/>
    </row>
    <row r="16031" spans="14:20">
      <c r="N16031" s="25"/>
      <c r="O16031" s="26"/>
      <c r="P16031" s="26"/>
      <c r="Q16031" s="26"/>
      <c r="R16031" s="26"/>
      <c r="S16031" s="26"/>
      <c r="T16031" s="26"/>
    </row>
    <row r="16032" spans="14:20">
      <c r="N16032" s="25"/>
      <c r="O16032" s="26"/>
      <c r="P16032" s="26"/>
      <c r="Q16032" s="26"/>
      <c r="R16032" s="26"/>
      <c r="S16032" s="26"/>
      <c r="T16032" s="26"/>
    </row>
    <row r="16033" spans="14:20">
      <c r="N16033" s="25"/>
      <c r="O16033" s="26"/>
      <c r="P16033" s="26"/>
      <c r="Q16033" s="26"/>
      <c r="R16033" s="26"/>
      <c r="S16033" s="26"/>
      <c r="T16033" s="26"/>
    </row>
    <row r="16034" spans="14:20">
      <c r="N16034" s="25"/>
      <c r="O16034" s="26"/>
      <c r="P16034" s="26"/>
      <c r="Q16034" s="26"/>
      <c r="R16034" s="26"/>
      <c r="S16034" s="26"/>
      <c r="T16034" s="26"/>
    </row>
    <row r="16035" spans="14:20">
      <c r="N16035" s="25"/>
      <c r="O16035" s="26"/>
      <c r="P16035" s="26"/>
      <c r="Q16035" s="26"/>
      <c r="R16035" s="26"/>
      <c r="S16035" s="26"/>
      <c r="T16035" s="26"/>
    </row>
    <row r="16036" spans="14:20">
      <c r="N16036" s="25"/>
      <c r="O16036" s="26"/>
      <c r="P16036" s="26"/>
      <c r="Q16036" s="26"/>
      <c r="R16036" s="26"/>
      <c r="S16036" s="26"/>
      <c r="T16036" s="26"/>
    </row>
    <row r="16037" spans="14:20">
      <c r="N16037" s="25"/>
      <c r="O16037" s="26"/>
      <c r="P16037" s="26"/>
      <c r="Q16037" s="26"/>
      <c r="R16037" s="26"/>
      <c r="S16037" s="26"/>
      <c r="T16037" s="26"/>
    </row>
    <row r="16038" spans="14:20">
      <c r="N16038" s="25"/>
      <c r="O16038" s="26"/>
      <c r="P16038" s="26"/>
      <c r="Q16038" s="26"/>
      <c r="R16038" s="26"/>
      <c r="S16038" s="26"/>
      <c r="T16038" s="26"/>
    </row>
    <row r="16039" spans="14:20">
      <c r="N16039" s="25"/>
      <c r="O16039" s="26"/>
      <c r="P16039" s="26"/>
      <c r="Q16039" s="26"/>
      <c r="R16039" s="26"/>
      <c r="S16039" s="26"/>
      <c r="T16039" s="26"/>
    </row>
    <row r="16040" spans="14:20">
      <c r="N16040" s="25"/>
      <c r="O16040" s="26"/>
      <c r="P16040" s="26"/>
      <c r="Q16040" s="26"/>
      <c r="R16040" s="26"/>
      <c r="S16040" s="26"/>
      <c r="T16040" s="26"/>
    </row>
    <row r="16041" spans="14:20">
      <c r="N16041" s="25"/>
      <c r="O16041" s="26"/>
      <c r="P16041" s="26"/>
      <c r="Q16041" s="26"/>
      <c r="R16041" s="26"/>
      <c r="S16041" s="26"/>
      <c r="T16041" s="26"/>
    </row>
    <row r="16042" spans="14:20">
      <c r="N16042" s="25"/>
      <c r="O16042" s="26"/>
      <c r="P16042" s="26"/>
      <c r="Q16042" s="26"/>
      <c r="R16042" s="26"/>
      <c r="S16042" s="26"/>
      <c r="T16042" s="26"/>
    </row>
    <row r="16043" spans="14:20">
      <c r="N16043" s="25"/>
      <c r="O16043" s="26"/>
      <c r="P16043" s="26"/>
      <c r="Q16043" s="26"/>
      <c r="R16043" s="26"/>
      <c r="S16043" s="26"/>
      <c r="T16043" s="26"/>
    </row>
    <row r="16044" spans="14:20">
      <c r="N16044" s="25"/>
      <c r="O16044" s="26"/>
      <c r="P16044" s="26"/>
      <c r="Q16044" s="26"/>
      <c r="R16044" s="26"/>
      <c r="S16044" s="26"/>
      <c r="T16044" s="26"/>
    </row>
    <row r="16045" spans="14:20">
      <c r="N16045" s="25"/>
      <c r="O16045" s="26"/>
      <c r="P16045" s="26"/>
      <c r="Q16045" s="26"/>
      <c r="R16045" s="26"/>
      <c r="S16045" s="26"/>
      <c r="T16045" s="26"/>
    </row>
    <row r="16046" spans="14:20">
      <c r="N16046" s="25"/>
      <c r="O16046" s="26"/>
      <c r="P16046" s="26"/>
      <c r="Q16046" s="26"/>
      <c r="R16046" s="26"/>
      <c r="S16046" s="26"/>
      <c r="T16046" s="26"/>
    </row>
    <row r="16047" spans="14:20">
      <c r="N16047" s="25"/>
      <c r="O16047" s="26"/>
      <c r="P16047" s="26"/>
      <c r="Q16047" s="26"/>
      <c r="R16047" s="26"/>
      <c r="S16047" s="26"/>
      <c r="T16047" s="26"/>
    </row>
    <row r="16048" spans="14:20">
      <c r="N16048" s="25"/>
      <c r="O16048" s="26"/>
      <c r="P16048" s="26"/>
      <c r="Q16048" s="26"/>
      <c r="R16048" s="26"/>
      <c r="S16048" s="26"/>
      <c r="T16048" s="26"/>
    </row>
    <row r="16049" spans="14:20">
      <c r="N16049" s="25"/>
      <c r="O16049" s="26"/>
      <c r="P16049" s="26"/>
      <c r="Q16049" s="26"/>
      <c r="R16049" s="26"/>
      <c r="S16049" s="26"/>
      <c r="T16049" s="26"/>
    </row>
    <row r="16050" spans="14:20">
      <c r="N16050" s="25"/>
      <c r="O16050" s="26"/>
      <c r="P16050" s="26"/>
      <c r="Q16050" s="26"/>
      <c r="R16050" s="26"/>
      <c r="S16050" s="26"/>
      <c r="T16050" s="26"/>
    </row>
    <row r="16051" spans="14:20">
      <c r="N16051" s="25"/>
      <c r="O16051" s="26"/>
      <c r="P16051" s="26"/>
      <c r="Q16051" s="26"/>
      <c r="R16051" s="26"/>
      <c r="S16051" s="26"/>
      <c r="T16051" s="26"/>
    </row>
    <row r="16052" spans="14:20">
      <c r="N16052" s="25"/>
      <c r="O16052" s="26"/>
      <c r="P16052" s="26"/>
      <c r="Q16052" s="26"/>
      <c r="R16052" s="26"/>
      <c r="S16052" s="26"/>
      <c r="T16052" s="26"/>
    </row>
    <row r="16053" spans="14:20">
      <c r="N16053" s="25"/>
      <c r="O16053" s="26"/>
      <c r="P16053" s="26"/>
      <c r="Q16053" s="26"/>
      <c r="R16053" s="26"/>
      <c r="S16053" s="26"/>
      <c r="T16053" s="26"/>
    </row>
    <row r="16054" spans="14:20">
      <c r="N16054" s="25"/>
      <c r="O16054" s="26"/>
      <c r="P16054" s="26"/>
      <c r="Q16054" s="26"/>
      <c r="R16054" s="26"/>
      <c r="S16054" s="26"/>
      <c r="T16054" s="26"/>
    </row>
    <row r="16055" spans="14:20">
      <c r="N16055" s="25"/>
      <c r="O16055" s="26"/>
      <c r="P16055" s="26"/>
      <c r="Q16055" s="26"/>
      <c r="R16055" s="26"/>
      <c r="S16055" s="26"/>
      <c r="T16055" s="26"/>
    </row>
    <row r="16056" spans="14:20">
      <c r="N16056" s="25"/>
      <c r="O16056" s="26"/>
      <c r="P16056" s="26"/>
      <c r="Q16056" s="26"/>
      <c r="R16056" s="26"/>
      <c r="S16056" s="26"/>
      <c r="T16056" s="26"/>
    </row>
    <row r="16057" spans="14:20">
      <c r="N16057" s="25"/>
      <c r="O16057" s="26"/>
      <c r="P16057" s="26"/>
      <c r="Q16057" s="26"/>
      <c r="R16057" s="26"/>
      <c r="S16057" s="26"/>
      <c r="T16057" s="26"/>
    </row>
    <row r="16058" spans="14:20">
      <c r="N16058" s="25"/>
      <c r="O16058" s="26"/>
      <c r="P16058" s="26"/>
      <c r="Q16058" s="26"/>
      <c r="R16058" s="26"/>
      <c r="S16058" s="26"/>
      <c r="T16058" s="26"/>
    </row>
    <row r="16059" spans="14:20">
      <c r="N16059" s="25"/>
      <c r="O16059" s="26"/>
      <c r="P16059" s="26"/>
      <c r="Q16059" s="26"/>
      <c r="R16059" s="26"/>
      <c r="S16059" s="26"/>
      <c r="T16059" s="26"/>
    </row>
    <row r="16060" spans="14:20">
      <c r="N16060" s="25"/>
      <c r="O16060" s="26"/>
      <c r="P16060" s="26"/>
      <c r="Q16060" s="26"/>
      <c r="R16060" s="26"/>
      <c r="S16060" s="26"/>
      <c r="T16060" s="26"/>
    </row>
    <row r="16061" spans="14:20">
      <c r="N16061" s="25"/>
      <c r="O16061" s="26"/>
      <c r="P16061" s="26"/>
      <c r="Q16061" s="26"/>
      <c r="R16061" s="26"/>
      <c r="S16061" s="26"/>
      <c r="T16061" s="26"/>
    </row>
    <row r="16062" spans="14:20">
      <c r="N16062" s="25"/>
      <c r="O16062" s="26"/>
      <c r="P16062" s="26"/>
      <c r="Q16062" s="26"/>
      <c r="R16062" s="26"/>
      <c r="S16062" s="26"/>
      <c r="T16062" s="26"/>
    </row>
    <row r="16063" spans="14:20">
      <c r="N16063" s="25"/>
      <c r="O16063" s="26"/>
      <c r="P16063" s="26"/>
      <c r="Q16063" s="26"/>
      <c r="R16063" s="26"/>
      <c r="S16063" s="26"/>
      <c r="T16063" s="26"/>
    </row>
    <row r="16064" spans="14:20">
      <c r="N16064" s="25"/>
      <c r="O16064" s="26"/>
      <c r="P16064" s="26"/>
      <c r="Q16064" s="26"/>
      <c r="R16064" s="26"/>
      <c r="S16064" s="26"/>
      <c r="T16064" s="26"/>
    </row>
    <row r="16065" spans="14:20">
      <c r="N16065" s="25"/>
      <c r="O16065" s="26"/>
      <c r="P16065" s="26"/>
      <c r="Q16065" s="26"/>
      <c r="R16065" s="26"/>
      <c r="S16065" s="26"/>
      <c r="T16065" s="26"/>
    </row>
    <row r="16066" spans="14:20">
      <c r="N16066" s="25"/>
      <c r="O16066" s="26"/>
      <c r="P16066" s="26"/>
      <c r="Q16066" s="26"/>
      <c r="R16066" s="26"/>
      <c r="S16066" s="26"/>
      <c r="T16066" s="26"/>
    </row>
    <row r="16067" spans="14:20">
      <c r="N16067" s="25"/>
      <c r="O16067" s="26"/>
      <c r="P16067" s="26"/>
      <c r="Q16067" s="26"/>
      <c r="R16067" s="26"/>
      <c r="S16067" s="26"/>
      <c r="T16067" s="26"/>
    </row>
    <row r="16068" spans="14:20">
      <c r="N16068" s="25"/>
      <c r="O16068" s="26"/>
      <c r="P16068" s="26"/>
      <c r="Q16068" s="26"/>
      <c r="R16068" s="26"/>
      <c r="S16068" s="26"/>
      <c r="T16068" s="26"/>
    </row>
    <row r="16069" spans="14:20">
      <c r="N16069" s="25"/>
      <c r="O16069" s="26"/>
      <c r="P16069" s="26"/>
      <c r="Q16069" s="26"/>
      <c r="R16069" s="26"/>
      <c r="S16069" s="26"/>
      <c r="T16069" s="26"/>
    </row>
    <row r="16070" spans="14:20">
      <c r="N16070" s="25"/>
      <c r="O16070" s="26"/>
      <c r="P16070" s="26"/>
      <c r="Q16070" s="26"/>
      <c r="R16070" s="26"/>
      <c r="S16070" s="26"/>
      <c r="T16070" s="26"/>
    </row>
    <row r="16071" spans="14:20">
      <c r="N16071" s="25"/>
      <c r="O16071" s="26"/>
      <c r="P16071" s="26"/>
      <c r="Q16071" s="26"/>
      <c r="R16071" s="26"/>
      <c r="S16071" s="26"/>
      <c r="T16071" s="26"/>
    </row>
    <row r="16072" spans="14:20">
      <c r="N16072" s="25"/>
      <c r="O16072" s="26"/>
      <c r="P16072" s="26"/>
      <c r="Q16072" s="26"/>
      <c r="R16072" s="26"/>
      <c r="S16072" s="26"/>
      <c r="T16072" s="26"/>
    </row>
    <row r="16073" spans="14:20">
      <c r="N16073" s="25"/>
      <c r="O16073" s="26"/>
      <c r="P16073" s="26"/>
      <c r="Q16073" s="26"/>
      <c r="R16073" s="26"/>
      <c r="S16073" s="26"/>
      <c r="T16073" s="26"/>
    </row>
    <row r="16074" spans="14:20">
      <c r="N16074" s="25"/>
      <c r="O16074" s="26"/>
      <c r="P16074" s="26"/>
      <c r="Q16074" s="26"/>
      <c r="R16074" s="26"/>
      <c r="S16074" s="26"/>
      <c r="T16074" s="26"/>
    </row>
    <row r="16075" spans="14:20">
      <c r="N16075" s="25"/>
      <c r="O16075" s="26"/>
      <c r="P16075" s="26"/>
      <c r="Q16075" s="26"/>
      <c r="R16075" s="26"/>
      <c r="S16075" s="26"/>
      <c r="T16075" s="26"/>
    </row>
    <row r="16076" spans="14:20">
      <c r="N16076" s="25"/>
      <c r="O16076" s="26"/>
      <c r="P16076" s="26"/>
      <c r="Q16076" s="26"/>
      <c r="R16076" s="26"/>
      <c r="S16076" s="26"/>
      <c r="T16076" s="26"/>
    </row>
    <row r="16077" spans="14:20">
      <c r="N16077" s="25"/>
      <c r="O16077" s="26"/>
      <c r="P16077" s="26"/>
      <c r="Q16077" s="26"/>
      <c r="R16077" s="26"/>
      <c r="S16077" s="26"/>
      <c r="T16077" s="26"/>
    </row>
    <row r="16078" spans="14:20">
      <c r="N16078" s="25"/>
      <c r="O16078" s="26"/>
      <c r="P16078" s="26"/>
      <c r="Q16078" s="26"/>
      <c r="R16078" s="26"/>
      <c r="S16078" s="26"/>
      <c r="T16078" s="26"/>
    </row>
    <row r="16079" spans="14:20">
      <c r="N16079" s="25"/>
      <c r="O16079" s="26"/>
      <c r="P16079" s="26"/>
      <c r="Q16079" s="26"/>
      <c r="R16079" s="26"/>
      <c r="S16079" s="26"/>
      <c r="T16079" s="26"/>
    </row>
    <row r="16080" spans="14:20">
      <c r="N16080" s="25"/>
      <c r="O16080" s="26"/>
      <c r="P16080" s="26"/>
      <c r="Q16080" s="26"/>
      <c r="R16080" s="26"/>
      <c r="S16080" s="26"/>
      <c r="T16080" s="26"/>
    </row>
    <row r="16081" spans="14:20">
      <c r="N16081" s="25"/>
      <c r="O16081" s="26"/>
      <c r="P16081" s="26"/>
      <c r="Q16081" s="26"/>
      <c r="R16081" s="26"/>
      <c r="S16081" s="26"/>
      <c r="T16081" s="26"/>
    </row>
    <row r="16082" spans="14:20">
      <c r="N16082" s="25"/>
      <c r="O16082" s="26"/>
      <c r="P16082" s="26"/>
      <c r="Q16082" s="26"/>
      <c r="R16082" s="26"/>
      <c r="S16082" s="26"/>
      <c r="T16082" s="26"/>
    </row>
    <row r="16083" spans="14:20">
      <c r="N16083" s="25"/>
      <c r="O16083" s="26"/>
      <c r="P16083" s="26"/>
      <c r="Q16083" s="26"/>
      <c r="R16083" s="26"/>
      <c r="S16083" s="26"/>
      <c r="T16083" s="26"/>
    </row>
    <row r="16084" spans="14:20">
      <c r="N16084" s="25"/>
      <c r="O16084" s="26"/>
      <c r="P16084" s="26"/>
      <c r="Q16084" s="26"/>
      <c r="R16084" s="26"/>
      <c r="S16084" s="26"/>
      <c r="T16084" s="26"/>
    </row>
    <row r="16085" spans="14:20">
      <c r="N16085" s="25"/>
      <c r="O16085" s="26"/>
      <c r="P16085" s="26"/>
      <c r="Q16085" s="26"/>
      <c r="R16085" s="26"/>
      <c r="S16085" s="26"/>
      <c r="T16085" s="26"/>
    </row>
    <row r="16086" spans="14:20">
      <c r="N16086" s="25"/>
      <c r="O16086" s="26"/>
      <c r="P16086" s="26"/>
      <c r="Q16086" s="26"/>
      <c r="R16086" s="26"/>
      <c r="S16086" s="26"/>
      <c r="T16086" s="26"/>
    </row>
    <row r="16087" spans="14:20">
      <c r="N16087" s="25"/>
      <c r="O16087" s="26"/>
      <c r="P16087" s="26"/>
      <c r="Q16087" s="26"/>
      <c r="R16087" s="26"/>
      <c r="S16087" s="26"/>
      <c r="T16087" s="26"/>
    </row>
    <row r="16088" spans="14:20">
      <c r="N16088" s="25"/>
      <c r="O16088" s="26"/>
      <c r="P16088" s="26"/>
      <c r="Q16088" s="26"/>
      <c r="R16088" s="26"/>
      <c r="S16088" s="26"/>
      <c r="T16088" s="26"/>
    </row>
    <row r="16089" spans="14:20">
      <c r="N16089" s="25"/>
      <c r="O16089" s="26"/>
      <c r="P16089" s="26"/>
      <c r="Q16089" s="26"/>
      <c r="R16089" s="26"/>
      <c r="S16089" s="26"/>
      <c r="T16089" s="26"/>
    </row>
    <row r="16090" spans="14:20">
      <c r="N16090" s="25"/>
      <c r="O16090" s="26"/>
      <c r="P16090" s="26"/>
      <c r="Q16090" s="26"/>
      <c r="R16090" s="26"/>
      <c r="S16090" s="26"/>
      <c r="T16090" s="26"/>
    </row>
    <row r="16091" spans="14:20">
      <c r="N16091" s="25"/>
      <c r="O16091" s="26"/>
      <c r="P16091" s="26"/>
      <c r="Q16091" s="26"/>
      <c r="R16091" s="26"/>
      <c r="S16091" s="26"/>
      <c r="T16091" s="26"/>
    </row>
    <row r="16092" spans="14:20">
      <c r="N16092" s="25"/>
      <c r="O16092" s="26"/>
      <c r="P16092" s="26"/>
      <c r="Q16092" s="26"/>
      <c r="R16092" s="26"/>
      <c r="S16092" s="26"/>
      <c r="T16092" s="26"/>
    </row>
    <row r="16093" spans="14:20">
      <c r="N16093" s="25"/>
      <c r="O16093" s="26"/>
      <c r="P16093" s="26"/>
      <c r="Q16093" s="26"/>
      <c r="R16093" s="26"/>
      <c r="S16093" s="26"/>
      <c r="T16093" s="26"/>
    </row>
    <row r="16094" spans="14:20">
      <c r="N16094" s="25"/>
      <c r="O16094" s="26"/>
      <c r="P16094" s="26"/>
      <c r="Q16094" s="26"/>
      <c r="R16094" s="26"/>
      <c r="S16094" s="26"/>
      <c r="T16094" s="26"/>
    </row>
    <row r="16095" spans="14:20">
      <c r="N16095" s="25"/>
      <c r="O16095" s="26"/>
      <c r="P16095" s="26"/>
      <c r="Q16095" s="26"/>
      <c r="R16095" s="26"/>
      <c r="S16095" s="26"/>
      <c r="T16095" s="26"/>
    </row>
    <row r="16096" spans="14:20">
      <c r="N16096" s="25"/>
      <c r="O16096" s="26"/>
      <c r="P16096" s="26"/>
      <c r="Q16096" s="26"/>
      <c r="R16096" s="26"/>
      <c r="S16096" s="26"/>
      <c r="T16096" s="26"/>
    </row>
    <row r="16097" spans="14:20">
      <c r="N16097" s="25"/>
      <c r="O16097" s="26"/>
      <c r="P16097" s="26"/>
      <c r="Q16097" s="26"/>
      <c r="R16097" s="26"/>
      <c r="S16097" s="26"/>
      <c r="T16097" s="26"/>
    </row>
    <row r="16098" spans="14:20">
      <c r="N16098" s="25"/>
      <c r="O16098" s="26"/>
      <c r="P16098" s="26"/>
      <c r="Q16098" s="26"/>
      <c r="R16098" s="26"/>
      <c r="S16098" s="26"/>
      <c r="T16098" s="26"/>
    </row>
    <row r="16099" spans="14:20">
      <c r="N16099" s="25"/>
      <c r="O16099" s="26"/>
      <c r="P16099" s="26"/>
      <c r="Q16099" s="26"/>
      <c r="R16099" s="26"/>
      <c r="S16099" s="26"/>
      <c r="T16099" s="26"/>
    </row>
    <row r="16100" spans="14:20">
      <c r="N16100" s="25"/>
      <c r="O16100" s="26"/>
      <c r="P16100" s="26"/>
      <c r="Q16100" s="26"/>
      <c r="R16100" s="26"/>
      <c r="S16100" s="26"/>
      <c r="T16100" s="26"/>
    </row>
    <row r="16101" spans="14:20">
      <c r="N16101" s="25"/>
      <c r="O16101" s="26"/>
      <c r="P16101" s="26"/>
      <c r="Q16101" s="26"/>
      <c r="R16101" s="26"/>
      <c r="S16101" s="26"/>
      <c r="T16101" s="26"/>
    </row>
    <row r="16102" spans="14:20">
      <c r="N16102" s="25"/>
      <c r="O16102" s="26"/>
      <c r="P16102" s="26"/>
      <c r="Q16102" s="26"/>
      <c r="R16102" s="26"/>
      <c r="S16102" s="26"/>
      <c r="T16102" s="26"/>
    </row>
    <row r="16103" spans="14:20">
      <c r="N16103" s="25"/>
      <c r="O16103" s="26"/>
      <c r="P16103" s="26"/>
      <c r="Q16103" s="26"/>
      <c r="R16103" s="26"/>
      <c r="S16103" s="26"/>
      <c r="T16103" s="26"/>
    </row>
    <row r="16104" spans="14:20">
      <c r="N16104" s="25"/>
      <c r="O16104" s="26"/>
      <c r="P16104" s="26"/>
      <c r="Q16104" s="26"/>
      <c r="R16104" s="26"/>
      <c r="S16104" s="26"/>
      <c r="T16104" s="26"/>
    </row>
    <row r="16105" spans="14:20">
      <c r="N16105" s="25"/>
      <c r="O16105" s="26"/>
      <c r="P16105" s="26"/>
      <c r="Q16105" s="26"/>
      <c r="R16105" s="26"/>
      <c r="S16105" s="26"/>
      <c r="T16105" s="26"/>
    </row>
    <row r="16106" spans="14:20">
      <c r="N16106" s="25"/>
      <c r="O16106" s="26"/>
      <c r="P16106" s="26"/>
      <c r="Q16106" s="26"/>
      <c r="R16106" s="26"/>
      <c r="S16106" s="26"/>
      <c r="T16106" s="26"/>
    </row>
    <row r="16107" spans="14:20">
      <c r="N16107" s="25"/>
      <c r="O16107" s="26"/>
      <c r="P16107" s="26"/>
      <c r="Q16107" s="26"/>
      <c r="R16107" s="26"/>
      <c r="S16107" s="26"/>
      <c r="T16107" s="26"/>
    </row>
    <row r="16108" spans="14:20">
      <c r="N16108" s="25"/>
      <c r="O16108" s="26"/>
      <c r="P16108" s="26"/>
      <c r="Q16108" s="26"/>
      <c r="R16108" s="26"/>
      <c r="S16108" s="26"/>
      <c r="T16108" s="26"/>
    </row>
    <row r="16109" spans="14:20">
      <c r="N16109" s="25"/>
      <c r="O16109" s="26"/>
      <c r="P16109" s="26"/>
      <c r="Q16109" s="26"/>
      <c r="R16109" s="26"/>
      <c r="S16109" s="26"/>
      <c r="T16109" s="26"/>
    </row>
    <row r="16110" spans="14:20">
      <c r="N16110" s="25"/>
      <c r="O16110" s="26"/>
      <c r="P16110" s="26"/>
      <c r="Q16110" s="26"/>
      <c r="R16110" s="26"/>
      <c r="S16110" s="26"/>
      <c r="T16110" s="26"/>
    </row>
    <row r="16111" spans="14:20">
      <c r="N16111" s="25"/>
      <c r="O16111" s="26"/>
      <c r="P16111" s="26"/>
      <c r="Q16111" s="26"/>
      <c r="R16111" s="26"/>
      <c r="S16111" s="26"/>
      <c r="T16111" s="26"/>
    </row>
    <row r="16112" spans="14:20">
      <c r="N16112" s="25"/>
      <c r="O16112" s="26"/>
      <c r="P16112" s="26"/>
      <c r="Q16112" s="26"/>
      <c r="R16112" s="26"/>
      <c r="S16112" s="26"/>
      <c r="T16112" s="26"/>
    </row>
    <row r="16113" spans="14:20">
      <c r="N16113" s="25"/>
      <c r="O16113" s="26"/>
      <c r="P16113" s="26"/>
      <c r="Q16113" s="26"/>
      <c r="R16113" s="26"/>
      <c r="S16113" s="26"/>
      <c r="T16113" s="26"/>
    </row>
    <row r="16114" spans="14:20">
      <c r="N16114" s="25"/>
      <c r="O16114" s="26"/>
      <c r="P16114" s="26"/>
      <c r="Q16114" s="26"/>
      <c r="R16114" s="26"/>
      <c r="S16114" s="26"/>
      <c r="T16114" s="26"/>
    </row>
    <row r="16115" spans="14:20">
      <c r="N16115" s="25"/>
      <c r="O16115" s="26"/>
      <c r="P16115" s="26"/>
      <c r="Q16115" s="26"/>
      <c r="R16115" s="26"/>
      <c r="S16115" s="26"/>
      <c r="T16115" s="26"/>
    </row>
    <row r="16116" spans="14:20">
      <c r="N16116" s="25"/>
      <c r="O16116" s="26"/>
      <c r="P16116" s="26"/>
      <c r="Q16116" s="26"/>
      <c r="R16116" s="26"/>
      <c r="S16116" s="26"/>
      <c r="T16116" s="26"/>
    </row>
    <row r="16117" spans="14:20">
      <c r="N16117" s="25"/>
      <c r="O16117" s="26"/>
      <c r="P16117" s="26"/>
      <c r="Q16117" s="26"/>
      <c r="R16117" s="26"/>
      <c r="S16117" s="26"/>
      <c r="T16117" s="26"/>
    </row>
    <row r="16118" spans="14:20">
      <c r="N16118" s="25"/>
      <c r="O16118" s="26"/>
      <c r="P16118" s="26"/>
      <c r="Q16118" s="26"/>
      <c r="R16118" s="26"/>
      <c r="S16118" s="26"/>
      <c r="T16118" s="26"/>
    </row>
    <row r="16119" spans="14:20">
      <c r="N16119" s="25"/>
      <c r="O16119" s="26"/>
      <c r="P16119" s="26"/>
      <c r="Q16119" s="26"/>
      <c r="R16119" s="26"/>
      <c r="S16119" s="26"/>
      <c r="T16119" s="26"/>
    </row>
    <row r="16120" spans="14:20">
      <c r="N16120" s="25"/>
      <c r="O16120" s="26"/>
      <c r="P16120" s="26"/>
      <c r="Q16120" s="26"/>
      <c r="R16120" s="26"/>
      <c r="S16120" s="26"/>
      <c r="T16120" s="26"/>
    </row>
    <row r="16121" spans="14:20">
      <c r="N16121" s="25"/>
      <c r="O16121" s="26"/>
      <c r="P16121" s="26"/>
      <c r="Q16121" s="26"/>
      <c r="R16121" s="26"/>
      <c r="S16121" s="26"/>
      <c r="T16121" s="26"/>
    </row>
    <row r="16122" spans="14:20">
      <c r="N16122" s="25"/>
      <c r="O16122" s="26"/>
      <c r="P16122" s="26"/>
      <c r="Q16122" s="26"/>
      <c r="R16122" s="26"/>
      <c r="S16122" s="26"/>
      <c r="T16122" s="26"/>
    </row>
    <row r="16123" spans="14:20">
      <c r="N16123" s="25"/>
      <c r="O16123" s="26"/>
      <c r="P16123" s="26"/>
      <c r="Q16123" s="26"/>
      <c r="R16123" s="26"/>
      <c r="S16123" s="26"/>
      <c r="T16123" s="26"/>
    </row>
    <row r="16124" spans="14:20">
      <c r="N16124" s="25"/>
      <c r="O16124" s="26"/>
      <c r="P16124" s="26"/>
      <c r="Q16124" s="26"/>
      <c r="R16124" s="26"/>
      <c r="S16124" s="26"/>
      <c r="T16124" s="26"/>
    </row>
    <row r="16125" spans="14:20">
      <c r="N16125" s="25"/>
      <c r="O16125" s="26"/>
      <c r="P16125" s="26"/>
      <c r="Q16125" s="26"/>
      <c r="R16125" s="26"/>
      <c r="S16125" s="26"/>
      <c r="T16125" s="26"/>
    </row>
    <row r="16126" spans="14:20">
      <c r="N16126" s="25"/>
      <c r="O16126" s="26"/>
      <c r="P16126" s="26"/>
      <c r="Q16126" s="26"/>
      <c r="R16126" s="26"/>
      <c r="S16126" s="26"/>
      <c r="T16126" s="26"/>
    </row>
    <row r="16127" spans="14:20">
      <c r="N16127" s="25"/>
      <c r="O16127" s="26"/>
      <c r="P16127" s="26"/>
      <c r="Q16127" s="26"/>
      <c r="R16127" s="26"/>
      <c r="S16127" s="26"/>
      <c r="T16127" s="26"/>
    </row>
    <row r="16128" spans="14:20">
      <c r="N16128" s="25"/>
      <c r="O16128" s="26"/>
      <c r="P16128" s="26"/>
      <c r="Q16128" s="26"/>
      <c r="R16128" s="26"/>
      <c r="S16128" s="26"/>
      <c r="T16128" s="26"/>
    </row>
    <row r="16129" spans="14:20">
      <c r="N16129" s="25"/>
      <c r="O16129" s="26"/>
      <c r="P16129" s="26"/>
      <c r="Q16129" s="26"/>
      <c r="R16129" s="26"/>
      <c r="S16129" s="26"/>
      <c r="T16129" s="26"/>
    </row>
    <row r="16130" spans="14:20">
      <c r="N16130" s="25"/>
      <c r="O16130" s="26"/>
      <c r="P16130" s="26"/>
      <c r="Q16130" s="26"/>
      <c r="R16130" s="26"/>
      <c r="S16130" s="26"/>
      <c r="T16130" s="26"/>
    </row>
    <row r="16131" spans="14:20">
      <c r="N16131" s="25"/>
      <c r="O16131" s="26"/>
      <c r="P16131" s="26"/>
      <c r="Q16131" s="26"/>
      <c r="R16131" s="26"/>
      <c r="S16131" s="26"/>
      <c r="T16131" s="26"/>
    </row>
    <row r="16132" spans="14:20">
      <c r="N16132" s="25"/>
      <c r="O16132" s="26"/>
      <c r="P16132" s="26"/>
      <c r="Q16132" s="26"/>
      <c r="R16132" s="26"/>
      <c r="S16132" s="26"/>
      <c r="T16132" s="26"/>
    </row>
    <row r="16133" spans="14:20">
      <c r="N16133" s="25"/>
      <c r="O16133" s="26"/>
      <c r="P16133" s="26"/>
      <c r="Q16133" s="26"/>
      <c r="R16133" s="26"/>
      <c r="S16133" s="26"/>
      <c r="T16133" s="26"/>
    </row>
    <row r="16134" spans="14:20">
      <c r="N16134" s="25"/>
      <c r="O16134" s="26"/>
      <c r="P16134" s="26"/>
      <c r="Q16134" s="26"/>
      <c r="R16134" s="26"/>
      <c r="S16134" s="26"/>
      <c r="T16134" s="26"/>
    </row>
    <row r="16135" spans="14:20">
      <c r="N16135" s="25"/>
      <c r="O16135" s="26"/>
      <c r="P16135" s="26"/>
      <c r="Q16135" s="26"/>
      <c r="R16135" s="26"/>
      <c r="S16135" s="26"/>
      <c r="T16135" s="26"/>
    </row>
    <row r="16136" spans="14:20">
      <c r="N16136" s="25"/>
      <c r="O16136" s="26"/>
      <c r="P16136" s="26"/>
      <c r="Q16136" s="26"/>
      <c r="R16136" s="26"/>
      <c r="S16136" s="26"/>
      <c r="T16136" s="26"/>
    </row>
    <row r="16137" spans="14:20">
      <c r="N16137" s="25"/>
      <c r="O16137" s="26"/>
      <c r="P16137" s="26"/>
      <c r="Q16137" s="26"/>
      <c r="R16137" s="26"/>
      <c r="S16137" s="26"/>
      <c r="T16137" s="26"/>
    </row>
    <row r="16138" spans="14:20">
      <c r="N16138" s="25"/>
      <c r="O16138" s="26"/>
      <c r="P16138" s="26"/>
      <c r="Q16138" s="26"/>
      <c r="R16138" s="26"/>
      <c r="S16138" s="26"/>
      <c r="T16138" s="26"/>
    </row>
    <row r="16139" spans="14:20">
      <c r="N16139" s="25"/>
      <c r="O16139" s="26"/>
      <c r="P16139" s="26"/>
      <c r="Q16139" s="26"/>
      <c r="R16139" s="26"/>
      <c r="S16139" s="26"/>
      <c r="T16139" s="26"/>
    </row>
    <row r="16140" spans="14:20">
      <c r="N16140" s="25"/>
      <c r="O16140" s="26"/>
      <c r="P16140" s="26"/>
      <c r="Q16140" s="26"/>
      <c r="R16140" s="26"/>
      <c r="S16140" s="26"/>
      <c r="T16140" s="26"/>
    </row>
    <row r="16141" spans="14:20">
      <c r="N16141" s="25"/>
      <c r="O16141" s="26"/>
      <c r="P16141" s="26"/>
      <c r="Q16141" s="26"/>
      <c r="R16141" s="26"/>
      <c r="S16141" s="26"/>
      <c r="T16141" s="26"/>
    </row>
    <row r="16142" spans="14:20">
      <c r="N16142" s="25"/>
      <c r="O16142" s="26"/>
      <c r="P16142" s="26"/>
      <c r="Q16142" s="26"/>
      <c r="R16142" s="26"/>
      <c r="S16142" s="26"/>
      <c r="T16142" s="26"/>
    </row>
    <row r="16143" spans="14:20">
      <c r="N16143" s="25"/>
      <c r="O16143" s="26"/>
      <c r="P16143" s="26"/>
      <c r="Q16143" s="26"/>
      <c r="R16143" s="26"/>
      <c r="S16143" s="26"/>
      <c r="T16143" s="26"/>
    </row>
    <row r="16144" spans="14:20">
      <c r="N16144" s="25"/>
      <c r="O16144" s="26"/>
      <c r="P16144" s="26"/>
      <c r="Q16144" s="26"/>
      <c r="R16144" s="26"/>
      <c r="S16144" s="26"/>
      <c r="T16144" s="26"/>
    </row>
    <row r="16145" spans="14:20">
      <c r="N16145" s="25"/>
      <c r="O16145" s="26"/>
      <c r="P16145" s="26"/>
      <c r="Q16145" s="26"/>
      <c r="R16145" s="26"/>
      <c r="S16145" s="26"/>
      <c r="T16145" s="26"/>
    </row>
    <row r="16146" spans="14:20">
      <c r="N16146" s="25"/>
      <c r="O16146" s="26"/>
      <c r="P16146" s="26"/>
      <c r="Q16146" s="26"/>
      <c r="R16146" s="26"/>
      <c r="S16146" s="26"/>
      <c r="T16146" s="26"/>
    </row>
    <row r="16147" spans="14:20">
      <c r="N16147" s="25"/>
      <c r="O16147" s="26"/>
      <c r="P16147" s="26"/>
      <c r="Q16147" s="26"/>
      <c r="R16147" s="26"/>
      <c r="S16147" s="26"/>
      <c r="T16147" s="26"/>
    </row>
    <row r="16148" spans="14:20">
      <c r="N16148" s="25"/>
      <c r="O16148" s="26"/>
      <c r="P16148" s="26"/>
      <c r="Q16148" s="26"/>
      <c r="R16148" s="26"/>
      <c r="S16148" s="26"/>
      <c r="T16148" s="26"/>
    </row>
    <row r="16149" spans="14:20">
      <c r="N16149" s="25"/>
      <c r="O16149" s="26"/>
      <c r="P16149" s="26"/>
      <c r="Q16149" s="26"/>
      <c r="R16149" s="26"/>
      <c r="S16149" s="26"/>
      <c r="T16149" s="26"/>
    </row>
    <row r="16150" spans="14:20">
      <c r="N16150" s="25"/>
      <c r="O16150" s="26"/>
      <c r="P16150" s="26"/>
      <c r="Q16150" s="26"/>
      <c r="R16150" s="26"/>
      <c r="S16150" s="26"/>
      <c r="T16150" s="26"/>
    </row>
    <row r="16151" spans="14:20">
      <c r="N16151" s="25"/>
      <c r="O16151" s="26"/>
      <c r="P16151" s="26"/>
      <c r="Q16151" s="26"/>
      <c r="R16151" s="26"/>
      <c r="S16151" s="26"/>
      <c r="T16151" s="26"/>
    </row>
    <row r="16152" spans="14:20">
      <c r="N16152" s="25"/>
      <c r="O16152" s="26"/>
      <c r="P16152" s="26"/>
      <c r="Q16152" s="26"/>
      <c r="R16152" s="26"/>
      <c r="S16152" s="26"/>
      <c r="T16152" s="26"/>
    </row>
    <row r="16153" spans="14:20">
      <c r="N16153" s="25"/>
      <c r="O16153" s="26"/>
      <c r="P16153" s="26"/>
      <c r="Q16153" s="26"/>
      <c r="R16153" s="26"/>
      <c r="S16153" s="26"/>
      <c r="T16153" s="26"/>
    </row>
    <row r="16154" spans="14:20">
      <c r="N16154" s="25"/>
      <c r="O16154" s="26"/>
      <c r="P16154" s="26"/>
      <c r="Q16154" s="26"/>
      <c r="R16154" s="26"/>
      <c r="S16154" s="26"/>
      <c r="T16154" s="26"/>
    </row>
    <row r="16155" spans="14:20">
      <c r="N16155" s="25"/>
      <c r="O16155" s="26"/>
      <c r="P16155" s="26"/>
      <c r="Q16155" s="26"/>
      <c r="R16155" s="26"/>
      <c r="S16155" s="26"/>
      <c r="T16155" s="26"/>
    </row>
    <row r="16156" spans="14:20">
      <c r="N16156" s="25"/>
      <c r="O16156" s="26"/>
      <c r="P16156" s="26"/>
      <c r="Q16156" s="26"/>
      <c r="R16156" s="26"/>
      <c r="S16156" s="26"/>
      <c r="T16156" s="26"/>
    </row>
    <row r="16157" spans="14:20">
      <c r="N16157" s="25"/>
      <c r="O16157" s="26"/>
      <c r="P16157" s="26"/>
      <c r="Q16157" s="26"/>
      <c r="R16157" s="26"/>
      <c r="S16157" s="26"/>
      <c r="T16157" s="26"/>
    </row>
    <row r="16158" spans="14:20">
      <c r="N16158" s="25"/>
      <c r="O16158" s="26"/>
      <c r="P16158" s="26"/>
      <c r="Q16158" s="26"/>
      <c r="R16158" s="26"/>
      <c r="S16158" s="26"/>
      <c r="T16158" s="26"/>
    </row>
    <row r="16159" spans="14:20">
      <c r="N16159" s="25"/>
      <c r="O16159" s="26"/>
      <c r="P16159" s="26"/>
      <c r="Q16159" s="26"/>
      <c r="R16159" s="26"/>
      <c r="S16159" s="26"/>
      <c r="T16159" s="26"/>
    </row>
    <row r="16160" spans="14:20">
      <c r="N16160" s="25"/>
      <c r="O16160" s="26"/>
      <c r="P16160" s="26"/>
      <c r="Q16160" s="26"/>
      <c r="R16160" s="26"/>
      <c r="S16160" s="26"/>
      <c r="T16160" s="26"/>
    </row>
    <row r="16161" spans="14:20">
      <c r="N16161" s="25"/>
      <c r="O16161" s="26"/>
      <c r="P16161" s="26"/>
      <c r="Q16161" s="26"/>
      <c r="R16161" s="26"/>
      <c r="S16161" s="26"/>
      <c r="T16161" s="26"/>
    </row>
    <row r="16162" spans="14:20">
      <c r="N16162" s="25"/>
      <c r="O16162" s="26"/>
      <c r="P16162" s="26"/>
      <c r="Q16162" s="26"/>
      <c r="R16162" s="26"/>
      <c r="S16162" s="26"/>
      <c r="T16162" s="26"/>
    </row>
    <row r="16163" spans="14:20">
      <c r="N16163" s="25"/>
      <c r="O16163" s="26"/>
      <c r="P16163" s="26"/>
      <c r="Q16163" s="26"/>
      <c r="R16163" s="26"/>
      <c r="S16163" s="26"/>
      <c r="T16163" s="26"/>
    </row>
    <row r="16164" spans="14:20">
      <c r="N16164" s="25"/>
      <c r="O16164" s="26"/>
      <c r="P16164" s="26"/>
      <c r="Q16164" s="26"/>
      <c r="R16164" s="26"/>
      <c r="S16164" s="26"/>
      <c r="T16164" s="26"/>
    </row>
    <row r="16165" spans="14:20">
      <c r="N16165" s="25"/>
      <c r="O16165" s="26"/>
      <c r="P16165" s="26"/>
      <c r="Q16165" s="26"/>
      <c r="R16165" s="26"/>
      <c r="S16165" s="26"/>
      <c r="T16165" s="26"/>
    </row>
    <row r="16166" spans="14:20">
      <c r="N16166" s="25"/>
      <c r="O16166" s="26"/>
      <c r="P16166" s="26"/>
      <c r="Q16166" s="26"/>
      <c r="R16166" s="26"/>
      <c r="S16166" s="26"/>
      <c r="T16166" s="26"/>
    </row>
    <row r="16167" spans="14:20">
      <c r="N16167" s="25"/>
      <c r="O16167" s="26"/>
      <c r="P16167" s="26"/>
      <c r="Q16167" s="26"/>
      <c r="R16167" s="26"/>
      <c r="S16167" s="26"/>
      <c r="T16167" s="26"/>
    </row>
    <row r="16168" spans="14:20">
      <c r="N16168" s="25"/>
      <c r="O16168" s="26"/>
      <c r="P16168" s="26"/>
      <c r="Q16168" s="26"/>
      <c r="R16168" s="26"/>
      <c r="S16168" s="26"/>
      <c r="T16168" s="26"/>
    </row>
    <row r="16169" spans="14:20">
      <c r="N16169" s="25"/>
      <c r="O16169" s="26"/>
      <c r="P16169" s="26"/>
      <c r="Q16169" s="26"/>
      <c r="R16169" s="26"/>
      <c r="S16169" s="26"/>
      <c r="T16169" s="26"/>
    </row>
    <row r="16170" spans="14:20">
      <c r="N16170" s="25"/>
      <c r="O16170" s="26"/>
      <c r="P16170" s="26"/>
      <c r="Q16170" s="26"/>
      <c r="R16170" s="26"/>
      <c r="S16170" s="26"/>
      <c r="T16170" s="26"/>
    </row>
    <row r="16171" spans="14:20">
      <c r="N16171" s="25"/>
      <c r="O16171" s="26"/>
      <c r="P16171" s="26"/>
      <c r="Q16171" s="26"/>
      <c r="R16171" s="26"/>
      <c r="S16171" s="26"/>
      <c r="T16171" s="26"/>
    </row>
    <row r="16172" spans="14:20">
      <c r="N16172" s="25"/>
      <c r="O16172" s="26"/>
      <c r="P16172" s="26"/>
      <c r="Q16172" s="26"/>
      <c r="R16172" s="26"/>
      <c r="S16172" s="26"/>
      <c r="T16172" s="26"/>
    </row>
    <row r="16173" spans="14:20">
      <c r="N16173" s="25"/>
      <c r="O16173" s="26"/>
      <c r="P16173" s="26"/>
      <c r="Q16173" s="26"/>
      <c r="R16173" s="26"/>
      <c r="S16173" s="26"/>
      <c r="T16173" s="26"/>
    </row>
    <row r="16174" spans="14:20">
      <c r="N16174" s="25"/>
      <c r="O16174" s="26"/>
      <c r="P16174" s="26"/>
      <c r="Q16174" s="26"/>
      <c r="R16174" s="26"/>
      <c r="S16174" s="26"/>
      <c r="T16174" s="26"/>
    </row>
    <row r="16175" spans="14:20">
      <c r="N16175" s="25"/>
      <c r="O16175" s="26"/>
      <c r="P16175" s="26"/>
      <c r="Q16175" s="26"/>
      <c r="R16175" s="26"/>
      <c r="S16175" s="26"/>
      <c r="T16175" s="26"/>
    </row>
    <row r="16176" spans="14:20">
      <c r="N16176" s="25"/>
      <c r="O16176" s="26"/>
      <c r="P16176" s="26"/>
      <c r="Q16176" s="26"/>
      <c r="R16176" s="26"/>
      <c r="S16176" s="26"/>
      <c r="T16176" s="26"/>
    </row>
    <row r="16177" spans="14:20">
      <c r="N16177" s="25"/>
      <c r="O16177" s="26"/>
      <c r="P16177" s="26"/>
      <c r="Q16177" s="26"/>
      <c r="R16177" s="26"/>
      <c r="S16177" s="26"/>
      <c r="T16177" s="26"/>
    </row>
    <row r="16178" spans="14:20">
      <c r="N16178" s="25"/>
      <c r="O16178" s="26"/>
      <c r="P16178" s="26"/>
      <c r="Q16178" s="26"/>
      <c r="R16178" s="26"/>
      <c r="S16178" s="26"/>
      <c r="T16178" s="26"/>
    </row>
    <row r="16179" spans="14:20">
      <c r="N16179" s="25"/>
      <c r="O16179" s="26"/>
      <c r="P16179" s="26"/>
      <c r="Q16179" s="26"/>
      <c r="R16179" s="26"/>
      <c r="S16179" s="26"/>
      <c r="T16179" s="26"/>
    </row>
    <row r="16180" spans="14:20">
      <c r="N16180" s="25"/>
      <c r="O16180" s="26"/>
      <c r="P16180" s="26"/>
      <c r="Q16180" s="26"/>
      <c r="R16180" s="26"/>
      <c r="S16180" s="26"/>
      <c r="T16180" s="26"/>
    </row>
    <row r="16181" spans="14:20">
      <c r="N16181" s="25"/>
      <c r="O16181" s="26"/>
      <c r="P16181" s="26"/>
      <c r="Q16181" s="26"/>
      <c r="R16181" s="26"/>
      <c r="S16181" s="26"/>
      <c r="T16181" s="26"/>
    </row>
    <row r="16182" spans="14:20">
      <c r="N16182" s="25"/>
      <c r="O16182" s="26"/>
      <c r="P16182" s="26"/>
      <c r="Q16182" s="26"/>
      <c r="R16182" s="26"/>
      <c r="S16182" s="26"/>
      <c r="T16182" s="26"/>
    </row>
    <row r="16183" spans="14:20">
      <c r="N16183" s="25"/>
      <c r="O16183" s="26"/>
      <c r="P16183" s="26"/>
      <c r="Q16183" s="26"/>
      <c r="R16183" s="26"/>
      <c r="S16183" s="26"/>
      <c r="T16183" s="26"/>
    </row>
    <row r="16184" spans="14:20">
      <c r="N16184" s="25"/>
      <c r="O16184" s="26"/>
      <c r="P16184" s="26"/>
      <c r="Q16184" s="26"/>
      <c r="R16184" s="26"/>
      <c r="S16184" s="26"/>
      <c r="T16184" s="26"/>
    </row>
    <row r="16185" spans="14:20">
      <c r="N16185" s="25"/>
      <c r="O16185" s="26"/>
      <c r="P16185" s="26"/>
      <c r="Q16185" s="26"/>
      <c r="R16185" s="26"/>
      <c r="S16185" s="26"/>
      <c r="T16185" s="26"/>
    </row>
    <row r="16186" spans="14:20">
      <c r="N16186" s="25"/>
      <c r="O16186" s="26"/>
      <c r="P16186" s="26"/>
      <c r="Q16186" s="26"/>
      <c r="R16186" s="26"/>
      <c r="S16186" s="26"/>
      <c r="T16186" s="26"/>
    </row>
    <row r="16187" spans="14:20">
      <c r="N16187" s="25"/>
      <c r="O16187" s="26"/>
      <c r="P16187" s="26"/>
      <c r="Q16187" s="26"/>
      <c r="R16187" s="26"/>
      <c r="S16187" s="26"/>
      <c r="T16187" s="26"/>
    </row>
    <row r="16188" spans="14:20">
      <c r="N16188" s="25"/>
      <c r="O16188" s="26"/>
      <c r="P16188" s="26"/>
      <c r="Q16188" s="26"/>
      <c r="R16188" s="26"/>
      <c r="S16188" s="26"/>
      <c r="T16188" s="26"/>
    </row>
    <row r="16189" spans="14:20">
      <c r="N16189" s="25"/>
      <c r="O16189" s="26"/>
      <c r="P16189" s="26"/>
      <c r="Q16189" s="26"/>
      <c r="R16189" s="26"/>
      <c r="S16189" s="26"/>
      <c r="T16189" s="26"/>
    </row>
    <row r="16190" spans="14:20">
      <c r="N16190" s="25"/>
      <c r="O16190" s="26"/>
      <c r="P16190" s="26"/>
      <c r="Q16190" s="26"/>
      <c r="R16190" s="26"/>
      <c r="S16190" s="26"/>
      <c r="T16190" s="26"/>
    </row>
    <row r="16191" spans="14:20">
      <c r="N16191" s="25"/>
      <c r="O16191" s="26"/>
      <c r="P16191" s="26"/>
      <c r="Q16191" s="26"/>
      <c r="R16191" s="26"/>
      <c r="S16191" s="26"/>
      <c r="T16191" s="26"/>
    </row>
    <row r="16192" spans="14:20">
      <c r="N16192" s="25"/>
      <c r="O16192" s="26"/>
      <c r="P16192" s="26"/>
      <c r="Q16192" s="26"/>
      <c r="R16192" s="26"/>
      <c r="S16192" s="26"/>
      <c r="T16192" s="26"/>
    </row>
    <row r="16193" spans="14:20">
      <c r="N16193" s="25"/>
      <c r="O16193" s="26"/>
      <c r="P16193" s="26"/>
      <c r="Q16193" s="26"/>
      <c r="R16193" s="26"/>
      <c r="S16193" s="26"/>
      <c r="T16193" s="26"/>
    </row>
    <row r="16194" spans="14:20">
      <c r="N16194" s="25"/>
      <c r="O16194" s="26"/>
      <c r="P16194" s="26"/>
      <c r="Q16194" s="26"/>
      <c r="R16194" s="26"/>
      <c r="S16194" s="26"/>
      <c r="T16194" s="26"/>
    </row>
    <row r="16195" spans="14:20">
      <c r="N16195" s="25"/>
      <c r="O16195" s="26"/>
      <c r="P16195" s="26"/>
      <c r="Q16195" s="26"/>
      <c r="R16195" s="26"/>
      <c r="S16195" s="26"/>
      <c r="T16195" s="26"/>
    </row>
    <row r="16196" spans="14:20">
      <c r="N16196" s="25"/>
      <c r="O16196" s="26"/>
      <c r="P16196" s="26"/>
      <c r="Q16196" s="26"/>
      <c r="R16196" s="26"/>
      <c r="S16196" s="26"/>
      <c r="T16196" s="26"/>
    </row>
    <row r="16197" spans="14:20">
      <c r="N16197" s="25"/>
      <c r="O16197" s="26"/>
      <c r="P16197" s="26"/>
      <c r="Q16197" s="26"/>
      <c r="R16197" s="26"/>
      <c r="S16197" s="26"/>
      <c r="T16197" s="26"/>
    </row>
    <row r="16198" spans="14:20">
      <c r="N16198" s="25"/>
      <c r="O16198" s="26"/>
      <c r="P16198" s="26"/>
      <c r="Q16198" s="26"/>
      <c r="R16198" s="26"/>
      <c r="S16198" s="26"/>
      <c r="T16198" s="26"/>
    </row>
    <row r="16199" spans="14:20">
      <c r="N16199" s="25"/>
      <c r="O16199" s="26"/>
      <c r="P16199" s="26"/>
      <c r="Q16199" s="26"/>
      <c r="R16199" s="26"/>
      <c r="S16199" s="26"/>
      <c r="T16199" s="26"/>
    </row>
    <row r="16200" spans="14:20">
      <c r="N16200" s="25"/>
      <c r="O16200" s="26"/>
      <c r="P16200" s="26"/>
      <c r="Q16200" s="26"/>
      <c r="R16200" s="26"/>
      <c r="S16200" s="26"/>
      <c r="T16200" s="26"/>
    </row>
    <row r="16201" spans="14:20">
      <c r="N16201" s="25"/>
      <c r="O16201" s="26"/>
      <c r="P16201" s="26"/>
      <c r="Q16201" s="26"/>
      <c r="R16201" s="26"/>
      <c r="S16201" s="26"/>
      <c r="T16201" s="26"/>
    </row>
    <row r="16202" spans="14:20">
      <c r="N16202" s="25"/>
      <c r="O16202" s="26"/>
      <c r="P16202" s="26"/>
      <c r="Q16202" s="26"/>
      <c r="R16202" s="26"/>
      <c r="S16202" s="26"/>
      <c r="T16202" s="26"/>
    </row>
    <row r="16203" spans="14:20">
      <c r="N16203" s="25"/>
      <c r="O16203" s="26"/>
      <c r="P16203" s="26"/>
      <c r="Q16203" s="26"/>
      <c r="R16203" s="26"/>
      <c r="S16203" s="26"/>
      <c r="T16203" s="26"/>
    </row>
    <row r="16204" spans="14:20">
      <c r="N16204" s="25"/>
      <c r="O16204" s="26"/>
      <c r="P16204" s="26"/>
      <c r="Q16204" s="26"/>
      <c r="R16204" s="26"/>
      <c r="S16204" s="26"/>
      <c r="T16204" s="26"/>
    </row>
    <row r="16205" spans="14:20">
      <c r="N16205" s="25"/>
      <c r="O16205" s="26"/>
      <c r="P16205" s="26"/>
      <c r="Q16205" s="26"/>
      <c r="R16205" s="26"/>
      <c r="S16205" s="26"/>
      <c r="T16205" s="26"/>
    </row>
    <row r="16206" spans="14:20">
      <c r="N16206" s="25"/>
      <c r="O16206" s="26"/>
      <c r="P16206" s="26"/>
      <c r="Q16206" s="26"/>
      <c r="R16206" s="26"/>
      <c r="S16206" s="26"/>
      <c r="T16206" s="26"/>
    </row>
    <row r="16207" spans="14:20">
      <c r="N16207" s="25"/>
      <c r="O16207" s="26"/>
      <c r="P16207" s="26"/>
      <c r="Q16207" s="26"/>
      <c r="R16207" s="26"/>
      <c r="S16207" s="26"/>
      <c r="T16207" s="26"/>
    </row>
    <row r="16208" spans="14:20">
      <c r="N16208" s="25"/>
      <c r="O16208" s="26"/>
      <c r="P16208" s="26"/>
      <c r="Q16208" s="26"/>
      <c r="R16208" s="26"/>
      <c r="S16208" s="26"/>
      <c r="T16208" s="26"/>
    </row>
    <row r="16209" spans="14:20">
      <c r="N16209" s="25"/>
      <c r="O16209" s="26"/>
      <c r="P16209" s="26"/>
      <c r="Q16209" s="26"/>
      <c r="R16209" s="26"/>
      <c r="S16209" s="26"/>
      <c r="T16209" s="26"/>
    </row>
    <row r="16210" spans="14:20">
      <c r="N16210" s="25"/>
      <c r="O16210" s="26"/>
      <c r="P16210" s="26"/>
      <c r="Q16210" s="26"/>
      <c r="R16210" s="26"/>
      <c r="S16210" s="26"/>
      <c r="T16210" s="26"/>
    </row>
    <row r="16211" spans="14:20">
      <c r="N16211" s="25"/>
      <c r="O16211" s="26"/>
      <c r="P16211" s="26"/>
      <c r="Q16211" s="26"/>
      <c r="R16211" s="26"/>
      <c r="S16211" s="26"/>
      <c r="T16211" s="26"/>
    </row>
    <row r="16212" spans="14:20">
      <c r="N16212" s="25"/>
      <c r="O16212" s="26"/>
      <c r="P16212" s="26"/>
      <c r="Q16212" s="26"/>
      <c r="R16212" s="26"/>
      <c r="S16212" s="26"/>
      <c r="T16212" s="26"/>
    </row>
    <row r="16213" spans="14:20">
      <c r="N16213" s="25"/>
      <c r="O16213" s="26"/>
      <c r="P16213" s="26"/>
      <c r="Q16213" s="26"/>
      <c r="R16213" s="26"/>
      <c r="S16213" s="26"/>
      <c r="T16213" s="26"/>
    </row>
    <row r="16214" spans="14:20">
      <c r="N16214" s="25"/>
      <c r="O16214" s="26"/>
      <c r="P16214" s="26"/>
      <c r="Q16214" s="26"/>
      <c r="R16214" s="26"/>
      <c r="S16214" s="26"/>
      <c r="T16214" s="26"/>
    </row>
    <row r="16215" spans="14:20">
      <c r="N16215" s="25"/>
      <c r="O16215" s="26"/>
      <c r="P16215" s="26"/>
      <c r="Q16215" s="26"/>
      <c r="R16215" s="26"/>
      <c r="S16215" s="26"/>
      <c r="T16215" s="26"/>
    </row>
    <row r="16216" spans="14:20">
      <c r="N16216" s="25"/>
      <c r="O16216" s="26"/>
      <c r="P16216" s="26"/>
      <c r="Q16216" s="26"/>
      <c r="R16216" s="26"/>
      <c r="S16216" s="26"/>
      <c r="T16216" s="26"/>
    </row>
    <row r="16217" spans="14:20">
      <c r="N16217" s="25"/>
      <c r="O16217" s="26"/>
      <c r="P16217" s="26"/>
      <c r="Q16217" s="26"/>
      <c r="R16217" s="26"/>
      <c r="S16217" s="26"/>
      <c r="T16217" s="26"/>
    </row>
    <row r="16218" spans="14:20">
      <c r="N16218" s="25"/>
      <c r="O16218" s="26"/>
      <c r="P16218" s="26"/>
      <c r="Q16218" s="26"/>
      <c r="R16218" s="26"/>
      <c r="S16218" s="26"/>
      <c r="T16218" s="26"/>
    </row>
    <row r="16219" spans="14:20">
      <c r="N16219" s="25"/>
      <c r="O16219" s="26"/>
      <c r="P16219" s="26"/>
      <c r="Q16219" s="26"/>
      <c r="R16219" s="26"/>
      <c r="S16219" s="26"/>
      <c r="T16219" s="26"/>
    </row>
    <row r="16220" spans="14:20">
      <c r="N16220" s="25"/>
      <c r="O16220" s="26"/>
      <c r="P16220" s="26"/>
      <c r="Q16220" s="26"/>
      <c r="R16220" s="26"/>
      <c r="S16220" s="26"/>
      <c r="T16220" s="26"/>
    </row>
    <row r="16221" spans="14:20">
      <c r="N16221" s="25"/>
      <c r="O16221" s="26"/>
      <c r="P16221" s="26"/>
      <c r="Q16221" s="26"/>
      <c r="R16221" s="26"/>
      <c r="S16221" s="26"/>
      <c r="T16221" s="26"/>
    </row>
    <row r="16222" spans="14:20">
      <c r="N16222" s="25"/>
      <c r="O16222" s="26"/>
      <c r="P16222" s="26"/>
      <c r="Q16222" s="26"/>
      <c r="R16222" s="26"/>
      <c r="S16222" s="26"/>
      <c r="T16222" s="26"/>
    </row>
    <row r="16223" spans="14:20">
      <c r="N16223" s="25"/>
      <c r="O16223" s="26"/>
      <c r="P16223" s="26"/>
      <c r="Q16223" s="26"/>
      <c r="R16223" s="26"/>
      <c r="S16223" s="26"/>
      <c r="T16223" s="26"/>
    </row>
    <row r="16224" spans="14:20">
      <c r="N16224" s="25"/>
      <c r="O16224" s="26"/>
      <c r="P16224" s="26"/>
      <c r="Q16224" s="26"/>
      <c r="R16224" s="26"/>
      <c r="S16224" s="26"/>
      <c r="T16224" s="26"/>
    </row>
    <row r="16225" spans="14:20">
      <c r="N16225" s="25"/>
      <c r="O16225" s="26"/>
      <c r="P16225" s="26"/>
      <c r="Q16225" s="26"/>
      <c r="R16225" s="26"/>
      <c r="S16225" s="26"/>
      <c r="T16225" s="26"/>
    </row>
    <row r="16226" spans="14:20">
      <c r="N16226" s="25"/>
      <c r="O16226" s="26"/>
      <c r="P16226" s="26"/>
      <c r="Q16226" s="26"/>
      <c r="R16226" s="26"/>
      <c r="S16226" s="26"/>
      <c r="T16226" s="26"/>
    </row>
    <row r="16227" spans="14:20">
      <c r="N16227" s="25"/>
      <c r="O16227" s="26"/>
      <c r="P16227" s="26"/>
      <c r="Q16227" s="26"/>
      <c r="R16227" s="26"/>
      <c r="S16227" s="26"/>
      <c r="T16227" s="26"/>
    </row>
    <row r="16228" spans="14:20">
      <c r="N16228" s="25"/>
      <c r="O16228" s="26"/>
      <c r="P16228" s="26"/>
      <c r="Q16228" s="26"/>
      <c r="R16228" s="26"/>
      <c r="S16228" s="26"/>
      <c r="T16228" s="26"/>
    </row>
    <row r="16229" spans="14:20">
      <c r="N16229" s="25"/>
      <c r="O16229" s="26"/>
      <c r="P16229" s="26"/>
      <c r="Q16229" s="26"/>
      <c r="R16229" s="26"/>
      <c r="S16229" s="26"/>
      <c r="T16229" s="26"/>
    </row>
    <row r="16230" spans="14:20">
      <c r="N16230" s="25"/>
      <c r="O16230" s="26"/>
      <c r="P16230" s="26"/>
      <c r="Q16230" s="26"/>
      <c r="R16230" s="26"/>
      <c r="S16230" s="26"/>
      <c r="T16230" s="26"/>
    </row>
    <row r="16231" spans="14:20">
      <c r="N16231" s="25"/>
      <c r="O16231" s="26"/>
      <c r="P16231" s="26"/>
      <c r="Q16231" s="26"/>
      <c r="R16231" s="26"/>
      <c r="S16231" s="26"/>
      <c r="T16231" s="26"/>
    </row>
    <row r="16232" spans="14:20">
      <c r="N16232" s="25"/>
      <c r="O16232" s="26"/>
      <c r="P16232" s="26"/>
      <c r="Q16232" s="26"/>
      <c r="R16232" s="26"/>
      <c r="S16232" s="26"/>
      <c r="T16232" s="26"/>
    </row>
    <row r="16233" spans="14:20">
      <c r="N16233" s="25"/>
      <c r="O16233" s="26"/>
      <c r="P16233" s="26"/>
      <c r="Q16233" s="26"/>
      <c r="R16233" s="26"/>
      <c r="S16233" s="26"/>
      <c r="T16233" s="26"/>
    </row>
    <row r="16234" spans="14:20">
      <c r="N16234" s="25"/>
      <c r="O16234" s="26"/>
      <c r="P16234" s="26"/>
      <c r="Q16234" s="26"/>
      <c r="R16234" s="26"/>
      <c r="S16234" s="26"/>
      <c r="T16234" s="26"/>
    </row>
    <row r="16235" spans="14:20">
      <c r="N16235" s="25"/>
      <c r="O16235" s="26"/>
      <c r="P16235" s="26"/>
      <c r="Q16235" s="26"/>
      <c r="R16235" s="26"/>
      <c r="S16235" s="26"/>
      <c r="T16235" s="26"/>
    </row>
    <row r="16236" spans="14:20">
      <c r="N16236" s="25"/>
      <c r="O16236" s="26"/>
      <c r="P16236" s="26"/>
      <c r="Q16236" s="26"/>
      <c r="R16236" s="26"/>
      <c r="S16236" s="26"/>
      <c r="T16236" s="26"/>
    </row>
    <row r="16237" spans="14:20">
      <c r="N16237" s="25"/>
      <c r="O16237" s="26"/>
      <c r="P16237" s="26"/>
      <c r="Q16237" s="26"/>
      <c r="R16237" s="26"/>
      <c r="S16237" s="26"/>
      <c r="T16237" s="26"/>
    </row>
    <row r="16238" spans="14:20">
      <c r="N16238" s="25"/>
      <c r="O16238" s="26"/>
      <c r="P16238" s="26"/>
      <c r="Q16238" s="26"/>
      <c r="R16238" s="26"/>
      <c r="S16238" s="26"/>
      <c r="T16238" s="26"/>
    </row>
    <row r="16239" spans="14:20">
      <c r="N16239" s="25"/>
      <c r="O16239" s="26"/>
      <c r="P16239" s="26"/>
      <c r="Q16239" s="26"/>
      <c r="R16239" s="26"/>
      <c r="S16239" s="26"/>
      <c r="T16239" s="26"/>
    </row>
    <row r="16240" spans="14:20">
      <c r="N16240" s="25"/>
      <c r="O16240" s="26"/>
      <c r="P16240" s="26"/>
      <c r="Q16240" s="26"/>
      <c r="R16240" s="26"/>
      <c r="S16240" s="26"/>
      <c r="T16240" s="26"/>
    </row>
    <row r="16241" spans="14:20">
      <c r="N16241" s="25"/>
      <c r="O16241" s="26"/>
      <c r="P16241" s="26"/>
      <c r="Q16241" s="26"/>
      <c r="R16241" s="26"/>
      <c r="S16241" s="26"/>
      <c r="T16241" s="26"/>
    </row>
    <row r="16242" spans="14:20">
      <c r="N16242" s="25"/>
      <c r="O16242" s="26"/>
      <c r="P16242" s="26"/>
      <c r="Q16242" s="26"/>
      <c r="R16242" s="26"/>
      <c r="S16242" s="26"/>
      <c r="T16242" s="26"/>
    </row>
    <row r="16243" spans="14:20">
      <c r="N16243" s="25"/>
      <c r="O16243" s="26"/>
      <c r="P16243" s="26"/>
      <c r="Q16243" s="26"/>
      <c r="R16243" s="26"/>
      <c r="S16243" s="26"/>
      <c r="T16243" s="26"/>
    </row>
    <row r="16244" spans="14:20">
      <c r="N16244" s="25"/>
      <c r="O16244" s="26"/>
      <c r="P16244" s="26"/>
      <c r="Q16244" s="26"/>
      <c r="R16244" s="26"/>
      <c r="S16244" s="26"/>
      <c r="T16244" s="26"/>
    </row>
    <row r="16245" spans="14:20">
      <c r="N16245" s="25"/>
      <c r="O16245" s="26"/>
      <c r="P16245" s="26"/>
      <c r="Q16245" s="26"/>
      <c r="R16245" s="26"/>
      <c r="S16245" s="26"/>
      <c r="T16245" s="26"/>
    </row>
    <row r="16246" spans="14:20">
      <c r="N16246" s="25"/>
      <c r="O16246" s="26"/>
      <c r="P16246" s="26"/>
      <c r="Q16246" s="26"/>
      <c r="R16246" s="26"/>
      <c r="S16246" s="26"/>
      <c r="T16246" s="26"/>
    </row>
    <row r="16247" spans="14:20">
      <c r="N16247" s="25"/>
      <c r="O16247" s="26"/>
      <c r="P16247" s="26"/>
      <c r="Q16247" s="26"/>
      <c r="R16247" s="26"/>
      <c r="S16247" s="26"/>
      <c r="T16247" s="26"/>
    </row>
    <row r="16248" spans="14:20">
      <c r="N16248" s="25"/>
      <c r="O16248" s="26"/>
      <c r="P16248" s="26"/>
      <c r="Q16248" s="26"/>
      <c r="R16248" s="26"/>
      <c r="S16248" s="26"/>
      <c r="T16248" s="26"/>
    </row>
    <row r="16249" spans="14:20">
      <c r="N16249" s="25"/>
      <c r="O16249" s="26"/>
      <c r="P16249" s="26"/>
      <c r="Q16249" s="26"/>
      <c r="R16249" s="26"/>
      <c r="S16249" s="26"/>
      <c r="T16249" s="26"/>
    </row>
    <row r="16250" spans="14:20">
      <c r="N16250" s="25"/>
      <c r="O16250" s="26"/>
      <c r="P16250" s="26"/>
      <c r="Q16250" s="26"/>
      <c r="R16250" s="26"/>
      <c r="S16250" s="26"/>
      <c r="T16250" s="26"/>
    </row>
    <row r="16251" spans="14:20">
      <c r="N16251" s="25"/>
      <c r="O16251" s="26"/>
      <c r="P16251" s="26"/>
      <c r="Q16251" s="26"/>
      <c r="R16251" s="26"/>
      <c r="S16251" s="26"/>
      <c r="T16251" s="26"/>
    </row>
    <row r="16252" spans="14:20">
      <c r="N16252" s="25"/>
      <c r="O16252" s="26"/>
      <c r="P16252" s="26"/>
      <c r="Q16252" s="26"/>
      <c r="R16252" s="26"/>
      <c r="S16252" s="26"/>
      <c r="T16252" s="26"/>
    </row>
    <row r="16253" spans="14:20">
      <c r="N16253" s="25"/>
      <c r="O16253" s="26"/>
      <c r="P16253" s="26"/>
      <c r="Q16253" s="26"/>
      <c r="R16253" s="26"/>
      <c r="S16253" s="26"/>
      <c r="T16253" s="26"/>
    </row>
    <row r="16254" spans="14:20">
      <c r="N16254" s="25"/>
      <c r="O16254" s="26"/>
      <c r="P16254" s="26"/>
      <c r="Q16254" s="26"/>
      <c r="R16254" s="26"/>
      <c r="S16254" s="26"/>
      <c r="T16254" s="26"/>
    </row>
    <row r="16255" spans="14:20">
      <c r="N16255" s="25"/>
      <c r="O16255" s="26"/>
      <c r="P16255" s="26"/>
      <c r="Q16255" s="26"/>
      <c r="R16255" s="26"/>
      <c r="S16255" s="26"/>
      <c r="T16255" s="26"/>
    </row>
    <row r="16256" spans="14:20">
      <c r="N16256" s="25"/>
      <c r="O16256" s="26"/>
      <c r="P16256" s="26"/>
      <c r="Q16256" s="26"/>
      <c r="R16256" s="26"/>
      <c r="S16256" s="26"/>
      <c r="T16256" s="26"/>
    </row>
    <row r="16257" spans="14:20">
      <c r="N16257" s="25"/>
      <c r="O16257" s="26"/>
      <c r="P16257" s="26"/>
      <c r="Q16257" s="26"/>
      <c r="R16257" s="26"/>
      <c r="S16257" s="26"/>
      <c r="T16257" s="26"/>
    </row>
    <row r="16258" spans="14:20">
      <c r="N16258" s="25"/>
      <c r="O16258" s="26"/>
      <c r="P16258" s="26"/>
      <c r="Q16258" s="26"/>
      <c r="R16258" s="26"/>
      <c r="S16258" s="26"/>
      <c r="T16258" s="26"/>
    </row>
    <row r="16259" spans="14:20">
      <c r="N16259" s="25"/>
      <c r="O16259" s="26"/>
      <c r="P16259" s="26"/>
      <c r="Q16259" s="26"/>
      <c r="R16259" s="26"/>
      <c r="S16259" s="26"/>
      <c r="T16259" s="26"/>
    </row>
    <row r="16260" spans="14:20">
      <c r="N16260" s="25"/>
      <c r="O16260" s="26"/>
      <c r="P16260" s="26"/>
      <c r="Q16260" s="26"/>
      <c r="R16260" s="26"/>
      <c r="S16260" s="26"/>
      <c r="T16260" s="26"/>
    </row>
    <row r="16261" spans="14:20">
      <c r="N16261" s="25"/>
      <c r="O16261" s="26"/>
      <c r="P16261" s="26"/>
      <c r="Q16261" s="26"/>
      <c r="R16261" s="26"/>
      <c r="S16261" s="26"/>
      <c r="T16261" s="26"/>
    </row>
    <row r="16262" spans="14:20">
      <c r="N16262" s="25"/>
      <c r="O16262" s="26"/>
      <c r="P16262" s="26"/>
      <c r="Q16262" s="26"/>
      <c r="R16262" s="26"/>
      <c r="S16262" s="26"/>
      <c r="T16262" s="26"/>
    </row>
    <row r="16263" spans="14:20">
      <c r="N16263" s="25"/>
      <c r="O16263" s="26"/>
      <c r="P16263" s="26"/>
      <c r="Q16263" s="26"/>
      <c r="R16263" s="26"/>
      <c r="S16263" s="26"/>
      <c r="T16263" s="26"/>
    </row>
    <row r="16264" spans="14:20">
      <c r="N16264" s="25"/>
      <c r="O16264" s="26"/>
      <c r="P16264" s="26"/>
      <c r="Q16264" s="26"/>
      <c r="R16264" s="26"/>
      <c r="S16264" s="26"/>
      <c r="T16264" s="26"/>
    </row>
    <row r="16265" spans="14:20">
      <c r="N16265" s="25"/>
      <c r="O16265" s="26"/>
      <c r="P16265" s="26"/>
      <c r="Q16265" s="26"/>
      <c r="R16265" s="26"/>
      <c r="S16265" s="26"/>
      <c r="T16265" s="26"/>
    </row>
    <row r="16266" spans="14:20">
      <c r="N16266" s="25"/>
      <c r="O16266" s="26"/>
      <c r="P16266" s="26"/>
      <c r="Q16266" s="26"/>
      <c r="R16266" s="26"/>
      <c r="S16266" s="26"/>
      <c r="T16266" s="26"/>
    </row>
    <row r="16267" spans="14:20">
      <c r="N16267" s="25"/>
      <c r="O16267" s="26"/>
      <c r="P16267" s="26"/>
      <c r="Q16267" s="26"/>
      <c r="R16267" s="26"/>
      <c r="S16267" s="26"/>
      <c r="T16267" s="26"/>
    </row>
    <row r="16268" spans="14:20">
      <c r="N16268" s="25"/>
      <c r="O16268" s="26"/>
      <c r="P16268" s="26"/>
      <c r="Q16268" s="26"/>
      <c r="R16268" s="26"/>
      <c r="S16268" s="26"/>
      <c r="T16268" s="26"/>
    </row>
    <row r="16269" spans="14:20">
      <c r="N16269" s="25"/>
      <c r="O16269" s="26"/>
      <c r="P16269" s="26"/>
      <c r="Q16269" s="26"/>
      <c r="R16269" s="26"/>
      <c r="S16269" s="26"/>
      <c r="T16269" s="26"/>
    </row>
    <row r="16270" spans="14:20">
      <c r="N16270" s="25"/>
      <c r="O16270" s="26"/>
      <c r="P16270" s="26"/>
      <c r="Q16270" s="26"/>
      <c r="R16270" s="26"/>
      <c r="S16270" s="26"/>
      <c r="T16270" s="26"/>
    </row>
    <row r="16271" spans="14:20">
      <c r="N16271" s="25"/>
      <c r="O16271" s="26"/>
      <c r="P16271" s="26"/>
      <c r="Q16271" s="26"/>
      <c r="R16271" s="26"/>
      <c r="S16271" s="26"/>
      <c r="T16271" s="26"/>
    </row>
    <row r="16272" spans="14:20">
      <c r="N16272" s="25"/>
      <c r="O16272" s="26"/>
      <c r="P16272" s="26"/>
      <c r="Q16272" s="26"/>
      <c r="R16272" s="26"/>
      <c r="S16272" s="26"/>
      <c r="T16272" s="26"/>
    </row>
    <row r="16273" spans="14:20">
      <c r="N16273" s="25"/>
      <c r="O16273" s="26"/>
      <c r="P16273" s="26"/>
      <c r="Q16273" s="26"/>
      <c r="R16273" s="26"/>
      <c r="S16273" s="26"/>
      <c r="T16273" s="26"/>
    </row>
    <row r="16274" spans="14:20">
      <c r="N16274" s="25"/>
      <c r="O16274" s="26"/>
      <c r="P16274" s="26"/>
      <c r="Q16274" s="26"/>
      <c r="R16274" s="26"/>
      <c r="S16274" s="26"/>
      <c r="T16274" s="26"/>
    </row>
    <row r="16275" spans="14:20">
      <c r="N16275" s="25"/>
      <c r="O16275" s="26"/>
      <c r="P16275" s="26"/>
      <c r="Q16275" s="26"/>
      <c r="R16275" s="26"/>
      <c r="S16275" s="26"/>
      <c r="T16275" s="26"/>
    </row>
    <row r="16276" spans="14:20">
      <c r="N16276" s="25"/>
      <c r="O16276" s="26"/>
      <c r="P16276" s="26"/>
      <c r="Q16276" s="26"/>
      <c r="R16276" s="26"/>
      <c r="S16276" s="26"/>
      <c r="T16276" s="26"/>
    </row>
    <row r="16277" spans="14:20">
      <c r="N16277" s="25"/>
      <c r="O16277" s="26"/>
      <c r="P16277" s="26"/>
      <c r="Q16277" s="26"/>
      <c r="R16277" s="26"/>
      <c r="S16277" s="26"/>
      <c r="T16277" s="26"/>
    </row>
    <row r="16278" spans="14:20">
      <c r="N16278" s="25"/>
      <c r="O16278" s="26"/>
      <c r="P16278" s="26"/>
      <c r="Q16278" s="26"/>
      <c r="R16278" s="26"/>
      <c r="S16278" s="26"/>
      <c r="T16278" s="26"/>
    </row>
    <row r="16279" spans="14:20">
      <c r="N16279" s="25"/>
      <c r="O16279" s="26"/>
      <c r="P16279" s="26"/>
      <c r="Q16279" s="26"/>
      <c r="R16279" s="26"/>
      <c r="S16279" s="26"/>
      <c r="T16279" s="26"/>
    </row>
    <row r="16280" spans="14:20">
      <c r="N16280" s="25"/>
      <c r="O16280" s="26"/>
      <c r="P16280" s="26"/>
      <c r="Q16280" s="26"/>
      <c r="R16280" s="26"/>
      <c r="S16280" s="26"/>
      <c r="T16280" s="26"/>
    </row>
    <row r="16281" spans="14:20">
      <c r="N16281" s="25"/>
      <c r="O16281" s="26"/>
      <c r="P16281" s="26"/>
      <c r="Q16281" s="26"/>
      <c r="R16281" s="26"/>
      <c r="S16281" s="26"/>
      <c r="T16281" s="26"/>
    </row>
    <row r="16282" spans="14:20">
      <c r="N16282" s="25"/>
      <c r="O16282" s="26"/>
      <c r="P16282" s="26"/>
      <c r="Q16282" s="26"/>
      <c r="R16282" s="26"/>
      <c r="S16282" s="26"/>
      <c r="T16282" s="26"/>
    </row>
    <row r="16283" spans="14:20">
      <c r="N16283" s="25"/>
      <c r="O16283" s="26"/>
      <c r="P16283" s="26"/>
      <c r="Q16283" s="26"/>
      <c r="R16283" s="26"/>
      <c r="S16283" s="26"/>
      <c r="T16283" s="26"/>
    </row>
    <row r="16284" spans="14:20">
      <c r="N16284" s="25"/>
      <c r="O16284" s="26"/>
      <c r="P16284" s="26"/>
      <c r="Q16284" s="26"/>
      <c r="R16284" s="26"/>
      <c r="S16284" s="26"/>
      <c r="T16284" s="26"/>
    </row>
    <row r="16285" spans="14:20">
      <c r="N16285" s="25"/>
      <c r="O16285" s="26"/>
      <c r="P16285" s="26"/>
      <c r="Q16285" s="26"/>
      <c r="R16285" s="26"/>
      <c r="S16285" s="26"/>
      <c r="T16285" s="26"/>
    </row>
    <row r="16286" spans="14:20">
      <c r="N16286" s="25"/>
      <c r="O16286" s="26"/>
      <c r="P16286" s="26"/>
      <c r="Q16286" s="26"/>
      <c r="R16286" s="26"/>
      <c r="S16286" s="26"/>
      <c r="T16286" s="26"/>
    </row>
    <row r="16287" spans="14:20">
      <c r="N16287" s="25"/>
      <c r="O16287" s="26"/>
      <c r="P16287" s="26"/>
      <c r="Q16287" s="26"/>
      <c r="R16287" s="26"/>
      <c r="S16287" s="26"/>
      <c r="T16287" s="26"/>
    </row>
    <row r="16288" spans="14:20">
      <c r="N16288" s="25"/>
      <c r="O16288" s="26"/>
      <c r="P16288" s="26"/>
      <c r="Q16288" s="26"/>
      <c r="R16288" s="26"/>
      <c r="S16288" s="26"/>
      <c r="T16288" s="26"/>
    </row>
    <row r="16289" spans="14:20">
      <c r="N16289" s="25"/>
      <c r="O16289" s="26"/>
      <c r="P16289" s="26"/>
      <c r="Q16289" s="26"/>
      <c r="R16289" s="26"/>
      <c r="S16289" s="26"/>
      <c r="T16289" s="26"/>
    </row>
    <row r="16290" spans="14:20">
      <c r="N16290" s="25"/>
      <c r="O16290" s="26"/>
      <c r="P16290" s="26"/>
      <c r="Q16290" s="26"/>
      <c r="R16290" s="26"/>
      <c r="S16290" s="26"/>
      <c r="T16290" s="26"/>
    </row>
    <row r="16291" spans="14:20">
      <c r="N16291" s="25"/>
      <c r="O16291" s="26"/>
      <c r="P16291" s="26"/>
      <c r="Q16291" s="26"/>
      <c r="R16291" s="26"/>
      <c r="S16291" s="26"/>
      <c r="T16291" s="26"/>
    </row>
    <row r="16292" spans="14:20">
      <c r="N16292" s="25"/>
      <c r="O16292" s="26"/>
      <c r="P16292" s="26"/>
      <c r="Q16292" s="26"/>
      <c r="R16292" s="26"/>
      <c r="S16292" s="26"/>
      <c r="T16292" s="26"/>
    </row>
    <row r="16293" spans="14:20">
      <c r="N16293" s="25"/>
      <c r="O16293" s="26"/>
      <c r="P16293" s="26"/>
      <c r="Q16293" s="26"/>
      <c r="R16293" s="26"/>
      <c r="S16293" s="26"/>
      <c r="T16293" s="26"/>
    </row>
    <row r="16294" spans="14:20">
      <c r="N16294" s="25"/>
      <c r="O16294" s="26"/>
      <c r="P16294" s="26"/>
      <c r="Q16294" s="26"/>
      <c r="R16294" s="26"/>
      <c r="S16294" s="26"/>
      <c r="T16294" s="26"/>
    </row>
    <row r="16295" spans="14:20">
      <c r="N16295" s="25"/>
      <c r="O16295" s="26"/>
      <c r="P16295" s="26"/>
      <c r="Q16295" s="26"/>
      <c r="R16295" s="26"/>
      <c r="S16295" s="26"/>
      <c r="T16295" s="26"/>
    </row>
    <row r="16296" spans="14:20">
      <c r="N16296" s="25"/>
      <c r="O16296" s="26"/>
      <c r="P16296" s="26"/>
      <c r="Q16296" s="26"/>
      <c r="R16296" s="26"/>
      <c r="S16296" s="26"/>
      <c r="T16296" s="26"/>
    </row>
    <row r="16297" spans="14:20">
      <c r="N16297" s="25"/>
      <c r="O16297" s="26"/>
      <c r="P16297" s="26"/>
      <c r="Q16297" s="26"/>
      <c r="R16297" s="26"/>
      <c r="S16297" s="26"/>
      <c r="T16297" s="26"/>
    </row>
    <row r="16298" spans="14:20">
      <c r="N16298" s="25"/>
      <c r="O16298" s="26"/>
      <c r="P16298" s="26"/>
      <c r="Q16298" s="26"/>
      <c r="R16298" s="26"/>
      <c r="S16298" s="26"/>
      <c r="T16298" s="26"/>
    </row>
    <row r="16299" spans="14:20">
      <c r="N16299" s="25"/>
      <c r="O16299" s="26"/>
      <c r="P16299" s="26"/>
      <c r="Q16299" s="26"/>
      <c r="R16299" s="26"/>
      <c r="S16299" s="26"/>
      <c r="T16299" s="26"/>
    </row>
    <row r="16300" spans="14:20">
      <c r="N16300" s="25"/>
      <c r="O16300" s="26"/>
      <c r="P16300" s="26"/>
      <c r="Q16300" s="26"/>
      <c r="R16300" s="26"/>
      <c r="S16300" s="26"/>
      <c r="T16300" s="26"/>
    </row>
    <row r="16301" spans="14:20">
      <c r="N16301" s="25"/>
      <c r="O16301" s="26"/>
      <c r="P16301" s="26"/>
      <c r="Q16301" s="26"/>
      <c r="R16301" s="26"/>
      <c r="S16301" s="26"/>
      <c r="T16301" s="26"/>
    </row>
    <row r="16302" spans="14:20">
      <c r="N16302" s="25"/>
      <c r="O16302" s="26"/>
      <c r="P16302" s="26"/>
      <c r="Q16302" s="26"/>
      <c r="R16302" s="26"/>
      <c r="S16302" s="26"/>
      <c r="T16302" s="26"/>
    </row>
    <row r="16303" spans="14:20">
      <c r="N16303" s="25"/>
      <c r="O16303" s="26"/>
      <c r="P16303" s="26"/>
      <c r="Q16303" s="26"/>
      <c r="R16303" s="26"/>
      <c r="S16303" s="26"/>
      <c r="T16303" s="26"/>
    </row>
    <row r="16304" spans="14:20">
      <c r="N16304" s="25"/>
      <c r="O16304" s="26"/>
      <c r="P16304" s="26"/>
      <c r="Q16304" s="26"/>
      <c r="R16304" s="26"/>
      <c r="S16304" s="26"/>
      <c r="T16304" s="26"/>
    </row>
    <row r="16305" spans="14:20">
      <c r="N16305" s="25"/>
      <c r="O16305" s="26"/>
      <c r="P16305" s="26"/>
      <c r="Q16305" s="26"/>
      <c r="R16305" s="26"/>
      <c r="S16305" s="26"/>
      <c r="T16305" s="26"/>
    </row>
    <row r="16306" spans="14:20">
      <c r="N16306" s="25"/>
      <c r="O16306" s="26"/>
      <c r="P16306" s="26"/>
      <c r="Q16306" s="26"/>
      <c r="R16306" s="26"/>
      <c r="S16306" s="26"/>
      <c r="T16306" s="26"/>
    </row>
    <row r="16307" spans="14:20">
      <c r="N16307" s="25"/>
      <c r="O16307" s="26"/>
      <c r="P16307" s="26"/>
      <c r="Q16307" s="26"/>
      <c r="R16307" s="26"/>
      <c r="S16307" s="26"/>
      <c r="T16307" s="26"/>
    </row>
    <row r="16308" spans="14:20">
      <c r="N16308" s="25"/>
      <c r="O16308" s="26"/>
      <c r="P16308" s="26"/>
      <c r="Q16308" s="26"/>
      <c r="R16308" s="26"/>
      <c r="S16308" s="26"/>
      <c r="T16308" s="26"/>
    </row>
    <row r="16309" spans="14:20">
      <c r="N16309" s="25"/>
      <c r="O16309" s="26"/>
      <c r="P16309" s="26"/>
      <c r="Q16309" s="26"/>
      <c r="R16309" s="26"/>
      <c r="S16309" s="26"/>
      <c r="T16309" s="26"/>
    </row>
    <row r="16310" spans="14:20">
      <c r="N16310" s="25"/>
      <c r="O16310" s="26"/>
      <c r="P16310" s="26"/>
      <c r="Q16310" s="26"/>
      <c r="R16310" s="26"/>
      <c r="S16310" s="26"/>
      <c r="T16310" s="26"/>
    </row>
    <row r="16311" spans="14:20">
      <c r="N16311" s="25"/>
      <c r="O16311" s="26"/>
      <c r="P16311" s="26"/>
      <c r="Q16311" s="26"/>
      <c r="R16311" s="26"/>
      <c r="S16311" s="26"/>
      <c r="T16311" s="26"/>
    </row>
    <row r="16312" spans="14:20">
      <c r="N16312" s="25"/>
      <c r="O16312" s="26"/>
      <c r="P16312" s="26"/>
      <c r="Q16312" s="26"/>
      <c r="R16312" s="26"/>
      <c r="S16312" s="26"/>
      <c r="T16312" s="26"/>
    </row>
    <row r="16313" spans="14:20">
      <c r="N16313" s="25"/>
      <c r="O16313" s="26"/>
      <c r="P16313" s="26"/>
      <c r="Q16313" s="26"/>
      <c r="R16313" s="26"/>
      <c r="S16313" s="26"/>
      <c r="T16313" s="26"/>
    </row>
    <row r="16314" spans="14:20">
      <c r="N16314" s="25"/>
      <c r="O16314" s="26"/>
      <c r="P16314" s="26"/>
      <c r="Q16314" s="26"/>
      <c r="R16314" s="26"/>
      <c r="S16314" s="26"/>
      <c r="T16314" s="26"/>
    </row>
    <row r="16315" spans="14:20">
      <c r="N16315" s="25"/>
      <c r="O16315" s="26"/>
      <c r="P16315" s="26"/>
      <c r="Q16315" s="26"/>
      <c r="R16315" s="26"/>
      <c r="S16315" s="26"/>
      <c r="T16315" s="26"/>
    </row>
    <row r="16316" spans="14:20">
      <c r="N16316" s="25"/>
      <c r="O16316" s="26"/>
      <c r="P16316" s="26"/>
      <c r="Q16316" s="26"/>
      <c r="R16316" s="26"/>
      <c r="S16316" s="26"/>
      <c r="T16316" s="26"/>
    </row>
    <row r="16317" spans="14:20">
      <c r="N16317" s="25"/>
      <c r="O16317" s="26"/>
      <c r="P16317" s="26"/>
      <c r="Q16317" s="26"/>
      <c r="R16317" s="26"/>
      <c r="S16317" s="26"/>
      <c r="T16317" s="26"/>
    </row>
    <row r="16318" spans="14:20">
      <c r="N16318" s="25"/>
      <c r="O16318" s="26"/>
      <c r="P16318" s="26"/>
      <c r="Q16318" s="26"/>
      <c r="R16318" s="26"/>
      <c r="S16318" s="26"/>
      <c r="T16318" s="26"/>
    </row>
    <row r="16319" spans="14:20">
      <c r="N16319" s="25"/>
      <c r="O16319" s="26"/>
      <c r="P16319" s="26"/>
      <c r="Q16319" s="26"/>
      <c r="R16319" s="26"/>
      <c r="S16319" s="26"/>
      <c r="T16319" s="26"/>
    </row>
    <row r="16320" spans="14:20">
      <c r="N16320" s="25"/>
      <c r="O16320" s="26"/>
      <c r="P16320" s="26"/>
      <c r="Q16320" s="26"/>
      <c r="R16320" s="26"/>
      <c r="S16320" s="26"/>
      <c r="T16320" s="26"/>
    </row>
    <row r="16321" spans="14:20">
      <c r="N16321" s="25"/>
      <c r="O16321" s="26"/>
      <c r="P16321" s="26"/>
      <c r="Q16321" s="26"/>
      <c r="R16321" s="26"/>
      <c r="S16321" s="26"/>
      <c r="T16321" s="26"/>
    </row>
    <row r="16322" spans="14:20">
      <c r="N16322" s="25"/>
      <c r="O16322" s="26"/>
      <c r="P16322" s="26"/>
      <c r="Q16322" s="26"/>
      <c r="R16322" s="26"/>
      <c r="S16322" s="26"/>
      <c r="T16322" s="26"/>
    </row>
    <row r="16323" spans="14:20">
      <c r="N16323" s="25"/>
      <c r="O16323" s="26"/>
      <c r="P16323" s="26"/>
      <c r="Q16323" s="26"/>
      <c r="R16323" s="26"/>
      <c r="S16323" s="26"/>
      <c r="T16323" s="26"/>
    </row>
    <row r="16324" spans="14:20">
      <c r="N16324" s="25"/>
      <c r="O16324" s="26"/>
      <c r="P16324" s="26"/>
      <c r="Q16324" s="26"/>
      <c r="R16324" s="26"/>
      <c r="S16324" s="26"/>
      <c r="T16324" s="26"/>
    </row>
    <row r="16325" spans="14:20">
      <c r="N16325" s="25"/>
      <c r="O16325" s="26"/>
      <c r="P16325" s="26"/>
      <c r="Q16325" s="26"/>
      <c r="R16325" s="26"/>
      <c r="S16325" s="26"/>
      <c r="T16325" s="26"/>
    </row>
    <row r="16326" spans="14:20">
      <c r="N16326" s="25"/>
      <c r="O16326" s="26"/>
      <c r="P16326" s="26"/>
      <c r="Q16326" s="26"/>
      <c r="R16326" s="26"/>
      <c r="S16326" s="26"/>
      <c r="T16326" s="26"/>
    </row>
    <row r="16327" spans="14:20">
      <c r="N16327" s="25"/>
      <c r="O16327" s="26"/>
      <c r="P16327" s="26"/>
      <c r="Q16327" s="26"/>
      <c r="R16327" s="26"/>
      <c r="S16327" s="26"/>
      <c r="T16327" s="26"/>
    </row>
    <row r="16328" spans="14:20">
      <c r="N16328" s="25"/>
      <c r="O16328" s="26"/>
      <c r="P16328" s="26"/>
      <c r="Q16328" s="26"/>
      <c r="R16328" s="26"/>
      <c r="S16328" s="26"/>
      <c r="T16328" s="26"/>
    </row>
    <row r="16329" spans="14:20">
      <c r="N16329" s="25"/>
      <c r="O16329" s="26"/>
      <c r="P16329" s="26"/>
      <c r="Q16329" s="26"/>
      <c r="R16329" s="26"/>
      <c r="S16329" s="26"/>
      <c r="T16329" s="26"/>
    </row>
    <row r="16330" spans="14:20">
      <c r="N16330" s="25"/>
      <c r="O16330" s="26"/>
      <c r="P16330" s="26"/>
      <c r="Q16330" s="26"/>
      <c r="R16330" s="26"/>
      <c r="S16330" s="26"/>
      <c r="T16330" s="26"/>
    </row>
    <row r="16331" spans="14:20">
      <c r="N16331" s="25"/>
      <c r="O16331" s="26"/>
      <c r="P16331" s="26"/>
      <c r="Q16331" s="26"/>
      <c r="R16331" s="26"/>
      <c r="S16331" s="26"/>
      <c r="T16331" s="26"/>
    </row>
    <row r="16332" spans="14:20">
      <c r="N16332" s="25"/>
      <c r="O16332" s="26"/>
      <c r="P16332" s="26"/>
      <c r="Q16332" s="26"/>
      <c r="R16332" s="26"/>
      <c r="S16332" s="26"/>
      <c r="T16332" s="26"/>
    </row>
    <row r="16333" spans="14:20">
      <c r="N16333" s="25"/>
      <c r="O16333" s="26"/>
      <c r="P16333" s="26"/>
      <c r="Q16333" s="26"/>
      <c r="R16333" s="26"/>
      <c r="S16333" s="26"/>
      <c r="T16333" s="26"/>
    </row>
    <row r="16334" spans="14:20">
      <c r="N16334" s="25"/>
      <c r="O16334" s="26"/>
      <c r="P16334" s="26"/>
      <c r="Q16334" s="26"/>
      <c r="R16334" s="26"/>
      <c r="S16334" s="26"/>
      <c r="T16334" s="26"/>
    </row>
    <row r="16335" spans="14:20">
      <c r="N16335" s="25"/>
      <c r="O16335" s="26"/>
      <c r="P16335" s="26"/>
      <c r="Q16335" s="26"/>
      <c r="R16335" s="26"/>
      <c r="S16335" s="26"/>
      <c r="T16335" s="26"/>
    </row>
    <row r="16336" spans="14:20">
      <c r="N16336" s="25"/>
      <c r="O16336" s="26"/>
      <c r="P16336" s="26"/>
      <c r="Q16336" s="26"/>
      <c r="R16336" s="26"/>
      <c r="S16336" s="26"/>
      <c r="T16336" s="26"/>
    </row>
    <row r="16337" spans="14:20">
      <c r="N16337" s="25"/>
      <c r="O16337" s="26"/>
      <c r="P16337" s="26"/>
      <c r="Q16337" s="26"/>
      <c r="R16337" s="26"/>
      <c r="S16337" s="26"/>
      <c r="T16337" s="26"/>
    </row>
    <row r="16338" spans="14:20">
      <c r="N16338" s="25"/>
      <c r="O16338" s="26"/>
      <c r="P16338" s="26"/>
      <c r="Q16338" s="26"/>
      <c r="R16338" s="26"/>
      <c r="S16338" s="26"/>
      <c r="T16338" s="26"/>
    </row>
    <row r="16339" spans="14:20">
      <c r="N16339" s="25"/>
      <c r="O16339" s="26"/>
      <c r="P16339" s="26"/>
      <c r="Q16339" s="26"/>
      <c r="R16339" s="26"/>
      <c r="S16339" s="26"/>
      <c r="T16339" s="26"/>
    </row>
    <row r="16340" spans="14:20">
      <c r="N16340" s="25"/>
      <c r="O16340" s="26"/>
      <c r="P16340" s="26"/>
      <c r="Q16340" s="26"/>
      <c r="R16340" s="26"/>
      <c r="S16340" s="26"/>
      <c r="T16340" s="26"/>
    </row>
    <row r="16341" spans="14:20">
      <c r="N16341" s="25"/>
      <c r="O16341" s="26"/>
      <c r="P16341" s="26"/>
      <c r="Q16341" s="26"/>
      <c r="R16341" s="26"/>
      <c r="S16341" s="26"/>
      <c r="T16341" s="26"/>
    </row>
    <row r="16342" spans="14:20">
      <c r="N16342" s="25"/>
      <c r="O16342" s="26"/>
      <c r="P16342" s="26"/>
      <c r="Q16342" s="26"/>
      <c r="R16342" s="26"/>
      <c r="S16342" s="26"/>
      <c r="T16342" s="26"/>
    </row>
    <row r="16343" spans="14:20">
      <c r="N16343" s="25"/>
      <c r="O16343" s="26"/>
      <c r="P16343" s="26"/>
      <c r="Q16343" s="26"/>
      <c r="R16343" s="26"/>
      <c r="S16343" s="26"/>
      <c r="T16343" s="26"/>
    </row>
    <row r="16344" spans="14:20">
      <c r="N16344" s="25"/>
      <c r="O16344" s="26"/>
      <c r="P16344" s="26"/>
      <c r="Q16344" s="26"/>
      <c r="R16344" s="26"/>
      <c r="S16344" s="26"/>
      <c r="T16344" s="26"/>
    </row>
    <row r="16345" spans="14:20">
      <c r="N16345" s="25"/>
      <c r="O16345" s="26"/>
      <c r="P16345" s="26"/>
      <c r="Q16345" s="26"/>
      <c r="R16345" s="26"/>
      <c r="S16345" s="26"/>
      <c r="T16345" s="26"/>
    </row>
    <row r="16346" spans="14:20">
      <c r="N16346" s="25"/>
      <c r="O16346" s="26"/>
      <c r="P16346" s="26"/>
      <c r="Q16346" s="26"/>
      <c r="R16346" s="26"/>
      <c r="S16346" s="26"/>
      <c r="T16346" s="26"/>
    </row>
    <row r="16347" spans="14:20">
      <c r="N16347" s="25"/>
      <c r="O16347" s="26"/>
      <c r="P16347" s="26"/>
      <c r="Q16347" s="26"/>
      <c r="R16347" s="26"/>
      <c r="S16347" s="26"/>
      <c r="T16347" s="26"/>
    </row>
    <row r="16348" spans="14:20">
      <c r="N16348" s="25"/>
      <c r="O16348" s="26"/>
      <c r="P16348" s="26"/>
      <c r="Q16348" s="26"/>
      <c r="R16348" s="26"/>
      <c r="S16348" s="26"/>
      <c r="T16348" s="26"/>
    </row>
    <row r="16349" spans="14:20">
      <c r="N16349" s="25"/>
      <c r="O16349" s="26"/>
      <c r="P16349" s="26"/>
      <c r="Q16349" s="26"/>
      <c r="R16349" s="26"/>
      <c r="S16349" s="26"/>
      <c r="T16349" s="26"/>
    </row>
    <row r="16350" spans="14:20">
      <c r="N16350" s="25"/>
      <c r="O16350" s="26"/>
      <c r="P16350" s="26"/>
      <c r="Q16350" s="26"/>
      <c r="R16350" s="26"/>
      <c r="S16350" s="26"/>
      <c r="T16350" s="26"/>
    </row>
    <row r="16351" spans="14:20">
      <c r="N16351" s="25"/>
      <c r="O16351" s="26"/>
      <c r="P16351" s="26"/>
      <c r="Q16351" s="26"/>
      <c r="R16351" s="26"/>
      <c r="S16351" s="26"/>
      <c r="T16351" s="26"/>
    </row>
    <row r="16352" spans="14:20">
      <c r="N16352" s="25"/>
      <c r="O16352" s="26"/>
      <c r="P16352" s="26"/>
      <c r="Q16352" s="26"/>
      <c r="R16352" s="26"/>
      <c r="S16352" s="26"/>
      <c r="T16352" s="26"/>
    </row>
    <row r="16353" spans="14:20">
      <c r="N16353" s="25"/>
      <c r="O16353" s="26"/>
      <c r="P16353" s="26"/>
      <c r="Q16353" s="26"/>
      <c r="R16353" s="26"/>
      <c r="S16353" s="26"/>
      <c r="T16353" s="26"/>
    </row>
    <row r="16354" spans="14:20">
      <c r="N16354" s="25"/>
      <c r="O16354" s="26"/>
      <c r="P16354" s="26"/>
      <c r="Q16354" s="26"/>
      <c r="R16354" s="26"/>
      <c r="S16354" s="26"/>
      <c r="T16354" s="26"/>
    </row>
    <row r="16355" spans="14:20">
      <c r="N16355" s="25"/>
      <c r="O16355" s="26"/>
      <c r="P16355" s="26"/>
      <c r="Q16355" s="26"/>
      <c r="R16355" s="26"/>
      <c r="S16355" s="26"/>
      <c r="T16355" s="26"/>
    </row>
    <row r="16356" spans="14:20">
      <c r="N16356" s="25"/>
      <c r="O16356" s="26"/>
      <c r="P16356" s="26"/>
      <c r="Q16356" s="26"/>
      <c r="R16356" s="26"/>
      <c r="S16356" s="26"/>
      <c r="T16356" s="26"/>
    </row>
    <row r="16357" spans="14:20">
      <c r="N16357" s="25"/>
      <c r="O16357" s="26"/>
      <c r="P16357" s="26"/>
      <c r="Q16357" s="26"/>
      <c r="R16357" s="26"/>
      <c r="S16357" s="26"/>
      <c r="T16357" s="26"/>
    </row>
    <row r="16358" spans="14:20">
      <c r="N16358" s="25"/>
      <c r="O16358" s="26"/>
      <c r="P16358" s="26"/>
      <c r="Q16358" s="26"/>
      <c r="R16358" s="26"/>
      <c r="S16358" s="26"/>
      <c r="T16358" s="26"/>
    </row>
    <row r="16359" spans="14:20">
      <c r="N16359" s="25"/>
      <c r="O16359" s="26"/>
      <c r="P16359" s="26"/>
      <c r="Q16359" s="26"/>
      <c r="R16359" s="26"/>
      <c r="S16359" s="26"/>
      <c r="T16359" s="26"/>
    </row>
    <row r="16360" spans="14:20">
      <c r="N16360" s="25"/>
      <c r="O16360" s="26"/>
      <c r="P16360" s="26"/>
      <c r="Q16360" s="26"/>
      <c r="R16360" s="26"/>
      <c r="S16360" s="26"/>
      <c r="T16360" s="26"/>
    </row>
    <row r="16361" spans="14:20">
      <c r="N16361" s="25"/>
      <c r="O16361" s="26"/>
      <c r="P16361" s="26"/>
      <c r="Q16361" s="26"/>
      <c r="R16361" s="26"/>
      <c r="S16361" s="26"/>
      <c r="T16361" s="26"/>
    </row>
    <row r="16362" spans="14:20">
      <c r="N16362" s="25"/>
      <c r="O16362" s="26"/>
      <c r="P16362" s="26"/>
      <c r="Q16362" s="26"/>
      <c r="R16362" s="26"/>
      <c r="S16362" s="26"/>
      <c r="T16362" s="26"/>
    </row>
    <row r="16363" spans="14:20">
      <c r="N16363" s="25"/>
      <c r="O16363" s="26"/>
      <c r="P16363" s="26"/>
      <c r="Q16363" s="26"/>
      <c r="R16363" s="26"/>
      <c r="S16363" s="26"/>
      <c r="T16363" s="26"/>
    </row>
    <row r="16364" spans="14:20">
      <c r="N16364" s="25"/>
      <c r="O16364" s="26"/>
      <c r="P16364" s="26"/>
      <c r="Q16364" s="26"/>
      <c r="R16364" s="26"/>
      <c r="S16364" s="26"/>
      <c r="T16364" s="26"/>
    </row>
    <row r="16365" spans="14:20">
      <c r="N16365" s="25"/>
      <c r="O16365" s="26"/>
      <c r="P16365" s="26"/>
      <c r="Q16365" s="26"/>
      <c r="R16365" s="26"/>
      <c r="S16365" s="26"/>
      <c r="T16365" s="26"/>
    </row>
    <row r="16366" spans="14:20">
      <c r="N16366" s="25"/>
      <c r="O16366" s="26"/>
      <c r="P16366" s="26"/>
      <c r="Q16366" s="26"/>
      <c r="R16366" s="26"/>
      <c r="S16366" s="26"/>
      <c r="T16366" s="26"/>
    </row>
    <row r="16367" spans="14:20">
      <c r="N16367" s="25"/>
      <c r="O16367" s="26"/>
      <c r="P16367" s="26"/>
      <c r="Q16367" s="26"/>
      <c r="R16367" s="26"/>
      <c r="S16367" s="26"/>
      <c r="T16367" s="26"/>
    </row>
    <row r="16368" spans="14:20">
      <c r="N16368" s="25"/>
      <c r="O16368" s="26"/>
      <c r="P16368" s="26"/>
      <c r="Q16368" s="26"/>
      <c r="R16368" s="26"/>
      <c r="S16368" s="26"/>
      <c r="T16368" s="26"/>
    </row>
    <row r="16369" spans="14:20">
      <c r="N16369" s="25"/>
      <c r="O16369" s="26"/>
      <c r="P16369" s="26"/>
      <c r="Q16369" s="26"/>
      <c r="R16369" s="26"/>
      <c r="S16369" s="26"/>
      <c r="T16369" s="26"/>
    </row>
    <row r="16370" spans="14:20">
      <c r="N16370" s="25"/>
      <c r="O16370" s="26"/>
      <c r="P16370" s="26"/>
      <c r="Q16370" s="26"/>
      <c r="R16370" s="26"/>
      <c r="S16370" s="26"/>
      <c r="T16370" s="26"/>
    </row>
    <row r="16371" spans="14:20">
      <c r="N16371" s="25"/>
      <c r="O16371" s="26"/>
      <c r="P16371" s="26"/>
      <c r="Q16371" s="26"/>
      <c r="R16371" s="26"/>
      <c r="S16371" s="26"/>
      <c r="T16371" s="26"/>
    </row>
    <row r="16372" spans="14:20">
      <c r="N16372" s="25"/>
      <c r="O16372" s="26"/>
      <c r="P16372" s="26"/>
      <c r="Q16372" s="26"/>
      <c r="R16372" s="26"/>
      <c r="S16372" s="26"/>
      <c r="T16372" s="26"/>
    </row>
    <row r="16373" spans="14:20">
      <c r="N16373" s="25"/>
      <c r="O16373" s="26"/>
      <c r="P16373" s="26"/>
      <c r="Q16373" s="26"/>
      <c r="R16373" s="26"/>
      <c r="S16373" s="26"/>
      <c r="T16373" s="26"/>
    </row>
    <row r="16374" spans="14:20">
      <c r="N16374" s="25"/>
      <c r="O16374" s="26"/>
      <c r="P16374" s="26"/>
      <c r="Q16374" s="26"/>
      <c r="R16374" s="26"/>
      <c r="S16374" s="26"/>
      <c r="T16374" s="26"/>
    </row>
    <row r="16375" spans="14:20">
      <c r="N16375" s="25"/>
      <c r="O16375" s="26"/>
      <c r="P16375" s="26"/>
      <c r="Q16375" s="26"/>
      <c r="R16375" s="26"/>
      <c r="S16375" s="26"/>
      <c r="T16375" s="26"/>
    </row>
    <row r="16376" spans="14:20">
      <c r="N16376" s="25"/>
      <c r="O16376" s="26"/>
      <c r="P16376" s="26"/>
      <c r="Q16376" s="26"/>
      <c r="R16376" s="26"/>
      <c r="S16376" s="26"/>
      <c r="T16376" s="26"/>
    </row>
    <row r="16377" spans="14:20">
      <c r="N16377" s="25"/>
      <c r="O16377" s="26"/>
      <c r="P16377" s="26"/>
      <c r="Q16377" s="26"/>
      <c r="R16377" s="26"/>
      <c r="S16377" s="26"/>
      <c r="T16377" s="26"/>
    </row>
    <row r="16378" spans="14:20">
      <c r="N16378" s="25"/>
      <c r="O16378" s="26"/>
      <c r="P16378" s="26"/>
      <c r="Q16378" s="26"/>
      <c r="R16378" s="26"/>
      <c r="S16378" s="26"/>
      <c r="T16378" s="26"/>
    </row>
    <row r="16379" spans="14:20">
      <c r="N16379" s="25"/>
      <c r="O16379" s="26"/>
      <c r="P16379" s="26"/>
      <c r="Q16379" s="26"/>
      <c r="R16379" s="26"/>
      <c r="S16379" s="26"/>
      <c r="T16379" s="26"/>
    </row>
    <row r="16380" spans="14:20">
      <c r="N16380" s="25"/>
      <c r="O16380" s="26"/>
      <c r="P16380" s="26"/>
      <c r="Q16380" s="26"/>
      <c r="R16380" s="26"/>
      <c r="S16380" s="26"/>
      <c r="T16380" s="26"/>
    </row>
    <row r="16381" spans="14:20">
      <c r="N16381" s="25"/>
      <c r="O16381" s="26"/>
      <c r="P16381" s="26"/>
      <c r="Q16381" s="26"/>
      <c r="R16381" s="26"/>
      <c r="S16381" s="26"/>
      <c r="T16381" s="26"/>
    </row>
    <row r="16382" spans="14:20">
      <c r="N16382" s="25"/>
      <c r="O16382" s="26"/>
      <c r="P16382" s="26"/>
      <c r="Q16382" s="26"/>
      <c r="R16382" s="26"/>
      <c r="S16382" s="26"/>
      <c r="T16382" s="26"/>
    </row>
    <row r="16383" spans="14:20">
      <c r="N16383" s="25"/>
      <c r="O16383" s="26"/>
      <c r="P16383" s="26"/>
      <c r="Q16383" s="26"/>
      <c r="R16383" s="26"/>
      <c r="S16383" s="26"/>
      <c r="T16383" s="26"/>
    </row>
    <row r="16384" spans="14:20">
      <c r="N16384" s="25"/>
      <c r="O16384" s="26"/>
      <c r="P16384" s="26"/>
      <c r="Q16384" s="26"/>
      <c r="R16384" s="26"/>
      <c r="S16384" s="26"/>
      <c r="T16384" s="26"/>
    </row>
    <row r="16385" spans="14:20">
      <c r="N16385" s="25"/>
      <c r="O16385" s="26"/>
      <c r="P16385" s="26"/>
      <c r="Q16385" s="26"/>
      <c r="R16385" s="26"/>
      <c r="S16385" s="26"/>
      <c r="T16385" s="26"/>
    </row>
    <row r="16386" spans="14:20">
      <c r="N16386" s="25"/>
      <c r="O16386" s="26"/>
      <c r="P16386" s="26"/>
      <c r="Q16386" s="26"/>
      <c r="R16386" s="26"/>
      <c r="S16386" s="26"/>
      <c r="T16386" s="26"/>
    </row>
    <row r="16387" spans="14:20">
      <c r="N16387" s="25"/>
      <c r="O16387" s="26"/>
      <c r="P16387" s="26"/>
      <c r="Q16387" s="26"/>
      <c r="R16387" s="26"/>
      <c r="S16387" s="26"/>
      <c r="T16387" s="26"/>
    </row>
    <row r="16388" spans="14:20">
      <c r="N16388" s="25"/>
      <c r="O16388" s="26"/>
      <c r="P16388" s="26"/>
      <c r="Q16388" s="26"/>
      <c r="R16388" s="26"/>
      <c r="S16388" s="26"/>
      <c r="T16388" s="26"/>
    </row>
    <row r="16389" spans="14:20">
      <c r="N16389" s="25"/>
      <c r="O16389" s="26"/>
      <c r="P16389" s="26"/>
      <c r="Q16389" s="26"/>
      <c r="R16389" s="26"/>
      <c r="S16389" s="26"/>
      <c r="T16389" s="26"/>
    </row>
    <row r="16390" spans="14:20">
      <c r="N16390" s="25"/>
      <c r="O16390" s="26"/>
      <c r="P16390" s="26"/>
      <c r="Q16390" s="26"/>
      <c r="R16390" s="26"/>
      <c r="S16390" s="26"/>
      <c r="T16390" s="26"/>
    </row>
    <row r="16391" spans="14:20">
      <c r="N16391" s="25"/>
      <c r="O16391" s="26"/>
      <c r="P16391" s="26"/>
      <c r="Q16391" s="26"/>
      <c r="R16391" s="26"/>
      <c r="S16391" s="26"/>
      <c r="T16391" s="26"/>
    </row>
    <row r="16392" spans="14:20">
      <c r="N16392" s="25"/>
      <c r="O16392" s="26"/>
      <c r="P16392" s="26"/>
      <c r="Q16392" s="26"/>
      <c r="R16392" s="26"/>
      <c r="S16392" s="26"/>
      <c r="T16392" s="26"/>
    </row>
    <row r="16393" spans="14:20">
      <c r="N16393" s="25"/>
      <c r="O16393" s="26"/>
      <c r="P16393" s="26"/>
      <c r="Q16393" s="26"/>
      <c r="R16393" s="26"/>
      <c r="S16393" s="26"/>
      <c r="T16393" s="26"/>
    </row>
    <row r="16394" spans="14:20">
      <c r="N16394" s="25"/>
      <c r="O16394" s="26"/>
      <c r="P16394" s="26"/>
      <c r="Q16394" s="26"/>
      <c r="R16394" s="26"/>
      <c r="S16394" s="26"/>
      <c r="T16394" s="26"/>
    </row>
    <row r="16395" spans="14:20">
      <c r="N16395" s="25"/>
      <c r="O16395" s="26"/>
      <c r="P16395" s="26"/>
      <c r="Q16395" s="26"/>
      <c r="R16395" s="26"/>
      <c r="S16395" s="26"/>
      <c r="T16395" s="26"/>
    </row>
    <row r="16396" spans="14:20">
      <c r="N16396" s="25"/>
      <c r="O16396" s="26"/>
      <c r="P16396" s="26"/>
      <c r="Q16396" s="26"/>
      <c r="R16396" s="26"/>
      <c r="S16396" s="26"/>
      <c r="T16396" s="26"/>
    </row>
    <row r="16397" spans="14:20">
      <c r="N16397" s="25"/>
      <c r="O16397" s="26"/>
      <c r="P16397" s="26"/>
      <c r="Q16397" s="26"/>
      <c r="R16397" s="26"/>
      <c r="S16397" s="26"/>
      <c r="T16397" s="26"/>
    </row>
    <row r="16398" spans="14:20">
      <c r="N16398" s="25"/>
      <c r="O16398" s="26"/>
      <c r="P16398" s="26"/>
      <c r="Q16398" s="26"/>
      <c r="R16398" s="26"/>
      <c r="S16398" s="26"/>
      <c r="T16398" s="26"/>
    </row>
    <row r="16399" spans="14:20">
      <c r="N16399" s="25"/>
      <c r="O16399" s="26"/>
      <c r="P16399" s="26"/>
      <c r="Q16399" s="26"/>
      <c r="R16399" s="26"/>
      <c r="S16399" s="26"/>
      <c r="T16399" s="26"/>
    </row>
    <row r="16400" spans="14:20">
      <c r="N16400" s="25"/>
      <c r="O16400" s="26"/>
      <c r="P16400" s="26"/>
      <c r="Q16400" s="26"/>
      <c r="R16400" s="26"/>
      <c r="S16400" s="26"/>
      <c r="T16400" s="26"/>
    </row>
    <row r="16401" spans="14:20">
      <c r="N16401" s="25"/>
      <c r="O16401" s="26"/>
      <c r="P16401" s="26"/>
      <c r="Q16401" s="26"/>
      <c r="R16401" s="26"/>
      <c r="S16401" s="26"/>
      <c r="T16401" s="26"/>
    </row>
    <row r="16402" spans="14:20">
      <c r="N16402" s="25"/>
      <c r="O16402" s="26"/>
      <c r="P16402" s="26"/>
      <c r="Q16402" s="26"/>
      <c r="R16402" s="26"/>
      <c r="S16402" s="26"/>
      <c r="T16402" s="26"/>
    </row>
    <row r="16403" spans="14:20">
      <c r="N16403" s="25"/>
      <c r="O16403" s="26"/>
      <c r="P16403" s="26"/>
      <c r="Q16403" s="26"/>
      <c r="R16403" s="26"/>
      <c r="S16403" s="26"/>
      <c r="T16403" s="26"/>
    </row>
    <row r="16404" spans="14:20">
      <c r="N16404" s="25"/>
      <c r="O16404" s="26"/>
      <c r="P16404" s="26"/>
      <c r="Q16404" s="26"/>
      <c r="R16404" s="26"/>
      <c r="S16404" s="26"/>
      <c r="T16404" s="26"/>
    </row>
    <row r="16405" spans="14:20">
      <c r="N16405" s="25"/>
      <c r="O16405" s="26"/>
      <c r="P16405" s="26"/>
      <c r="Q16405" s="26"/>
      <c r="R16405" s="26"/>
      <c r="S16405" s="26"/>
      <c r="T16405" s="26"/>
    </row>
    <row r="16406" spans="14:20">
      <c r="N16406" s="25"/>
      <c r="O16406" s="26"/>
      <c r="P16406" s="26"/>
      <c r="Q16406" s="26"/>
      <c r="R16406" s="26"/>
      <c r="S16406" s="26"/>
      <c r="T16406" s="26"/>
    </row>
    <row r="16407" spans="14:20">
      <c r="N16407" s="25"/>
      <c r="O16407" s="26"/>
      <c r="P16407" s="26"/>
      <c r="Q16407" s="26"/>
      <c r="R16407" s="26"/>
      <c r="S16407" s="26"/>
      <c r="T16407" s="26"/>
    </row>
    <row r="16408" spans="14:20">
      <c r="N16408" s="25"/>
      <c r="O16408" s="26"/>
      <c r="P16408" s="26"/>
      <c r="Q16408" s="26"/>
      <c r="R16408" s="26"/>
      <c r="S16408" s="26"/>
      <c r="T16408" s="26"/>
    </row>
    <row r="16409" spans="14:20">
      <c r="N16409" s="25"/>
      <c r="O16409" s="26"/>
      <c r="P16409" s="26"/>
      <c r="Q16409" s="26"/>
      <c r="R16409" s="26"/>
      <c r="S16409" s="26"/>
      <c r="T16409" s="26"/>
    </row>
    <row r="16410" spans="14:20">
      <c r="N16410" s="25"/>
      <c r="O16410" s="26"/>
      <c r="P16410" s="26"/>
      <c r="Q16410" s="26"/>
      <c r="R16410" s="26"/>
      <c r="S16410" s="26"/>
      <c r="T16410" s="26"/>
    </row>
    <row r="16411" spans="14:20">
      <c r="N16411" s="25"/>
      <c r="O16411" s="26"/>
      <c r="P16411" s="26"/>
      <c r="Q16411" s="26"/>
      <c r="R16411" s="26"/>
      <c r="S16411" s="26"/>
      <c r="T16411" s="26"/>
    </row>
    <row r="16412" spans="14:20">
      <c r="N16412" s="25"/>
      <c r="O16412" s="26"/>
      <c r="P16412" s="26"/>
      <c r="Q16412" s="26"/>
      <c r="R16412" s="26"/>
      <c r="S16412" s="26"/>
      <c r="T16412" s="26"/>
    </row>
    <row r="16413" spans="14:20">
      <c r="N16413" s="25"/>
      <c r="O16413" s="26"/>
      <c r="P16413" s="26"/>
      <c r="Q16413" s="26"/>
      <c r="R16413" s="26"/>
      <c r="S16413" s="26"/>
      <c r="T16413" s="26"/>
    </row>
    <row r="16414" spans="14:20">
      <c r="N16414" s="25"/>
      <c r="O16414" s="26"/>
      <c r="P16414" s="26"/>
      <c r="Q16414" s="26"/>
      <c r="R16414" s="26"/>
      <c r="S16414" s="26"/>
      <c r="T16414" s="26"/>
    </row>
    <row r="16415" spans="14:20">
      <c r="N16415" s="25"/>
      <c r="O16415" s="26"/>
      <c r="P16415" s="26"/>
      <c r="Q16415" s="26"/>
      <c r="R16415" s="26"/>
      <c r="S16415" s="26"/>
      <c r="T16415" s="26"/>
    </row>
    <row r="16416" spans="14:20">
      <c r="N16416" s="25"/>
      <c r="O16416" s="26"/>
      <c r="P16416" s="26"/>
      <c r="Q16416" s="26"/>
      <c r="R16416" s="26"/>
      <c r="S16416" s="26"/>
      <c r="T16416" s="26"/>
    </row>
    <row r="16417" spans="14:20">
      <c r="N16417" s="25"/>
      <c r="O16417" s="26"/>
      <c r="P16417" s="26"/>
      <c r="Q16417" s="26"/>
      <c r="R16417" s="26"/>
      <c r="S16417" s="26"/>
      <c r="T16417" s="26"/>
    </row>
    <row r="16418" spans="14:20">
      <c r="N16418" s="25"/>
      <c r="O16418" s="26"/>
      <c r="P16418" s="26"/>
      <c r="Q16418" s="26"/>
      <c r="R16418" s="26"/>
      <c r="S16418" s="26"/>
      <c r="T16418" s="26"/>
    </row>
    <row r="16419" spans="14:20">
      <c r="N16419" s="25"/>
      <c r="O16419" s="26"/>
      <c r="P16419" s="26"/>
      <c r="Q16419" s="26"/>
      <c r="R16419" s="26"/>
      <c r="S16419" s="26"/>
      <c r="T16419" s="26"/>
    </row>
    <row r="16420" spans="14:20">
      <c r="N16420" s="25"/>
      <c r="O16420" s="26"/>
      <c r="P16420" s="26"/>
      <c r="Q16420" s="26"/>
      <c r="R16420" s="26"/>
      <c r="S16420" s="26"/>
      <c r="T16420" s="26"/>
    </row>
    <row r="16421" spans="14:20">
      <c r="N16421" s="25"/>
      <c r="O16421" s="26"/>
      <c r="P16421" s="26"/>
      <c r="Q16421" s="26"/>
      <c r="R16421" s="26"/>
      <c r="S16421" s="26"/>
      <c r="T16421" s="26"/>
    </row>
    <row r="16422" spans="14:20">
      <c r="N16422" s="25"/>
      <c r="O16422" s="26"/>
      <c r="P16422" s="26"/>
      <c r="Q16422" s="26"/>
      <c r="R16422" s="26"/>
      <c r="S16422" s="26"/>
      <c r="T16422" s="26"/>
    </row>
    <row r="16423" spans="14:20">
      <c r="N16423" s="25"/>
      <c r="O16423" s="26"/>
      <c r="P16423" s="26"/>
      <c r="Q16423" s="26"/>
      <c r="R16423" s="26"/>
      <c r="S16423" s="26"/>
      <c r="T16423" s="26"/>
    </row>
    <row r="16424" spans="14:20">
      <c r="N16424" s="25"/>
      <c r="O16424" s="26"/>
      <c r="P16424" s="26"/>
      <c r="Q16424" s="26"/>
      <c r="R16424" s="26"/>
      <c r="S16424" s="26"/>
      <c r="T16424" s="26"/>
    </row>
    <row r="16425" spans="14:20">
      <c r="N16425" s="25"/>
      <c r="O16425" s="26"/>
      <c r="P16425" s="26"/>
      <c r="Q16425" s="26"/>
      <c r="R16425" s="26"/>
      <c r="S16425" s="26"/>
      <c r="T16425" s="26"/>
    </row>
    <row r="16426" spans="14:20">
      <c r="N16426" s="25"/>
      <c r="O16426" s="26"/>
      <c r="P16426" s="26"/>
      <c r="Q16426" s="26"/>
      <c r="R16426" s="26"/>
      <c r="S16426" s="26"/>
      <c r="T16426" s="26"/>
    </row>
    <row r="16427" spans="14:20">
      <c r="N16427" s="25"/>
      <c r="O16427" s="26"/>
      <c r="P16427" s="26"/>
      <c r="Q16427" s="26"/>
      <c r="R16427" s="26"/>
      <c r="S16427" s="26"/>
      <c r="T16427" s="26"/>
    </row>
    <row r="16428" spans="14:20">
      <c r="N16428" s="25"/>
      <c r="O16428" s="26"/>
      <c r="P16428" s="26"/>
      <c r="Q16428" s="26"/>
      <c r="R16428" s="26"/>
      <c r="S16428" s="26"/>
      <c r="T16428" s="26"/>
    </row>
    <row r="16429" spans="14:20">
      <c r="N16429" s="25"/>
      <c r="O16429" s="26"/>
      <c r="P16429" s="26"/>
      <c r="Q16429" s="26"/>
      <c r="R16429" s="26"/>
      <c r="S16429" s="26"/>
      <c r="T16429" s="26"/>
    </row>
    <row r="16430" spans="14:20">
      <c r="N16430" s="25"/>
      <c r="O16430" s="26"/>
      <c r="P16430" s="26"/>
      <c r="Q16430" s="26"/>
      <c r="R16430" s="26"/>
      <c r="S16430" s="26"/>
      <c r="T16430" s="26"/>
    </row>
    <row r="16431" spans="14:20">
      <c r="N16431" s="25"/>
      <c r="O16431" s="26"/>
      <c r="P16431" s="26"/>
      <c r="Q16431" s="26"/>
      <c r="R16431" s="26"/>
      <c r="S16431" s="26"/>
      <c r="T16431" s="26"/>
    </row>
    <row r="16432" spans="14:20">
      <c r="N16432" s="25"/>
      <c r="O16432" s="26"/>
      <c r="P16432" s="26"/>
      <c r="Q16432" s="26"/>
      <c r="R16432" s="26"/>
      <c r="S16432" s="26"/>
      <c r="T16432" s="26"/>
    </row>
    <row r="16433" spans="14:20">
      <c r="N16433" s="25"/>
      <c r="O16433" s="26"/>
      <c r="P16433" s="26"/>
      <c r="Q16433" s="26"/>
      <c r="R16433" s="26"/>
      <c r="S16433" s="26"/>
      <c r="T16433" s="26"/>
    </row>
    <row r="16434" spans="14:20">
      <c r="N16434" s="25"/>
      <c r="O16434" s="26"/>
      <c r="P16434" s="26"/>
      <c r="Q16434" s="26"/>
      <c r="R16434" s="26"/>
      <c r="S16434" s="26"/>
      <c r="T16434" s="26"/>
    </row>
    <row r="16435" spans="14:20">
      <c r="N16435" s="25"/>
      <c r="O16435" s="26"/>
      <c r="P16435" s="26"/>
      <c r="Q16435" s="26"/>
      <c r="R16435" s="26"/>
      <c r="S16435" s="26"/>
      <c r="T16435" s="26"/>
    </row>
    <row r="16436" spans="14:20">
      <c r="N16436" s="25"/>
      <c r="O16436" s="26"/>
      <c r="P16436" s="26"/>
      <c r="Q16436" s="26"/>
      <c r="R16436" s="26"/>
      <c r="S16436" s="26"/>
      <c r="T16436" s="26"/>
    </row>
    <row r="16437" spans="14:20">
      <c r="N16437" s="25"/>
      <c r="O16437" s="26"/>
      <c r="P16437" s="26"/>
      <c r="Q16437" s="26"/>
      <c r="R16437" s="26"/>
      <c r="S16437" s="26"/>
      <c r="T16437" s="26"/>
    </row>
    <row r="16438" spans="14:20">
      <c r="N16438" s="25"/>
      <c r="O16438" s="26"/>
      <c r="P16438" s="26"/>
      <c r="Q16438" s="26"/>
      <c r="R16438" s="26"/>
      <c r="S16438" s="26"/>
      <c r="T16438" s="26"/>
    </row>
    <row r="16439" spans="14:20">
      <c r="N16439" s="25"/>
      <c r="O16439" s="26"/>
      <c r="P16439" s="26"/>
      <c r="Q16439" s="26"/>
      <c r="R16439" s="26"/>
      <c r="S16439" s="26"/>
      <c r="T16439" s="26"/>
    </row>
    <row r="16440" spans="14:20">
      <c r="N16440" s="25"/>
      <c r="O16440" s="26"/>
      <c r="P16440" s="26"/>
      <c r="Q16440" s="26"/>
      <c r="R16440" s="26"/>
      <c r="S16440" s="26"/>
      <c r="T16440" s="26"/>
    </row>
    <row r="16441" spans="14:20">
      <c r="N16441" s="25"/>
      <c r="O16441" s="26"/>
      <c r="P16441" s="26"/>
      <c r="Q16441" s="26"/>
      <c r="R16441" s="26"/>
      <c r="S16441" s="26"/>
      <c r="T16441" s="26"/>
    </row>
    <row r="16442" spans="14:20">
      <c r="N16442" s="25"/>
      <c r="O16442" s="26"/>
      <c r="P16442" s="26"/>
      <c r="Q16442" s="26"/>
      <c r="R16442" s="26"/>
      <c r="S16442" s="26"/>
      <c r="T16442" s="26"/>
    </row>
    <row r="16443" spans="14:20">
      <c r="N16443" s="25"/>
      <c r="O16443" s="26"/>
      <c r="P16443" s="26"/>
      <c r="Q16443" s="26"/>
      <c r="R16443" s="26"/>
      <c r="S16443" s="26"/>
      <c r="T16443" s="26"/>
    </row>
    <row r="16444" spans="14:20">
      <c r="N16444" s="25"/>
      <c r="O16444" s="26"/>
      <c r="P16444" s="26"/>
      <c r="Q16444" s="26"/>
      <c r="R16444" s="26"/>
      <c r="S16444" s="26"/>
      <c r="T16444" s="26"/>
    </row>
    <row r="16445" spans="14:20">
      <c r="N16445" s="25"/>
      <c r="O16445" s="26"/>
      <c r="P16445" s="26"/>
      <c r="Q16445" s="26"/>
      <c r="R16445" s="26"/>
      <c r="S16445" s="26"/>
      <c r="T16445" s="26"/>
    </row>
    <row r="16446" spans="14:20">
      <c r="N16446" s="25"/>
      <c r="O16446" s="26"/>
      <c r="P16446" s="26"/>
      <c r="Q16446" s="26"/>
      <c r="R16446" s="26"/>
      <c r="S16446" s="26"/>
      <c r="T16446" s="26"/>
    </row>
    <row r="16447" spans="14:20">
      <c r="N16447" s="25"/>
      <c r="O16447" s="26"/>
      <c r="P16447" s="26"/>
      <c r="Q16447" s="26"/>
      <c r="R16447" s="26"/>
      <c r="S16447" s="26"/>
      <c r="T16447" s="26"/>
    </row>
    <row r="16448" spans="14:20">
      <c r="N16448" s="25"/>
      <c r="O16448" s="26"/>
      <c r="P16448" s="26"/>
      <c r="Q16448" s="26"/>
      <c r="R16448" s="26"/>
      <c r="S16448" s="26"/>
      <c r="T16448" s="26"/>
    </row>
    <row r="16449" spans="14:20">
      <c r="N16449" s="25"/>
      <c r="O16449" s="26"/>
      <c r="P16449" s="26"/>
      <c r="Q16449" s="26"/>
      <c r="R16449" s="26"/>
      <c r="S16449" s="26"/>
      <c r="T16449" s="26"/>
    </row>
    <row r="16450" spans="14:20">
      <c r="N16450" s="25"/>
      <c r="O16450" s="26"/>
      <c r="P16450" s="26"/>
      <c r="Q16450" s="26"/>
      <c r="R16450" s="26"/>
      <c r="S16450" s="26"/>
      <c r="T16450" s="26"/>
    </row>
    <row r="16451" spans="14:20">
      <c r="N16451" s="25"/>
      <c r="O16451" s="26"/>
      <c r="P16451" s="26"/>
      <c r="Q16451" s="26"/>
      <c r="R16451" s="26"/>
      <c r="S16451" s="26"/>
      <c r="T16451" s="26"/>
    </row>
    <row r="16452" spans="14:20">
      <c r="N16452" s="25"/>
      <c r="O16452" s="26"/>
      <c r="P16452" s="26"/>
      <c r="Q16452" s="26"/>
      <c r="R16452" s="26"/>
      <c r="S16452" s="26"/>
      <c r="T16452" s="26"/>
    </row>
    <row r="16453" spans="14:20">
      <c r="N16453" s="25"/>
      <c r="O16453" s="26"/>
      <c r="P16453" s="26"/>
      <c r="Q16453" s="26"/>
      <c r="R16453" s="26"/>
      <c r="S16453" s="26"/>
      <c r="T16453" s="26"/>
    </row>
    <row r="16454" spans="14:20">
      <c r="N16454" s="25"/>
      <c r="O16454" s="26"/>
      <c r="P16454" s="26"/>
      <c r="Q16454" s="26"/>
      <c r="R16454" s="26"/>
      <c r="S16454" s="26"/>
      <c r="T16454" s="26"/>
    </row>
    <row r="16455" spans="14:20">
      <c r="N16455" s="25"/>
      <c r="O16455" s="26"/>
      <c r="P16455" s="26"/>
      <c r="Q16455" s="26"/>
      <c r="R16455" s="26"/>
      <c r="S16455" s="26"/>
      <c r="T16455" s="26"/>
    </row>
    <row r="16456" spans="14:20">
      <c r="N16456" s="25"/>
      <c r="O16456" s="26"/>
      <c r="P16456" s="26"/>
      <c r="Q16456" s="26"/>
      <c r="R16456" s="26"/>
      <c r="S16456" s="26"/>
      <c r="T16456" s="26"/>
    </row>
    <row r="16457" spans="14:20">
      <c r="N16457" s="25"/>
      <c r="O16457" s="26"/>
      <c r="P16457" s="26"/>
      <c r="Q16457" s="26"/>
      <c r="R16457" s="26"/>
      <c r="S16457" s="26"/>
      <c r="T16457" s="26"/>
    </row>
    <row r="16458" spans="14:20">
      <c r="N16458" s="25"/>
      <c r="O16458" s="26"/>
      <c r="P16458" s="26"/>
      <c r="Q16458" s="26"/>
      <c r="R16458" s="26"/>
      <c r="S16458" s="26"/>
      <c r="T16458" s="26"/>
    </row>
    <row r="16459" spans="14:20">
      <c r="N16459" s="25"/>
      <c r="O16459" s="26"/>
      <c r="P16459" s="26"/>
      <c r="Q16459" s="26"/>
      <c r="R16459" s="26"/>
      <c r="S16459" s="26"/>
      <c r="T16459" s="26"/>
    </row>
    <row r="16460" spans="14:20">
      <c r="N16460" s="25"/>
      <c r="O16460" s="26"/>
      <c r="P16460" s="26"/>
      <c r="Q16460" s="26"/>
      <c r="R16460" s="26"/>
      <c r="S16460" s="26"/>
      <c r="T16460" s="26"/>
    </row>
    <row r="16461" spans="14:20">
      <c r="N16461" s="25"/>
      <c r="O16461" s="26"/>
      <c r="P16461" s="26"/>
      <c r="Q16461" s="26"/>
      <c r="R16461" s="26"/>
      <c r="S16461" s="26"/>
      <c r="T16461" s="26"/>
    </row>
    <row r="16462" spans="14:20">
      <c r="N16462" s="25"/>
      <c r="O16462" s="26"/>
      <c r="P16462" s="26"/>
      <c r="Q16462" s="26"/>
      <c r="R16462" s="26"/>
      <c r="S16462" s="26"/>
      <c r="T16462" s="26"/>
    </row>
    <row r="16463" spans="14:20">
      <c r="N16463" s="25"/>
      <c r="O16463" s="26"/>
      <c r="P16463" s="26"/>
      <c r="Q16463" s="26"/>
      <c r="R16463" s="26"/>
      <c r="S16463" s="26"/>
      <c r="T16463" s="26"/>
    </row>
    <row r="16464" spans="14:20">
      <c r="N16464" s="25"/>
      <c r="O16464" s="26"/>
      <c r="P16464" s="26"/>
      <c r="Q16464" s="26"/>
      <c r="R16464" s="26"/>
      <c r="S16464" s="26"/>
      <c r="T16464" s="26"/>
    </row>
    <row r="16465" spans="14:20">
      <c r="N16465" s="25"/>
      <c r="O16465" s="26"/>
      <c r="P16465" s="26"/>
      <c r="Q16465" s="26"/>
      <c r="R16465" s="26"/>
      <c r="S16465" s="26"/>
      <c r="T16465" s="26"/>
    </row>
    <row r="16466" spans="14:20">
      <c r="N16466" s="25"/>
      <c r="O16466" s="26"/>
      <c r="P16466" s="26"/>
      <c r="Q16466" s="26"/>
      <c r="R16466" s="26"/>
      <c r="S16466" s="26"/>
      <c r="T16466" s="26"/>
    </row>
    <row r="16467" spans="14:20">
      <c r="N16467" s="25"/>
      <c r="O16467" s="26"/>
      <c r="P16467" s="26"/>
      <c r="Q16467" s="26"/>
      <c r="R16467" s="26"/>
      <c r="S16467" s="26"/>
      <c r="T16467" s="26"/>
    </row>
    <row r="16468" spans="14:20">
      <c r="N16468" s="25"/>
      <c r="O16468" s="26"/>
      <c r="P16468" s="26"/>
      <c r="Q16468" s="26"/>
      <c r="R16468" s="26"/>
      <c r="S16468" s="26"/>
      <c r="T16468" s="26"/>
    </row>
    <row r="16469" spans="14:20">
      <c r="N16469" s="25"/>
      <c r="O16469" s="26"/>
      <c r="P16469" s="26"/>
      <c r="Q16469" s="26"/>
      <c r="R16469" s="26"/>
      <c r="S16469" s="26"/>
      <c r="T16469" s="26"/>
    </row>
    <row r="16470" spans="14:20">
      <c r="N16470" s="25"/>
      <c r="O16470" s="26"/>
      <c r="P16470" s="26"/>
      <c r="Q16470" s="26"/>
      <c r="R16470" s="26"/>
      <c r="S16470" s="26"/>
      <c r="T16470" s="26"/>
    </row>
    <row r="16471" spans="14:20">
      <c r="N16471" s="25"/>
      <c r="O16471" s="26"/>
      <c r="P16471" s="26"/>
      <c r="Q16471" s="26"/>
      <c r="R16471" s="26"/>
      <c r="S16471" s="26"/>
      <c r="T16471" s="26"/>
    </row>
    <row r="16472" spans="14:20">
      <c r="N16472" s="25"/>
      <c r="O16472" s="26"/>
      <c r="P16472" s="26"/>
      <c r="Q16472" s="26"/>
      <c r="R16472" s="26"/>
      <c r="S16472" s="26"/>
      <c r="T16472" s="26"/>
    </row>
    <row r="16473" spans="14:20">
      <c r="N16473" s="25"/>
      <c r="O16473" s="26"/>
      <c r="P16473" s="26"/>
      <c r="Q16473" s="26"/>
      <c r="R16473" s="26"/>
      <c r="S16473" s="26"/>
      <c r="T16473" s="26"/>
    </row>
    <row r="16474" spans="14:20">
      <c r="N16474" s="25"/>
      <c r="O16474" s="26"/>
      <c r="P16474" s="26"/>
      <c r="Q16474" s="26"/>
      <c r="R16474" s="26"/>
      <c r="S16474" s="26"/>
      <c r="T16474" s="26"/>
    </row>
    <row r="16475" spans="14:20">
      <c r="N16475" s="25"/>
      <c r="O16475" s="26"/>
      <c r="P16475" s="26"/>
      <c r="Q16475" s="26"/>
      <c r="R16475" s="26"/>
      <c r="S16475" s="26"/>
      <c r="T16475" s="26"/>
    </row>
    <row r="16476" spans="14:20">
      <c r="N16476" s="25"/>
      <c r="O16476" s="26"/>
      <c r="P16476" s="26"/>
      <c r="Q16476" s="26"/>
      <c r="R16476" s="26"/>
      <c r="S16476" s="26"/>
      <c r="T16476" s="26"/>
    </row>
    <row r="16477" spans="14:20">
      <c r="N16477" s="25"/>
      <c r="O16477" s="26"/>
      <c r="P16477" s="26"/>
      <c r="Q16477" s="26"/>
      <c r="R16477" s="26"/>
      <c r="S16477" s="26"/>
      <c r="T16477" s="26"/>
    </row>
    <row r="16478" spans="14:20">
      <c r="N16478" s="25"/>
      <c r="O16478" s="26"/>
      <c r="P16478" s="26"/>
      <c r="Q16478" s="26"/>
      <c r="R16478" s="26"/>
      <c r="S16478" s="26"/>
      <c r="T16478" s="26"/>
    </row>
    <row r="16479" spans="14:20">
      <c r="N16479" s="25"/>
      <c r="O16479" s="26"/>
      <c r="P16479" s="26"/>
      <c r="Q16479" s="26"/>
      <c r="R16479" s="26"/>
      <c r="S16479" s="26"/>
      <c r="T16479" s="26"/>
    </row>
    <row r="16480" spans="14:20">
      <c r="N16480" s="25"/>
      <c r="O16480" s="26"/>
      <c r="P16480" s="26"/>
      <c r="Q16480" s="26"/>
      <c r="R16480" s="26"/>
      <c r="S16480" s="26"/>
      <c r="T16480" s="26"/>
    </row>
    <row r="16481" spans="14:20">
      <c r="N16481" s="25"/>
      <c r="O16481" s="26"/>
      <c r="P16481" s="26"/>
      <c r="Q16481" s="26"/>
      <c r="R16481" s="26"/>
      <c r="S16481" s="26"/>
      <c r="T16481" s="26"/>
    </row>
    <row r="16482" spans="14:20">
      <c r="N16482" s="25"/>
      <c r="O16482" s="26"/>
      <c r="P16482" s="26"/>
      <c r="Q16482" s="26"/>
      <c r="R16482" s="26"/>
      <c r="S16482" s="26"/>
      <c r="T16482" s="26"/>
    </row>
    <row r="16483" spans="14:20">
      <c r="N16483" s="25"/>
      <c r="O16483" s="26"/>
      <c r="P16483" s="26"/>
      <c r="Q16483" s="26"/>
      <c r="R16483" s="26"/>
      <c r="S16483" s="26"/>
      <c r="T16483" s="26"/>
    </row>
    <row r="16484" spans="14:20">
      <c r="N16484" s="25"/>
      <c r="O16484" s="26"/>
      <c r="P16484" s="26"/>
      <c r="Q16484" s="26"/>
      <c r="R16484" s="26"/>
      <c r="S16484" s="26"/>
      <c r="T16484" s="26"/>
    </row>
    <row r="16485" spans="14:20">
      <c r="N16485" s="25"/>
      <c r="O16485" s="26"/>
      <c r="P16485" s="26"/>
      <c r="Q16485" s="26"/>
      <c r="R16485" s="26"/>
      <c r="S16485" s="26"/>
      <c r="T16485" s="26"/>
    </row>
    <row r="16486" spans="14:20">
      <c r="N16486" s="25"/>
      <c r="O16486" s="26"/>
      <c r="P16486" s="26"/>
      <c r="Q16486" s="26"/>
      <c r="R16486" s="26"/>
      <c r="S16486" s="26"/>
      <c r="T16486" s="26"/>
    </row>
    <row r="16487" spans="14:20">
      <c r="N16487" s="25"/>
      <c r="O16487" s="26"/>
      <c r="P16487" s="26"/>
      <c r="Q16487" s="26"/>
      <c r="R16487" s="26"/>
      <c r="S16487" s="26"/>
      <c r="T16487" s="26"/>
    </row>
    <row r="16488" spans="14:20">
      <c r="N16488" s="25"/>
      <c r="O16488" s="26"/>
      <c r="P16488" s="26"/>
      <c r="Q16488" s="26"/>
      <c r="R16488" s="26"/>
      <c r="S16488" s="26"/>
      <c r="T16488" s="26"/>
    </row>
    <row r="16489" spans="14:20">
      <c r="N16489" s="25"/>
      <c r="O16489" s="26"/>
      <c r="P16489" s="26"/>
      <c r="Q16489" s="26"/>
      <c r="R16489" s="26"/>
      <c r="S16489" s="26"/>
      <c r="T16489" s="26"/>
    </row>
    <row r="16490" spans="14:20">
      <c r="N16490" s="25"/>
      <c r="O16490" s="26"/>
      <c r="P16490" s="26"/>
      <c r="Q16490" s="26"/>
      <c r="R16490" s="26"/>
      <c r="S16490" s="26"/>
      <c r="T16490" s="26"/>
    </row>
    <row r="16491" spans="14:20">
      <c r="N16491" s="25"/>
      <c r="O16491" s="26"/>
      <c r="P16491" s="26"/>
      <c r="Q16491" s="26"/>
      <c r="R16491" s="26"/>
      <c r="S16491" s="26"/>
      <c r="T16491" s="26"/>
    </row>
    <row r="16492" spans="14:20">
      <c r="N16492" s="25"/>
      <c r="O16492" s="26"/>
      <c r="P16492" s="26"/>
      <c r="Q16492" s="26"/>
      <c r="R16492" s="26"/>
      <c r="S16492" s="26"/>
      <c r="T16492" s="26"/>
    </row>
    <row r="16493" spans="14:20">
      <c r="N16493" s="25"/>
      <c r="O16493" s="26"/>
      <c r="P16493" s="26"/>
      <c r="Q16493" s="26"/>
      <c r="R16493" s="26"/>
      <c r="S16493" s="26"/>
      <c r="T16493" s="26"/>
    </row>
    <row r="16494" spans="14:20">
      <c r="N16494" s="25"/>
      <c r="O16494" s="26"/>
      <c r="P16494" s="26"/>
      <c r="Q16494" s="26"/>
      <c r="R16494" s="26"/>
      <c r="S16494" s="26"/>
      <c r="T16494" s="26"/>
    </row>
    <row r="16495" spans="14:20">
      <c r="N16495" s="25"/>
      <c r="O16495" s="26"/>
      <c r="P16495" s="26"/>
      <c r="Q16495" s="26"/>
      <c r="R16495" s="26"/>
      <c r="S16495" s="26"/>
      <c r="T16495" s="26"/>
    </row>
    <row r="16496" spans="14:20">
      <c r="N16496" s="25"/>
      <c r="O16496" s="26"/>
      <c r="P16496" s="26"/>
      <c r="Q16496" s="26"/>
      <c r="R16496" s="26"/>
      <c r="S16496" s="26"/>
      <c r="T16496" s="26"/>
    </row>
    <row r="16497" spans="14:20">
      <c r="N16497" s="25"/>
      <c r="O16497" s="26"/>
      <c r="P16497" s="26"/>
      <c r="Q16497" s="26"/>
      <c r="R16497" s="26"/>
      <c r="S16497" s="26"/>
      <c r="T16497" s="26"/>
    </row>
    <row r="16498" spans="14:20">
      <c r="N16498" s="25"/>
      <c r="O16498" s="26"/>
      <c r="P16498" s="26"/>
      <c r="Q16498" s="26"/>
      <c r="R16498" s="26"/>
      <c r="S16498" s="26"/>
      <c r="T16498" s="26"/>
    </row>
    <row r="16499" spans="14:20">
      <c r="N16499" s="25"/>
      <c r="O16499" s="26"/>
      <c r="P16499" s="26"/>
      <c r="Q16499" s="26"/>
      <c r="R16499" s="26"/>
      <c r="S16499" s="26"/>
      <c r="T16499" s="26"/>
    </row>
    <row r="16500" spans="14:20">
      <c r="N16500" s="25"/>
      <c r="O16500" s="26"/>
      <c r="P16500" s="26"/>
      <c r="Q16500" s="26"/>
      <c r="R16500" s="26"/>
      <c r="S16500" s="26"/>
      <c r="T16500" s="26"/>
    </row>
    <row r="16501" spans="14:20">
      <c r="N16501" s="25"/>
      <c r="O16501" s="26"/>
      <c r="P16501" s="26"/>
      <c r="Q16501" s="26"/>
      <c r="R16501" s="26"/>
      <c r="S16501" s="26"/>
      <c r="T16501" s="26"/>
    </row>
    <row r="16502" spans="14:20">
      <c r="N16502" s="25"/>
      <c r="O16502" s="26"/>
      <c r="P16502" s="26"/>
      <c r="Q16502" s="26"/>
      <c r="R16502" s="26"/>
      <c r="S16502" s="26"/>
      <c r="T16502" s="26"/>
    </row>
    <row r="16503" spans="14:20">
      <c r="N16503" s="25"/>
      <c r="O16503" s="26"/>
      <c r="P16503" s="26"/>
      <c r="Q16503" s="26"/>
      <c r="R16503" s="26"/>
      <c r="S16503" s="26"/>
      <c r="T16503" s="26"/>
    </row>
    <row r="16504" spans="14:20">
      <c r="N16504" s="25"/>
      <c r="O16504" s="26"/>
      <c r="P16504" s="26"/>
      <c r="Q16504" s="26"/>
      <c r="R16504" s="26"/>
      <c r="S16504" s="26"/>
      <c r="T16504" s="26"/>
    </row>
    <row r="16505" spans="14:20">
      <c r="N16505" s="25"/>
      <c r="O16505" s="26"/>
      <c r="P16505" s="26"/>
      <c r="Q16505" s="26"/>
      <c r="R16505" s="26"/>
      <c r="S16505" s="26"/>
      <c r="T16505" s="26"/>
    </row>
    <row r="16506" spans="14:20">
      <c r="N16506" s="25"/>
      <c r="O16506" s="26"/>
      <c r="P16506" s="26"/>
      <c r="Q16506" s="26"/>
      <c r="R16506" s="26"/>
      <c r="S16506" s="26"/>
      <c r="T16506" s="26"/>
    </row>
    <row r="16507" spans="14:20">
      <c r="N16507" s="25"/>
      <c r="O16507" s="26"/>
      <c r="P16507" s="26"/>
      <c r="Q16507" s="26"/>
      <c r="R16507" s="26"/>
      <c r="S16507" s="26"/>
      <c r="T16507" s="26"/>
    </row>
    <row r="16508" spans="14:20">
      <c r="N16508" s="25"/>
      <c r="O16508" s="26"/>
      <c r="P16508" s="26"/>
      <c r="Q16508" s="26"/>
      <c r="R16508" s="26"/>
      <c r="S16508" s="26"/>
      <c r="T16508" s="26"/>
    </row>
    <row r="16509" spans="14:20">
      <c r="N16509" s="25"/>
      <c r="O16509" s="26"/>
      <c r="P16509" s="26"/>
      <c r="Q16509" s="26"/>
      <c r="R16509" s="26"/>
      <c r="S16509" s="26"/>
      <c r="T16509" s="26"/>
    </row>
    <row r="16510" spans="14:20">
      <c r="N16510" s="25"/>
      <c r="O16510" s="26"/>
      <c r="P16510" s="26"/>
      <c r="Q16510" s="26"/>
      <c r="R16510" s="26"/>
      <c r="S16510" s="26"/>
      <c r="T16510" s="26"/>
    </row>
    <row r="16511" spans="14:20">
      <c r="N16511" s="25"/>
      <c r="O16511" s="26"/>
      <c r="P16511" s="26"/>
      <c r="Q16511" s="26"/>
      <c r="R16511" s="26"/>
      <c r="S16511" s="26"/>
      <c r="T16511" s="26"/>
    </row>
    <row r="16512" spans="14:20">
      <c r="N16512" s="25"/>
      <c r="O16512" s="26"/>
      <c r="P16512" s="26"/>
      <c r="Q16512" s="26"/>
      <c r="R16512" s="26"/>
      <c r="S16512" s="26"/>
      <c r="T16512" s="26"/>
    </row>
    <row r="16513" spans="14:20">
      <c r="N16513" s="25"/>
      <c r="O16513" s="26"/>
      <c r="P16513" s="26"/>
      <c r="Q16513" s="26"/>
      <c r="R16513" s="26"/>
      <c r="S16513" s="26"/>
      <c r="T16513" s="26"/>
    </row>
    <row r="16514" spans="14:20">
      <c r="N16514" s="25"/>
      <c r="O16514" s="26"/>
      <c r="P16514" s="26"/>
      <c r="Q16514" s="26"/>
      <c r="R16514" s="26"/>
      <c r="S16514" s="26"/>
      <c r="T16514" s="26"/>
    </row>
    <row r="16515" spans="14:20">
      <c r="N16515" s="25"/>
      <c r="O16515" s="26"/>
      <c r="P16515" s="26"/>
      <c r="Q16515" s="26"/>
      <c r="R16515" s="26"/>
      <c r="S16515" s="26"/>
      <c r="T16515" s="26"/>
    </row>
    <row r="16516" spans="14:20">
      <c r="N16516" s="25"/>
      <c r="O16516" s="26"/>
      <c r="P16516" s="26"/>
      <c r="Q16516" s="26"/>
      <c r="R16516" s="26"/>
      <c r="S16516" s="26"/>
      <c r="T16516" s="26"/>
    </row>
    <row r="16517" spans="14:20">
      <c r="N16517" s="25"/>
      <c r="O16517" s="26"/>
      <c r="P16517" s="26"/>
      <c r="Q16517" s="26"/>
      <c r="R16517" s="26"/>
      <c r="S16517" s="26"/>
      <c r="T16517" s="26"/>
    </row>
    <row r="16518" spans="14:20">
      <c r="N16518" s="25"/>
      <c r="O16518" s="26"/>
      <c r="P16518" s="26"/>
      <c r="Q16518" s="26"/>
      <c r="R16518" s="26"/>
      <c r="S16518" s="26"/>
      <c r="T16518" s="26"/>
    </row>
    <row r="16519" spans="14:20">
      <c r="N16519" s="25"/>
      <c r="O16519" s="26"/>
      <c r="P16519" s="26"/>
      <c r="Q16519" s="26"/>
      <c r="R16519" s="26"/>
      <c r="S16519" s="26"/>
      <c r="T16519" s="26"/>
    </row>
    <row r="16520" spans="14:20">
      <c r="N16520" s="25"/>
      <c r="O16520" s="26"/>
      <c r="P16520" s="26"/>
      <c r="Q16520" s="26"/>
      <c r="R16520" s="26"/>
      <c r="S16520" s="26"/>
      <c r="T16520" s="26"/>
    </row>
    <row r="16521" spans="14:20">
      <c r="N16521" s="25"/>
      <c r="O16521" s="26"/>
      <c r="P16521" s="26"/>
      <c r="Q16521" s="26"/>
      <c r="R16521" s="26"/>
      <c r="S16521" s="26"/>
      <c r="T16521" s="26"/>
    </row>
    <row r="16522" spans="14:20">
      <c r="N16522" s="25"/>
      <c r="O16522" s="26"/>
      <c r="P16522" s="26"/>
      <c r="Q16522" s="26"/>
      <c r="R16522" s="26"/>
      <c r="S16522" s="26"/>
      <c r="T16522" s="26"/>
    </row>
    <row r="16523" spans="14:20">
      <c r="N16523" s="25"/>
      <c r="O16523" s="26"/>
      <c r="P16523" s="26"/>
      <c r="Q16523" s="26"/>
      <c r="R16523" s="26"/>
      <c r="S16523" s="26"/>
      <c r="T16523" s="26"/>
    </row>
    <row r="16524" spans="14:20">
      <c r="N16524" s="25"/>
      <c r="O16524" s="26"/>
      <c r="P16524" s="26"/>
      <c r="Q16524" s="26"/>
      <c r="R16524" s="26"/>
      <c r="S16524" s="26"/>
      <c r="T16524" s="26"/>
    </row>
    <row r="16525" spans="14:20">
      <c r="N16525" s="25"/>
      <c r="O16525" s="26"/>
      <c r="P16525" s="26"/>
      <c r="Q16525" s="26"/>
      <c r="R16525" s="26"/>
      <c r="S16525" s="26"/>
      <c r="T16525" s="26"/>
    </row>
    <row r="16526" spans="14:20">
      <c r="N16526" s="25"/>
      <c r="O16526" s="26"/>
      <c r="P16526" s="26"/>
      <c r="Q16526" s="26"/>
      <c r="R16526" s="26"/>
      <c r="S16526" s="26"/>
      <c r="T16526" s="26"/>
    </row>
    <row r="16527" spans="14:20">
      <c r="N16527" s="25"/>
      <c r="O16527" s="26"/>
      <c r="P16527" s="26"/>
      <c r="Q16527" s="26"/>
      <c r="R16527" s="26"/>
      <c r="S16527" s="26"/>
      <c r="T16527" s="26"/>
    </row>
    <row r="16528" spans="14:20">
      <c r="N16528" s="25"/>
      <c r="O16528" s="26"/>
      <c r="P16528" s="26"/>
      <c r="Q16528" s="26"/>
      <c r="R16528" s="26"/>
      <c r="S16528" s="26"/>
      <c r="T16528" s="26"/>
    </row>
    <row r="16529" spans="14:20">
      <c r="N16529" s="25"/>
      <c r="O16529" s="26"/>
      <c r="P16529" s="26"/>
      <c r="Q16529" s="26"/>
      <c r="R16529" s="26"/>
      <c r="S16529" s="26"/>
      <c r="T16529" s="26"/>
    </row>
    <row r="16530" spans="14:20">
      <c r="N16530" s="25"/>
      <c r="O16530" s="26"/>
      <c r="P16530" s="26"/>
      <c r="Q16530" s="26"/>
      <c r="R16530" s="26"/>
      <c r="S16530" s="26"/>
      <c r="T16530" s="26"/>
    </row>
    <row r="16531" spans="14:20">
      <c r="N16531" s="25"/>
      <c r="O16531" s="26"/>
      <c r="P16531" s="26"/>
      <c r="Q16531" s="26"/>
      <c r="R16531" s="26"/>
      <c r="S16531" s="26"/>
      <c r="T16531" s="26"/>
    </row>
    <row r="16532" spans="14:20">
      <c r="N16532" s="25"/>
      <c r="O16532" s="26"/>
      <c r="P16532" s="26"/>
      <c r="Q16532" s="26"/>
      <c r="R16532" s="26"/>
      <c r="S16532" s="26"/>
      <c r="T16532" s="26"/>
    </row>
    <row r="16533" spans="14:20">
      <c r="N16533" s="25"/>
      <c r="O16533" s="26"/>
      <c r="P16533" s="26"/>
      <c r="Q16533" s="26"/>
      <c r="R16533" s="26"/>
      <c r="S16533" s="26"/>
      <c r="T16533" s="26"/>
    </row>
    <row r="16534" spans="14:20">
      <c r="N16534" s="25"/>
      <c r="O16534" s="26"/>
      <c r="P16534" s="26"/>
      <c r="Q16534" s="26"/>
      <c r="R16534" s="26"/>
      <c r="S16534" s="26"/>
      <c r="T16534" s="26"/>
    </row>
    <row r="16535" spans="14:20">
      <c r="N16535" s="25"/>
      <c r="O16535" s="26"/>
      <c r="P16535" s="26"/>
      <c r="Q16535" s="26"/>
      <c r="R16535" s="26"/>
      <c r="S16535" s="26"/>
      <c r="T16535" s="26"/>
    </row>
    <row r="16536" spans="14:20">
      <c r="N16536" s="25"/>
      <c r="O16536" s="26"/>
      <c r="P16536" s="26"/>
      <c r="Q16536" s="26"/>
      <c r="R16536" s="26"/>
      <c r="S16536" s="26"/>
      <c r="T16536" s="26"/>
    </row>
    <row r="16537" spans="14:20">
      <c r="N16537" s="25"/>
      <c r="O16537" s="26"/>
      <c r="P16537" s="26"/>
      <c r="Q16537" s="26"/>
      <c r="R16537" s="26"/>
      <c r="S16537" s="26"/>
      <c r="T16537" s="26"/>
    </row>
    <row r="16538" spans="14:20">
      <c r="N16538" s="25"/>
      <c r="O16538" s="26"/>
      <c r="P16538" s="26"/>
      <c r="Q16538" s="26"/>
      <c r="R16538" s="26"/>
      <c r="S16538" s="26"/>
      <c r="T16538" s="26"/>
    </row>
    <row r="16539" spans="14:20">
      <c r="N16539" s="25"/>
      <c r="O16539" s="26"/>
      <c r="P16539" s="26"/>
      <c r="Q16539" s="26"/>
      <c r="R16539" s="26"/>
      <c r="S16539" s="26"/>
      <c r="T16539" s="26"/>
    </row>
    <row r="16540" spans="14:20">
      <c r="N16540" s="25"/>
      <c r="O16540" s="26"/>
      <c r="P16540" s="26"/>
      <c r="Q16540" s="26"/>
      <c r="R16540" s="26"/>
      <c r="S16540" s="26"/>
      <c r="T16540" s="26"/>
    </row>
    <row r="16541" spans="14:20">
      <c r="N16541" s="25"/>
      <c r="O16541" s="26"/>
      <c r="P16541" s="26"/>
      <c r="Q16541" s="26"/>
      <c r="R16541" s="26"/>
      <c r="S16541" s="26"/>
      <c r="T16541" s="26"/>
    </row>
    <row r="16542" spans="14:20">
      <c r="N16542" s="25"/>
      <c r="O16542" s="26"/>
      <c r="P16542" s="26"/>
      <c r="Q16542" s="26"/>
      <c r="R16542" s="26"/>
      <c r="S16542" s="26"/>
      <c r="T16542" s="26"/>
    </row>
    <row r="16543" spans="14:20">
      <c r="N16543" s="25"/>
      <c r="O16543" s="26"/>
      <c r="P16543" s="26"/>
      <c r="Q16543" s="26"/>
      <c r="R16543" s="26"/>
      <c r="S16543" s="26"/>
      <c r="T16543" s="26"/>
    </row>
    <row r="16544" spans="14:20">
      <c r="N16544" s="25"/>
      <c r="O16544" s="26"/>
      <c r="P16544" s="26"/>
      <c r="Q16544" s="26"/>
      <c r="R16544" s="26"/>
      <c r="S16544" s="26"/>
      <c r="T16544" s="26"/>
    </row>
    <row r="16545" spans="14:20">
      <c r="N16545" s="25"/>
      <c r="O16545" s="26"/>
      <c r="P16545" s="26"/>
      <c r="Q16545" s="26"/>
      <c r="R16545" s="26"/>
      <c r="S16545" s="26"/>
      <c r="T16545" s="26"/>
    </row>
    <row r="16546" spans="14:20">
      <c r="N16546" s="25"/>
      <c r="O16546" s="26"/>
      <c r="P16546" s="26"/>
      <c r="Q16546" s="26"/>
      <c r="R16546" s="26"/>
      <c r="S16546" s="26"/>
      <c r="T16546" s="26"/>
    </row>
    <row r="16547" spans="14:20">
      <c r="N16547" s="25"/>
      <c r="O16547" s="26"/>
      <c r="P16547" s="26"/>
      <c r="Q16547" s="26"/>
      <c r="R16547" s="26"/>
      <c r="S16547" s="26"/>
      <c r="T16547" s="26"/>
    </row>
    <row r="16548" spans="14:20">
      <c r="N16548" s="25"/>
      <c r="O16548" s="26"/>
      <c r="P16548" s="26"/>
      <c r="Q16548" s="26"/>
      <c r="R16548" s="26"/>
      <c r="S16548" s="26"/>
      <c r="T16548" s="26"/>
    </row>
    <row r="16549" spans="14:20">
      <c r="N16549" s="25"/>
      <c r="O16549" s="26"/>
      <c r="P16549" s="26"/>
      <c r="Q16549" s="26"/>
      <c r="R16549" s="26"/>
      <c r="S16549" s="26"/>
      <c r="T16549" s="26"/>
    </row>
    <row r="16550" spans="14:20">
      <c r="N16550" s="25"/>
      <c r="O16550" s="26"/>
      <c r="P16550" s="26"/>
      <c r="Q16550" s="26"/>
      <c r="R16550" s="26"/>
      <c r="S16550" s="26"/>
      <c r="T16550" s="26"/>
    </row>
    <row r="16551" spans="14:20">
      <c r="N16551" s="25"/>
      <c r="O16551" s="26"/>
      <c r="P16551" s="26"/>
      <c r="Q16551" s="26"/>
      <c r="R16551" s="26"/>
      <c r="S16551" s="26"/>
      <c r="T16551" s="26"/>
    </row>
    <row r="16552" spans="14:20">
      <c r="N16552" s="25"/>
      <c r="O16552" s="26"/>
      <c r="P16552" s="26"/>
      <c r="Q16552" s="26"/>
      <c r="R16552" s="26"/>
      <c r="S16552" s="26"/>
      <c r="T16552" s="26"/>
    </row>
    <row r="16553" spans="14:20">
      <c r="N16553" s="25"/>
      <c r="O16553" s="26"/>
      <c r="P16553" s="26"/>
      <c r="Q16553" s="26"/>
      <c r="R16553" s="26"/>
      <c r="S16553" s="26"/>
      <c r="T16553" s="26"/>
    </row>
    <row r="16554" spans="14:20">
      <c r="N16554" s="25"/>
      <c r="O16554" s="26"/>
      <c r="P16554" s="26"/>
      <c r="Q16554" s="26"/>
      <c r="R16554" s="26"/>
      <c r="S16554" s="26"/>
      <c r="T16554" s="26"/>
    </row>
    <row r="16555" spans="14:20">
      <c r="N16555" s="25"/>
      <c r="O16555" s="26"/>
      <c r="P16555" s="26"/>
      <c r="Q16555" s="26"/>
      <c r="R16555" s="26"/>
      <c r="S16555" s="26"/>
      <c r="T16555" s="26"/>
    </row>
    <row r="16556" spans="14:20">
      <c r="N16556" s="25"/>
      <c r="O16556" s="26"/>
      <c r="P16556" s="26"/>
      <c r="Q16556" s="26"/>
      <c r="R16556" s="26"/>
      <c r="S16556" s="26"/>
      <c r="T16556" s="26"/>
    </row>
    <row r="16557" spans="14:20">
      <c r="N16557" s="25"/>
      <c r="O16557" s="26"/>
      <c r="P16557" s="26"/>
      <c r="Q16557" s="26"/>
      <c r="R16557" s="26"/>
      <c r="S16557" s="26"/>
      <c r="T16557" s="26"/>
    </row>
    <row r="16558" spans="14:20">
      <c r="N16558" s="25"/>
      <c r="O16558" s="26"/>
      <c r="P16558" s="26"/>
      <c r="Q16558" s="26"/>
      <c r="R16558" s="26"/>
      <c r="S16558" s="26"/>
      <c r="T16558" s="26"/>
    </row>
    <row r="16559" spans="14:20">
      <c r="N16559" s="25"/>
      <c r="O16559" s="26"/>
      <c r="P16559" s="26"/>
      <c r="Q16559" s="26"/>
      <c r="R16559" s="26"/>
      <c r="S16559" s="26"/>
      <c r="T16559" s="26"/>
    </row>
    <row r="16560" spans="14:20">
      <c r="N16560" s="25"/>
      <c r="O16560" s="26"/>
      <c r="P16560" s="26"/>
      <c r="Q16560" s="26"/>
      <c r="R16560" s="26"/>
      <c r="S16560" s="26"/>
      <c r="T16560" s="26"/>
    </row>
    <row r="16561" spans="14:20">
      <c r="N16561" s="25"/>
      <c r="O16561" s="26"/>
      <c r="P16561" s="26"/>
      <c r="Q16561" s="26"/>
      <c r="R16561" s="26"/>
      <c r="S16561" s="26"/>
      <c r="T16561" s="26"/>
    </row>
    <row r="16562" spans="14:20">
      <c r="N16562" s="25"/>
      <c r="O16562" s="26"/>
      <c r="P16562" s="26"/>
      <c r="Q16562" s="26"/>
      <c r="R16562" s="26"/>
      <c r="S16562" s="26"/>
      <c r="T16562" s="26"/>
    </row>
    <row r="16563" spans="14:20">
      <c r="N16563" s="25"/>
      <c r="O16563" s="26"/>
      <c r="P16563" s="26"/>
      <c r="Q16563" s="26"/>
      <c r="R16563" s="26"/>
      <c r="S16563" s="26"/>
      <c r="T16563" s="26"/>
    </row>
    <row r="16564" spans="14:20">
      <c r="N16564" s="25"/>
      <c r="O16564" s="26"/>
      <c r="P16564" s="26"/>
      <c r="Q16564" s="26"/>
      <c r="R16564" s="26"/>
      <c r="S16564" s="26"/>
      <c r="T16564" s="26"/>
    </row>
    <row r="16565" spans="14:20">
      <c r="N16565" s="25"/>
      <c r="O16565" s="26"/>
      <c r="P16565" s="26"/>
      <c r="Q16565" s="26"/>
      <c r="R16565" s="26"/>
      <c r="S16565" s="26"/>
      <c r="T16565" s="26"/>
    </row>
    <row r="16566" spans="14:20">
      <c r="N16566" s="25"/>
      <c r="O16566" s="26"/>
      <c r="P16566" s="26"/>
      <c r="Q16566" s="26"/>
      <c r="R16566" s="26"/>
      <c r="S16566" s="26"/>
      <c r="T16566" s="26"/>
    </row>
    <row r="16567" spans="14:20">
      <c r="N16567" s="25"/>
      <c r="O16567" s="26"/>
      <c r="P16567" s="26"/>
      <c r="Q16567" s="26"/>
      <c r="R16567" s="26"/>
      <c r="S16567" s="26"/>
      <c r="T16567" s="26"/>
    </row>
    <row r="16568" spans="14:20">
      <c r="N16568" s="25"/>
      <c r="O16568" s="26"/>
      <c r="P16568" s="26"/>
      <c r="Q16568" s="26"/>
      <c r="R16568" s="26"/>
      <c r="S16568" s="26"/>
      <c r="T16568" s="26"/>
    </row>
    <row r="16569" spans="14:20">
      <c r="N16569" s="25"/>
      <c r="O16569" s="26"/>
      <c r="P16569" s="26"/>
      <c r="Q16569" s="26"/>
      <c r="R16569" s="26"/>
      <c r="S16569" s="26"/>
      <c r="T16569" s="26"/>
    </row>
    <row r="16570" spans="14:20">
      <c r="N16570" s="25"/>
      <c r="O16570" s="26"/>
      <c r="P16570" s="26"/>
      <c r="Q16570" s="26"/>
      <c r="R16570" s="26"/>
      <c r="S16570" s="26"/>
      <c r="T16570" s="26"/>
    </row>
    <row r="16571" spans="14:20">
      <c r="N16571" s="25"/>
      <c r="O16571" s="26"/>
      <c r="P16571" s="26"/>
      <c r="Q16571" s="26"/>
      <c r="R16571" s="26"/>
      <c r="S16571" s="26"/>
      <c r="T16571" s="26"/>
    </row>
    <row r="16572" spans="14:20">
      <c r="N16572" s="25"/>
      <c r="O16572" s="26"/>
      <c r="P16572" s="26"/>
      <c r="Q16572" s="26"/>
      <c r="R16572" s="26"/>
      <c r="S16572" s="26"/>
      <c r="T16572" s="26"/>
    </row>
    <row r="16573" spans="14:20">
      <c r="N16573" s="25"/>
      <c r="O16573" s="26"/>
      <c r="P16573" s="26"/>
      <c r="Q16573" s="26"/>
      <c r="R16573" s="26"/>
      <c r="S16573" s="26"/>
      <c r="T16573" s="26"/>
    </row>
    <row r="16574" spans="14:20">
      <c r="N16574" s="25"/>
      <c r="O16574" s="26"/>
      <c r="P16574" s="26"/>
      <c r="Q16574" s="26"/>
      <c r="R16574" s="26"/>
      <c r="S16574" s="26"/>
      <c r="T16574" s="26"/>
    </row>
    <row r="16575" spans="14:20">
      <c r="N16575" s="25"/>
      <c r="O16575" s="26"/>
      <c r="P16575" s="26"/>
      <c r="Q16575" s="26"/>
      <c r="R16575" s="26"/>
      <c r="S16575" s="26"/>
      <c r="T16575" s="26"/>
    </row>
    <row r="16576" spans="14:20">
      <c r="N16576" s="25"/>
      <c r="O16576" s="26"/>
      <c r="P16576" s="26"/>
      <c r="Q16576" s="26"/>
      <c r="R16576" s="26"/>
      <c r="S16576" s="26"/>
      <c r="T16576" s="26"/>
    </row>
    <row r="16577" spans="14:20">
      <c r="N16577" s="25"/>
      <c r="O16577" s="26"/>
      <c r="P16577" s="26"/>
      <c r="Q16577" s="26"/>
      <c r="R16577" s="26"/>
      <c r="S16577" s="26"/>
      <c r="T16577" s="26"/>
    </row>
    <row r="16578" spans="14:20">
      <c r="N16578" s="25"/>
      <c r="O16578" s="26"/>
      <c r="P16578" s="26"/>
      <c r="Q16578" s="26"/>
      <c r="R16578" s="26"/>
      <c r="S16578" s="26"/>
      <c r="T16578" s="26"/>
    </row>
    <row r="16579" spans="14:20">
      <c r="N16579" s="25"/>
      <c r="O16579" s="26"/>
      <c r="P16579" s="26"/>
      <c r="Q16579" s="26"/>
      <c r="R16579" s="26"/>
      <c r="S16579" s="26"/>
      <c r="T16579" s="26"/>
    </row>
    <row r="16580" spans="14:20">
      <c r="N16580" s="25"/>
      <c r="O16580" s="26"/>
      <c r="P16580" s="26"/>
      <c r="Q16580" s="26"/>
      <c r="R16580" s="26"/>
      <c r="S16580" s="26"/>
      <c r="T16580" s="26"/>
    </row>
    <row r="16581" spans="14:20">
      <c r="N16581" s="25"/>
      <c r="O16581" s="26"/>
      <c r="P16581" s="26"/>
      <c r="Q16581" s="26"/>
      <c r="R16581" s="26"/>
      <c r="S16581" s="26"/>
      <c r="T16581" s="26"/>
    </row>
    <row r="16582" spans="14:20">
      <c r="N16582" s="25"/>
      <c r="O16582" s="26"/>
      <c r="P16582" s="26"/>
      <c r="Q16582" s="26"/>
      <c r="R16582" s="26"/>
      <c r="S16582" s="26"/>
      <c r="T16582" s="26"/>
    </row>
    <row r="16583" spans="14:20">
      <c r="N16583" s="25"/>
      <c r="O16583" s="26"/>
      <c r="P16583" s="26"/>
      <c r="Q16583" s="26"/>
      <c r="R16583" s="26"/>
      <c r="S16583" s="26"/>
      <c r="T16583" s="26"/>
    </row>
    <row r="16584" spans="14:20">
      <c r="N16584" s="25"/>
      <c r="O16584" s="26"/>
      <c r="P16584" s="26"/>
      <c r="Q16584" s="26"/>
      <c r="R16584" s="26"/>
      <c r="S16584" s="26"/>
      <c r="T16584" s="26"/>
    </row>
    <row r="16585" spans="14:20">
      <c r="N16585" s="25"/>
      <c r="O16585" s="26"/>
      <c r="P16585" s="26"/>
      <c r="Q16585" s="26"/>
      <c r="R16585" s="26"/>
      <c r="S16585" s="26"/>
      <c r="T16585" s="26"/>
    </row>
    <row r="16586" spans="14:20">
      <c r="N16586" s="25"/>
      <c r="O16586" s="26"/>
      <c r="P16586" s="26"/>
      <c r="Q16586" s="26"/>
      <c r="R16586" s="26"/>
      <c r="S16586" s="26"/>
      <c r="T16586" s="26"/>
    </row>
    <row r="16587" spans="14:20">
      <c r="N16587" s="25"/>
      <c r="O16587" s="26"/>
      <c r="P16587" s="26"/>
      <c r="Q16587" s="26"/>
      <c r="R16587" s="26"/>
      <c r="S16587" s="26"/>
      <c r="T16587" s="26"/>
    </row>
    <row r="16588" spans="14:20">
      <c r="N16588" s="25"/>
      <c r="O16588" s="26"/>
      <c r="P16588" s="26"/>
      <c r="Q16588" s="26"/>
      <c r="R16588" s="26"/>
      <c r="S16588" s="26"/>
      <c r="T16588" s="26"/>
    </row>
    <row r="16589" spans="14:20">
      <c r="N16589" s="25"/>
      <c r="O16589" s="26"/>
      <c r="P16589" s="26"/>
      <c r="Q16589" s="26"/>
      <c r="R16589" s="26"/>
      <c r="S16589" s="26"/>
      <c r="T16589" s="26"/>
    </row>
    <row r="16590" spans="14:20">
      <c r="N16590" s="25"/>
      <c r="O16590" s="26"/>
      <c r="P16590" s="26"/>
      <c r="Q16590" s="26"/>
      <c r="R16590" s="26"/>
      <c r="S16590" s="26"/>
      <c r="T16590" s="26"/>
    </row>
    <row r="16591" spans="14:20">
      <c r="N16591" s="25"/>
      <c r="O16591" s="26"/>
      <c r="P16591" s="26"/>
      <c r="Q16591" s="26"/>
      <c r="R16591" s="26"/>
      <c r="S16591" s="26"/>
      <c r="T16591" s="26"/>
    </row>
    <row r="16592" spans="14:20">
      <c r="N16592" s="25"/>
      <c r="O16592" s="26"/>
      <c r="P16592" s="26"/>
      <c r="Q16592" s="26"/>
      <c r="R16592" s="26"/>
      <c r="S16592" s="26"/>
      <c r="T16592" s="26"/>
    </row>
    <row r="16593" spans="14:20">
      <c r="N16593" s="25"/>
      <c r="O16593" s="26"/>
      <c r="P16593" s="26"/>
      <c r="Q16593" s="26"/>
      <c r="R16593" s="26"/>
      <c r="S16593" s="26"/>
      <c r="T16593" s="26"/>
    </row>
    <row r="16594" spans="14:20">
      <c r="N16594" s="25"/>
      <c r="O16594" s="26"/>
      <c r="P16594" s="26"/>
      <c r="Q16594" s="26"/>
      <c r="R16594" s="26"/>
      <c r="S16594" s="26"/>
      <c r="T16594" s="26"/>
    </row>
    <row r="16595" spans="14:20">
      <c r="N16595" s="25"/>
      <c r="O16595" s="26"/>
      <c r="P16595" s="26"/>
      <c r="Q16595" s="26"/>
      <c r="R16595" s="26"/>
      <c r="S16595" s="26"/>
      <c r="T16595" s="26"/>
    </row>
    <row r="16596" spans="14:20">
      <c r="N16596" s="25"/>
      <c r="O16596" s="26"/>
      <c r="P16596" s="26"/>
      <c r="Q16596" s="26"/>
      <c r="R16596" s="26"/>
      <c r="S16596" s="26"/>
      <c r="T16596" s="26"/>
    </row>
    <row r="16597" spans="14:20">
      <c r="N16597" s="25"/>
      <c r="O16597" s="26"/>
      <c r="P16597" s="26"/>
      <c r="Q16597" s="26"/>
      <c r="R16597" s="26"/>
      <c r="S16597" s="26"/>
      <c r="T16597" s="26"/>
    </row>
    <row r="16598" spans="14:20">
      <c r="N16598" s="25"/>
      <c r="O16598" s="26"/>
      <c r="P16598" s="26"/>
      <c r="Q16598" s="26"/>
      <c r="R16598" s="26"/>
      <c r="S16598" s="26"/>
      <c r="T16598" s="26"/>
    </row>
    <row r="16599" spans="14:20">
      <c r="N16599" s="25"/>
      <c r="O16599" s="26"/>
      <c r="P16599" s="26"/>
      <c r="Q16599" s="26"/>
      <c r="R16599" s="26"/>
      <c r="S16599" s="26"/>
      <c r="T16599" s="26"/>
    </row>
    <row r="16600" spans="14:20">
      <c r="N16600" s="25"/>
      <c r="O16600" s="26"/>
      <c r="P16600" s="26"/>
      <c r="Q16600" s="26"/>
      <c r="R16600" s="26"/>
      <c r="S16600" s="26"/>
      <c r="T16600" s="26"/>
    </row>
    <row r="16601" spans="14:20">
      <c r="N16601" s="25"/>
      <c r="O16601" s="26"/>
      <c r="P16601" s="26"/>
      <c r="Q16601" s="26"/>
      <c r="R16601" s="26"/>
      <c r="S16601" s="26"/>
      <c r="T16601" s="26"/>
    </row>
    <row r="16602" spans="14:20">
      <c r="N16602" s="25"/>
      <c r="O16602" s="26"/>
      <c r="P16602" s="26"/>
      <c r="Q16602" s="26"/>
      <c r="R16602" s="26"/>
      <c r="S16602" s="26"/>
      <c r="T16602" s="26"/>
    </row>
    <row r="16603" spans="14:20">
      <c r="N16603" s="25"/>
      <c r="O16603" s="26"/>
      <c r="P16603" s="26"/>
      <c r="Q16603" s="26"/>
      <c r="R16603" s="26"/>
      <c r="S16603" s="26"/>
      <c r="T16603" s="26"/>
    </row>
    <row r="16604" spans="14:20">
      <c r="N16604" s="25"/>
      <c r="O16604" s="26"/>
      <c r="P16604" s="26"/>
      <c r="Q16604" s="26"/>
      <c r="R16604" s="26"/>
      <c r="S16604" s="26"/>
      <c r="T16604" s="26"/>
    </row>
    <row r="16605" spans="14:20">
      <c r="N16605" s="25"/>
      <c r="O16605" s="26"/>
      <c r="P16605" s="26"/>
      <c r="Q16605" s="26"/>
      <c r="R16605" s="26"/>
      <c r="S16605" s="26"/>
      <c r="T16605" s="26"/>
    </row>
    <row r="16606" spans="14:20">
      <c r="N16606" s="25"/>
      <c r="O16606" s="26"/>
      <c r="P16606" s="26"/>
      <c r="Q16606" s="26"/>
      <c r="R16606" s="26"/>
      <c r="S16606" s="26"/>
      <c r="T16606" s="26"/>
    </row>
    <row r="16607" spans="14:20">
      <c r="N16607" s="25"/>
      <c r="O16607" s="26"/>
      <c r="P16607" s="26"/>
      <c r="Q16607" s="26"/>
      <c r="R16607" s="26"/>
      <c r="S16607" s="26"/>
      <c r="T16607" s="26"/>
    </row>
    <row r="16608" spans="14:20">
      <c r="N16608" s="25"/>
      <c r="O16608" s="26"/>
      <c r="P16608" s="26"/>
      <c r="Q16608" s="26"/>
      <c r="R16608" s="26"/>
      <c r="S16608" s="26"/>
      <c r="T16608" s="26"/>
    </row>
    <row r="16609" spans="14:20">
      <c r="N16609" s="25"/>
      <c r="O16609" s="26"/>
      <c r="P16609" s="26"/>
      <c r="Q16609" s="26"/>
      <c r="R16609" s="26"/>
      <c r="S16609" s="26"/>
      <c r="T16609" s="26"/>
    </row>
    <row r="16610" spans="14:20">
      <c r="N16610" s="25"/>
      <c r="O16610" s="26"/>
      <c r="P16610" s="26"/>
      <c r="Q16610" s="26"/>
      <c r="R16610" s="26"/>
      <c r="S16610" s="26"/>
      <c r="T16610" s="26"/>
    </row>
    <row r="16611" spans="14:20">
      <c r="N16611" s="25"/>
      <c r="O16611" s="26"/>
      <c r="P16611" s="26"/>
      <c r="Q16611" s="26"/>
      <c r="R16611" s="26"/>
      <c r="S16611" s="26"/>
      <c r="T16611" s="26"/>
    </row>
    <row r="16612" spans="14:20">
      <c r="N16612" s="25"/>
      <c r="O16612" s="26"/>
      <c r="P16612" s="26"/>
      <c r="Q16612" s="26"/>
      <c r="R16612" s="26"/>
      <c r="S16612" s="26"/>
      <c r="T16612" s="26"/>
    </row>
    <row r="16613" spans="14:20">
      <c r="N16613" s="25"/>
      <c r="O16613" s="26"/>
      <c r="P16613" s="26"/>
      <c r="Q16613" s="26"/>
      <c r="R16613" s="26"/>
      <c r="S16613" s="26"/>
      <c r="T16613" s="26"/>
    </row>
    <row r="16614" spans="14:20">
      <c r="N16614" s="25"/>
      <c r="O16614" s="26"/>
      <c r="P16614" s="26"/>
      <c r="Q16614" s="26"/>
      <c r="R16614" s="26"/>
      <c r="S16614" s="26"/>
      <c r="T16614" s="26"/>
    </row>
    <row r="16615" spans="14:20">
      <c r="N16615" s="25"/>
      <c r="O16615" s="26"/>
      <c r="P16615" s="26"/>
      <c r="Q16615" s="26"/>
      <c r="R16615" s="26"/>
      <c r="S16615" s="26"/>
      <c r="T16615" s="26"/>
    </row>
    <row r="16616" spans="14:20">
      <c r="N16616" s="25"/>
      <c r="O16616" s="26"/>
      <c r="P16616" s="26"/>
      <c r="Q16616" s="26"/>
      <c r="R16616" s="26"/>
      <c r="S16616" s="26"/>
      <c r="T16616" s="26"/>
    </row>
    <row r="16617" spans="14:20">
      <c r="N16617" s="25"/>
      <c r="O16617" s="26"/>
      <c r="P16617" s="26"/>
      <c r="Q16617" s="26"/>
      <c r="R16617" s="26"/>
      <c r="S16617" s="26"/>
      <c r="T16617" s="26"/>
    </row>
    <row r="16618" spans="14:20">
      <c r="N16618" s="25"/>
      <c r="O16618" s="26"/>
      <c r="P16618" s="26"/>
      <c r="Q16618" s="26"/>
      <c r="R16618" s="26"/>
      <c r="S16618" s="26"/>
      <c r="T16618" s="26"/>
    </row>
    <row r="16619" spans="14:20">
      <c r="N16619" s="25"/>
      <c r="O16619" s="26"/>
      <c r="P16619" s="26"/>
      <c r="Q16619" s="26"/>
      <c r="R16619" s="26"/>
      <c r="S16619" s="26"/>
      <c r="T16619" s="26"/>
    </row>
    <row r="16620" spans="14:20">
      <c r="N16620" s="25"/>
      <c r="O16620" s="26"/>
      <c r="P16620" s="26"/>
      <c r="Q16620" s="26"/>
      <c r="R16620" s="26"/>
      <c r="S16620" s="26"/>
      <c r="T16620" s="26"/>
    </row>
    <row r="16621" spans="14:20">
      <c r="N16621" s="25"/>
      <c r="O16621" s="26"/>
      <c r="P16621" s="26"/>
      <c r="Q16621" s="26"/>
      <c r="R16621" s="26"/>
      <c r="S16621" s="26"/>
      <c r="T16621" s="26"/>
    </row>
    <row r="16622" spans="14:20">
      <c r="N16622" s="25"/>
      <c r="O16622" s="26"/>
      <c r="P16622" s="26"/>
      <c r="Q16622" s="26"/>
      <c r="R16622" s="26"/>
      <c r="S16622" s="26"/>
      <c r="T16622" s="26"/>
    </row>
    <row r="16623" spans="14:20">
      <c r="N16623" s="25"/>
      <c r="O16623" s="26"/>
      <c r="P16623" s="26"/>
      <c r="Q16623" s="26"/>
      <c r="R16623" s="26"/>
      <c r="S16623" s="26"/>
      <c r="T16623" s="26"/>
    </row>
    <row r="16624" spans="14:20">
      <c r="N16624" s="25"/>
      <c r="O16624" s="26"/>
      <c r="P16624" s="26"/>
      <c r="Q16624" s="26"/>
      <c r="R16624" s="26"/>
      <c r="S16624" s="26"/>
      <c r="T16624" s="26"/>
    </row>
    <row r="16625" spans="14:20">
      <c r="N16625" s="25"/>
      <c r="O16625" s="26"/>
      <c r="P16625" s="26"/>
      <c r="Q16625" s="26"/>
      <c r="R16625" s="26"/>
      <c r="S16625" s="26"/>
      <c r="T16625" s="26"/>
    </row>
    <row r="16626" spans="14:20">
      <c r="N16626" s="25"/>
      <c r="O16626" s="26"/>
      <c r="P16626" s="26"/>
      <c r="Q16626" s="26"/>
      <c r="R16626" s="26"/>
      <c r="S16626" s="26"/>
      <c r="T16626" s="26"/>
    </row>
    <row r="16627" spans="14:20">
      <c r="N16627" s="25"/>
      <c r="O16627" s="26"/>
      <c r="P16627" s="26"/>
      <c r="Q16627" s="26"/>
      <c r="R16627" s="26"/>
      <c r="S16627" s="26"/>
      <c r="T16627" s="26"/>
    </row>
    <row r="16628" spans="14:20">
      <c r="N16628" s="25"/>
      <c r="O16628" s="26"/>
      <c r="P16628" s="26"/>
      <c r="Q16628" s="26"/>
      <c r="R16628" s="26"/>
      <c r="S16628" s="26"/>
      <c r="T16628" s="26"/>
    </row>
    <row r="16629" spans="14:20">
      <c r="N16629" s="25"/>
      <c r="O16629" s="26"/>
      <c r="P16629" s="26"/>
      <c r="Q16629" s="26"/>
      <c r="R16629" s="26"/>
      <c r="S16629" s="26"/>
      <c r="T16629" s="26"/>
    </row>
    <row r="16630" spans="14:20">
      <c r="N16630" s="25"/>
      <c r="O16630" s="26"/>
      <c r="P16630" s="26"/>
      <c r="Q16630" s="26"/>
      <c r="R16630" s="26"/>
      <c r="S16630" s="26"/>
      <c r="T16630" s="26"/>
    </row>
    <row r="16631" spans="14:20">
      <c r="N16631" s="25"/>
      <c r="O16631" s="26"/>
      <c r="P16631" s="26"/>
      <c r="Q16631" s="26"/>
      <c r="R16631" s="26"/>
      <c r="S16631" s="26"/>
      <c r="T16631" s="26"/>
    </row>
    <row r="16632" spans="14:20">
      <c r="N16632" s="25"/>
      <c r="O16632" s="26"/>
      <c r="P16632" s="26"/>
      <c r="Q16632" s="26"/>
      <c r="R16632" s="26"/>
      <c r="S16632" s="26"/>
      <c r="T16632" s="26"/>
    </row>
    <row r="16633" spans="14:20">
      <c r="N16633" s="25"/>
      <c r="O16633" s="26"/>
      <c r="P16633" s="26"/>
      <c r="Q16633" s="26"/>
      <c r="R16633" s="26"/>
      <c r="S16633" s="26"/>
      <c r="T16633" s="26"/>
    </row>
    <row r="16634" spans="14:20">
      <c r="N16634" s="25"/>
      <c r="O16634" s="26"/>
      <c r="P16634" s="26"/>
      <c r="Q16634" s="26"/>
      <c r="R16634" s="26"/>
      <c r="S16634" s="26"/>
      <c r="T16634" s="26"/>
    </row>
    <row r="16635" spans="14:20">
      <c r="N16635" s="25"/>
      <c r="O16635" s="26"/>
      <c r="P16635" s="26"/>
      <c r="Q16635" s="26"/>
      <c r="R16635" s="26"/>
      <c r="S16635" s="26"/>
      <c r="T16635" s="26"/>
    </row>
    <row r="16636" spans="14:20">
      <c r="N16636" s="25"/>
      <c r="O16636" s="26"/>
      <c r="P16636" s="26"/>
      <c r="Q16636" s="26"/>
      <c r="R16636" s="26"/>
      <c r="S16636" s="26"/>
      <c r="T16636" s="26"/>
    </row>
    <row r="16637" spans="14:20">
      <c r="N16637" s="25"/>
      <c r="O16637" s="26"/>
      <c r="P16637" s="26"/>
      <c r="Q16637" s="26"/>
      <c r="R16637" s="26"/>
      <c r="S16637" s="26"/>
      <c r="T16637" s="26"/>
    </row>
    <row r="16638" spans="14:20">
      <c r="N16638" s="25"/>
      <c r="O16638" s="26"/>
      <c r="P16638" s="26"/>
      <c r="Q16638" s="26"/>
      <c r="R16638" s="26"/>
      <c r="S16638" s="26"/>
      <c r="T16638" s="26"/>
    </row>
    <row r="16639" spans="14:20">
      <c r="N16639" s="25"/>
      <c r="O16639" s="26"/>
      <c r="P16639" s="26"/>
      <c r="Q16639" s="26"/>
      <c r="R16639" s="26"/>
      <c r="S16639" s="26"/>
      <c r="T16639" s="26"/>
    </row>
    <row r="16640" spans="14:20">
      <c r="N16640" s="25"/>
      <c r="O16640" s="26"/>
      <c r="P16640" s="26"/>
      <c r="Q16640" s="26"/>
      <c r="R16640" s="26"/>
      <c r="S16640" s="26"/>
      <c r="T16640" s="26"/>
    </row>
    <row r="16641" spans="14:20">
      <c r="N16641" s="25"/>
      <c r="O16641" s="26"/>
      <c r="P16641" s="26"/>
      <c r="Q16641" s="26"/>
      <c r="R16641" s="26"/>
      <c r="S16641" s="26"/>
      <c r="T16641" s="26"/>
    </row>
    <row r="16642" spans="14:20">
      <c r="N16642" s="25"/>
      <c r="O16642" s="26"/>
      <c r="P16642" s="26"/>
      <c r="Q16642" s="26"/>
      <c r="R16642" s="26"/>
      <c r="S16642" s="26"/>
      <c r="T16642" s="26"/>
    </row>
    <row r="16643" spans="14:20">
      <c r="N16643" s="25"/>
      <c r="O16643" s="26"/>
      <c r="P16643" s="26"/>
      <c r="Q16643" s="26"/>
      <c r="R16643" s="26"/>
      <c r="S16643" s="26"/>
      <c r="T16643" s="26"/>
    </row>
    <row r="16644" spans="14:20">
      <c r="N16644" s="25"/>
      <c r="O16644" s="26"/>
      <c r="P16644" s="26"/>
      <c r="Q16644" s="26"/>
      <c r="R16644" s="26"/>
      <c r="S16644" s="26"/>
      <c r="T16644" s="26"/>
    </row>
    <row r="16645" spans="14:20">
      <c r="N16645" s="25"/>
      <c r="O16645" s="26"/>
      <c r="P16645" s="26"/>
      <c r="Q16645" s="26"/>
      <c r="R16645" s="26"/>
      <c r="S16645" s="26"/>
      <c r="T16645" s="26"/>
    </row>
    <row r="16646" spans="14:20">
      <c r="N16646" s="25"/>
      <c r="O16646" s="26"/>
      <c r="P16646" s="26"/>
      <c r="Q16646" s="26"/>
      <c r="R16646" s="26"/>
      <c r="S16646" s="26"/>
      <c r="T16646" s="26"/>
    </row>
    <row r="16647" spans="14:20">
      <c r="N16647" s="25"/>
      <c r="O16647" s="26"/>
      <c r="P16647" s="26"/>
      <c r="Q16647" s="26"/>
      <c r="R16647" s="26"/>
      <c r="S16647" s="26"/>
      <c r="T16647" s="26"/>
    </row>
    <row r="16648" spans="14:20">
      <c r="N16648" s="25"/>
      <c r="O16648" s="26"/>
      <c r="P16648" s="26"/>
      <c r="Q16648" s="26"/>
      <c r="R16648" s="26"/>
      <c r="S16648" s="26"/>
      <c r="T16648" s="26"/>
    </row>
    <row r="16649" spans="14:20">
      <c r="N16649" s="25"/>
      <c r="O16649" s="26"/>
      <c r="P16649" s="26"/>
      <c r="Q16649" s="26"/>
      <c r="R16649" s="26"/>
      <c r="S16649" s="26"/>
      <c r="T16649" s="26"/>
    </row>
    <row r="16650" spans="14:20">
      <c r="N16650" s="25"/>
      <c r="O16650" s="26"/>
      <c r="P16650" s="26"/>
      <c r="Q16650" s="26"/>
      <c r="R16650" s="26"/>
      <c r="S16650" s="26"/>
      <c r="T16650" s="26"/>
    </row>
    <row r="16651" spans="14:20">
      <c r="N16651" s="25"/>
      <c r="O16651" s="26"/>
      <c r="P16651" s="26"/>
      <c r="Q16651" s="26"/>
      <c r="R16651" s="26"/>
      <c r="S16651" s="26"/>
      <c r="T16651" s="26"/>
    </row>
    <row r="16652" spans="14:20">
      <c r="N16652" s="25"/>
      <c r="O16652" s="26"/>
      <c r="P16652" s="26"/>
      <c r="Q16652" s="26"/>
      <c r="R16652" s="26"/>
      <c r="S16652" s="26"/>
      <c r="T16652" s="26"/>
    </row>
    <row r="16653" spans="14:20">
      <c r="N16653" s="25"/>
      <c r="O16653" s="26"/>
      <c r="P16653" s="26"/>
      <c r="Q16653" s="26"/>
      <c r="R16653" s="26"/>
      <c r="S16653" s="26"/>
      <c r="T16653" s="26"/>
    </row>
    <row r="16654" spans="14:20">
      <c r="N16654" s="25"/>
      <c r="O16654" s="26"/>
      <c r="P16654" s="26"/>
      <c r="Q16654" s="26"/>
      <c r="R16654" s="26"/>
      <c r="S16654" s="26"/>
      <c r="T16654" s="26"/>
    </row>
    <row r="16655" spans="14:20">
      <c r="N16655" s="25"/>
      <c r="O16655" s="26"/>
      <c r="P16655" s="26"/>
      <c r="Q16655" s="26"/>
      <c r="R16655" s="26"/>
      <c r="S16655" s="26"/>
      <c r="T16655" s="26"/>
    </row>
    <row r="16656" spans="14:20">
      <c r="N16656" s="25"/>
      <c r="O16656" s="26"/>
      <c r="P16656" s="26"/>
      <c r="Q16656" s="26"/>
      <c r="R16656" s="26"/>
      <c r="S16656" s="26"/>
      <c r="T16656" s="26"/>
    </row>
    <row r="16657" spans="14:20">
      <c r="N16657" s="25"/>
      <c r="O16657" s="26"/>
      <c r="P16657" s="26"/>
      <c r="Q16657" s="26"/>
      <c r="R16657" s="26"/>
      <c r="S16657" s="26"/>
      <c r="T16657" s="26"/>
    </row>
    <row r="16658" spans="14:20">
      <c r="N16658" s="25"/>
      <c r="O16658" s="26"/>
      <c r="P16658" s="26"/>
      <c r="Q16658" s="26"/>
      <c r="R16658" s="26"/>
      <c r="S16658" s="26"/>
      <c r="T16658" s="26"/>
    </row>
    <row r="16659" spans="14:20">
      <c r="N16659" s="25"/>
      <c r="O16659" s="26"/>
      <c r="P16659" s="26"/>
      <c r="Q16659" s="26"/>
      <c r="R16659" s="26"/>
      <c r="S16659" s="26"/>
      <c r="T16659" s="26"/>
    </row>
    <row r="16660" spans="14:20">
      <c r="N16660" s="25"/>
      <c r="O16660" s="26"/>
      <c r="P16660" s="26"/>
      <c r="Q16660" s="26"/>
      <c r="R16660" s="26"/>
      <c r="S16660" s="26"/>
      <c r="T16660" s="26"/>
    </row>
    <row r="16661" spans="14:20">
      <c r="N16661" s="25"/>
      <c r="O16661" s="26"/>
      <c r="P16661" s="26"/>
      <c r="Q16661" s="26"/>
      <c r="R16661" s="26"/>
      <c r="S16661" s="26"/>
      <c r="T16661" s="26"/>
    </row>
    <row r="16662" spans="14:20">
      <c r="N16662" s="25"/>
      <c r="O16662" s="26"/>
      <c r="P16662" s="26"/>
      <c r="Q16662" s="26"/>
      <c r="R16662" s="26"/>
      <c r="S16662" s="26"/>
      <c r="T16662" s="26"/>
    </row>
    <row r="16663" spans="14:20">
      <c r="N16663" s="25"/>
      <c r="O16663" s="26"/>
      <c r="P16663" s="26"/>
      <c r="Q16663" s="26"/>
      <c r="R16663" s="26"/>
      <c r="S16663" s="26"/>
      <c r="T16663" s="26"/>
    </row>
    <row r="16664" spans="14:20">
      <c r="N16664" s="25"/>
      <c r="O16664" s="26"/>
      <c r="P16664" s="26"/>
      <c r="Q16664" s="26"/>
      <c r="R16664" s="26"/>
      <c r="S16664" s="26"/>
      <c r="T16664" s="26"/>
    </row>
    <row r="16665" spans="14:20">
      <c r="N16665" s="25"/>
      <c r="O16665" s="26"/>
      <c r="P16665" s="26"/>
      <c r="Q16665" s="26"/>
      <c r="R16665" s="26"/>
      <c r="S16665" s="26"/>
      <c r="T16665" s="26"/>
    </row>
    <row r="16666" spans="14:20">
      <c r="N16666" s="25"/>
      <c r="O16666" s="26"/>
      <c r="P16666" s="26"/>
      <c r="Q16666" s="26"/>
      <c r="R16666" s="26"/>
      <c r="S16666" s="26"/>
      <c r="T16666" s="26"/>
    </row>
    <row r="16667" spans="14:20">
      <c r="N16667" s="25"/>
      <c r="O16667" s="26"/>
      <c r="P16667" s="26"/>
      <c r="Q16667" s="26"/>
      <c r="R16667" s="26"/>
      <c r="S16667" s="26"/>
      <c r="T16667" s="26"/>
    </row>
    <row r="16668" spans="14:20">
      <c r="N16668" s="25"/>
      <c r="O16668" s="26"/>
      <c r="P16668" s="26"/>
      <c r="Q16668" s="26"/>
      <c r="R16668" s="26"/>
      <c r="S16668" s="26"/>
      <c r="T16668" s="26"/>
    </row>
    <row r="16669" spans="14:20">
      <c r="N16669" s="25"/>
      <c r="O16669" s="26"/>
      <c r="P16669" s="26"/>
      <c r="Q16669" s="26"/>
      <c r="R16669" s="26"/>
      <c r="S16669" s="26"/>
      <c r="T16669" s="26"/>
    </row>
    <row r="16670" spans="14:20">
      <c r="N16670" s="25"/>
      <c r="O16670" s="26"/>
      <c r="P16670" s="26"/>
      <c r="Q16670" s="26"/>
      <c r="R16670" s="26"/>
      <c r="S16670" s="26"/>
      <c r="T16670" s="26"/>
    </row>
    <row r="16671" spans="14:20">
      <c r="N16671" s="25"/>
      <c r="O16671" s="26"/>
      <c r="P16671" s="26"/>
      <c r="Q16671" s="26"/>
      <c r="R16671" s="26"/>
      <c r="S16671" s="26"/>
      <c r="T16671" s="26"/>
    </row>
    <row r="16672" spans="14:20">
      <c r="N16672" s="25"/>
      <c r="O16672" s="26"/>
      <c r="P16672" s="26"/>
      <c r="Q16672" s="26"/>
      <c r="R16672" s="26"/>
      <c r="S16672" s="26"/>
      <c r="T16672" s="26"/>
    </row>
    <row r="16673" spans="14:20">
      <c r="N16673" s="25"/>
      <c r="O16673" s="26"/>
      <c r="P16673" s="26"/>
      <c r="Q16673" s="26"/>
      <c r="R16673" s="26"/>
      <c r="S16673" s="26"/>
      <c r="T16673" s="26"/>
    </row>
    <row r="16674" spans="14:20">
      <c r="N16674" s="25"/>
      <c r="O16674" s="26"/>
      <c r="P16674" s="26"/>
      <c r="Q16674" s="26"/>
      <c r="R16674" s="26"/>
      <c r="S16674" s="26"/>
      <c r="T16674" s="26"/>
    </row>
    <row r="16675" spans="14:20">
      <c r="N16675" s="25"/>
      <c r="O16675" s="26"/>
      <c r="P16675" s="26"/>
      <c r="Q16675" s="26"/>
      <c r="R16675" s="26"/>
      <c r="S16675" s="26"/>
      <c r="T16675" s="26"/>
    </row>
    <row r="16676" spans="14:20">
      <c r="N16676" s="25"/>
      <c r="O16676" s="26"/>
      <c r="P16676" s="26"/>
      <c r="Q16676" s="26"/>
      <c r="R16676" s="26"/>
      <c r="S16676" s="26"/>
      <c r="T16676" s="26"/>
    </row>
    <row r="16677" spans="14:20">
      <c r="N16677" s="25"/>
      <c r="O16677" s="26"/>
      <c r="P16677" s="26"/>
      <c r="Q16677" s="26"/>
      <c r="R16677" s="26"/>
      <c r="S16677" s="26"/>
      <c r="T16677" s="26"/>
    </row>
    <row r="16678" spans="14:20">
      <c r="N16678" s="25"/>
      <c r="O16678" s="26"/>
      <c r="P16678" s="26"/>
      <c r="Q16678" s="26"/>
      <c r="R16678" s="26"/>
      <c r="S16678" s="26"/>
      <c r="T16678" s="26"/>
    </row>
    <row r="16679" spans="14:20">
      <c r="N16679" s="25"/>
      <c r="O16679" s="26"/>
      <c r="P16679" s="26"/>
      <c r="Q16679" s="26"/>
      <c r="R16679" s="26"/>
      <c r="S16679" s="26"/>
      <c r="T16679" s="26"/>
    </row>
    <row r="16680" spans="14:20">
      <c r="N16680" s="25"/>
      <c r="O16680" s="26"/>
      <c r="P16680" s="26"/>
      <c r="Q16680" s="26"/>
      <c r="R16680" s="26"/>
      <c r="S16680" s="26"/>
      <c r="T16680" s="26"/>
    </row>
    <row r="16681" spans="14:20">
      <c r="N16681" s="25"/>
      <c r="O16681" s="26"/>
      <c r="P16681" s="26"/>
      <c r="Q16681" s="26"/>
      <c r="R16681" s="26"/>
      <c r="S16681" s="26"/>
      <c r="T16681" s="26"/>
    </row>
    <row r="16682" spans="14:20">
      <c r="N16682" s="25"/>
      <c r="O16682" s="26"/>
      <c r="P16682" s="26"/>
      <c r="Q16682" s="26"/>
      <c r="R16682" s="26"/>
      <c r="S16682" s="26"/>
      <c r="T16682" s="26"/>
    </row>
    <row r="16683" spans="14:20">
      <c r="N16683" s="25"/>
      <c r="O16683" s="26"/>
      <c r="P16683" s="26"/>
      <c r="Q16683" s="26"/>
      <c r="R16683" s="26"/>
      <c r="S16683" s="26"/>
      <c r="T16683" s="26"/>
    </row>
    <row r="16684" spans="14:20">
      <c r="N16684" s="25"/>
      <c r="O16684" s="26"/>
      <c r="P16684" s="26"/>
      <c r="Q16684" s="26"/>
      <c r="R16684" s="26"/>
      <c r="S16684" s="26"/>
      <c r="T16684" s="26"/>
    </row>
    <row r="16685" spans="14:20">
      <c r="N16685" s="25"/>
      <c r="O16685" s="26"/>
      <c r="P16685" s="26"/>
      <c r="Q16685" s="26"/>
      <c r="R16685" s="26"/>
      <c r="S16685" s="26"/>
      <c r="T16685" s="26"/>
    </row>
    <row r="16686" spans="14:20">
      <c r="N16686" s="25"/>
      <c r="O16686" s="26"/>
      <c r="P16686" s="26"/>
      <c r="Q16686" s="26"/>
      <c r="R16686" s="26"/>
      <c r="S16686" s="26"/>
      <c r="T16686" s="26"/>
    </row>
    <row r="16687" spans="14:20">
      <c r="N16687" s="25"/>
      <c r="O16687" s="26"/>
      <c r="P16687" s="26"/>
      <c r="Q16687" s="26"/>
      <c r="R16687" s="26"/>
      <c r="S16687" s="26"/>
      <c r="T16687" s="26"/>
    </row>
    <row r="16688" spans="14:20">
      <c r="N16688" s="25"/>
      <c r="O16688" s="26"/>
      <c r="P16688" s="26"/>
      <c r="Q16688" s="26"/>
      <c r="R16688" s="26"/>
      <c r="S16688" s="26"/>
      <c r="T16688" s="26"/>
    </row>
    <row r="16689" spans="14:20">
      <c r="N16689" s="25"/>
      <c r="O16689" s="26"/>
      <c r="P16689" s="26"/>
      <c r="Q16689" s="26"/>
      <c r="R16689" s="26"/>
      <c r="S16689" s="26"/>
      <c r="T16689" s="26"/>
    </row>
    <row r="16690" spans="14:20">
      <c r="N16690" s="25"/>
      <c r="O16690" s="26"/>
      <c r="P16690" s="26"/>
      <c r="Q16690" s="26"/>
      <c r="R16690" s="26"/>
      <c r="S16690" s="26"/>
      <c r="T16690" s="26"/>
    </row>
    <row r="16691" spans="14:20">
      <c r="N16691" s="25"/>
      <c r="O16691" s="26"/>
      <c r="P16691" s="26"/>
      <c r="Q16691" s="26"/>
      <c r="R16691" s="26"/>
      <c r="S16691" s="26"/>
      <c r="T16691" s="26"/>
    </row>
    <row r="16692" spans="14:20">
      <c r="N16692" s="25"/>
      <c r="O16692" s="26"/>
      <c r="P16692" s="26"/>
      <c r="Q16692" s="26"/>
      <c r="R16692" s="26"/>
      <c r="S16692" s="26"/>
      <c r="T16692" s="26"/>
    </row>
    <row r="16693" spans="14:20">
      <c r="N16693" s="25"/>
      <c r="O16693" s="26"/>
      <c r="P16693" s="26"/>
      <c r="Q16693" s="26"/>
      <c r="R16693" s="26"/>
      <c r="S16693" s="26"/>
      <c r="T16693" s="26"/>
    </row>
    <row r="16694" spans="14:20">
      <c r="N16694" s="25"/>
      <c r="O16694" s="26"/>
      <c r="P16694" s="26"/>
      <c r="Q16694" s="26"/>
      <c r="R16694" s="26"/>
      <c r="S16694" s="26"/>
      <c r="T16694" s="26"/>
    </row>
    <row r="16695" spans="14:20">
      <c r="N16695" s="25"/>
      <c r="O16695" s="26"/>
      <c r="P16695" s="26"/>
      <c r="Q16695" s="26"/>
      <c r="R16695" s="26"/>
      <c r="S16695" s="26"/>
      <c r="T16695" s="26"/>
    </row>
    <row r="16696" spans="14:20">
      <c r="N16696" s="25"/>
      <c r="O16696" s="26"/>
      <c r="P16696" s="26"/>
      <c r="Q16696" s="26"/>
      <c r="R16696" s="26"/>
      <c r="S16696" s="26"/>
      <c r="T16696" s="26"/>
    </row>
    <row r="16697" spans="14:20">
      <c r="N16697" s="25"/>
      <c r="O16697" s="26"/>
      <c r="P16697" s="26"/>
      <c r="Q16697" s="26"/>
      <c r="R16697" s="26"/>
      <c r="S16697" s="26"/>
      <c r="T16697" s="26"/>
    </row>
    <row r="16698" spans="14:20">
      <c r="N16698" s="25"/>
      <c r="O16698" s="26"/>
      <c r="P16698" s="26"/>
      <c r="Q16698" s="26"/>
      <c r="R16698" s="26"/>
      <c r="S16698" s="26"/>
      <c r="T16698" s="26"/>
    </row>
    <row r="16699" spans="14:20">
      <c r="N16699" s="25"/>
      <c r="O16699" s="26"/>
      <c r="P16699" s="26"/>
      <c r="Q16699" s="26"/>
      <c r="R16699" s="26"/>
      <c r="S16699" s="26"/>
      <c r="T16699" s="26"/>
    </row>
    <row r="16700" spans="14:20">
      <c r="N16700" s="25"/>
      <c r="O16700" s="26"/>
      <c r="P16700" s="26"/>
      <c r="Q16700" s="26"/>
      <c r="R16700" s="26"/>
      <c r="S16700" s="26"/>
      <c r="T16700" s="26"/>
    </row>
    <row r="16701" spans="14:20">
      <c r="N16701" s="25"/>
      <c r="O16701" s="26"/>
      <c r="P16701" s="26"/>
      <c r="Q16701" s="26"/>
      <c r="R16701" s="26"/>
      <c r="S16701" s="26"/>
      <c r="T16701" s="26"/>
    </row>
    <row r="16702" spans="14:20">
      <c r="N16702" s="25"/>
      <c r="O16702" s="26"/>
      <c r="P16702" s="26"/>
      <c r="Q16702" s="26"/>
      <c r="R16702" s="26"/>
      <c r="S16702" s="26"/>
      <c r="T16702" s="26"/>
    </row>
    <row r="16703" spans="14:20">
      <c r="N16703" s="25"/>
      <c r="O16703" s="26"/>
      <c r="P16703" s="26"/>
      <c r="Q16703" s="26"/>
      <c r="R16703" s="26"/>
      <c r="S16703" s="26"/>
      <c r="T16703" s="26"/>
    </row>
    <row r="16704" spans="14:20">
      <c r="N16704" s="25"/>
      <c r="O16704" s="26"/>
      <c r="P16704" s="26"/>
      <c r="Q16704" s="26"/>
      <c r="R16704" s="26"/>
      <c r="S16704" s="26"/>
      <c r="T16704" s="26"/>
    </row>
    <row r="16705" spans="14:20">
      <c r="N16705" s="25"/>
      <c r="O16705" s="26"/>
      <c r="P16705" s="26"/>
      <c r="Q16705" s="26"/>
      <c r="R16705" s="26"/>
      <c r="S16705" s="26"/>
      <c r="T16705" s="26"/>
    </row>
    <row r="16706" spans="14:20">
      <c r="N16706" s="25"/>
      <c r="O16706" s="26"/>
      <c r="P16706" s="26"/>
      <c r="Q16706" s="26"/>
      <c r="R16706" s="26"/>
      <c r="S16706" s="26"/>
      <c r="T16706" s="26"/>
    </row>
    <row r="16707" spans="14:20">
      <c r="N16707" s="25"/>
      <c r="O16707" s="26"/>
      <c r="P16707" s="26"/>
      <c r="Q16707" s="26"/>
      <c r="R16707" s="26"/>
      <c r="S16707" s="26"/>
      <c r="T16707" s="26"/>
    </row>
    <row r="16708" spans="14:20">
      <c r="N16708" s="25"/>
      <c r="O16708" s="26"/>
      <c r="P16708" s="26"/>
      <c r="Q16708" s="26"/>
      <c r="R16708" s="26"/>
      <c r="S16708" s="26"/>
      <c r="T16708" s="26"/>
    </row>
    <row r="16709" spans="14:20">
      <c r="N16709" s="25"/>
      <c r="O16709" s="26"/>
      <c r="P16709" s="26"/>
      <c r="Q16709" s="26"/>
      <c r="R16709" s="26"/>
      <c r="S16709" s="26"/>
      <c r="T16709" s="26"/>
    </row>
    <row r="16710" spans="14:20">
      <c r="N16710" s="25"/>
      <c r="O16710" s="26"/>
      <c r="P16710" s="26"/>
      <c r="Q16710" s="26"/>
      <c r="R16710" s="26"/>
      <c r="S16710" s="26"/>
      <c r="T16710" s="26"/>
    </row>
    <row r="16711" spans="14:20">
      <c r="N16711" s="25"/>
      <c r="O16711" s="26"/>
      <c r="P16711" s="26"/>
      <c r="Q16711" s="26"/>
      <c r="R16711" s="26"/>
      <c r="S16711" s="26"/>
      <c r="T16711" s="26"/>
    </row>
    <row r="16712" spans="14:20">
      <c r="N16712" s="25"/>
      <c r="O16712" s="26"/>
      <c r="P16712" s="26"/>
      <c r="Q16712" s="26"/>
      <c r="R16712" s="26"/>
      <c r="S16712" s="26"/>
      <c r="T16712" s="26"/>
    </row>
    <row r="16713" spans="14:20">
      <c r="N16713" s="25"/>
      <c r="O16713" s="26"/>
      <c r="P16713" s="26"/>
      <c r="Q16713" s="26"/>
      <c r="R16713" s="26"/>
      <c r="S16713" s="26"/>
      <c r="T16713" s="26"/>
    </row>
    <row r="16714" spans="14:20">
      <c r="N16714" s="25"/>
      <c r="O16714" s="26"/>
      <c r="P16714" s="26"/>
      <c r="Q16714" s="26"/>
      <c r="R16714" s="26"/>
      <c r="S16714" s="26"/>
      <c r="T16714" s="26"/>
    </row>
    <row r="16715" spans="14:20">
      <c r="N16715" s="25"/>
      <c r="O16715" s="26"/>
      <c r="P16715" s="26"/>
      <c r="Q16715" s="26"/>
      <c r="R16715" s="26"/>
      <c r="S16715" s="26"/>
      <c r="T16715" s="26"/>
    </row>
    <row r="16716" spans="14:20">
      <c r="N16716" s="25"/>
      <c r="O16716" s="26"/>
      <c r="P16716" s="26"/>
      <c r="Q16716" s="26"/>
      <c r="R16716" s="26"/>
      <c r="S16716" s="26"/>
      <c r="T16716" s="26"/>
    </row>
    <row r="16717" spans="14:20">
      <c r="N16717" s="25"/>
      <c r="O16717" s="26"/>
      <c r="P16717" s="26"/>
      <c r="Q16717" s="26"/>
      <c r="R16717" s="26"/>
      <c r="S16717" s="26"/>
      <c r="T16717" s="26"/>
    </row>
    <row r="16718" spans="14:20">
      <c r="N16718" s="25"/>
      <c r="O16718" s="26"/>
      <c r="P16718" s="26"/>
      <c r="Q16718" s="26"/>
      <c r="R16718" s="26"/>
      <c r="S16718" s="26"/>
      <c r="T16718" s="26"/>
    </row>
    <row r="16719" spans="14:20">
      <c r="N16719" s="25"/>
      <c r="O16719" s="26"/>
      <c r="P16719" s="26"/>
      <c r="Q16719" s="26"/>
      <c r="R16719" s="26"/>
      <c r="S16719" s="26"/>
      <c r="T16719" s="26"/>
    </row>
    <row r="16720" spans="14:20">
      <c r="N16720" s="25"/>
      <c r="O16720" s="26"/>
      <c r="P16720" s="26"/>
      <c r="Q16720" s="26"/>
      <c r="R16720" s="26"/>
      <c r="S16720" s="26"/>
      <c r="T16720" s="26"/>
    </row>
    <row r="16721" spans="14:20">
      <c r="N16721" s="25"/>
      <c r="O16721" s="26"/>
      <c r="P16721" s="26"/>
      <c r="Q16721" s="26"/>
      <c r="R16721" s="26"/>
      <c r="S16721" s="26"/>
      <c r="T16721" s="26"/>
    </row>
    <row r="16722" spans="14:20">
      <c r="N16722" s="25"/>
      <c r="O16722" s="26"/>
      <c r="P16722" s="26"/>
      <c r="Q16722" s="26"/>
      <c r="R16722" s="26"/>
      <c r="S16722" s="26"/>
      <c r="T16722" s="26"/>
    </row>
    <row r="16723" spans="14:20">
      <c r="N16723" s="25"/>
      <c r="O16723" s="26"/>
      <c r="P16723" s="26"/>
      <c r="Q16723" s="26"/>
      <c r="R16723" s="26"/>
      <c r="S16723" s="26"/>
      <c r="T16723" s="26"/>
    </row>
    <row r="16724" spans="14:20">
      <c r="N16724" s="25"/>
      <c r="O16724" s="26"/>
      <c r="P16724" s="26"/>
      <c r="Q16724" s="26"/>
      <c r="R16724" s="26"/>
      <c r="S16724" s="26"/>
      <c r="T16724" s="26"/>
    </row>
    <row r="16725" spans="14:20">
      <c r="N16725" s="25"/>
      <c r="O16725" s="26"/>
      <c r="P16725" s="26"/>
      <c r="Q16725" s="26"/>
      <c r="R16725" s="26"/>
      <c r="S16725" s="26"/>
      <c r="T16725" s="26"/>
    </row>
    <row r="16726" spans="14:20">
      <c r="N16726" s="25"/>
      <c r="O16726" s="26"/>
      <c r="P16726" s="26"/>
      <c r="Q16726" s="26"/>
      <c r="R16726" s="26"/>
      <c r="S16726" s="26"/>
      <c r="T16726" s="26"/>
    </row>
    <row r="16727" spans="14:20">
      <c r="N16727" s="25"/>
      <c r="O16727" s="26"/>
      <c r="P16727" s="26"/>
      <c r="Q16727" s="26"/>
      <c r="R16727" s="26"/>
      <c r="S16727" s="26"/>
      <c r="T16727" s="26"/>
    </row>
    <row r="16728" spans="14:20">
      <c r="N16728" s="25"/>
      <c r="O16728" s="26"/>
      <c r="P16728" s="26"/>
      <c r="Q16728" s="26"/>
      <c r="R16728" s="26"/>
      <c r="S16728" s="26"/>
      <c r="T16728" s="26"/>
    </row>
    <row r="16729" spans="14:20">
      <c r="N16729" s="25"/>
      <c r="O16729" s="26"/>
      <c r="P16729" s="26"/>
      <c r="Q16729" s="26"/>
      <c r="R16729" s="26"/>
      <c r="S16729" s="26"/>
      <c r="T16729" s="26"/>
    </row>
    <row r="16730" spans="14:20">
      <c r="N16730" s="25"/>
      <c r="O16730" s="26"/>
      <c r="P16730" s="26"/>
      <c r="Q16730" s="26"/>
      <c r="R16730" s="26"/>
      <c r="S16730" s="26"/>
      <c r="T16730" s="26"/>
    </row>
    <row r="16731" spans="14:20">
      <c r="N16731" s="25"/>
      <c r="O16731" s="26"/>
      <c r="P16731" s="26"/>
      <c r="Q16731" s="26"/>
      <c r="R16731" s="26"/>
      <c r="S16731" s="26"/>
      <c r="T16731" s="26"/>
    </row>
    <row r="16732" spans="14:20">
      <c r="N16732" s="25"/>
      <c r="O16732" s="26"/>
      <c r="P16732" s="26"/>
      <c r="Q16732" s="26"/>
      <c r="R16732" s="26"/>
      <c r="S16732" s="26"/>
      <c r="T16732" s="26"/>
    </row>
    <row r="16733" spans="14:20">
      <c r="N16733" s="25"/>
      <c r="O16733" s="26"/>
      <c r="P16733" s="26"/>
      <c r="Q16733" s="26"/>
      <c r="R16733" s="26"/>
      <c r="S16733" s="26"/>
      <c r="T16733" s="26"/>
    </row>
    <row r="16734" spans="14:20">
      <c r="N16734" s="25"/>
      <c r="O16734" s="26"/>
      <c r="P16734" s="26"/>
      <c r="Q16734" s="26"/>
      <c r="R16734" s="26"/>
      <c r="S16734" s="26"/>
      <c r="T16734" s="26"/>
    </row>
    <row r="16735" spans="14:20">
      <c r="N16735" s="25"/>
      <c r="O16735" s="26"/>
      <c r="P16735" s="26"/>
      <c r="Q16735" s="26"/>
      <c r="R16735" s="26"/>
      <c r="S16735" s="26"/>
      <c r="T16735" s="26"/>
    </row>
    <row r="16736" spans="14:20">
      <c r="N16736" s="25"/>
      <c r="O16736" s="26"/>
      <c r="P16736" s="26"/>
      <c r="Q16736" s="26"/>
      <c r="R16736" s="26"/>
      <c r="S16736" s="26"/>
      <c r="T16736" s="26"/>
    </row>
    <row r="16737" spans="14:20">
      <c r="N16737" s="25"/>
      <c r="O16737" s="26"/>
      <c r="P16737" s="26"/>
      <c r="Q16737" s="26"/>
      <c r="R16737" s="26"/>
      <c r="S16737" s="26"/>
      <c r="T16737" s="26"/>
    </row>
    <row r="16738" spans="14:20">
      <c r="N16738" s="25"/>
      <c r="O16738" s="26"/>
      <c r="P16738" s="26"/>
      <c r="Q16738" s="26"/>
      <c r="R16738" s="26"/>
      <c r="S16738" s="26"/>
      <c r="T16738" s="26"/>
    </row>
    <row r="16739" spans="14:20">
      <c r="N16739" s="25"/>
      <c r="O16739" s="26"/>
      <c r="P16739" s="26"/>
      <c r="Q16739" s="26"/>
      <c r="R16739" s="26"/>
      <c r="S16739" s="26"/>
      <c r="T16739" s="26"/>
    </row>
    <row r="16740" spans="14:20">
      <c r="N16740" s="25"/>
      <c r="O16740" s="26"/>
      <c r="P16740" s="26"/>
      <c r="Q16740" s="26"/>
      <c r="R16740" s="26"/>
      <c r="S16740" s="26"/>
      <c r="T16740" s="26"/>
    </row>
    <row r="16741" spans="14:20">
      <c r="N16741" s="25"/>
      <c r="O16741" s="26"/>
      <c r="P16741" s="26"/>
      <c r="Q16741" s="26"/>
      <c r="R16741" s="26"/>
      <c r="S16741" s="26"/>
      <c r="T16741" s="26"/>
    </row>
    <row r="16742" spans="14:20">
      <c r="N16742" s="25"/>
      <c r="O16742" s="26"/>
      <c r="P16742" s="26"/>
      <c r="Q16742" s="26"/>
      <c r="R16742" s="26"/>
      <c r="S16742" s="26"/>
      <c r="T16742" s="26"/>
    </row>
    <row r="16743" spans="14:20">
      <c r="N16743" s="25"/>
      <c r="O16743" s="26"/>
      <c r="P16743" s="26"/>
      <c r="Q16743" s="26"/>
      <c r="R16743" s="26"/>
      <c r="S16743" s="26"/>
      <c r="T16743" s="26"/>
    </row>
    <row r="16744" spans="14:20">
      <c r="N16744" s="25"/>
      <c r="O16744" s="26"/>
      <c r="P16744" s="26"/>
      <c r="Q16744" s="26"/>
      <c r="R16744" s="26"/>
      <c r="S16744" s="26"/>
      <c r="T16744" s="26"/>
    </row>
    <row r="16745" spans="14:20">
      <c r="N16745" s="25"/>
      <c r="O16745" s="26"/>
      <c r="P16745" s="26"/>
      <c r="Q16745" s="26"/>
      <c r="R16745" s="26"/>
      <c r="S16745" s="26"/>
      <c r="T16745" s="26"/>
    </row>
    <row r="16746" spans="14:20">
      <c r="N16746" s="25"/>
      <c r="O16746" s="26"/>
      <c r="P16746" s="26"/>
      <c r="Q16746" s="26"/>
      <c r="R16746" s="26"/>
      <c r="S16746" s="26"/>
      <c r="T16746" s="26"/>
    </row>
    <row r="16747" spans="14:20">
      <c r="N16747" s="25"/>
      <c r="O16747" s="26"/>
      <c r="P16747" s="26"/>
      <c r="Q16747" s="26"/>
      <c r="R16747" s="26"/>
      <c r="S16747" s="26"/>
      <c r="T16747" s="26"/>
    </row>
    <row r="16748" spans="14:20">
      <c r="N16748" s="25"/>
      <c r="O16748" s="26"/>
      <c r="P16748" s="26"/>
      <c r="Q16748" s="26"/>
      <c r="R16748" s="26"/>
      <c r="S16748" s="26"/>
      <c r="T16748" s="26"/>
    </row>
    <row r="16749" spans="14:20">
      <c r="N16749" s="25"/>
      <c r="O16749" s="26"/>
      <c r="P16749" s="26"/>
      <c r="Q16749" s="26"/>
      <c r="R16749" s="26"/>
      <c r="S16749" s="26"/>
      <c r="T16749" s="26"/>
    </row>
    <row r="16750" spans="14:20">
      <c r="N16750" s="25"/>
      <c r="O16750" s="26"/>
      <c r="P16750" s="26"/>
      <c r="Q16750" s="26"/>
      <c r="R16750" s="26"/>
      <c r="S16750" s="26"/>
      <c r="T16750" s="26"/>
    </row>
    <row r="16751" spans="14:20">
      <c r="N16751" s="25"/>
      <c r="O16751" s="26"/>
      <c r="P16751" s="26"/>
      <c r="Q16751" s="26"/>
      <c r="R16751" s="26"/>
      <c r="S16751" s="26"/>
      <c r="T16751" s="26"/>
    </row>
    <row r="16752" spans="14:20">
      <c r="N16752" s="25"/>
      <c r="O16752" s="26"/>
      <c r="P16752" s="26"/>
      <c r="Q16752" s="26"/>
      <c r="R16752" s="26"/>
      <c r="S16752" s="26"/>
      <c r="T16752" s="26"/>
    </row>
    <row r="16753" spans="14:20">
      <c r="N16753" s="25"/>
      <c r="O16753" s="26"/>
      <c r="P16753" s="26"/>
      <c r="Q16753" s="26"/>
      <c r="R16753" s="26"/>
      <c r="S16753" s="26"/>
      <c r="T16753" s="26"/>
    </row>
    <row r="16754" spans="14:20">
      <c r="N16754" s="25"/>
      <c r="O16754" s="26"/>
      <c r="P16754" s="26"/>
      <c r="Q16754" s="26"/>
      <c r="R16754" s="26"/>
      <c r="S16754" s="26"/>
      <c r="T16754" s="26"/>
    </row>
    <row r="16755" spans="14:20">
      <c r="N16755" s="25"/>
      <c r="O16755" s="26"/>
      <c r="P16755" s="26"/>
      <c r="Q16755" s="26"/>
      <c r="R16755" s="26"/>
      <c r="S16755" s="26"/>
      <c r="T16755" s="26"/>
    </row>
    <row r="16756" spans="14:20">
      <c r="N16756" s="25"/>
      <c r="O16756" s="26"/>
      <c r="P16756" s="26"/>
      <c r="Q16756" s="26"/>
      <c r="R16756" s="26"/>
      <c r="S16756" s="26"/>
      <c r="T16756" s="26"/>
    </row>
    <row r="16757" spans="14:20">
      <c r="N16757" s="25"/>
      <c r="O16757" s="26"/>
      <c r="P16757" s="26"/>
      <c r="Q16757" s="26"/>
      <c r="R16757" s="26"/>
      <c r="S16757" s="26"/>
      <c r="T16757" s="26"/>
    </row>
    <row r="16758" spans="14:20">
      <c r="N16758" s="25"/>
      <c r="O16758" s="26"/>
      <c r="P16758" s="26"/>
      <c r="Q16758" s="26"/>
      <c r="R16758" s="26"/>
      <c r="S16758" s="26"/>
      <c r="T16758" s="26"/>
    </row>
    <row r="16759" spans="14:20">
      <c r="N16759" s="25"/>
      <c r="O16759" s="26"/>
      <c r="P16759" s="26"/>
      <c r="Q16759" s="26"/>
      <c r="R16759" s="26"/>
      <c r="S16759" s="26"/>
      <c r="T16759" s="26"/>
    </row>
    <row r="16760" spans="14:20">
      <c r="N16760" s="25"/>
      <c r="O16760" s="26"/>
      <c r="P16760" s="26"/>
      <c r="Q16760" s="26"/>
      <c r="R16760" s="26"/>
      <c r="S16760" s="26"/>
      <c r="T16760" s="26"/>
    </row>
    <row r="16761" spans="14:20">
      <c r="N16761" s="25"/>
      <c r="O16761" s="26"/>
      <c r="P16761" s="26"/>
      <c r="Q16761" s="26"/>
      <c r="R16761" s="26"/>
      <c r="S16761" s="26"/>
      <c r="T16761" s="26"/>
    </row>
    <row r="16762" spans="14:20">
      <c r="N16762" s="25"/>
      <c r="O16762" s="26"/>
      <c r="P16762" s="26"/>
      <c r="Q16762" s="26"/>
      <c r="R16762" s="26"/>
      <c r="S16762" s="26"/>
      <c r="T16762" s="26"/>
    </row>
    <row r="16763" spans="14:20">
      <c r="N16763" s="25"/>
      <c r="O16763" s="26"/>
      <c r="P16763" s="26"/>
      <c r="Q16763" s="26"/>
      <c r="R16763" s="26"/>
      <c r="S16763" s="26"/>
      <c r="T16763" s="26"/>
    </row>
    <row r="16764" spans="14:20">
      <c r="N16764" s="25"/>
      <c r="O16764" s="26"/>
      <c r="P16764" s="26"/>
      <c r="Q16764" s="26"/>
      <c r="R16764" s="26"/>
      <c r="S16764" s="26"/>
      <c r="T16764" s="26"/>
    </row>
    <row r="16765" spans="14:20">
      <c r="N16765" s="25"/>
      <c r="O16765" s="26"/>
      <c r="P16765" s="26"/>
      <c r="Q16765" s="26"/>
      <c r="R16765" s="26"/>
      <c r="S16765" s="26"/>
      <c r="T16765" s="26"/>
    </row>
    <row r="16766" spans="14:20">
      <c r="N16766" s="25"/>
      <c r="O16766" s="26"/>
      <c r="P16766" s="26"/>
      <c r="Q16766" s="26"/>
      <c r="R16766" s="26"/>
      <c r="S16766" s="26"/>
      <c r="T16766" s="26"/>
    </row>
    <row r="16767" spans="14:20">
      <c r="N16767" s="25"/>
      <c r="O16767" s="26"/>
      <c r="P16767" s="26"/>
      <c r="Q16767" s="26"/>
      <c r="R16767" s="26"/>
      <c r="S16767" s="26"/>
      <c r="T16767" s="26"/>
    </row>
    <row r="16768" spans="14:20">
      <c r="N16768" s="25"/>
      <c r="O16768" s="26"/>
      <c r="P16768" s="26"/>
      <c r="Q16768" s="26"/>
      <c r="R16768" s="26"/>
      <c r="S16768" s="26"/>
      <c r="T16768" s="26"/>
    </row>
    <row r="16769" spans="14:20">
      <c r="N16769" s="25"/>
      <c r="O16769" s="26"/>
      <c r="P16769" s="26"/>
      <c r="Q16769" s="26"/>
      <c r="R16769" s="26"/>
      <c r="S16769" s="26"/>
      <c r="T16769" s="26"/>
    </row>
    <row r="16770" spans="14:20">
      <c r="N16770" s="25"/>
      <c r="O16770" s="26"/>
      <c r="P16770" s="26"/>
      <c r="Q16770" s="26"/>
      <c r="R16770" s="26"/>
      <c r="S16770" s="26"/>
      <c r="T16770" s="26"/>
    </row>
    <row r="16771" spans="14:20">
      <c r="N16771" s="25"/>
      <c r="O16771" s="26"/>
      <c r="P16771" s="26"/>
      <c r="Q16771" s="26"/>
      <c r="R16771" s="26"/>
      <c r="S16771" s="26"/>
      <c r="T16771" s="26"/>
    </row>
    <row r="16772" spans="14:20">
      <c r="N16772" s="25"/>
      <c r="O16772" s="26"/>
      <c r="P16772" s="26"/>
      <c r="Q16772" s="26"/>
      <c r="R16772" s="26"/>
      <c r="S16772" s="26"/>
      <c r="T16772" s="26"/>
    </row>
    <row r="16773" spans="14:20">
      <c r="N16773" s="25"/>
      <c r="O16773" s="26"/>
      <c r="P16773" s="26"/>
      <c r="Q16773" s="26"/>
      <c r="R16773" s="26"/>
      <c r="S16773" s="26"/>
      <c r="T16773" s="26"/>
    </row>
    <row r="16774" spans="14:20">
      <c r="N16774" s="25"/>
      <c r="O16774" s="26"/>
      <c r="P16774" s="26"/>
      <c r="Q16774" s="26"/>
      <c r="R16774" s="26"/>
      <c r="S16774" s="26"/>
      <c r="T16774" s="26"/>
    </row>
    <row r="16775" spans="14:20">
      <c r="N16775" s="25"/>
      <c r="O16775" s="26"/>
      <c r="P16775" s="26"/>
      <c r="Q16775" s="26"/>
      <c r="R16775" s="26"/>
      <c r="S16775" s="26"/>
      <c r="T16775" s="26"/>
    </row>
    <row r="16776" spans="14:20">
      <c r="N16776" s="25"/>
      <c r="O16776" s="26"/>
      <c r="P16776" s="26"/>
      <c r="Q16776" s="26"/>
      <c r="R16776" s="26"/>
      <c r="S16776" s="26"/>
      <c r="T16776" s="26"/>
    </row>
    <row r="16777" spans="14:20">
      <c r="N16777" s="25"/>
      <c r="O16777" s="26"/>
      <c r="P16777" s="26"/>
      <c r="Q16777" s="26"/>
      <c r="R16777" s="26"/>
      <c r="S16777" s="26"/>
      <c r="T16777" s="26"/>
    </row>
    <row r="16778" spans="14:20">
      <c r="N16778" s="25"/>
      <c r="O16778" s="26"/>
      <c r="P16778" s="26"/>
      <c r="Q16778" s="26"/>
      <c r="R16778" s="26"/>
      <c r="S16778" s="26"/>
      <c r="T16778" s="26"/>
    </row>
    <row r="16779" spans="14:20">
      <c r="N16779" s="25"/>
      <c r="O16779" s="26"/>
      <c r="P16779" s="26"/>
      <c r="Q16779" s="26"/>
      <c r="R16779" s="26"/>
      <c r="S16779" s="26"/>
      <c r="T16779" s="26"/>
    </row>
    <row r="16780" spans="14:20">
      <c r="N16780" s="25"/>
      <c r="O16780" s="26"/>
      <c r="P16780" s="26"/>
      <c r="Q16780" s="26"/>
      <c r="R16780" s="26"/>
      <c r="S16780" s="26"/>
      <c r="T16780" s="26"/>
    </row>
    <row r="16781" spans="14:20">
      <c r="N16781" s="25"/>
      <c r="O16781" s="26"/>
      <c r="P16781" s="26"/>
      <c r="Q16781" s="26"/>
      <c r="R16781" s="26"/>
      <c r="S16781" s="26"/>
      <c r="T16781" s="26"/>
    </row>
    <row r="16782" spans="14:20">
      <c r="N16782" s="25"/>
      <c r="O16782" s="26"/>
      <c r="P16782" s="26"/>
      <c r="Q16782" s="26"/>
      <c r="R16782" s="26"/>
      <c r="S16782" s="26"/>
      <c r="T16782" s="26"/>
    </row>
    <row r="16783" spans="14:20">
      <c r="N16783" s="25"/>
      <c r="O16783" s="26"/>
      <c r="P16783" s="26"/>
      <c r="Q16783" s="26"/>
      <c r="R16783" s="26"/>
      <c r="S16783" s="26"/>
      <c r="T16783" s="26"/>
    </row>
    <row r="16784" spans="14:20">
      <c r="N16784" s="25"/>
      <c r="O16784" s="26"/>
      <c r="P16784" s="26"/>
      <c r="Q16784" s="26"/>
      <c r="R16784" s="26"/>
      <c r="S16784" s="26"/>
      <c r="T16784" s="26"/>
    </row>
    <row r="16785" spans="14:20">
      <c r="N16785" s="25"/>
      <c r="O16785" s="26"/>
      <c r="P16785" s="26"/>
      <c r="Q16785" s="26"/>
      <c r="R16785" s="26"/>
      <c r="S16785" s="26"/>
      <c r="T16785" s="26"/>
    </row>
    <row r="16786" spans="14:20">
      <c r="N16786" s="25"/>
      <c r="O16786" s="26"/>
      <c r="P16786" s="26"/>
      <c r="Q16786" s="26"/>
      <c r="R16786" s="26"/>
      <c r="S16786" s="26"/>
      <c r="T16786" s="26"/>
    </row>
    <row r="16787" spans="14:20">
      <c r="N16787" s="25"/>
      <c r="O16787" s="26"/>
      <c r="P16787" s="26"/>
      <c r="Q16787" s="26"/>
      <c r="R16787" s="26"/>
      <c r="S16787" s="26"/>
      <c r="T16787" s="26"/>
    </row>
    <row r="16788" spans="14:20">
      <c r="N16788" s="25"/>
      <c r="O16788" s="26"/>
      <c r="P16788" s="26"/>
      <c r="Q16788" s="26"/>
      <c r="R16788" s="26"/>
      <c r="S16788" s="26"/>
      <c r="T16788" s="26"/>
    </row>
    <row r="16789" spans="14:20">
      <c r="N16789" s="25"/>
      <c r="O16789" s="26"/>
      <c r="P16789" s="26"/>
      <c r="Q16789" s="26"/>
      <c r="R16789" s="26"/>
      <c r="S16789" s="26"/>
      <c r="T16789" s="26"/>
    </row>
    <row r="16790" spans="14:20">
      <c r="N16790" s="25"/>
      <c r="O16790" s="26"/>
      <c r="P16790" s="26"/>
      <c r="Q16790" s="26"/>
      <c r="R16790" s="26"/>
      <c r="S16790" s="26"/>
      <c r="T16790" s="26"/>
    </row>
    <row r="16791" spans="14:20">
      <c r="N16791" s="25"/>
      <c r="O16791" s="26"/>
      <c r="P16791" s="26"/>
      <c r="Q16791" s="26"/>
      <c r="R16791" s="26"/>
      <c r="S16791" s="26"/>
      <c r="T16791" s="26"/>
    </row>
    <row r="16792" spans="14:20">
      <c r="N16792" s="25"/>
      <c r="O16792" s="26"/>
      <c r="P16792" s="26"/>
      <c r="Q16792" s="26"/>
      <c r="R16792" s="26"/>
      <c r="S16792" s="26"/>
      <c r="T16792" s="26"/>
    </row>
    <row r="16793" spans="14:20">
      <c r="N16793" s="25"/>
      <c r="O16793" s="26"/>
      <c r="P16793" s="26"/>
      <c r="Q16793" s="26"/>
      <c r="R16793" s="26"/>
      <c r="S16793" s="26"/>
      <c r="T16793" s="26"/>
    </row>
    <row r="16794" spans="14:20">
      <c r="N16794" s="25"/>
      <c r="O16794" s="26"/>
      <c r="P16794" s="26"/>
      <c r="Q16794" s="26"/>
      <c r="R16794" s="26"/>
      <c r="S16794" s="26"/>
      <c r="T16794" s="26"/>
    </row>
    <row r="16795" spans="14:20">
      <c r="N16795" s="25"/>
      <c r="O16795" s="26"/>
      <c r="P16795" s="26"/>
      <c r="Q16795" s="26"/>
      <c r="R16795" s="26"/>
      <c r="S16795" s="26"/>
      <c r="T16795" s="26"/>
    </row>
    <row r="16796" spans="14:20">
      <c r="N16796" s="25"/>
      <c r="O16796" s="26"/>
      <c r="P16796" s="26"/>
      <c r="Q16796" s="26"/>
      <c r="R16796" s="26"/>
      <c r="S16796" s="26"/>
      <c r="T16796" s="26"/>
    </row>
    <row r="16797" spans="14:20">
      <c r="N16797" s="25"/>
      <c r="O16797" s="26"/>
      <c r="P16797" s="26"/>
      <c r="Q16797" s="26"/>
      <c r="R16797" s="26"/>
      <c r="S16797" s="26"/>
      <c r="T16797" s="26"/>
    </row>
    <row r="16798" spans="14:20">
      <c r="N16798" s="25"/>
      <c r="O16798" s="26"/>
      <c r="P16798" s="26"/>
      <c r="Q16798" s="26"/>
      <c r="R16798" s="26"/>
      <c r="S16798" s="26"/>
      <c r="T16798" s="26"/>
    </row>
    <row r="16799" spans="14:20">
      <c r="N16799" s="25"/>
      <c r="O16799" s="26"/>
      <c r="P16799" s="26"/>
      <c r="Q16799" s="26"/>
      <c r="R16799" s="26"/>
      <c r="S16799" s="26"/>
      <c r="T16799" s="26"/>
    </row>
    <row r="16800" spans="14:20">
      <c r="N16800" s="25"/>
      <c r="O16800" s="26"/>
      <c r="P16800" s="26"/>
      <c r="Q16800" s="26"/>
      <c r="R16800" s="26"/>
      <c r="S16800" s="26"/>
      <c r="T16800" s="26"/>
    </row>
    <row r="16801" spans="14:20">
      <c r="N16801" s="25"/>
      <c r="O16801" s="26"/>
      <c r="P16801" s="26"/>
      <c r="Q16801" s="26"/>
      <c r="R16801" s="26"/>
      <c r="S16801" s="26"/>
      <c r="T16801" s="26"/>
    </row>
    <row r="16802" spans="14:20">
      <c r="N16802" s="25"/>
      <c r="O16802" s="26"/>
      <c r="P16802" s="26"/>
      <c r="Q16802" s="26"/>
      <c r="R16802" s="26"/>
      <c r="S16802" s="26"/>
      <c r="T16802" s="26"/>
    </row>
    <row r="16803" spans="14:20">
      <c r="N16803" s="25"/>
      <c r="O16803" s="26"/>
      <c r="P16803" s="26"/>
      <c r="Q16803" s="26"/>
      <c r="R16803" s="26"/>
      <c r="S16803" s="26"/>
      <c r="T16803" s="26"/>
    </row>
    <row r="16804" spans="14:20">
      <c r="N16804" s="25"/>
      <c r="O16804" s="26"/>
      <c r="P16804" s="26"/>
      <c r="Q16804" s="26"/>
      <c r="R16804" s="26"/>
      <c r="S16804" s="26"/>
      <c r="T16804" s="26"/>
    </row>
    <row r="16805" spans="14:20">
      <c r="N16805" s="25"/>
      <c r="O16805" s="26"/>
      <c r="P16805" s="26"/>
      <c r="Q16805" s="26"/>
      <c r="R16805" s="26"/>
      <c r="S16805" s="26"/>
      <c r="T16805" s="26"/>
    </row>
    <row r="16806" spans="14:20">
      <c r="N16806" s="25"/>
      <c r="O16806" s="26"/>
      <c r="P16806" s="26"/>
      <c r="Q16806" s="26"/>
      <c r="R16806" s="26"/>
      <c r="S16806" s="26"/>
      <c r="T16806" s="26"/>
    </row>
    <row r="16807" spans="14:20">
      <c r="N16807" s="25"/>
      <c r="O16807" s="26"/>
      <c r="P16807" s="26"/>
      <c r="Q16807" s="26"/>
      <c r="R16807" s="26"/>
      <c r="S16807" s="26"/>
      <c r="T16807" s="26"/>
    </row>
    <row r="16808" spans="14:20">
      <c r="N16808" s="25"/>
      <c r="O16808" s="26"/>
      <c r="P16808" s="26"/>
      <c r="Q16808" s="26"/>
      <c r="R16808" s="26"/>
      <c r="S16808" s="26"/>
      <c r="T16808" s="26"/>
    </row>
    <row r="16809" spans="14:20">
      <c r="N16809" s="25"/>
      <c r="O16809" s="26"/>
      <c r="P16809" s="26"/>
      <c r="Q16809" s="26"/>
      <c r="R16809" s="26"/>
      <c r="S16809" s="26"/>
      <c r="T16809" s="26"/>
    </row>
    <row r="16810" spans="14:20">
      <c r="N16810" s="25"/>
      <c r="O16810" s="26"/>
      <c r="P16810" s="26"/>
      <c r="Q16810" s="26"/>
      <c r="R16810" s="26"/>
      <c r="S16810" s="26"/>
      <c r="T16810" s="26"/>
    </row>
    <row r="16811" spans="14:20">
      <c r="N16811" s="25"/>
      <c r="O16811" s="26"/>
      <c r="P16811" s="26"/>
      <c r="Q16811" s="26"/>
      <c r="R16811" s="26"/>
      <c r="S16811" s="26"/>
      <c r="T16811" s="26"/>
    </row>
    <row r="16812" spans="14:20">
      <c r="N16812" s="25"/>
      <c r="O16812" s="26"/>
      <c r="P16812" s="26"/>
      <c r="Q16812" s="26"/>
      <c r="R16812" s="26"/>
      <c r="S16812" s="26"/>
      <c r="T16812" s="26"/>
    </row>
    <row r="16813" spans="14:20">
      <c r="N16813" s="25"/>
      <c r="O16813" s="26"/>
      <c r="P16813" s="26"/>
      <c r="Q16813" s="26"/>
      <c r="R16813" s="26"/>
      <c r="S16813" s="26"/>
      <c r="T16813" s="26"/>
    </row>
    <row r="16814" spans="14:20">
      <c r="N16814" s="25"/>
      <c r="O16814" s="26"/>
      <c r="P16814" s="26"/>
      <c r="Q16814" s="26"/>
      <c r="R16814" s="26"/>
      <c r="S16814" s="26"/>
      <c r="T16814" s="26"/>
    </row>
    <row r="16815" spans="14:20">
      <c r="N16815" s="25"/>
      <c r="O16815" s="26"/>
      <c r="P16815" s="26"/>
      <c r="Q16815" s="26"/>
      <c r="R16815" s="26"/>
      <c r="S16815" s="26"/>
      <c r="T16815" s="26"/>
    </row>
    <row r="16816" spans="14:20">
      <c r="N16816" s="25"/>
      <c r="O16816" s="26"/>
      <c r="P16816" s="26"/>
      <c r="Q16816" s="26"/>
      <c r="R16816" s="26"/>
      <c r="S16816" s="26"/>
      <c r="T16816" s="26"/>
    </row>
    <row r="16817" spans="14:20">
      <c r="N16817" s="25"/>
      <c r="O16817" s="26"/>
      <c r="P16817" s="26"/>
      <c r="Q16817" s="26"/>
      <c r="R16817" s="26"/>
      <c r="S16817" s="26"/>
      <c r="T16817" s="26"/>
    </row>
    <row r="16818" spans="14:20">
      <c r="N16818" s="25"/>
      <c r="O16818" s="26"/>
      <c r="P16818" s="26"/>
      <c r="Q16818" s="26"/>
      <c r="R16818" s="26"/>
      <c r="S16818" s="26"/>
      <c r="T16818" s="26"/>
    </row>
    <row r="16819" spans="14:20">
      <c r="N16819" s="25"/>
      <c r="O16819" s="26"/>
      <c r="P16819" s="26"/>
      <c r="Q16819" s="26"/>
      <c r="R16819" s="26"/>
      <c r="S16819" s="26"/>
      <c r="T16819" s="26"/>
    </row>
    <row r="16820" spans="14:20">
      <c r="N16820" s="25"/>
      <c r="O16820" s="26"/>
      <c r="P16820" s="26"/>
      <c r="Q16820" s="26"/>
      <c r="R16820" s="26"/>
      <c r="S16820" s="26"/>
      <c r="T16820" s="26"/>
    </row>
    <row r="16821" spans="14:20">
      <c r="N16821" s="25"/>
      <c r="O16821" s="26"/>
      <c r="P16821" s="26"/>
      <c r="Q16821" s="26"/>
      <c r="R16821" s="26"/>
      <c r="S16821" s="26"/>
      <c r="T16821" s="26"/>
    </row>
    <row r="16822" spans="14:20">
      <c r="N16822" s="25"/>
      <c r="O16822" s="26"/>
      <c r="P16822" s="26"/>
      <c r="Q16822" s="26"/>
      <c r="R16822" s="26"/>
      <c r="S16822" s="26"/>
      <c r="T16822" s="26"/>
    </row>
    <row r="16823" spans="14:20">
      <c r="N16823" s="25"/>
      <c r="O16823" s="26"/>
      <c r="P16823" s="26"/>
      <c r="Q16823" s="26"/>
      <c r="R16823" s="26"/>
      <c r="S16823" s="26"/>
      <c r="T16823" s="26"/>
    </row>
    <row r="16824" spans="14:20">
      <c r="N16824" s="25"/>
      <c r="O16824" s="26"/>
      <c r="P16824" s="26"/>
      <c r="Q16824" s="26"/>
      <c r="R16824" s="26"/>
      <c r="S16824" s="26"/>
      <c r="T16824" s="26"/>
    </row>
    <row r="16825" spans="14:20">
      <c r="N16825" s="25"/>
      <c r="O16825" s="26"/>
      <c r="P16825" s="26"/>
      <c r="Q16825" s="26"/>
      <c r="R16825" s="26"/>
      <c r="S16825" s="26"/>
      <c r="T16825" s="26"/>
    </row>
    <row r="16826" spans="14:20">
      <c r="N16826" s="25"/>
      <c r="O16826" s="26"/>
      <c r="P16826" s="26"/>
      <c r="Q16826" s="26"/>
      <c r="R16826" s="26"/>
      <c r="S16826" s="26"/>
      <c r="T16826" s="26"/>
    </row>
    <row r="16827" spans="14:20">
      <c r="N16827" s="25"/>
      <c r="O16827" s="26"/>
      <c r="P16827" s="26"/>
      <c r="Q16827" s="26"/>
      <c r="R16827" s="26"/>
      <c r="S16827" s="26"/>
      <c r="T16827" s="26"/>
    </row>
    <row r="16828" spans="14:20">
      <c r="N16828" s="25"/>
      <c r="O16828" s="26"/>
      <c r="P16828" s="26"/>
      <c r="Q16828" s="26"/>
      <c r="R16828" s="26"/>
      <c r="S16828" s="26"/>
      <c r="T16828" s="26"/>
    </row>
    <row r="16829" spans="14:20">
      <c r="N16829" s="25"/>
      <c r="O16829" s="26"/>
      <c r="P16829" s="26"/>
      <c r="Q16829" s="26"/>
      <c r="R16829" s="26"/>
      <c r="S16829" s="26"/>
      <c r="T16829" s="26"/>
    </row>
    <row r="16830" spans="14:20">
      <c r="N16830" s="25"/>
      <c r="O16830" s="26"/>
      <c r="P16830" s="26"/>
      <c r="Q16830" s="26"/>
      <c r="R16830" s="26"/>
      <c r="S16830" s="26"/>
      <c r="T16830" s="26"/>
    </row>
    <row r="16831" spans="14:20">
      <c r="N16831" s="25"/>
      <c r="O16831" s="26"/>
      <c r="P16831" s="26"/>
      <c r="Q16831" s="26"/>
      <c r="R16831" s="26"/>
      <c r="S16831" s="26"/>
      <c r="T16831" s="26"/>
    </row>
    <row r="16832" spans="14:20">
      <c r="N16832" s="25"/>
      <c r="O16832" s="26"/>
      <c r="P16832" s="26"/>
      <c r="Q16832" s="26"/>
      <c r="R16832" s="26"/>
      <c r="S16832" s="26"/>
      <c r="T16832" s="26"/>
    </row>
    <row r="16833" spans="14:20">
      <c r="N16833" s="25"/>
      <c r="O16833" s="26"/>
      <c r="P16833" s="26"/>
      <c r="Q16833" s="26"/>
      <c r="R16833" s="26"/>
      <c r="S16833" s="26"/>
      <c r="T16833" s="26"/>
    </row>
    <row r="16834" spans="14:20">
      <c r="N16834" s="25"/>
      <c r="O16834" s="26"/>
      <c r="P16834" s="26"/>
      <c r="Q16834" s="26"/>
      <c r="R16834" s="26"/>
      <c r="S16834" s="26"/>
      <c r="T16834" s="26"/>
    </row>
    <row r="16835" spans="14:20">
      <c r="N16835" s="25"/>
      <c r="O16835" s="26"/>
      <c r="P16835" s="26"/>
      <c r="Q16835" s="26"/>
      <c r="R16835" s="26"/>
      <c r="S16835" s="26"/>
      <c r="T16835" s="26"/>
    </row>
    <row r="16836" spans="14:20">
      <c r="N16836" s="25"/>
      <c r="O16836" s="26"/>
      <c r="P16836" s="26"/>
      <c r="Q16836" s="26"/>
      <c r="R16836" s="26"/>
      <c r="S16836" s="26"/>
      <c r="T16836" s="26"/>
    </row>
    <row r="16837" spans="14:20">
      <c r="N16837" s="25"/>
      <c r="O16837" s="26"/>
      <c r="P16837" s="26"/>
      <c r="Q16837" s="26"/>
      <c r="R16837" s="26"/>
      <c r="S16837" s="26"/>
      <c r="T16837" s="26"/>
    </row>
    <row r="16838" spans="14:20">
      <c r="N16838" s="25"/>
      <c r="O16838" s="26"/>
      <c r="P16838" s="26"/>
      <c r="Q16838" s="26"/>
      <c r="R16838" s="26"/>
      <c r="S16838" s="26"/>
      <c r="T16838" s="26"/>
    </row>
    <row r="16839" spans="14:20">
      <c r="N16839" s="25"/>
      <c r="O16839" s="26"/>
      <c r="P16839" s="26"/>
      <c r="Q16839" s="26"/>
      <c r="R16839" s="26"/>
      <c r="S16839" s="26"/>
      <c r="T16839" s="26"/>
    </row>
    <row r="16840" spans="14:20">
      <c r="N16840" s="25"/>
      <c r="O16840" s="26"/>
      <c r="P16840" s="26"/>
      <c r="Q16840" s="26"/>
      <c r="R16840" s="26"/>
      <c r="S16840" s="26"/>
      <c r="T16840" s="26"/>
    </row>
    <row r="16841" spans="14:20">
      <c r="N16841" s="25"/>
      <c r="O16841" s="26"/>
      <c r="P16841" s="26"/>
      <c r="Q16841" s="26"/>
      <c r="R16841" s="26"/>
      <c r="S16841" s="26"/>
      <c r="T16841" s="26"/>
    </row>
    <row r="16842" spans="14:20">
      <c r="N16842" s="25"/>
      <c r="O16842" s="26"/>
      <c r="P16842" s="26"/>
      <c r="Q16842" s="26"/>
      <c r="R16842" s="26"/>
      <c r="S16842" s="26"/>
      <c r="T16842" s="26"/>
    </row>
    <row r="16843" spans="14:20">
      <c r="N16843" s="25"/>
      <c r="O16843" s="26"/>
      <c r="P16843" s="26"/>
      <c r="Q16843" s="26"/>
      <c r="R16843" s="26"/>
      <c r="S16843" s="26"/>
      <c r="T16843" s="26"/>
    </row>
    <row r="16844" spans="14:20">
      <c r="N16844" s="25"/>
      <c r="O16844" s="26"/>
      <c r="P16844" s="26"/>
      <c r="Q16844" s="26"/>
      <c r="R16844" s="26"/>
      <c r="S16844" s="26"/>
      <c r="T16844" s="26"/>
    </row>
    <row r="16845" spans="14:20">
      <c r="N16845" s="25"/>
      <c r="O16845" s="26"/>
      <c r="P16845" s="26"/>
      <c r="Q16845" s="26"/>
      <c r="R16845" s="26"/>
      <c r="S16845" s="26"/>
      <c r="T16845" s="26"/>
    </row>
    <row r="16846" spans="14:20">
      <c r="N16846" s="25"/>
      <c r="O16846" s="26"/>
      <c r="P16846" s="26"/>
      <c r="Q16846" s="26"/>
      <c r="R16846" s="26"/>
      <c r="S16846" s="26"/>
      <c r="T16846" s="26"/>
    </row>
    <row r="16847" spans="14:20">
      <c r="N16847" s="25"/>
      <c r="O16847" s="26"/>
      <c r="P16847" s="26"/>
      <c r="Q16847" s="26"/>
      <c r="R16847" s="26"/>
      <c r="S16847" s="26"/>
      <c r="T16847" s="26"/>
    </row>
    <row r="16848" spans="14:20">
      <c r="N16848" s="25"/>
      <c r="O16848" s="26"/>
      <c r="P16848" s="26"/>
      <c r="Q16848" s="26"/>
      <c r="R16848" s="26"/>
      <c r="S16848" s="26"/>
      <c r="T16848" s="26"/>
    </row>
    <row r="16849" spans="14:20">
      <c r="N16849" s="25"/>
      <c r="O16849" s="26"/>
      <c r="P16849" s="26"/>
      <c r="Q16849" s="26"/>
      <c r="R16849" s="26"/>
      <c r="S16849" s="26"/>
      <c r="T16849" s="26"/>
    </row>
    <row r="16850" spans="14:20">
      <c r="N16850" s="25"/>
      <c r="O16850" s="26"/>
      <c r="P16850" s="26"/>
      <c r="Q16850" s="26"/>
      <c r="R16850" s="26"/>
      <c r="S16850" s="26"/>
      <c r="T16850" s="26"/>
    </row>
    <row r="16851" spans="14:20">
      <c r="N16851" s="25"/>
      <c r="O16851" s="26"/>
      <c r="P16851" s="26"/>
      <c r="Q16851" s="26"/>
      <c r="R16851" s="26"/>
      <c r="S16851" s="26"/>
      <c r="T16851" s="26"/>
    </row>
    <row r="16852" spans="14:20">
      <c r="N16852" s="25"/>
      <c r="O16852" s="26"/>
      <c r="P16852" s="26"/>
      <c r="Q16852" s="26"/>
      <c r="R16852" s="26"/>
      <c r="S16852" s="26"/>
      <c r="T16852" s="26"/>
    </row>
    <row r="16853" spans="14:20">
      <c r="N16853" s="25"/>
      <c r="O16853" s="26"/>
      <c r="P16853" s="26"/>
      <c r="Q16853" s="26"/>
      <c r="R16853" s="26"/>
      <c r="S16853" s="26"/>
      <c r="T16853" s="26"/>
    </row>
    <row r="16854" spans="14:20">
      <c r="N16854" s="25"/>
      <c r="O16854" s="26"/>
      <c r="P16854" s="26"/>
      <c r="Q16854" s="26"/>
      <c r="R16854" s="26"/>
      <c r="S16854" s="26"/>
      <c r="T16854" s="26"/>
    </row>
    <row r="16855" spans="14:20">
      <c r="N16855" s="25"/>
      <c r="O16855" s="26"/>
      <c r="P16855" s="26"/>
      <c r="Q16855" s="26"/>
      <c r="R16855" s="26"/>
      <c r="S16855" s="26"/>
      <c r="T16855" s="26"/>
    </row>
    <row r="16856" spans="14:20">
      <c r="N16856" s="25"/>
      <c r="O16856" s="26"/>
      <c r="P16856" s="26"/>
      <c r="Q16856" s="26"/>
      <c r="R16856" s="26"/>
      <c r="S16856" s="26"/>
      <c r="T16856" s="26"/>
    </row>
    <row r="16857" spans="14:20">
      <c r="N16857" s="25"/>
      <c r="O16857" s="26"/>
      <c r="P16857" s="26"/>
      <c r="Q16857" s="26"/>
      <c r="R16857" s="26"/>
      <c r="S16857" s="26"/>
      <c r="T16857" s="26"/>
    </row>
    <row r="16858" spans="14:20">
      <c r="N16858" s="25"/>
      <c r="O16858" s="26"/>
      <c r="P16858" s="26"/>
      <c r="Q16858" s="26"/>
      <c r="R16858" s="26"/>
      <c r="S16858" s="26"/>
      <c r="T16858" s="26"/>
    </row>
    <row r="16859" spans="14:20">
      <c r="N16859" s="25"/>
      <c r="O16859" s="26"/>
      <c r="P16859" s="26"/>
      <c r="Q16859" s="26"/>
      <c r="R16859" s="26"/>
      <c r="S16859" s="26"/>
      <c r="T16859" s="26"/>
    </row>
    <row r="16860" spans="14:20">
      <c r="N16860" s="25"/>
      <c r="O16860" s="26"/>
      <c r="P16860" s="26"/>
      <c r="Q16860" s="26"/>
      <c r="R16860" s="26"/>
      <c r="S16860" s="26"/>
      <c r="T16860" s="26"/>
    </row>
    <row r="16861" spans="14:20">
      <c r="N16861" s="25"/>
      <c r="O16861" s="26"/>
      <c r="P16861" s="26"/>
      <c r="Q16861" s="26"/>
      <c r="R16861" s="26"/>
      <c r="S16861" s="26"/>
      <c r="T16861" s="26"/>
    </row>
    <row r="16862" spans="14:20">
      <c r="N16862" s="25"/>
      <c r="O16862" s="26"/>
      <c r="P16862" s="26"/>
      <c r="Q16862" s="26"/>
      <c r="R16862" s="26"/>
      <c r="S16862" s="26"/>
      <c r="T16862" s="26"/>
    </row>
    <row r="16863" spans="14:20">
      <c r="N16863" s="25"/>
      <c r="O16863" s="26"/>
      <c r="P16863" s="26"/>
      <c r="Q16863" s="26"/>
      <c r="R16863" s="26"/>
      <c r="S16863" s="26"/>
      <c r="T16863" s="26"/>
    </row>
    <row r="16864" spans="14:20">
      <c r="N16864" s="25"/>
      <c r="O16864" s="26"/>
      <c r="P16864" s="26"/>
      <c r="Q16864" s="26"/>
      <c r="R16864" s="26"/>
      <c r="S16864" s="26"/>
      <c r="T16864" s="26"/>
    </row>
    <row r="16865" spans="14:20">
      <c r="N16865" s="25"/>
      <c r="O16865" s="26"/>
      <c r="P16865" s="26"/>
      <c r="Q16865" s="26"/>
      <c r="R16865" s="26"/>
      <c r="S16865" s="26"/>
      <c r="T16865" s="26"/>
    </row>
    <row r="16866" spans="14:20">
      <c r="N16866" s="25"/>
      <c r="O16866" s="26"/>
      <c r="P16866" s="26"/>
      <c r="Q16866" s="26"/>
      <c r="R16866" s="26"/>
      <c r="S16866" s="26"/>
      <c r="T16866" s="26"/>
    </row>
    <row r="16867" spans="14:20">
      <c r="N16867" s="25"/>
      <c r="O16867" s="26"/>
      <c r="P16867" s="26"/>
      <c r="Q16867" s="26"/>
      <c r="R16867" s="26"/>
      <c r="S16867" s="26"/>
      <c r="T16867" s="26"/>
    </row>
    <row r="16868" spans="14:20">
      <c r="N16868" s="25"/>
      <c r="O16868" s="26"/>
      <c r="P16868" s="26"/>
      <c r="Q16868" s="26"/>
      <c r="R16868" s="26"/>
      <c r="S16868" s="26"/>
      <c r="T16868" s="26"/>
    </row>
    <row r="16869" spans="14:20">
      <c r="N16869" s="25"/>
      <c r="O16869" s="26"/>
      <c r="P16869" s="26"/>
      <c r="Q16869" s="26"/>
      <c r="R16869" s="26"/>
      <c r="S16869" s="26"/>
      <c r="T16869" s="26"/>
    </row>
    <row r="16870" spans="14:20">
      <c r="N16870" s="25"/>
      <c r="O16870" s="26"/>
      <c r="P16870" s="26"/>
      <c r="Q16870" s="26"/>
      <c r="R16870" s="26"/>
      <c r="S16870" s="26"/>
      <c r="T16870" s="26"/>
    </row>
    <row r="16871" spans="14:20">
      <c r="N16871" s="25"/>
      <c r="O16871" s="26"/>
      <c r="P16871" s="26"/>
      <c r="Q16871" s="26"/>
      <c r="R16871" s="26"/>
      <c r="S16871" s="26"/>
      <c r="T16871" s="26"/>
    </row>
    <row r="16872" spans="14:20">
      <c r="N16872" s="25"/>
      <c r="O16872" s="26"/>
      <c r="P16872" s="26"/>
      <c r="Q16872" s="26"/>
      <c r="R16872" s="26"/>
      <c r="S16872" s="26"/>
      <c r="T16872" s="26"/>
    </row>
    <row r="16873" spans="14:20">
      <c r="N16873" s="25"/>
      <c r="O16873" s="26"/>
      <c r="P16873" s="26"/>
      <c r="Q16873" s="26"/>
      <c r="R16873" s="26"/>
      <c r="S16873" s="26"/>
      <c r="T16873" s="26"/>
    </row>
    <row r="16874" spans="14:20">
      <c r="N16874" s="25"/>
      <c r="O16874" s="26"/>
      <c r="P16874" s="26"/>
      <c r="Q16874" s="26"/>
      <c r="R16874" s="26"/>
      <c r="S16874" s="26"/>
      <c r="T16874" s="26"/>
    </row>
    <row r="16875" spans="14:20">
      <c r="N16875" s="25"/>
      <c r="O16875" s="26"/>
      <c r="P16875" s="26"/>
      <c r="Q16875" s="26"/>
      <c r="R16875" s="26"/>
      <c r="S16875" s="26"/>
      <c r="T16875" s="26"/>
    </row>
    <row r="16876" spans="14:20">
      <c r="N16876" s="25"/>
      <c r="O16876" s="26"/>
      <c r="P16876" s="26"/>
      <c r="Q16876" s="26"/>
      <c r="R16876" s="26"/>
      <c r="S16876" s="26"/>
      <c r="T16876" s="26"/>
    </row>
    <row r="16877" spans="14:20">
      <c r="N16877" s="25"/>
      <c r="O16877" s="26"/>
      <c r="P16877" s="26"/>
      <c r="Q16877" s="26"/>
      <c r="R16877" s="26"/>
      <c r="S16877" s="26"/>
      <c r="T16877" s="26"/>
    </row>
    <row r="16878" spans="14:20">
      <c r="N16878" s="25"/>
      <c r="O16878" s="26"/>
      <c r="P16878" s="26"/>
      <c r="Q16878" s="26"/>
      <c r="R16878" s="26"/>
      <c r="S16878" s="26"/>
      <c r="T16878" s="26"/>
    </row>
    <row r="16879" spans="14:20">
      <c r="N16879" s="25"/>
      <c r="O16879" s="26"/>
      <c r="P16879" s="26"/>
      <c r="Q16879" s="26"/>
      <c r="R16879" s="26"/>
      <c r="S16879" s="26"/>
      <c r="T16879" s="26"/>
    </row>
    <row r="16880" spans="14:20">
      <c r="N16880" s="25"/>
      <c r="O16880" s="26"/>
      <c r="P16880" s="26"/>
      <c r="Q16880" s="26"/>
      <c r="R16880" s="26"/>
      <c r="S16880" s="26"/>
      <c r="T16880" s="26"/>
    </row>
    <row r="16881" spans="14:20">
      <c r="N16881" s="25"/>
      <c r="O16881" s="26"/>
      <c r="P16881" s="26"/>
      <c r="Q16881" s="26"/>
      <c r="R16881" s="26"/>
      <c r="S16881" s="26"/>
      <c r="T16881" s="26"/>
    </row>
    <row r="16882" spans="14:20">
      <c r="N16882" s="25"/>
      <c r="O16882" s="26"/>
      <c r="P16882" s="26"/>
      <c r="Q16882" s="26"/>
      <c r="R16882" s="26"/>
      <c r="S16882" s="26"/>
      <c r="T16882" s="26"/>
    </row>
    <row r="16883" spans="14:20">
      <c r="N16883" s="25"/>
      <c r="O16883" s="26"/>
      <c r="P16883" s="26"/>
      <c r="Q16883" s="26"/>
      <c r="R16883" s="26"/>
      <c r="S16883" s="26"/>
      <c r="T16883" s="26"/>
    </row>
    <row r="16884" spans="14:20">
      <c r="N16884" s="25"/>
      <c r="O16884" s="26"/>
      <c r="P16884" s="26"/>
      <c r="Q16884" s="26"/>
      <c r="R16884" s="26"/>
      <c r="S16884" s="26"/>
      <c r="T16884" s="26"/>
    </row>
    <row r="16885" spans="14:20">
      <c r="N16885" s="25"/>
      <c r="O16885" s="26"/>
      <c r="P16885" s="26"/>
      <c r="Q16885" s="26"/>
      <c r="R16885" s="26"/>
      <c r="S16885" s="26"/>
      <c r="T16885" s="26"/>
    </row>
    <row r="16886" spans="14:20">
      <c r="N16886" s="25"/>
      <c r="O16886" s="26"/>
      <c r="P16886" s="26"/>
      <c r="Q16886" s="26"/>
      <c r="R16886" s="26"/>
      <c r="S16886" s="26"/>
      <c r="T16886" s="26"/>
    </row>
    <row r="16887" spans="14:20">
      <c r="N16887" s="25"/>
      <c r="O16887" s="26"/>
      <c r="P16887" s="26"/>
      <c r="Q16887" s="26"/>
      <c r="R16887" s="26"/>
      <c r="S16887" s="26"/>
      <c r="T16887" s="26"/>
    </row>
    <row r="16888" spans="14:20">
      <c r="N16888" s="25"/>
      <c r="O16888" s="26"/>
      <c r="P16888" s="26"/>
      <c r="Q16888" s="26"/>
      <c r="R16888" s="26"/>
      <c r="S16888" s="26"/>
      <c r="T16888" s="26"/>
    </row>
    <row r="16889" spans="14:20">
      <c r="N16889" s="25"/>
      <c r="O16889" s="26"/>
      <c r="P16889" s="26"/>
      <c r="Q16889" s="26"/>
      <c r="R16889" s="26"/>
      <c r="S16889" s="26"/>
      <c r="T16889" s="26"/>
    </row>
    <row r="16890" spans="14:20">
      <c r="N16890" s="25"/>
      <c r="O16890" s="26"/>
      <c r="P16890" s="26"/>
      <c r="Q16890" s="26"/>
      <c r="R16890" s="26"/>
      <c r="S16890" s="26"/>
      <c r="T16890" s="26"/>
    </row>
    <row r="16891" spans="14:20">
      <c r="N16891" s="25"/>
      <c r="O16891" s="26"/>
      <c r="P16891" s="26"/>
      <c r="Q16891" s="26"/>
      <c r="R16891" s="26"/>
      <c r="S16891" s="26"/>
      <c r="T16891" s="26"/>
    </row>
    <row r="16892" spans="14:20">
      <c r="N16892" s="25"/>
      <c r="O16892" s="26"/>
      <c r="P16892" s="26"/>
      <c r="Q16892" s="26"/>
      <c r="R16892" s="26"/>
      <c r="S16892" s="26"/>
      <c r="T16892" s="26"/>
    </row>
    <row r="16893" spans="14:20">
      <c r="N16893" s="25"/>
      <c r="O16893" s="26"/>
      <c r="P16893" s="26"/>
      <c r="Q16893" s="26"/>
      <c r="R16893" s="26"/>
      <c r="S16893" s="26"/>
      <c r="T16893" s="26"/>
    </row>
    <row r="16894" spans="14:20">
      <c r="N16894" s="25"/>
      <c r="O16894" s="26"/>
      <c r="P16894" s="26"/>
      <c r="Q16894" s="26"/>
      <c r="R16894" s="26"/>
      <c r="S16894" s="26"/>
      <c r="T16894" s="26"/>
    </row>
    <row r="16895" spans="14:20">
      <c r="N16895" s="25"/>
      <c r="O16895" s="26"/>
      <c r="P16895" s="26"/>
      <c r="Q16895" s="26"/>
      <c r="R16895" s="26"/>
      <c r="S16895" s="26"/>
      <c r="T16895" s="26"/>
    </row>
    <row r="16896" spans="14:20">
      <c r="N16896" s="25"/>
      <c r="O16896" s="26"/>
      <c r="P16896" s="26"/>
      <c r="Q16896" s="26"/>
      <c r="R16896" s="26"/>
      <c r="S16896" s="26"/>
      <c r="T16896" s="26"/>
    </row>
    <row r="16897" spans="14:20">
      <c r="N16897" s="25"/>
      <c r="O16897" s="26"/>
      <c r="P16897" s="26"/>
      <c r="Q16897" s="26"/>
      <c r="R16897" s="26"/>
      <c r="S16897" s="26"/>
      <c r="T16897" s="26"/>
    </row>
    <row r="16898" spans="14:20">
      <c r="N16898" s="25"/>
      <c r="O16898" s="26"/>
      <c r="P16898" s="26"/>
      <c r="Q16898" s="26"/>
      <c r="R16898" s="26"/>
      <c r="S16898" s="26"/>
      <c r="T16898" s="26"/>
    </row>
    <row r="16899" spans="14:20">
      <c r="N16899" s="25"/>
      <c r="O16899" s="26"/>
      <c r="P16899" s="26"/>
      <c r="Q16899" s="26"/>
      <c r="R16899" s="26"/>
      <c r="S16899" s="26"/>
      <c r="T16899" s="26"/>
    </row>
    <row r="16900" spans="14:20">
      <c r="N16900" s="25"/>
      <c r="O16900" s="26"/>
      <c r="P16900" s="26"/>
      <c r="Q16900" s="26"/>
      <c r="R16900" s="26"/>
      <c r="S16900" s="26"/>
      <c r="T16900" s="26"/>
    </row>
    <row r="16901" spans="14:20">
      <c r="N16901" s="25"/>
      <c r="O16901" s="26"/>
      <c r="P16901" s="26"/>
      <c r="Q16901" s="26"/>
      <c r="R16901" s="26"/>
      <c r="S16901" s="26"/>
      <c r="T16901" s="26"/>
    </row>
    <row r="16902" spans="14:20">
      <c r="N16902" s="25"/>
      <c r="O16902" s="26"/>
      <c r="P16902" s="26"/>
      <c r="Q16902" s="26"/>
      <c r="R16902" s="26"/>
      <c r="S16902" s="26"/>
      <c r="T16902" s="26"/>
    </row>
    <row r="16903" spans="14:20">
      <c r="N16903" s="25"/>
      <c r="O16903" s="26"/>
      <c r="P16903" s="26"/>
      <c r="Q16903" s="26"/>
      <c r="R16903" s="26"/>
      <c r="S16903" s="26"/>
      <c r="T16903" s="26"/>
    </row>
    <row r="16904" spans="14:20">
      <c r="N16904" s="25"/>
      <c r="O16904" s="26"/>
      <c r="P16904" s="26"/>
      <c r="Q16904" s="26"/>
      <c r="R16904" s="26"/>
      <c r="S16904" s="26"/>
      <c r="T16904" s="26"/>
    </row>
    <row r="16905" spans="14:20">
      <c r="N16905" s="25"/>
      <c r="O16905" s="26"/>
      <c r="P16905" s="26"/>
      <c r="Q16905" s="26"/>
      <c r="R16905" s="26"/>
      <c r="S16905" s="26"/>
      <c r="T16905" s="26"/>
    </row>
    <row r="16906" spans="14:20">
      <c r="N16906" s="25"/>
      <c r="O16906" s="26"/>
      <c r="P16906" s="26"/>
      <c r="Q16906" s="26"/>
      <c r="R16906" s="26"/>
      <c r="S16906" s="26"/>
      <c r="T16906" s="26"/>
    </row>
    <row r="16907" spans="14:20">
      <c r="N16907" s="25"/>
      <c r="O16907" s="26"/>
      <c r="P16907" s="26"/>
      <c r="Q16907" s="26"/>
      <c r="R16907" s="26"/>
      <c r="S16907" s="26"/>
      <c r="T16907" s="26"/>
    </row>
    <row r="16908" spans="14:20">
      <c r="N16908" s="25"/>
      <c r="O16908" s="26"/>
      <c r="P16908" s="26"/>
      <c r="Q16908" s="26"/>
      <c r="R16908" s="26"/>
      <c r="S16908" s="26"/>
      <c r="T16908" s="26"/>
    </row>
    <row r="16909" spans="14:20">
      <c r="N16909" s="25"/>
      <c r="O16909" s="26"/>
      <c r="P16909" s="26"/>
      <c r="Q16909" s="26"/>
      <c r="R16909" s="26"/>
      <c r="S16909" s="26"/>
      <c r="T16909" s="26"/>
    </row>
    <row r="16910" spans="14:20">
      <c r="N16910" s="25"/>
      <c r="O16910" s="26"/>
      <c r="P16910" s="26"/>
      <c r="Q16910" s="26"/>
      <c r="R16910" s="26"/>
      <c r="S16910" s="26"/>
      <c r="T16910" s="26"/>
    </row>
    <row r="16911" spans="14:20">
      <c r="N16911" s="25"/>
      <c r="O16911" s="26"/>
      <c r="P16911" s="26"/>
      <c r="Q16911" s="26"/>
      <c r="R16911" s="26"/>
      <c r="S16911" s="26"/>
      <c r="T16911" s="26"/>
    </row>
    <row r="16912" spans="14:20">
      <c r="N16912" s="25"/>
      <c r="O16912" s="26"/>
      <c r="P16912" s="26"/>
      <c r="Q16912" s="26"/>
      <c r="R16912" s="26"/>
      <c r="S16912" s="26"/>
      <c r="T16912" s="26"/>
    </row>
    <row r="16913" spans="14:20">
      <c r="N16913" s="25"/>
      <c r="O16913" s="26"/>
      <c r="P16913" s="26"/>
      <c r="Q16913" s="26"/>
      <c r="R16913" s="26"/>
      <c r="S16913" s="26"/>
      <c r="T16913" s="26"/>
    </row>
    <row r="16914" spans="14:20">
      <c r="N16914" s="25"/>
      <c r="O16914" s="26"/>
      <c r="P16914" s="26"/>
      <c r="Q16914" s="26"/>
      <c r="R16914" s="26"/>
      <c r="S16914" s="26"/>
      <c r="T16914" s="26"/>
    </row>
    <row r="16915" spans="14:20">
      <c r="N16915" s="25"/>
      <c r="O16915" s="26"/>
      <c r="P16915" s="26"/>
      <c r="Q16915" s="26"/>
      <c r="R16915" s="26"/>
      <c r="S16915" s="26"/>
      <c r="T16915" s="26"/>
    </row>
    <row r="16916" spans="14:20">
      <c r="N16916" s="25"/>
      <c r="O16916" s="26"/>
      <c r="P16916" s="26"/>
      <c r="Q16916" s="26"/>
      <c r="R16916" s="26"/>
      <c r="S16916" s="26"/>
      <c r="T16916" s="26"/>
    </row>
    <row r="16917" spans="14:20">
      <c r="N16917" s="25"/>
      <c r="O16917" s="26"/>
      <c r="P16917" s="26"/>
      <c r="Q16917" s="26"/>
      <c r="R16917" s="26"/>
      <c r="S16917" s="26"/>
      <c r="T16917" s="26"/>
    </row>
    <row r="16918" spans="14:20">
      <c r="N16918" s="25"/>
      <c r="O16918" s="26"/>
      <c r="P16918" s="26"/>
      <c r="Q16918" s="26"/>
      <c r="R16918" s="26"/>
      <c r="S16918" s="26"/>
      <c r="T16918" s="26"/>
    </row>
    <row r="16919" spans="14:20">
      <c r="N16919" s="25"/>
      <c r="O16919" s="26"/>
      <c r="P16919" s="26"/>
      <c r="Q16919" s="26"/>
      <c r="R16919" s="26"/>
      <c r="S16919" s="26"/>
      <c r="T16919" s="26"/>
    </row>
    <row r="16920" spans="14:20">
      <c r="N16920" s="25"/>
      <c r="O16920" s="26"/>
      <c r="P16920" s="26"/>
      <c r="Q16920" s="26"/>
      <c r="R16920" s="26"/>
      <c r="S16920" s="26"/>
      <c r="T16920" s="26"/>
    </row>
    <row r="16921" spans="14:20">
      <c r="N16921" s="25"/>
      <c r="O16921" s="26"/>
      <c r="P16921" s="26"/>
      <c r="Q16921" s="26"/>
      <c r="R16921" s="26"/>
      <c r="S16921" s="26"/>
      <c r="T16921" s="26"/>
    </row>
    <row r="16922" spans="14:20">
      <c r="N16922" s="25"/>
      <c r="O16922" s="26"/>
      <c r="P16922" s="26"/>
      <c r="Q16922" s="26"/>
      <c r="R16922" s="26"/>
      <c r="S16922" s="26"/>
      <c r="T16922" s="26"/>
    </row>
    <row r="16923" spans="14:20">
      <c r="N16923" s="25"/>
      <c r="O16923" s="26"/>
      <c r="P16923" s="26"/>
      <c r="Q16923" s="26"/>
      <c r="R16923" s="26"/>
      <c r="S16923" s="26"/>
      <c r="T16923" s="26"/>
    </row>
    <row r="16924" spans="14:20">
      <c r="N16924" s="25"/>
      <c r="O16924" s="26"/>
      <c r="P16924" s="26"/>
      <c r="Q16924" s="26"/>
      <c r="R16924" s="26"/>
      <c r="S16924" s="26"/>
      <c r="T16924" s="26"/>
    </row>
    <row r="16925" spans="14:20">
      <c r="N16925" s="25"/>
      <c r="O16925" s="26"/>
      <c r="P16925" s="26"/>
      <c r="Q16925" s="26"/>
      <c r="R16925" s="26"/>
      <c r="S16925" s="26"/>
      <c r="T16925" s="26"/>
    </row>
    <row r="16926" spans="14:20">
      <c r="N16926" s="25"/>
      <c r="O16926" s="26"/>
      <c r="P16926" s="26"/>
      <c r="Q16926" s="26"/>
      <c r="R16926" s="26"/>
      <c r="S16926" s="26"/>
      <c r="T16926" s="26"/>
    </row>
    <row r="16927" spans="14:20">
      <c r="N16927" s="25"/>
      <c r="O16927" s="26"/>
      <c r="P16927" s="26"/>
      <c r="Q16927" s="26"/>
      <c r="R16927" s="26"/>
      <c r="S16927" s="26"/>
      <c r="T16927" s="26"/>
    </row>
    <row r="16928" spans="14:20">
      <c r="N16928" s="25"/>
      <c r="O16928" s="26"/>
      <c r="P16928" s="26"/>
      <c r="Q16928" s="26"/>
      <c r="R16928" s="26"/>
      <c r="S16928" s="26"/>
      <c r="T16928" s="26"/>
    </row>
    <row r="16929" spans="14:20">
      <c r="N16929" s="25"/>
      <c r="O16929" s="26"/>
      <c r="P16929" s="26"/>
      <c r="Q16929" s="26"/>
      <c r="R16929" s="26"/>
      <c r="S16929" s="26"/>
      <c r="T16929" s="26"/>
    </row>
    <row r="16930" spans="14:20">
      <c r="N16930" s="25"/>
      <c r="O16930" s="26"/>
      <c r="P16930" s="26"/>
      <c r="Q16930" s="26"/>
      <c r="R16930" s="26"/>
      <c r="S16930" s="26"/>
      <c r="T16930" s="26"/>
    </row>
    <row r="16931" spans="14:20">
      <c r="N16931" s="25"/>
      <c r="O16931" s="26"/>
      <c r="P16931" s="26"/>
      <c r="Q16931" s="26"/>
      <c r="R16931" s="26"/>
      <c r="S16931" s="26"/>
      <c r="T16931" s="26"/>
    </row>
    <row r="16932" spans="14:20">
      <c r="N16932" s="25"/>
      <c r="O16932" s="26"/>
      <c r="P16932" s="26"/>
      <c r="Q16932" s="26"/>
      <c r="R16932" s="26"/>
      <c r="S16932" s="26"/>
      <c r="T16932" s="26"/>
    </row>
    <row r="16933" spans="14:20">
      <c r="N16933" s="25"/>
      <c r="O16933" s="26"/>
      <c r="P16933" s="26"/>
      <c r="Q16933" s="26"/>
      <c r="R16933" s="26"/>
      <c r="S16933" s="26"/>
      <c r="T16933" s="26"/>
    </row>
    <row r="16934" spans="14:20">
      <c r="N16934" s="25"/>
      <c r="O16934" s="26"/>
      <c r="P16934" s="26"/>
      <c r="Q16934" s="26"/>
      <c r="R16934" s="26"/>
      <c r="S16934" s="26"/>
      <c r="T16934" s="26"/>
    </row>
    <row r="16935" spans="14:20">
      <c r="N16935" s="25"/>
      <c r="O16935" s="26"/>
      <c r="P16935" s="26"/>
      <c r="Q16935" s="26"/>
      <c r="R16935" s="26"/>
      <c r="S16935" s="26"/>
      <c r="T16935" s="26"/>
    </row>
    <row r="16936" spans="14:20">
      <c r="N16936" s="25"/>
      <c r="O16936" s="26"/>
      <c r="P16936" s="26"/>
      <c r="Q16936" s="26"/>
      <c r="R16936" s="26"/>
      <c r="S16936" s="26"/>
      <c r="T16936" s="26"/>
    </row>
    <row r="16937" spans="14:20">
      <c r="N16937" s="25"/>
      <c r="O16937" s="26"/>
      <c r="P16937" s="26"/>
      <c r="Q16937" s="26"/>
      <c r="R16937" s="26"/>
      <c r="S16937" s="26"/>
      <c r="T16937" s="26"/>
    </row>
    <row r="16938" spans="14:20">
      <c r="N16938" s="25"/>
      <c r="O16938" s="26"/>
      <c r="P16938" s="26"/>
      <c r="Q16938" s="26"/>
      <c r="R16938" s="26"/>
      <c r="S16938" s="26"/>
      <c r="T16938" s="26"/>
    </row>
    <row r="16939" spans="14:20">
      <c r="N16939" s="25"/>
      <c r="O16939" s="26"/>
      <c r="P16939" s="26"/>
      <c r="Q16939" s="26"/>
      <c r="R16939" s="26"/>
      <c r="S16939" s="26"/>
      <c r="T16939" s="26"/>
    </row>
    <row r="16940" spans="14:20">
      <c r="N16940" s="25"/>
      <c r="O16940" s="26"/>
      <c r="P16940" s="26"/>
      <c r="Q16940" s="26"/>
      <c r="R16940" s="26"/>
      <c r="S16940" s="26"/>
      <c r="T16940" s="26"/>
    </row>
    <row r="16941" spans="14:20">
      <c r="N16941" s="25"/>
      <c r="O16941" s="26"/>
      <c r="P16941" s="26"/>
      <c r="Q16941" s="26"/>
      <c r="R16941" s="26"/>
      <c r="S16941" s="26"/>
      <c r="T16941" s="26"/>
    </row>
    <row r="16942" spans="14:20">
      <c r="N16942" s="25"/>
      <c r="O16942" s="26"/>
      <c r="P16942" s="26"/>
      <c r="Q16942" s="26"/>
      <c r="R16942" s="26"/>
      <c r="S16942" s="26"/>
      <c r="T16942" s="26"/>
    </row>
    <row r="16943" spans="14:20">
      <c r="N16943" s="25"/>
      <c r="O16943" s="26"/>
      <c r="P16943" s="26"/>
      <c r="Q16943" s="26"/>
      <c r="R16943" s="26"/>
      <c r="S16943" s="26"/>
      <c r="T16943" s="26"/>
    </row>
    <row r="16944" spans="14:20">
      <c r="N16944" s="25"/>
      <c r="O16944" s="26"/>
      <c r="P16944" s="26"/>
      <c r="Q16944" s="26"/>
      <c r="R16944" s="26"/>
      <c r="S16944" s="26"/>
      <c r="T16944" s="26"/>
    </row>
    <row r="16945" spans="14:20">
      <c r="N16945" s="25"/>
      <c r="O16945" s="26"/>
      <c r="P16945" s="26"/>
      <c r="Q16945" s="26"/>
      <c r="R16945" s="26"/>
      <c r="S16945" s="26"/>
      <c r="T16945" s="26"/>
    </row>
    <row r="16946" spans="14:20">
      <c r="N16946" s="25"/>
      <c r="O16946" s="26"/>
      <c r="P16946" s="26"/>
      <c r="Q16946" s="26"/>
      <c r="R16946" s="26"/>
      <c r="S16946" s="26"/>
      <c r="T16946" s="26"/>
    </row>
    <row r="16947" spans="14:20">
      <c r="N16947" s="25"/>
      <c r="O16947" s="26"/>
      <c r="P16947" s="26"/>
      <c r="Q16947" s="26"/>
      <c r="R16947" s="26"/>
      <c r="S16947" s="26"/>
      <c r="T16947" s="26"/>
    </row>
    <row r="16948" spans="14:20">
      <c r="N16948" s="25"/>
      <c r="O16948" s="26"/>
      <c r="P16948" s="26"/>
      <c r="Q16948" s="26"/>
      <c r="R16948" s="26"/>
      <c r="S16948" s="26"/>
      <c r="T16948" s="26"/>
    </row>
    <row r="16949" spans="14:20">
      <c r="N16949" s="25"/>
      <c r="O16949" s="26"/>
      <c r="P16949" s="26"/>
      <c r="Q16949" s="26"/>
      <c r="R16949" s="26"/>
      <c r="S16949" s="26"/>
      <c r="T16949" s="26"/>
    </row>
    <row r="16950" spans="14:20">
      <c r="N16950" s="25"/>
      <c r="O16950" s="26"/>
      <c r="P16950" s="26"/>
      <c r="Q16950" s="26"/>
      <c r="R16950" s="26"/>
      <c r="S16950" s="26"/>
      <c r="T16950" s="26"/>
    </row>
    <row r="16951" spans="14:20">
      <c r="N16951" s="25"/>
      <c r="O16951" s="26"/>
      <c r="P16951" s="26"/>
      <c r="Q16951" s="26"/>
      <c r="R16951" s="26"/>
      <c r="S16951" s="26"/>
      <c r="T16951" s="26"/>
    </row>
    <row r="16952" spans="14:20">
      <c r="N16952" s="25"/>
      <c r="O16952" s="26"/>
      <c r="P16952" s="26"/>
      <c r="Q16952" s="26"/>
      <c r="R16952" s="26"/>
      <c r="S16952" s="26"/>
      <c r="T16952" s="26"/>
    </row>
    <row r="16953" spans="14:20">
      <c r="N16953" s="25"/>
      <c r="O16953" s="26"/>
      <c r="P16953" s="26"/>
      <c r="Q16953" s="26"/>
      <c r="R16953" s="26"/>
      <c r="S16953" s="26"/>
      <c r="T16953" s="26"/>
    </row>
    <row r="16954" spans="14:20">
      <c r="N16954" s="25"/>
      <c r="O16954" s="26"/>
      <c r="P16954" s="26"/>
      <c r="Q16954" s="26"/>
      <c r="R16954" s="26"/>
      <c r="S16954" s="26"/>
      <c r="T16954" s="26"/>
    </row>
    <row r="16955" spans="14:20">
      <c r="N16955" s="25"/>
      <c r="O16955" s="26"/>
      <c r="P16955" s="26"/>
      <c r="Q16955" s="26"/>
      <c r="R16955" s="26"/>
      <c r="S16955" s="26"/>
      <c r="T16955" s="26"/>
    </row>
    <row r="16956" spans="14:20">
      <c r="N16956" s="25"/>
      <c r="O16956" s="26"/>
      <c r="P16956" s="26"/>
      <c r="Q16956" s="26"/>
      <c r="R16956" s="26"/>
      <c r="S16956" s="26"/>
      <c r="T16956" s="26"/>
    </row>
    <row r="16957" spans="14:20">
      <c r="N16957" s="25"/>
      <c r="O16957" s="26"/>
      <c r="P16957" s="26"/>
      <c r="Q16957" s="26"/>
      <c r="R16957" s="26"/>
      <c r="S16957" s="26"/>
      <c r="T16957" s="26"/>
    </row>
    <row r="16958" spans="14:20">
      <c r="N16958" s="25"/>
      <c r="O16958" s="26"/>
      <c r="P16958" s="26"/>
      <c r="Q16958" s="26"/>
      <c r="R16958" s="26"/>
      <c r="S16958" s="26"/>
      <c r="T16958" s="26"/>
    </row>
    <row r="16959" spans="14:20">
      <c r="N16959" s="25"/>
      <c r="O16959" s="26"/>
      <c r="P16959" s="26"/>
      <c r="Q16959" s="26"/>
      <c r="R16959" s="26"/>
      <c r="S16959" s="26"/>
      <c r="T16959" s="26"/>
    </row>
    <row r="16960" spans="14:20">
      <c r="N16960" s="25"/>
      <c r="O16960" s="26"/>
      <c r="P16960" s="26"/>
      <c r="Q16960" s="26"/>
      <c r="R16960" s="26"/>
      <c r="S16960" s="26"/>
      <c r="T16960" s="26"/>
    </row>
    <row r="16961" spans="14:20">
      <c r="N16961" s="25"/>
      <c r="O16961" s="26"/>
      <c r="P16961" s="26"/>
      <c r="Q16961" s="26"/>
      <c r="R16961" s="26"/>
      <c r="S16961" s="26"/>
      <c r="T16961" s="26"/>
    </row>
    <row r="16962" spans="14:20">
      <c r="N16962" s="25"/>
      <c r="O16962" s="26"/>
      <c r="P16962" s="26"/>
      <c r="Q16962" s="26"/>
      <c r="R16962" s="26"/>
      <c r="S16962" s="26"/>
      <c r="T16962" s="26"/>
    </row>
    <row r="16963" spans="14:20">
      <c r="N16963" s="25"/>
      <c r="O16963" s="26"/>
      <c r="P16963" s="26"/>
      <c r="Q16963" s="26"/>
      <c r="R16963" s="26"/>
      <c r="S16963" s="26"/>
      <c r="T16963" s="26"/>
    </row>
    <row r="16964" spans="14:20">
      <c r="N16964" s="25"/>
      <c r="O16964" s="26"/>
      <c r="P16964" s="26"/>
      <c r="Q16964" s="26"/>
      <c r="R16964" s="26"/>
      <c r="S16964" s="26"/>
      <c r="T16964" s="26"/>
    </row>
    <row r="16965" spans="14:20">
      <c r="N16965" s="25"/>
      <c r="O16965" s="26"/>
      <c r="P16965" s="26"/>
      <c r="Q16965" s="26"/>
      <c r="R16965" s="26"/>
      <c r="S16965" s="26"/>
      <c r="T16965" s="26"/>
    </row>
    <row r="16966" spans="14:20">
      <c r="N16966" s="25"/>
      <c r="O16966" s="26"/>
      <c r="P16966" s="26"/>
      <c r="Q16966" s="26"/>
      <c r="R16966" s="26"/>
      <c r="S16966" s="26"/>
      <c r="T16966" s="26"/>
    </row>
    <row r="16967" spans="14:20">
      <c r="N16967" s="25"/>
      <c r="O16967" s="26"/>
      <c r="P16967" s="26"/>
      <c r="Q16967" s="26"/>
      <c r="R16967" s="26"/>
      <c r="S16967" s="26"/>
      <c r="T16967" s="26"/>
    </row>
    <row r="16968" spans="14:20">
      <c r="N16968" s="25"/>
      <c r="O16968" s="26"/>
      <c r="P16968" s="26"/>
      <c r="Q16968" s="26"/>
      <c r="R16968" s="26"/>
      <c r="S16968" s="26"/>
      <c r="T16968" s="26"/>
    </row>
    <row r="16969" spans="14:20">
      <c r="N16969" s="25"/>
      <c r="O16969" s="26"/>
      <c r="P16969" s="26"/>
      <c r="Q16969" s="26"/>
      <c r="R16969" s="26"/>
      <c r="S16969" s="26"/>
      <c r="T16969" s="26"/>
    </row>
    <row r="16970" spans="14:20">
      <c r="N16970" s="25"/>
      <c r="O16970" s="26"/>
      <c r="P16970" s="26"/>
      <c r="Q16970" s="26"/>
      <c r="R16970" s="26"/>
      <c r="S16970" s="26"/>
      <c r="T16970" s="26"/>
    </row>
    <row r="16971" spans="14:20">
      <c r="N16971" s="25"/>
      <c r="O16971" s="26"/>
      <c r="P16971" s="26"/>
      <c r="Q16971" s="26"/>
      <c r="R16971" s="26"/>
      <c r="S16971" s="26"/>
      <c r="T16971" s="26"/>
    </row>
    <row r="16972" spans="14:20">
      <c r="N16972" s="25"/>
      <c r="O16972" s="26"/>
      <c r="P16972" s="26"/>
      <c r="Q16972" s="26"/>
      <c r="R16972" s="26"/>
      <c r="S16972" s="26"/>
      <c r="T16972" s="26"/>
    </row>
    <row r="16973" spans="14:20">
      <c r="N16973" s="25"/>
      <c r="O16973" s="26"/>
      <c r="P16973" s="26"/>
      <c r="Q16973" s="26"/>
      <c r="R16973" s="26"/>
      <c r="S16973" s="26"/>
      <c r="T16973" s="26"/>
    </row>
    <row r="16974" spans="14:20">
      <c r="N16974" s="25"/>
      <c r="O16974" s="26"/>
      <c r="P16974" s="26"/>
      <c r="Q16974" s="26"/>
      <c r="R16974" s="26"/>
      <c r="S16974" s="26"/>
      <c r="T16974" s="26"/>
    </row>
    <row r="16975" spans="14:20">
      <c r="N16975" s="25"/>
      <c r="O16975" s="26"/>
      <c r="P16975" s="26"/>
      <c r="Q16975" s="26"/>
      <c r="R16975" s="26"/>
      <c r="S16975" s="26"/>
      <c r="T16975" s="26"/>
    </row>
    <row r="16976" spans="14:20">
      <c r="N16976" s="25"/>
      <c r="O16976" s="26"/>
      <c r="P16976" s="26"/>
      <c r="Q16976" s="26"/>
      <c r="R16976" s="26"/>
      <c r="S16976" s="26"/>
      <c r="T16976" s="26"/>
    </row>
    <row r="16977" spans="14:20">
      <c r="N16977" s="25"/>
      <c r="O16977" s="26"/>
      <c r="P16977" s="26"/>
      <c r="Q16977" s="26"/>
      <c r="R16977" s="26"/>
      <c r="S16977" s="26"/>
      <c r="T16977" s="26"/>
    </row>
    <row r="16978" spans="14:20">
      <c r="N16978" s="25"/>
      <c r="O16978" s="26"/>
      <c r="P16978" s="26"/>
      <c r="Q16978" s="26"/>
      <c r="R16978" s="26"/>
      <c r="S16978" s="26"/>
      <c r="T16978" s="26"/>
    </row>
    <row r="16979" spans="14:20">
      <c r="N16979" s="25"/>
      <c r="O16979" s="26"/>
      <c r="P16979" s="26"/>
      <c r="Q16979" s="26"/>
      <c r="R16979" s="26"/>
      <c r="S16979" s="26"/>
      <c r="T16979" s="26"/>
    </row>
    <row r="16980" spans="14:20">
      <c r="N16980" s="25"/>
      <c r="O16980" s="26"/>
      <c r="P16980" s="26"/>
      <c r="Q16980" s="26"/>
      <c r="R16980" s="26"/>
      <c r="S16980" s="26"/>
      <c r="T16980" s="26"/>
    </row>
    <row r="16981" spans="14:20">
      <c r="N16981" s="25"/>
      <c r="O16981" s="26"/>
      <c r="P16981" s="26"/>
      <c r="Q16981" s="26"/>
      <c r="R16981" s="26"/>
      <c r="S16981" s="26"/>
      <c r="T16981" s="26"/>
    </row>
    <row r="16982" spans="14:20">
      <c r="N16982" s="25"/>
      <c r="O16982" s="26"/>
      <c r="P16982" s="26"/>
      <c r="Q16982" s="26"/>
      <c r="R16982" s="26"/>
      <c r="S16982" s="26"/>
      <c r="T16982" s="26"/>
    </row>
    <row r="16983" spans="14:20">
      <c r="N16983" s="25"/>
      <c r="O16983" s="26"/>
      <c r="P16983" s="26"/>
      <c r="Q16983" s="26"/>
      <c r="R16983" s="26"/>
      <c r="S16983" s="26"/>
      <c r="T16983" s="26"/>
    </row>
    <row r="16984" spans="14:20">
      <c r="N16984" s="25"/>
      <c r="O16984" s="26"/>
      <c r="P16984" s="26"/>
      <c r="Q16984" s="26"/>
      <c r="R16984" s="26"/>
      <c r="S16984" s="26"/>
      <c r="T16984" s="26"/>
    </row>
    <row r="16985" spans="14:20">
      <c r="N16985" s="25"/>
      <c r="O16985" s="26"/>
      <c r="P16985" s="26"/>
      <c r="Q16985" s="26"/>
      <c r="R16985" s="26"/>
      <c r="S16985" s="26"/>
      <c r="T16985" s="26"/>
    </row>
    <row r="16986" spans="14:20">
      <c r="N16986" s="25"/>
      <c r="O16986" s="26"/>
      <c r="P16986" s="26"/>
      <c r="Q16986" s="26"/>
      <c r="R16986" s="26"/>
      <c r="S16986" s="26"/>
      <c r="T16986" s="26"/>
    </row>
    <row r="16987" spans="14:20">
      <c r="N16987" s="25"/>
      <c r="O16987" s="26"/>
      <c r="P16987" s="26"/>
      <c r="Q16987" s="26"/>
      <c r="R16987" s="26"/>
      <c r="S16987" s="26"/>
      <c r="T16987" s="26"/>
    </row>
    <row r="16988" spans="14:20">
      <c r="N16988" s="25"/>
      <c r="O16988" s="26"/>
      <c r="P16988" s="26"/>
      <c r="Q16988" s="26"/>
      <c r="R16988" s="26"/>
      <c r="S16988" s="26"/>
      <c r="T16988" s="26"/>
    </row>
    <row r="16989" spans="14:20">
      <c r="N16989" s="25"/>
      <c r="O16989" s="26"/>
      <c r="P16989" s="26"/>
      <c r="Q16989" s="26"/>
      <c r="R16989" s="26"/>
      <c r="S16989" s="26"/>
      <c r="T16989" s="26"/>
    </row>
    <row r="16990" spans="14:20">
      <c r="N16990" s="25"/>
      <c r="O16990" s="26"/>
      <c r="P16990" s="26"/>
      <c r="Q16990" s="26"/>
      <c r="R16990" s="26"/>
      <c r="S16990" s="26"/>
      <c r="T16990" s="26"/>
    </row>
    <row r="16991" spans="14:20">
      <c r="N16991" s="25"/>
      <c r="O16991" s="26"/>
      <c r="P16991" s="26"/>
      <c r="Q16991" s="26"/>
      <c r="R16991" s="26"/>
      <c r="S16991" s="26"/>
      <c r="T16991" s="26"/>
    </row>
    <row r="16992" spans="14:20">
      <c r="N16992" s="25"/>
      <c r="O16992" s="26"/>
      <c r="P16992" s="26"/>
      <c r="Q16992" s="26"/>
      <c r="R16992" s="26"/>
      <c r="S16992" s="26"/>
      <c r="T16992" s="26"/>
    </row>
    <row r="16993" spans="14:20">
      <c r="N16993" s="25"/>
      <c r="O16993" s="26"/>
      <c r="P16993" s="26"/>
      <c r="Q16993" s="26"/>
      <c r="R16993" s="26"/>
      <c r="S16993" s="26"/>
      <c r="T16993" s="26"/>
    </row>
    <row r="16994" spans="14:20">
      <c r="N16994" s="25"/>
      <c r="O16994" s="26"/>
      <c r="P16994" s="26"/>
      <c r="Q16994" s="26"/>
      <c r="R16994" s="26"/>
      <c r="S16994" s="26"/>
      <c r="T16994" s="26"/>
    </row>
    <row r="16995" spans="14:20">
      <c r="N16995" s="25"/>
      <c r="O16995" s="26"/>
      <c r="P16995" s="26"/>
      <c r="Q16995" s="26"/>
      <c r="R16995" s="26"/>
      <c r="S16995" s="26"/>
      <c r="T16995" s="26"/>
    </row>
    <row r="16996" spans="14:20">
      <c r="N16996" s="25"/>
      <c r="O16996" s="26"/>
      <c r="P16996" s="26"/>
      <c r="Q16996" s="26"/>
      <c r="R16996" s="26"/>
      <c r="S16996" s="26"/>
      <c r="T16996" s="26"/>
    </row>
    <row r="16997" spans="14:20">
      <c r="N16997" s="25"/>
      <c r="O16997" s="26"/>
      <c r="P16997" s="26"/>
      <c r="Q16997" s="26"/>
      <c r="R16997" s="26"/>
      <c r="S16997" s="26"/>
      <c r="T16997" s="26"/>
    </row>
    <row r="16998" spans="14:20">
      <c r="N16998" s="25"/>
      <c r="O16998" s="26"/>
      <c r="P16998" s="26"/>
      <c r="Q16998" s="26"/>
      <c r="R16998" s="26"/>
      <c r="S16998" s="26"/>
      <c r="T16998" s="26"/>
    </row>
    <row r="16999" spans="14:20">
      <c r="N16999" s="25"/>
      <c r="O16999" s="26"/>
      <c r="P16999" s="26"/>
      <c r="Q16999" s="26"/>
      <c r="R16999" s="26"/>
      <c r="S16999" s="26"/>
      <c r="T16999" s="26"/>
    </row>
    <row r="17000" spans="14:20">
      <c r="N17000" s="25"/>
      <c r="O17000" s="26"/>
      <c r="P17000" s="26"/>
      <c r="Q17000" s="26"/>
      <c r="R17000" s="26"/>
      <c r="S17000" s="26"/>
      <c r="T17000" s="26"/>
    </row>
    <row r="17001" spans="14:20">
      <c r="N17001" s="25"/>
      <c r="O17001" s="26"/>
      <c r="P17001" s="26"/>
      <c r="Q17001" s="26"/>
      <c r="R17001" s="26"/>
      <c r="S17001" s="26"/>
      <c r="T17001" s="26"/>
    </row>
    <row r="17002" spans="14:20">
      <c r="N17002" s="25"/>
      <c r="O17002" s="26"/>
      <c r="P17002" s="26"/>
      <c r="Q17002" s="26"/>
      <c r="R17002" s="26"/>
      <c r="S17002" s="26"/>
      <c r="T17002" s="26"/>
    </row>
    <row r="17003" spans="14:20">
      <c r="N17003" s="25"/>
      <c r="O17003" s="26"/>
      <c r="P17003" s="26"/>
      <c r="Q17003" s="26"/>
      <c r="R17003" s="26"/>
      <c r="S17003" s="26"/>
      <c r="T17003" s="26"/>
    </row>
    <row r="17004" spans="14:20">
      <c r="N17004" s="25"/>
      <c r="O17004" s="26"/>
      <c r="P17004" s="26"/>
      <c r="Q17004" s="26"/>
      <c r="R17004" s="26"/>
      <c r="S17004" s="26"/>
      <c r="T17004" s="26"/>
    </row>
    <row r="17005" spans="14:20">
      <c r="N17005" s="25"/>
      <c r="O17005" s="26"/>
      <c r="P17005" s="26"/>
      <c r="Q17005" s="26"/>
      <c r="R17005" s="26"/>
      <c r="S17005" s="26"/>
      <c r="T17005" s="26"/>
    </row>
    <row r="17006" spans="14:20">
      <c r="N17006" s="25"/>
      <c r="O17006" s="26"/>
      <c r="P17006" s="26"/>
      <c r="Q17006" s="26"/>
      <c r="R17006" s="26"/>
      <c r="S17006" s="26"/>
      <c r="T17006" s="26"/>
    </row>
    <row r="17007" spans="14:20">
      <c r="N17007" s="25"/>
      <c r="O17007" s="26"/>
      <c r="P17007" s="26"/>
      <c r="Q17007" s="26"/>
      <c r="R17007" s="26"/>
      <c r="S17007" s="26"/>
      <c r="T17007" s="26"/>
    </row>
    <row r="17008" spans="14:20">
      <c r="N17008" s="25"/>
      <c r="O17008" s="26"/>
      <c r="P17008" s="26"/>
      <c r="Q17008" s="26"/>
      <c r="R17008" s="26"/>
      <c r="S17008" s="26"/>
      <c r="T17008" s="26"/>
    </row>
    <row r="17009" spans="14:20">
      <c r="N17009" s="25"/>
      <c r="O17009" s="26"/>
      <c r="P17009" s="26"/>
      <c r="Q17009" s="26"/>
      <c r="R17009" s="26"/>
      <c r="S17009" s="26"/>
      <c r="T17009" s="26"/>
    </row>
    <row r="17010" spans="14:20">
      <c r="N17010" s="25"/>
      <c r="O17010" s="26"/>
      <c r="P17010" s="26"/>
      <c r="Q17010" s="26"/>
      <c r="R17010" s="26"/>
      <c r="S17010" s="26"/>
      <c r="T17010" s="26"/>
    </row>
    <row r="17011" spans="14:20">
      <c r="N17011" s="25"/>
      <c r="O17011" s="26"/>
      <c r="P17011" s="26"/>
      <c r="Q17011" s="26"/>
      <c r="R17011" s="26"/>
      <c r="S17011" s="26"/>
      <c r="T17011" s="26"/>
    </row>
    <row r="17012" spans="14:20">
      <c r="N17012" s="25"/>
      <c r="O17012" s="26"/>
      <c r="P17012" s="26"/>
      <c r="Q17012" s="26"/>
      <c r="R17012" s="26"/>
      <c r="S17012" s="26"/>
      <c r="T17012" s="26"/>
    </row>
    <row r="17013" spans="14:20">
      <c r="N17013" s="25"/>
      <c r="O17013" s="26"/>
      <c r="P17013" s="26"/>
      <c r="Q17013" s="26"/>
      <c r="R17013" s="26"/>
      <c r="S17013" s="26"/>
      <c r="T17013" s="26"/>
    </row>
    <row r="17014" spans="14:20">
      <c r="N17014" s="25"/>
      <c r="O17014" s="26"/>
      <c r="P17014" s="26"/>
      <c r="Q17014" s="26"/>
      <c r="R17014" s="26"/>
      <c r="S17014" s="26"/>
      <c r="T17014" s="26"/>
    </row>
    <row r="17015" spans="14:20">
      <c r="N17015" s="25"/>
      <c r="O17015" s="26"/>
      <c r="P17015" s="26"/>
      <c r="Q17015" s="26"/>
      <c r="R17015" s="26"/>
      <c r="S17015" s="26"/>
      <c r="T17015" s="26"/>
    </row>
    <row r="17016" spans="14:20">
      <c r="N17016" s="25"/>
      <c r="O17016" s="26"/>
      <c r="P17016" s="26"/>
      <c r="Q17016" s="26"/>
      <c r="R17016" s="26"/>
      <c r="S17016" s="26"/>
      <c r="T17016" s="26"/>
    </row>
    <row r="17017" spans="14:20">
      <c r="N17017" s="25"/>
      <c r="O17017" s="26"/>
      <c r="P17017" s="26"/>
      <c r="Q17017" s="26"/>
      <c r="R17017" s="26"/>
      <c r="S17017" s="26"/>
      <c r="T17017" s="26"/>
    </row>
    <row r="17018" spans="14:20">
      <c r="N17018" s="25"/>
      <c r="O17018" s="26"/>
      <c r="P17018" s="26"/>
      <c r="Q17018" s="26"/>
      <c r="R17018" s="26"/>
      <c r="S17018" s="26"/>
      <c r="T17018" s="26"/>
    </row>
    <row r="17019" spans="14:20">
      <c r="N17019" s="25"/>
      <c r="O17019" s="26"/>
      <c r="P17019" s="26"/>
      <c r="Q17019" s="26"/>
      <c r="R17019" s="26"/>
      <c r="S17019" s="26"/>
      <c r="T17019" s="26"/>
    </row>
    <row r="17020" spans="14:20">
      <c r="N17020" s="25"/>
      <c r="O17020" s="26"/>
      <c r="P17020" s="26"/>
      <c r="Q17020" s="26"/>
      <c r="R17020" s="26"/>
      <c r="S17020" s="26"/>
      <c r="T17020" s="26"/>
    </row>
    <row r="17021" spans="14:20">
      <c r="N17021" s="25"/>
      <c r="O17021" s="26"/>
      <c r="P17021" s="26"/>
      <c r="Q17021" s="26"/>
      <c r="R17021" s="26"/>
      <c r="S17021" s="26"/>
      <c r="T17021" s="26"/>
    </row>
    <row r="17022" spans="14:20">
      <c r="N17022" s="25"/>
      <c r="O17022" s="26"/>
      <c r="P17022" s="26"/>
      <c r="Q17022" s="26"/>
      <c r="R17022" s="26"/>
      <c r="S17022" s="26"/>
      <c r="T17022" s="26"/>
    </row>
    <row r="17023" spans="14:20">
      <c r="N17023" s="25"/>
      <c r="O17023" s="26"/>
      <c r="P17023" s="26"/>
      <c r="Q17023" s="26"/>
      <c r="R17023" s="26"/>
      <c r="S17023" s="26"/>
      <c r="T17023" s="26"/>
    </row>
    <row r="17024" spans="14:20">
      <c r="N17024" s="25"/>
      <c r="O17024" s="26"/>
      <c r="P17024" s="26"/>
      <c r="Q17024" s="26"/>
      <c r="R17024" s="26"/>
      <c r="S17024" s="26"/>
      <c r="T17024" s="26"/>
    </row>
    <row r="17025" spans="14:20">
      <c r="N17025" s="25"/>
      <c r="O17025" s="26"/>
      <c r="P17025" s="26"/>
      <c r="Q17025" s="26"/>
      <c r="R17025" s="26"/>
      <c r="S17025" s="26"/>
      <c r="T17025" s="26"/>
    </row>
    <row r="17026" spans="14:20">
      <c r="N17026" s="25"/>
      <c r="O17026" s="26"/>
      <c r="P17026" s="26"/>
      <c r="Q17026" s="26"/>
      <c r="R17026" s="26"/>
      <c r="S17026" s="26"/>
      <c r="T17026" s="26"/>
    </row>
    <row r="17027" spans="14:20">
      <c r="N17027" s="25"/>
      <c r="O17027" s="26"/>
      <c r="P17027" s="26"/>
      <c r="Q17027" s="26"/>
      <c r="R17027" s="26"/>
      <c r="S17027" s="26"/>
      <c r="T17027" s="26"/>
    </row>
    <row r="17028" spans="14:20">
      <c r="N17028" s="25"/>
      <c r="O17028" s="26"/>
      <c r="P17028" s="26"/>
      <c r="Q17028" s="26"/>
      <c r="R17028" s="26"/>
      <c r="S17028" s="26"/>
      <c r="T17028" s="26"/>
    </row>
    <row r="17029" spans="14:20">
      <c r="N17029" s="25"/>
      <c r="O17029" s="26"/>
      <c r="P17029" s="26"/>
      <c r="Q17029" s="26"/>
      <c r="R17029" s="26"/>
      <c r="S17029" s="26"/>
      <c r="T17029" s="26"/>
    </row>
    <row r="17030" spans="14:20">
      <c r="N17030" s="25"/>
      <c r="O17030" s="26"/>
      <c r="P17030" s="26"/>
      <c r="Q17030" s="26"/>
      <c r="R17030" s="26"/>
      <c r="S17030" s="26"/>
      <c r="T17030" s="26"/>
    </row>
    <row r="17031" spans="14:20">
      <c r="N17031" s="25"/>
      <c r="O17031" s="26"/>
      <c r="P17031" s="26"/>
      <c r="Q17031" s="26"/>
      <c r="R17031" s="26"/>
      <c r="S17031" s="26"/>
      <c r="T17031" s="26"/>
    </row>
    <row r="17032" spans="14:20">
      <c r="N17032" s="25"/>
      <c r="O17032" s="26"/>
      <c r="P17032" s="26"/>
      <c r="Q17032" s="26"/>
      <c r="R17032" s="26"/>
      <c r="S17032" s="26"/>
      <c r="T17032" s="26"/>
    </row>
    <row r="17033" spans="14:20">
      <c r="N17033" s="25"/>
      <c r="O17033" s="26"/>
      <c r="P17033" s="26"/>
      <c r="Q17033" s="26"/>
      <c r="R17033" s="26"/>
      <c r="S17033" s="26"/>
      <c r="T17033" s="26"/>
    </row>
    <row r="17034" spans="14:20">
      <c r="N17034" s="25"/>
      <c r="O17034" s="26"/>
      <c r="P17034" s="26"/>
      <c r="Q17034" s="26"/>
      <c r="R17034" s="26"/>
      <c r="S17034" s="26"/>
      <c r="T17034" s="26"/>
    </row>
    <row r="17035" spans="14:20">
      <c r="N17035" s="25"/>
      <c r="O17035" s="26"/>
      <c r="P17035" s="26"/>
      <c r="Q17035" s="26"/>
      <c r="R17035" s="26"/>
      <c r="S17035" s="26"/>
      <c r="T17035" s="26"/>
    </row>
    <row r="17036" spans="14:20">
      <c r="N17036" s="25"/>
      <c r="O17036" s="26"/>
      <c r="P17036" s="26"/>
      <c r="Q17036" s="26"/>
      <c r="R17036" s="26"/>
      <c r="S17036" s="26"/>
      <c r="T17036" s="26"/>
    </row>
    <row r="17037" spans="14:20">
      <c r="N17037" s="25"/>
      <c r="O17037" s="26"/>
      <c r="P17037" s="26"/>
      <c r="Q17037" s="26"/>
      <c r="R17037" s="26"/>
      <c r="S17037" s="26"/>
      <c r="T17037" s="26"/>
    </row>
    <row r="17038" spans="14:20">
      <c r="N17038" s="25"/>
      <c r="O17038" s="26"/>
      <c r="P17038" s="26"/>
      <c r="Q17038" s="26"/>
      <c r="R17038" s="26"/>
      <c r="S17038" s="26"/>
      <c r="T17038" s="26"/>
    </row>
    <row r="17039" spans="14:20">
      <c r="N17039" s="25"/>
      <c r="O17039" s="26"/>
      <c r="P17039" s="26"/>
      <c r="Q17039" s="26"/>
      <c r="R17039" s="26"/>
      <c r="S17039" s="26"/>
      <c r="T17039" s="26"/>
    </row>
    <row r="17040" spans="14:20">
      <c r="N17040" s="25"/>
      <c r="O17040" s="26"/>
      <c r="P17040" s="26"/>
      <c r="Q17040" s="26"/>
      <c r="R17040" s="26"/>
      <c r="S17040" s="26"/>
      <c r="T17040" s="26"/>
    </row>
    <row r="17041" spans="14:20">
      <c r="N17041" s="25"/>
      <c r="O17041" s="26"/>
      <c r="P17041" s="26"/>
      <c r="Q17041" s="26"/>
      <c r="R17041" s="26"/>
      <c r="S17041" s="26"/>
      <c r="T17041" s="26"/>
    </row>
    <row r="17042" spans="14:20">
      <c r="N17042" s="25"/>
      <c r="O17042" s="26"/>
      <c r="P17042" s="26"/>
      <c r="Q17042" s="26"/>
      <c r="R17042" s="26"/>
      <c r="S17042" s="26"/>
      <c r="T17042" s="26"/>
    </row>
    <row r="17043" spans="14:20">
      <c r="N17043" s="25"/>
      <c r="O17043" s="26"/>
      <c r="P17043" s="26"/>
      <c r="Q17043" s="26"/>
      <c r="R17043" s="26"/>
      <c r="S17043" s="26"/>
      <c r="T17043" s="26"/>
    </row>
    <row r="17044" spans="14:20">
      <c r="N17044" s="25"/>
      <c r="O17044" s="26"/>
      <c r="P17044" s="26"/>
      <c r="Q17044" s="26"/>
      <c r="R17044" s="26"/>
      <c r="S17044" s="26"/>
      <c r="T17044" s="26"/>
    </row>
    <row r="17045" spans="14:20">
      <c r="N17045" s="25"/>
      <c r="O17045" s="26"/>
      <c r="P17045" s="26"/>
      <c r="Q17045" s="26"/>
      <c r="R17045" s="26"/>
      <c r="S17045" s="26"/>
      <c r="T17045" s="26"/>
    </row>
    <row r="17046" spans="14:20">
      <c r="N17046" s="25"/>
      <c r="O17046" s="26"/>
      <c r="P17046" s="26"/>
      <c r="Q17046" s="26"/>
      <c r="R17046" s="26"/>
      <c r="S17046" s="26"/>
      <c r="T17046" s="26"/>
    </row>
    <row r="17047" spans="14:20">
      <c r="N17047" s="25"/>
      <c r="O17047" s="26"/>
      <c r="P17047" s="26"/>
      <c r="Q17047" s="26"/>
      <c r="R17047" s="26"/>
      <c r="S17047" s="26"/>
      <c r="T17047" s="26"/>
    </row>
    <row r="17048" spans="14:20">
      <c r="N17048" s="25"/>
      <c r="O17048" s="26"/>
      <c r="P17048" s="26"/>
      <c r="Q17048" s="26"/>
      <c r="R17048" s="26"/>
      <c r="S17048" s="26"/>
      <c r="T17048" s="26"/>
    </row>
    <row r="17049" spans="14:20">
      <c r="N17049" s="25"/>
      <c r="O17049" s="26"/>
      <c r="P17049" s="26"/>
      <c r="Q17049" s="26"/>
      <c r="R17049" s="26"/>
      <c r="S17049" s="26"/>
      <c r="T17049" s="26"/>
    </row>
    <row r="17050" spans="14:20">
      <c r="N17050" s="25"/>
      <c r="O17050" s="26"/>
      <c r="P17050" s="26"/>
      <c r="Q17050" s="26"/>
      <c r="R17050" s="26"/>
      <c r="S17050" s="26"/>
      <c r="T17050" s="26"/>
    </row>
    <row r="17051" spans="14:20">
      <c r="N17051" s="25"/>
      <c r="O17051" s="26"/>
      <c r="P17051" s="26"/>
      <c r="Q17051" s="26"/>
      <c r="R17051" s="26"/>
      <c r="S17051" s="26"/>
      <c r="T17051" s="26"/>
    </row>
    <row r="17052" spans="14:20">
      <c r="N17052" s="25"/>
      <c r="O17052" s="26"/>
      <c r="P17052" s="26"/>
      <c r="Q17052" s="26"/>
      <c r="R17052" s="26"/>
      <c r="S17052" s="26"/>
      <c r="T17052" s="26"/>
    </row>
    <row r="17053" spans="14:20">
      <c r="N17053" s="25"/>
      <c r="O17053" s="26"/>
      <c r="P17053" s="26"/>
      <c r="Q17053" s="26"/>
      <c r="R17053" s="26"/>
      <c r="S17053" s="26"/>
      <c r="T17053" s="26"/>
    </row>
    <row r="17054" spans="14:20">
      <c r="N17054" s="25"/>
      <c r="O17054" s="26"/>
      <c r="P17054" s="26"/>
      <c r="Q17054" s="26"/>
      <c r="R17054" s="26"/>
      <c r="S17054" s="26"/>
      <c r="T17054" s="26"/>
    </row>
    <row r="17055" spans="14:20">
      <c r="N17055" s="25"/>
      <c r="O17055" s="26"/>
      <c r="P17055" s="26"/>
      <c r="Q17055" s="26"/>
      <c r="R17055" s="26"/>
      <c r="S17055" s="26"/>
      <c r="T17055" s="26"/>
    </row>
    <row r="17056" spans="14:20">
      <c r="N17056" s="25"/>
      <c r="O17056" s="26"/>
      <c r="P17056" s="26"/>
      <c r="Q17056" s="26"/>
      <c r="R17056" s="26"/>
      <c r="S17056" s="26"/>
      <c r="T17056" s="26"/>
    </row>
    <row r="17057" spans="14:20">
      <c r="N17057" s="25"/>
      <c r="O17057" s="26"/>
      <c r="P17057" s="26"/>
      <c r="Q17057" s="26"/>
      <c r="R17057" s="26"/>
      <c r="S17057" s="26"/>
      <c r="T17057" s="26"/>
    </row>
    <row r="17058" spans="14:20">
      <c r="N17058" s="25"/>
      <c r="O17058" s="26"/>
      <c r="P17058" s="26"/>
      <c r="Q17058" s="26"/>
      <c r="R17058" s="26"/>
      <c r="S17058" s="26"/>
      <c r="T17058" s="26"/>
    </row>
    <row r="17059" spans="14:20">
      <c r="N17059" s="25"/>
      <c r="O17059" s="26"/>
      <c r="P17059" s="26"/>
      <c r="Q17059" s="26"/>
      <c r="R17059" s="26"/>
      <c r="S17059" s="26"/>
      <c r="T17059" s="26"/>
    </row>
    <row r="17060" spans="14:20">
      <c r="N17060" s="25"/>
      <c r="O17060" s="26"/>
      <c r="P17060" s="26"/>
      <c r="Q17060" s="26"/>
      <c r="R17060" s="26"/>
      <c r="S17060" s="26"/>
      <c r="T17060" s="26"/>
    </row>
    <row r="17061" spans="14:20">
      <c r="N17061" s="25"/>
      <c r="O17061" s="26"/>
      <c r="P17061" s="26"/>
      <c r="Q17061" s="26"/>
      <c r="R17061" s="26"/>
      <c r="S17061" s="26"/>
      <c r="T17061" s="26"/>
    </row>
    <row r="17062" spans="14:20">
      <c r="N17062" s="25"/>
      <c r="O17062" s="26"/>
      <c r="P17062" s="26"/>
      <c r="Q17062" s="26"/>
      <c r="R17062" s="26"/>
      <c r="S17062" s="26"/>
      <c r="T17062" s="26"/>
    </row>
    <row r="17063" spans="14:20">
      <c r="N17063" s="25"/>
      <c r="O17063" s="26"/>
      <c r="P17063" s="26"/>
      <c r="Q17063" s="26"/>
      <c r="R17063" s="26"/>
      <c r="S17063" s="26"/>
      <c r="T17063" s="26"/>
    </row>
    <row r="17064" spans="14:20">
      <c r="N17064" s="25"/>
      <c r="O17064" s="26"/>
      <c r="P17064" s="26"/>
      <c r="Q17064" s="26"/>
      <c r="R17064" s="26"/>
      <c r="S17064" s="26"/>
      <c r="T17064" s="26"/>
    </row>
    <row r="17065" spans="14:20">
      <c r="N17065" s="25"/>
      <c r="O17065" s="26"/>
      <c r="P17065" s="26"/>
      <c r="Q17065" s="26"/>
      <c r="R17065" s="26"/>
      <c r="S17065" s="26"/>
      <c r="T17065" s="26"/>
    </row>
    <row r="17066" spans="14:20">
      <c r="N17066" s="25"/>
      <c r="O17066" s="26"/>
      <c r="P17066" s="26"/>
      <c r="Q17066" s="26"/>
      <c r="R17066" s="26"/>
      <c r="S17066" s="26"/>
      <c r="T17066" s="26"/>
    </row>
    <row r="17067" spans="14:20">
      <c r="N17067" s="25"/>
      <c r="O17067" s="26"/>
      <c r="P17067" s="26"/>
      <c r="Q17067" s="26"/>
      <c r="R17067" s="26"/>
      <c r="S17067" s="26"/>
      <c r="T17067" s="26"/>
    </row>
    <row r="17068" spans="14:20">
      <c r="N17068" s="25"/>
      <c r="O17068" s="26"/>
      <c r="P17068" s="26"/>
      <c r="Q17068" s="26"/>
      <c r="R17068" s="26"/>
      <c r="S17068" s="26"/>
      <c r="T17068" s="26"/>
    </row>
    <row r="17069" spans="14:20">
      <c r="N17069" s="25"/>
      <c r="O17069" s="26"/>
      <c r="P17069" s="26"/>
      <c r="Q17069" s="26"/>
      <c r="R17069" s="26"/>
      <c r="S17069" s="26"/>
      <c r="T17069" s="26"/>
    </row>
    <row r="17070" spans="14:20">
      <c r="N17070" s="25"/>
      <c r="O17070" s="26"/>
      <c r="P17070" s="26"/>
      <c r="Q17070" s="26"/>
      <c r="R17070" s="26"/>
      <c r="S17070" s="26"/>
      <c r="T17070" s="26"/>
    </row>
    <row r="17071" spans="14:20">
      <c r="N17071" s="25"/>
      <c r="O17071" s="26"/>
      <c r="P17071" s="26"/>
      <c r="Q17071" s="26"/>
      <c r="R17071" s="26"/>
      <c r="S17071" s="26"/>
      <c r="T17071" s="26"/>
    </row>
    <row r="17072" spans="14:20">
      <c r="N17072" s="25"/>
      <c r="O17072" s="26"/>
      <c r="P17072" s="26"/>
      <c r="Q17072" s="26"/>
      <c r="R17072" s="26"/>
      <c r="S17072" s="26"/>
      <c r="T17072" s="26"/>
    </row>
    <row r="17073" spans="14:20">
      <c r="N17073" s="25"/>
      <c r="O17073" s="26"/>
      <c r="P17073" s="26"/>
      <c r="Q17073" s="26"/>
      <c r="R17073" s="26"/>
      <c r="S17073" s="26"/>
      <c r="T17073" s="26"/>
    </row>
    <row r="17074" spans="14:20">
      <c r="N17074" s="25"/>
      <c r="O17074" s="26"/>
      <c r="P17074" s="26"/>
      <c r="Q17074" s="26"/>
      <c r="R17074" s="26"/>
      <c r="S17074" s="26"/>
      <c r="T17074" s="26"/>
    </row>
    <row r="17075" spans="14:20">
      <c r="N17075" s="25"/>
      <c r="O17075" s="26"/>
      <c r="P17075" s="26"/>
      <c r="Q17075" s="26"/>
      <c r="R17075" s="26"/>
      <c r="S17075" s="26"/>
      <c r="T17075" s="26"/>
    </row>
    <row r="17076" spans="14:20">
      <c r="N17076" s="25"/>
      <c r="O17076" s="26"/>
      <c r="P17076" s="26"/>
      <c r="Q17076" s="26"/>
      <c r="R17076" s="26"/>
      <c r="S17076" s="26"/>
      <c r="T17076" s="26"/>
    </row>
    <row r="17077" spans="14:20">
      <c r="N17077" s="25"/>
      <c r="O17077" s="26"/>
      <c r="P17077" s="26"/>
      <c r="Q17077" s="26"/>
      <c r="R17077" s="26"/>
      <c r="S17077" s="26"/>
      <c r="T17077" s="26"/>
    </row>
    <row r="17078" spans="14:20">
      <c r="N17078" s="25"/>
      <c r="O17078" s="26"/>
      <c r="P17078" s="26"/>
      <c r="Q17078" s="26"/>
      <c r="R17078" s="26"/>
      <c r="S17078" s="26"/>
      <c r="T17078" s="26"/>
    </row>
    <row r="17079" spans="14:20">
      <c r="N17079" s="25"/>
      <c r="O17079" s="26"/>
      <c r="P17079" s="26"/>
      <c r="Q17079" s="26"/>
      <c r="R17079" s="26"/>
      <c r="S17079" s="26"/>
      <c r="T17079" s="26"/>
    </row>
    <row r="17080" spans="14:20">
      <c r="N17080" s="25"/>
      <c r="O17080" s="26"/>
      <c r="P17080" s="26"/>
      <c r="Q17080" s="26"/>
      <c r="R17080" s="26"/>
      <c r="S17080" s="26"/>
      <c r="T17080" s="26"/>
    </row>
    <row r="17081" spans="14:20">
      <c r="N17081" s="25"/>
      <c r="O17081" s="26"/>
      <c r="P17081" s="26"/>
      <c r="Q17081" s="26"/>
      <c r="R17081" s="26"/>
      <c r="S17081" s="26"/>
      <c r="T17081" s="26"/>
    </row>
    <row r="17082" spans="14:20">
      <c r="N17082" s="25"/>
      <c r="O17082" s="26"/>
      <c r="P17082" s="26"/>
      <c r="Q17082" s="26"/>
      <c r="R17082" s="26"/>
      <c r="S17082" s="26"/>
      <c r="T17082" s="26"/>
    </row>
    <row r="17083" spans="14:20">
      <c r="N17083" s="25"/>
      <c r="O17083" s="26"/>
      <c r="P17083" s="26"/>
      <c r="Q17083" s="26"/>
      <c r="R17083" s="26"/>
      <c r="S17083" s="26"/>
      <c r="T17083" s="26"/>
    </row>
    <row r="17084" spans="14:20">
      <c r="N17084" s="25"/>
      <c r="O17084" s="26"/>
      <c r="P17084" s="26"/>
      <c r="Q17084" s="26"/>
      <c r="R17084" s="26"/>
      <c r="S17084" s="26"/>
      <c r="T17084" s="26"/>
    </row>
    <row r="17085" spans="14:20">
      <c r="N17085" s="25"/>
      <c r="O17085" s="26"/>
      <c r="P17085" s="26"/>
      <c r="Q17085" s="26"/>
      <c r="R17085" s="26"/>
      <c r="S17085" s="26"/>
      <c r="T17085" s="26"/>
    </row>
    <row r="17086" spans="14:20">
      <c r="N17086" s="25"/>
      <c r="O17086" s="26"/>
      <c r="P17086" s="26"/>
      <c r="Q17086" s="26"/>
      <c r="R17086" s="26"/>
      <c r="S17086" s="26"/>
      <c r="T17086" s="26"/>
    </row>
    <row r="17087" spans="14:20">
      <c r="N17087" s="25"/>
      <c r="O17087" s="26"/>
      <c r="P17087" s="26"/>
      <c r="Q17087" s="26"/>
      <c r="R17087" s="26"/>
      <c r="S17087" s="26"/>
      <c r="T17087" s="26"/>
    </row>
    <row r="17088" spans="14:20">
      <c r="N17088" s="25"/>
      <c r="O17088" s="26"/>
      <c r="P17088" s="26"/>
      <c r="Q17088" s="26"/>
      <c r="R17088" s="26"/>
      <c r="S17088" s="26"/>
      <c r="T17088" s="26"/>
    </row>
    <row r="17089" spans="14:20">
      <c r="N17089" s="25"/>
      <c r="O17089" s="26"/>
      <c r="P17089" s="26"/>
      <c r="Q17089" s="26"/>
      <c r="R17089" s="26"/>
      <c r="S17089" s="26"/>
      <c r="T17089" s="26"/>
    </row>
    <row r="17090" spans="14:20">
      <c r="N17090" s="25"/>
      <c r="O17090" s="26"/>
      <c r="P17090" s="26"/>
      <c r="Q17090" s="26"/>
      <c r="R17090" s="26"/>
      <c r="S17090" s="26"/>
      <c r="T17090" s="26"/>
    </row>
    <row r="17091" spans="14:20">
      <c r="N17091" s="25"/>
      <c r="O17091" s="26"/>
      <c r="P17091" s="26"/>
      <c r="Q17091" s="26"/>
      <c r="R17091" s="26"/>
      <c r="S17091" s="26"/>
      <c r="T17091" s="26"/>
    </row>
    <row r="17092" spans="14:20">
      <c r="N17092" s="25"/>
      <c r="O17092" s="26"/>
      <c r="P17092" s="26"/>
      <c r="Q17092" s="26"/>
      <c r="R17092" s="26"/>
      <c r="S17092" s="26"/>
      <c r="T17092" s="26"/>
    </row>
    <row r="17093" spans="14:20">
      <c r="N17093" s="25"/>
      <c r="O17093" s="26"/>
      <c r="P17093" s="26"/>
      <c r="Q17093" s="26"/>
      <c r="R17093" s="26"/>
      <c r="S17093" s="26"/>
      <c r="T17093" s="26"/>
    </row>
    <row r="17094" spans="14:20">
      <c r="N17094" s="25"/>
      <c r="O17094" s="26"/>
      <c r="P17094" s="26"/>
      <c r="Q17094" s="26"/>
      <c r="R17094" s="26"/>
      <c r="S17094" s="26"/>
      <c r="T17094" s="26"/>
    </row>
    <row r="17095" spans="14:20">
      <c r="N17095" s="25"/>
      <c r="O17095" s="26"/>
      <c r="P17095" s="26"/>
      <c r="Q17095" s="26"/>
      <c r="R17095" s="26"/>
      <c r="S17095" s="26"/>
      <c r="T17095" s="26"/>
    </row>
    <row r="17096" spans="14:20">
      <c r="N17096" s="25"/>
      <c r="O17096" s="26"/>
      <c r="P17096" s="26"/>
      <c r="Q17096" s="26"/>
      <c r="R17096" s="26"/>
      <c r="S17096" s="26"/>
      <c r="T17096" s="26"/>
    </row>
    <row r="17097" spans="14:20">
      <c r="N17097" s="25"/>
      <c r="O17097" s="26"/>
      <c r="P17097" s="26"/>
      <c r="Q17097" s="26"/>
      <c r="R17097" s="26"/>
      <c r="S17097" s="26"/>
      <c r="T17097" s="26"/>
    </row>
    <row r="17098" spans="14:20">
      <c r="N17098" s="25"/>
      <c r="O17098" s="26"/>
      <c r="P17098" s="26"/>
      <c r="Q17098" s="26"/>
      <c r="R17098" s="26"/>
      <c r="S17098" s="26"/>
      <c r="T17098" s="26"/>
    </row>
    <row r="17099" spans="14:20">
      <c r="N17099" s="25"/>
      <c r="O17099" s="26"/>
      <c r="P17099" s="26"/>
      <c r="Q17099" s="26"/>
      <c r="R17099" s="26"/>
      <c r="S17099" s="26"/>
      <c r="T17099" s="26"/>
    </row>
    <row r="17100" spans="14:20">
      <c r="N17100" s="25"/>
      <c r="O17100" s="26"/>
      <c r="P17100" s="26"/>
      <c r="Q17100" s="26"/>
      <c r="R17100" s="26"/>
      <c r="S17100" s="26"/>
      <c r="T17100" s="26"/>
    </row>
    <row r="17101" spans="14:20">
      <c r="N17101" s="25"/>
      <c r="O17101" s="26"/>
      <c r="P17101" s="26"/>
      <c r="Q17101" s="26"/>
      <c r="R17101" s="26"/>
      <c r="S17101" s="26"/>
      <c r="T17101" s="26"/>
    </row>
    <row r="17102" spans="14:20">
      <c r="N17102" s="25"/>
      <c r="O17102" s="26"/>
      <c r="P17102" s="26"/>
      <c r="Q17102" s="26"/>
      <c r="R17102" s="26"/>
      <c r="S17102" s="26"/>
      <c r="T17102" s="26"/>
    </row>
    <row r="17103" spans="14:20">
      <c r="N17103" s="25"/>
      <c r="O17103" s="26"/>
      <c r="P17103" s="26"/>
      <c r="Q17103" s="26"/>
      <c r="R17103" s="26"/>
      <c r="S17103" s="26"/>
      <c r="T17103" s="26"/>
    </row>
    <row r="17104" spans="14:20">
      <c r="N17104" s="25"/>
      <c r="O17104" s="26"/>
      <c r="P17104" s="26"/>
      <c r="Q17104" s="26"/>
      <c r="R17104" s="26"/>
      <c r="S17104" s="26"/>
      <c r="T17104" s="26"/>
    </row>
    <row r="17105" spans="14:20">
      <c r="N17105" s="25"/>
      <c r="O17105" s="26"/>
      <c r="P17105" s="26"/>
      <c r="Q17105" s="26"/>
      <c r="R17105" s="26"/>
      <c r="S17105" s="26"/>
      <c r="T17105" s="26"/>
    </row>
    <row r="17106" spans="14:20">
      <c r="N17106" s="25"/>
      <c r="O17106" s="26"/>
      <c r="P17106" s="26"/>
      <c r="Q17106" s="26"/>
      <c r="R17106" s="26"/>
      <c r="S17106" s="26"/>
      <c r="T17106" s="26"/>
    </row>
    <row r="17107" spans="14:20">
      <c r="N17107" s="25"/>
      <c r="O17107" s="26"/>
      <c r="P17107" s="26"/>
      <c r="Q17107" s="26"/>
      <c r="R17107" s="26"/>
      <c r="S17107" s="26"/>
      <c r="T17107" s="26"/>
    </row>
    <row r="17108" spans="14:20">
      <c r="N17108" s="25"/>
      <c r="O17108" s="26"/>
      <c r="P17108" s="26"/>
      <c r="Q17108" s="26"/>
      <c r="R17108" s="26"/>
      <c r="S17108" s="26"/>
      <c r="T17108" s="26"/>
    </row>
    <row r="17109" spans="14:20">
      <c r="N17109" s="25"/>
      <c r="O17109" s="26"/>
      <c r="P17109" s="26"/>
      <c r="Q17109" s="26"/>
      <c r="R17109" s="26"/>
      <c r="S17109" s="26"/>
      <c r="T17109" s="26"/>
    </row>
    <row r="17110" spans="14:20">
      <c r="N17110" s="25"/>
      <c r="O17110" s="26"/>
      <c r="P17110" s="26"/>
      <c r="Q17110" s="26"/>
      <c r="R17110" s="26"/>
      <c r="S17110" s="26"/>
      <c r="T17110" s="26"/>
    </row>
    <row r="17111" spans="14:20">
      <c r="N17111" s="25"/>
      <c r="O17111" s="26"/>
      <c r="P17111" s="26"/>
      <c r="Q17111" s="26"/>
      <c r="R17111" s="26"/>
      <c r="S17111" s="26"/>
      <c r="T17111" s="26"/>
    </row>
    <row r="17112" spans="14:20">
      <c r="N17112" s="25"/>
      <c r="O17112" s="26"/>
      <c r="P17112" s="26"/>
      <c r="Q17112" s="26"/>
      <c r="R17112" s="26"/>
      <c r="S17112" s="26"/>
      <c r="T17112" s="26"/>
    </row>
    <row r="17113" spans="14:20">
      <c r="N17113" s="25"/>
      <c r="O17113" s="26"/>
      <c r="P17113" s="26"/>
      <c r="Q17113" s="26"/>
      <c r="R17113" s="26"/>
      <c r="S17113" s="26"/>
      <c r="T17113" s="26"/>
    </row>
    <row r="17114" spans="14:20">
      <c r="N17114" s="25"/>
      <c r="O17114" s="26"/>
      <c r="P17114" s="26"/>
      <c r="Q17114" s="26"/>
      <c r="R17114" s="26"/>
      <c r="S17114" s="26"/>
      <c r="T17114" s="26"/>
    </row>
    <row r="17115" spans="14:20">
      <c r="N17115" s="25"/>
      <c r="O17115" s="26"/>
      <c r="P17115" s="26"/>
      <c r="Q17115" s="26"/>
      <c r="R17115" s="26"/>
      <c r="S17115" s="26"/>
      <c r="T17115" s="26"/>
    </row>
    <row r="17116" spans="14:20">
      <c r="N17116" s="25"/>
      <c r="O17116" s="26"/>
      <c r="P17116" s="26"/>
      <c r="Q17116" s="26"/>
      <c r="R17116" s="26"/>
      <c r="S17116" s="26"/>
      <c r="T17116" s="26"/>
    </row>
    <row r="17117" spans="14:20">
      <c r="N17117" s="25"/>
      <c r="O17117" s="26"/>
      <c r="P17117" s="26"/>
      <c r="Q17117" s="26"/>
      <c r="R17117" s="26"/>
      <c r="S17117" s="26"/>
      <c r="T17117" s="26"/>
    </row>
    <row r="17118" spans="14:20">
      <c r="N17118" s="25"/>
      <c r="O17118" s="26"/>
      <c r="P17118" s="26"/>
      <c r="Q17118" s="26"/>
      <c r="R17118" s="26"/>
      <c r="S17118" s="26"/>
      <c r="T17118" s="26"/>
    </row>
    <row r="17119" spans="14:20">
      <c r="N17119" s="25"/>
      <c r="O17119" s="26"/>
      <c r="P17119" s="26"/>
      <c r="Q17119" s="26"/>
      <c r="R17119" s="26"/>
      <c r="S17119" s="26"/>
      <c r="T17119" s="26"/>
    </row>
    <row r="17120" spans="14:20">
      <c r="N17120" s="25"/>
      <c r="O17120" s="26"/>
      <c r="P17120" s="26"/>
      <c r="Q17120" s="26"/>
      <c r="R17120" s="26"/>
      <c r="S17120" s="26"/>
      <c r="T17120" s="26"/>
    </row>
    <row r="17121" spans="14:20">
      <c r="N17121" s="25"/>
      <c r="O17121" s="26"/>
      <c r="P17121" s="26"/>
      <c r="Q17121" s="26"/>
      <c r="R17121" s="26"/>
      <c r="S17121" s="26"/>
      <c r="T17121" s="26"/>
    </row>
    <row r="17122" spans="14:20">
      <c r="N17122" s="25"/>
      <c r="O17122" s="26"/>
      <c r="P17122" s="26"/>
      <c r="Q17122" s="26"/>
      <c r="R17122" s="26"/>
      <c r="S17122" s="26"/>
      <c r="T17122" s="26"/>
    </row>
    <row r="17123" spans="14:20">
      <c r="N17123" s="25"/>
      <c r="O17123" s="26"/>
      <c r="P17123" s="26"/>
      <c r="Q17123" s="26"/>
      <c r="R17123" s="26"/>
      <c r="S17123" s="26"/>
      <c r="T17123" s="26"/>
    </row>
    <row r="17124" spans="14:20">
      <c r="N17124" s="25"/>
      <c r="O17124" s="26"/>
      <c r="P17124" s="26"/>
      <c r="Q17124" s="26"/>
      <c r="R17124" s="26"/>
      <c r="S17124" s="26"/>
      <c r="T17124" s="26"/>
    </row>
    <row r="17125" spans="14:20">
      <c r="N17125" s="25"/>
      <c r="O17125" s="26"/>
      <c r="P17125" s="26"/>
      <c r="Q17125" s="26"/>
      <c r="R17125" s="26"/>
      <c r="S17125" s="26"/>
      <c r="T17125" s="26"/>
    </row>
    <row r="17126" spans="14:20">
      <c r="N17126" s="25"/>
      <c r="O17126" s="26"/>
      <c r="P17126" s="26"/>
      <c r="Q17126" s="26"/>
      <c r="R17126" s="26"/>
      <c r="S17126" s="26"/>
      <c r="T17126" s="26"/>
    </row>
    <row r="17127" spans="14:20">
      <c r="N17127" s="25"/>
      <c r="O17127" s="26"/>
      <c r="P17127" s="26"/>
      <c r="Q17127" s="26"/>
      <c r="R17127" s="26"/>
      <c r="S17127" s="26"/>
      <c r="T17127" s="26"/>
    </row>
    <row r="17128" spans="14:20">
      <c r="N17128" s="25"/>
      <c r="O17128" s="26"/>
      <c r="P17128" s="26"/>
      <c r="Q17128" s="26"/>
      <c r="R17128" s="26"/>
      <c r="S17128" s="26"/>
      <c r="T17128" s="26"/>
    </row>
    <row r="17129" spans="14:20">
      <c r="N17129" s="25"/>
      <c r="O17129" s="26"/>
      <c r="P17129" s="26"/>
      <c r="Q17129" s="26"/>
      <c r="R17129" s="26"/>
      <c r="S17129" s="26"/>
      <c r="T17129" s="26"/>
    </row>
    <row r="17130" spans="14:20">
      <c r="N17130" s="25"/>
      <c r="O17130" s="26"/>
      <c r="P17130" s="26"/>
      <c r="Q17130" s="26"/>
      <c r="R17130" s="26"/>
      <c r="S17130" s="26"/>
      <c r="T17130" s="26"/>
    </row>
    <row r="17131" spans="14:20">
      <c r="N17131" s="25"/>
      <c r="O17131" s="26"/>
      <c r="P17131" s="26"/>
      <c r="Q17131" s="26"/>
      <c r="R17131" s="26"/>
      <c r="S17131" s="26"/>
      <c r="T17131" s="26"/>
    </row>
    <row r="17132" spans="14:20">
      <c r="N17132" s="25"/>
      <c r="O17132" s="26"/>
      <c r="P17132" s="26"/>
      <c r="Q17132" s="26"/>
      <c r="R17132" s="26"/>
      <c r="S17132" s="26"/>
      <c r="T17132" s="26"/>
    </row>
    <row r="17133" spans="14:20">
      <c r="N17133" s="25"/>
      <c r="O17133" s="26"/>
      <c r="P17133" s="26"/>
      <c r="Q17133" s="26"/>
      <c r="R17133" s="26"/>
      <c r="S17133" s="26"/>
      <c r="T17133" s="26"/>
    </row>
    <row r="17134" spans="14:20">
      <c r="N17134" s="25"/>
      <c r="O17134" s="26"/>
      <c r="P17134" s="26"/>
      <c r="Q17134" s="26"/>
      <c r="R17134" s="26"/>
      <c r="S17134" s="26"/>
      <c r="T17134" s="26"/>
    </row>
    <row r="17135" spans="14:20">
      <c r="N17135" s="25"/>
      <c r="O17135" s="26"/>
      <c r="P17135" s="26"/>
      <c r="Q17135" s="26"/>
      <c r="R17135" s="26"/>
      <c r="S17135" s="26"/>
      <c r="T17135" s="26"/>
    </row>
    <row r="17136" spans="14:20">
      <c r="N17136" s="25"/>
      <c r="O17136" s="26"/>
      <c r="P17136" s="26"/>
      <c r="Q17136" s="26"/>
      <c r="R17136" s="26"/>
      <c r="S17136" s="26"/>
      <c r="T17136" s="26"/>
    </row>
    <row r="17137" spans="14:20">
      <c r="N17137" s="25"/>
      <c r="O17137" s="26"/>
      <c r="P17137" s="26"/>
      <c r="Q17137" s="26"/>
      <c r="R17137" s="26"/>
      <c r="S17137" s="26"/>
      <c r="T17137" s="26"/>
    </row>
    <row r="17138" spans="14:20">
      <c r="N17138" s="25"/>
      <c r="O17138" s="26"/>
      <c r="P17138" s="26"/>
      <c r="Q17138" s="26"/>
      <c r="R17138" s="26"/>
      <c r="S17138" s="26"/>
      <c r="T17138" s="26"/>
    </row>
    <row r="17139" spans="14:20">
      <c r="N17139" s="25"/>
      <c r="O17139" s="26"/>
      <c r="P17139" s="26"/>
      <c r="Q17139" s="26"/>
      <c r="R17139" s="26"/>
      <c r="S17139" s="26"/>
      <c r="T17139" s="26"/>
    </row>
    <row r="17140" spans="14:20">
      <c r="N17140" s="25"/>
      <c r="O17140" s="26"/>
      <c r="P17140" s="26"/>
      <c r="Q17140" s="26"/>
      <c r="R17140" s="26"/>
      <c r="S17140" s="26"/>
      <c r="T17140" s="26"/>
    </row>
    <row r="17141" spans="14:20">
      <c r="N17141" s="25"/>
      <c r="O17141" s="26"/>
      <c r="P17141" s="26"/>
      <c r="Q17141" s="26"/>
      <c r="R17141" s="26"/>
      <c r="S17141" s="26"/>
      <c r="T17141" s="26"/>
    </row>
    <row r="17142" spans="14:20">
      <c r="N17142" s="25"/>
      <c r="O17142" s="26"/>
      <c r="P17142" s="26"/>
      <c r="Q17142" s="26"/>
      <c r="R17142" s="26"/>
      <c r="S17142" s="26"/>
      <c r="T17142" s="26"/>
    </row>
    <row r="17143" spans="14:20">
      <c r="N17143" s="25"/>
      <c r="O17143" s="26"/>
      <c r="P17143" s="26"/>
      <c r="Q17143" s="26"/>
      <c r="R17143" s="26"/>
      <c r="S17143" s="26"/>
      <c r="T17143" s="26"/>
    </row>
    <row r="17144" spans="14:20">
      <c r="N17144" s="25"/>
      <c r="O17144" s="26"/>
      <c r="P17144" s="26"/>
      <c r="Q17144" s="26"/>
      <c r="R17144" s="26"/>
      <c r="S17144" s="26"/>
      <c r="T17144" s="26"/>
    </row>
    <row r="17145" spans="14:20">
      <c r="N17145" s="25"/>
      <c r="O17145" s="26"/>
      <c r="P17145" s="26"/>
      <c r="Q17145" s="26"/>
      <c r="R17145" s="26"/>
      <c r="S17145" s="26"/>
      <c r="T17145" s="26"/>
    </row>
    <row r="17146" spans="14:20">
      <c r="N17146" s="25"/>
      <c r="O17146" s="26"/>
      <c r="P17146" s="26"/>
      <c r="Q17146" s="26"/>
      <c r="R17146" s="26"/>
      <c r="S17146" s="26"/>
      <c r="T17146" s="26"/>
    </row>
    <row r="17147" spans="14:20">
      <c r="N17147" s="25"/>
      <c r="O17147" s="26"/>
      <c r="P17147" s="26"/>
      <c r="Q17147" s="26"/>
      <c r="R17147" s="26"/>
      <c r="S17147" s="26"/>
      <c r="T17147" s="26"/>
    </row>
    <row r="17148" spans="14:20">
      <c r="N17148" s="25"/>
      <c r="O17148" s="26"/>
      <c r="P17148" s="26"/>
      <c r="Q17148" s="26"/>
      <c r="R17148" s="26"/>
      <c r="S17148" s="26"/>
      <c r="T17148" s="26"/>
    </row>
    <row r="17149" spans="14:20">
      <c r="N17149" s="25"/>
      <c r="O17149" s="26"/>
      <c r="P17149" s="26"/>
      <c r="Q17149" s="26"/>
      <c r="R17149" s="26"/>
      <c r="S17149" s="26"/>
      <c r="T17149" s="26"/>
    </row>
    <row r="17150" spans="14:20">
      <c r="N17150" s="25"/>
      <c r="O17150" s="26"/>
      <c r="P17150" s="26"/>
      <c r="Q17150" s="26"/>
      <c r="R17150" s="26"/>
      <c r="S17150" s="26"/>
      <c r="T17150" s="26"/>
    </row>
    <row r="17151" spans="14:20">
      <c r="N17151" s="25"/>
      <c r="O17151" s="26"/>
      <c r="P17151" s="26"/>
      <c r="Q17151" s="26"/>
      <c r="R17151" s="26"/>
      <c r="S17151" s="26"/>
      <c r="T17151" s="26"/>
    </row>
    <row r="17152" spans="14:20">
      <c r="N17152" s="25"/>
      <c r="O17152" s="26"/>
      <c r="P17152" s="26"/>
      <c r="Q17152" s="26"/>
      <c r="R17152" s="26"/>
      <c r="S17152" s="26"/>
      <c r="T17152" s="26"/>
    </row>
    <row r="17153" spans="14:20">
      <c r="N17153" s="25"/>
      <c r="O17153" s="26"/>
      <c r="P17153" s="26"/>
      <c r="Q17153" s="26"/>
      <c r="R17153" s="26"/>
      <c r="S17153" s="26"/>
      <c r="T17153" s="26"/>
    </row>
    <row r="17154" spans="14:20">
      <c r="N17154" s="25"/>
      <c r="O17154" s="26"/>
      <c r="P17154" s="26"/>
      <c r="Q17154" s="26"/>
      <c r="R17154" s="26"/>
      <c r="S17154" s="26"/>
      <c r="T17154" s="26"/>
    </row>
    <row r="17155" spans="14:20">
      <c r="N17155" s="25"/>
      <c r="O17155" s="26"/>
      <c r="P17155" s="26"/>
      <c r="Q17155" s="26"/>
      <c r="R17155" s="26"/>
      <c r="S17155" s="26"/>
      <c r="T17155" s="26"/>
    </row>
    <row r="17156" spans="14:20">
      <c r="N17156" s="25"/>
      <c r="O17156" s="26"/>
      <c r="P17156" s="26"/>
      <c r="Q17156" s="26"/>
      <c r="R17156" s="26"/>
      <c r="S17156" s="26"/>
      <c r="T17156" s="26"/>
    </row>
    <row r="17157" spans="14:20">
      <c r="N17157" s="25"/>
      <c r="O17157" s="26"/>
      <c r="P17157" s="26"/>
      <c r="Q17157" s="26"/>
      <c r="R17157" s="26"/>
      <c r="S17157" s="26"/>
      <c r="T17157" s="26"/>
    </row>
    <row r="17158" spans="14:20">
      <c r="N17158" s="25"/>
      <c r="O17158" s="26"/>
      <c r="P17158" s="26"/>
      <c r="Q17158" s="26"/>
      <c r="R17158" s="26"/>
      <c r="S17158" s="26"/>
      <c r="T17158" s="26"/>
    </row>
    <row r="17159" spans="14:20">
      <c r="N17159" s="25"/>
      <c r="O17159" s="26"/>
      <c r="P17159" s="26"/>
      <c r="Q17159" s="26"/>
      <c r="R17159" s="26"/>
      <c r="S17159" s="26"/>
      <c r="T17159" s="26"/>
    </row>
    <row r="17160" spans="14:20">
      <c r="N17160" s="25"/>
      <c r="O17160" s="26"/>
      <c r="P17160" s="26"/>
      <c r="Q17160" s="26"/>
      <c r="R17160" s="26"/>
      <c r="S17160" s="26"/>
      <c r="T17160" s="26"/>
    </row>
    <row r="17161" spans="14:20">
      <c r="N17161" s="25"/>
      <c r="O17161" s="26"/>
      <c r="P17161" s="26"/>
      <c r="Q17161" s="26"/>
      <c r="R17161" s="26"/>
      <c r="S17161" s="26"/>
      <c r="T17161" s="26"/>
    </row>
    <row r="17162" spans="14:20">
      <c r="N17162" s="25"/>
      <c r="O17162" s="26"/>
      <c r="P17162" s="26"/>
      <c r="Q17162" s="26"/>
      <c r="R17162" s="26"/>
      <c r="S17162" s="26"/>
      <c r="T17162" s="26"/>
    </row>
    <row r="17163" spans="14:20">
      <c r="N17163" s="25"/>
      <c r="O17163" s="26"/>
      <c r="P17163" s="26"/>
      <c r="Q17163" s="26"/>
      <c r="R17163" s="26"/>
      <c r="S17163" s="26"/>
      <c r="T17163" s="26"/>
    </row>
    <row r="17164" spans="14:20">
      <c r="N17164" s="25"/>
      <c r="O17164" s="26"/>
      <c r="P17164" s="26"/>
      <c r="Q17164" s="26"/>
      <c r="R17164" s="26"/>
      <c r="S17164" s="26"/>
      <c r="T17164" s="26"/>
    </row>
    <row r="17165" spans="14:20">
      <c r="N17165" s="25"/>
      <c r="O17165" s="26"/>
      <c r="P17165" s="26"/>
      <c r="Q17165" s="26"/>
      <c r="R17165" s="26"/>
      <c r="S17165" s="26"/>
      <c r="T17165" s="26"/>
    </row>
    <row r="17166" spans="14:20">
      <c r="N17166" s="25"/>
      <c r="O17166" s="26"/>
      <c r="P17166" s="26"/>
      <c r="Q17166" s="26"/>
      <c r="R17166" s="26"/>
      <c r="S17166" s="26"/>
      <c r="T17166" s="26"/>
    </row>
    <row r="17167" spans="14:20">
      <c r="N17167" s="25"/>
      <c r="O17167" s="26"/>
      <c r="P17167" s="26"/>
      <c r="Q17167" s="26"/>
      <c r="R17167" s="26"/>
      <c r="S17167" s="26"/>
      <c r="T17167" s="26"/>
    </row>
    <row r="17168" spans="14:20">
      <c r="N17168" s="25"/>
      <c r="O17168" s="26"/>
      <c r="P17168" s="26"/>
      <c r="Q17168" s="26"/>
      <c r="R17168" s="26"/>
      <c r="S17168" s="26"/>
      <c r="T17168" s="26"/>
    </row>
    <row r="17169" spans="14:20">
      <c r="N17169" s="25"/>
      <c r="O17169" s="26"/>
      <c r="P17169" s="26"/>
      <c r="Q17169" s="26"/>
      <c r="R17169" s="26"/>
      <c r="S17169" s="26"/>
      <c r="T17169" s="26"/>
    </row>
    <row r="17170" spans="14:20">
      <c r="N17170" s="25"/>
      <c r="O17170" s="26"/>
      <c r="P17170" s="26"/>
      <c r="Q17170" s="26"/>
      <c r="R17170" s="26"/>
      <c r="S17170" s="26"/>
      <c r="T17170" s="26"/>
    </row>
    <row r="17171" spans="14:20">
      <c r="N17171" s="25"/>
      <c r="O17171" s="26"/>
      <c r="P17171" s="26"/>
      <c r="Q17171" s="26"/>
      <c r="R17171" s="26"/>
      <c r="S17171" s="26"/>
      <c r="T17171" s="26"/>
    </row>
    <row r="17172" spans="14:20">
      <c r="N17172" s="25"/>
      <c r="O17172" s="26"/>
      <c r="P17172" s="26"/>
      <c r="Q17172" s="26"/>
      <c r="R17172" s="26"/>
      <c r="S17172" s="26"/>
      <c r="T17172" s="26"/>
    </row>
    <row r="17173" spans="14:20">
      <c r="N17173" s="25"/>
      <c r="O17173" s="26"/>
      <c r="P17173" s="26"/>
      <c r="Q17173" s="26"/>
      <c r="R17173" s="26"/>
      <c r="S17173" s="26"/>
      <c r="T17173" s="26"/>
    </row>
    <row r="17174" spans="14:20">
      <c r="N17174" s="25"/>
      <c r="O17174" s="26"/>
      <c r="P17174" s="26"/>
      <c r="Q17174" s="26"/>
      <c r="R17174" s="26"/>
      <c r="S17174" s="26"/>
      <c r="T17174" s="26"/>
    </row>
    <row r="17175" spans="14:20">
      <c r="N17175" s="25"/>
      <c r="O17175" s="26"/>
      <c r="P17175" s="26"/>
      <c r="Q17175" s="26"/>
      <c r="R17175" s="26"/>
      <c r="S17175" s="26"/>
      <c r="T17175" s="26"/>
    </row>
    <row r="17176" spans="14:20">
      <c r="N17176" s="25"/>
      <c r="O17176" s="26"/>
      <c r="P17176" s="26"/>
      <c r="Q17176" s="26"/>
      <c r="R17176" s="26"/>
      <c r="S17176" s="26"/>
      <c r="T17176" s="26"/>
    </row>
    <row r="17177" spans="14:20">
      <c r="N17177" s="25"/>
      <c r="O17177" s="26"/>
      <c r="P17177" s="26"/>
      <c r="Q17177" s="26"/>
      <c r="R17177" s="26"/>
      <c r="S17177" s="26"/>
      <c r="T17177" s="26"/>
    </row>
    <row r="17178" spans="14:20">
      <c r="N17178" s="25"/>
      <c r="O17178" s="26"/>
      <c r="P17178" s="26"/>
      <c r="Q17178" s="26"/>
      <c r="R17178" s="26"/>
      <c r="S17178" s="26"/>
      <c r="T17178" s="26"/>
    </row>
    <row r="17179" spans="14:20">
      <c r="N17179" s="25"/>
      <c r="O17179" s="26"/>
      <c r="P17179" s="26"/>
      <c r="Q17179" s="26"/>
      <c r="R17179" s="26"/>
      <c r="S17179" s="26"/>
      <c r="T17179" s="26"/>
    </row>
    <row r="17180" spans="14:20">
      <c r="N17180" s="25"/>
      <c r="O17180" s="26"/>
      <c r="P17180" s="26"/>
      <c r="Q17180" s="26"/>
      <c r="R17180" s="26"/>
      <c r="S17180" s="26"/>
      <c r="T17180" s="26"/>
    </row>
    <row r="17181" spans="14:20">
      <c r="N17181" s="25"/>
      <c r="O17181" s="26"/>
      <c r="P17181" s="26"/>
      <c r="Q17181" s="26"/>
      <c r="R17181" s="26"/>
      <c r="S17181" s="26"/>
      <c r="T17181" s="26"/>
    </row>
    <row r="17182" spans="14:20">
      <c r="N17182" s="25"/>
      <c r="O17182" s="26"/>
      <c r="P17182" s="26"/>
      <c r="Q17182" s="26"/>
      <c r="R17182" s="26"/>
      <c r="S17182" s="26"/>
      <c r="T17182" s="26"/>
    </row>
    <row r="17183" spans="14:20">
      <c r="N17183" s="25"/>
      <c r="O17183" s="26"/>
      <c r="P17183" s="26"/>
      <c r="Q17183" s="26"/>
      <c r="R17183" s="26"/>
      <c r="S17183" s="26"/>
      <c r="T17183" s="26"/>
    </row>
    <row r="17184" spans="14:20">
      <c r="N17184" s="25"/>
      <c r="O17184" s="26"/>
      <c r="P17184" s="26"/>
      <c r="Q17184" s="26"/>
      <c r="R17184" s="26"/>
      <c r="S17184" s="26"/>
      <c r="T17184" s="26"/>
    </row>
    <row r="17185" spans="14:20">
      <c r="N17185" s="25"/>
      <c r="O17185" s="26"/>
      <c r="P17185" s="26"/>
      <c r="Q17185" s="26"/>
      <c r="R17185" s="26"/>
      <c r="S17185" s="26"/>
      <c r="T17185" s="26"/>
    </row>
    <row r="17186" spans="14:20">
      <c r="N17186" s="25"/>
      <c r="O17186" s="26"/>
      <c r="P17186" s="26"/>
      <c r="Q17186" s="26"/>
      <c r="R17186" s="26"/>
      <c r="S17186" s="26"/>
      <c r="T17186" s="26"/>
    </row>
    <row r="17187" spans="14:20">
      <c r="N17187" s="25"/>
      <c r="O17187" s="26"/>
      <c r="P17187" s="26"/>
      <c r="Q17187" s="26"/>
      <c r="R17187" s="26"/>
      <c r="S17187" s="26"/>
      <c r="T17187" s="26"/>
    </row>
    <row r="17188" spans="14:20">
      <c r="N17188" s="25"/>
      <c r="O17188" s="26"/>
      <c r="P17188" s="26"/>
      <c r="Q17188" s="26"/>
      <c r="R17188" s="26"/>
      <c r="S17188" s="26"/>
      <c r="T17188" s="26"/>
    </row>
    <row r="17189" spans="14:20">
      <c r="N17189" s="25"/>
      <c r="O17189" s="26"/>
      <c r="P17189" s="26"/>
      <c r="Q17189" s="26"/>
      <c r="R17189" s="26"/>
      <c r="S17189" s="26"/>
      <c r="T17189" s="26"/>
    </row>
    <row r="17190" spans="14:20">
      <c r="N17190" s="25"/>
      <c r="O17190" s="26"/>
      <c r="P17190" s="26"/>
      <c r="Q17190" s="26"/>
      <c r="R17190" s="26"/>
      <c r="S17190" s="26"/>
      <c r="T17190" s="26"/>
    </row>
    <row r="17191" spans="14:20">
      <c r="N17191" s="25"/>
      <c r="O17191" s="26"/>
      <c r="P17191" s="26"/>
      <c r="Q17191" s="26"/>
      <c r="R17191" s="26"/>
      <c r="S17191" s="26"/>
      <c r="T17191" s="26"/>
    </row>
    <row r="17192" spans="14:20">
      <c r="N17192" s="25"/>
      <c r="O17192" s="26"/>
      <c r="P17192" s="26"/>
      <c r="Q17192" s="26"/>
      <c r="R17192" s="26"/>
      <c r="S17192" s="26"/>
      <c r="T17192" s="26"/>
    </row>
    <row r="17193" spans="14:20">
      <c r="N17193" s="25"/>
      <c r="O17193" s="26"/>
      <c r="P17193" s="26"/>
      <c r="Q17193" s="26"/>
      <c r="R17193" s="26"/>
      <c r="S17193" s="26"/>
      <c r="T17193" s="26"/>
    </row>
    <row r="17194" spans="14:20">
      <c r="N17194" s="25"/>
      <c r="O17194" s="26"/>
      <c r="P17194" s="26"/>
      <c r="Q17194" s="26"/>
      <c r="R17194" s="26"/>
      <c r="S17194" s="26"/>
      <c r="T17194" s="26"/>
    </row>
    <row r="17195" spans="14:20">
      <c r="N17195" s="25"/>
      <c r="O17195" s="26"/>
      <c r="P17195" s="26"/>
      <c r="Q17195" s="26"/>
      <c r="R17195" s="26"/>
      <c r="S17195" s="26"/>
      <c r="T17195" s="26"/>
    </row>
    <row r="17196" spans="14:20">
      <c r="N17196" s="25"/>
      <c r="O17196" s="26"/>
      <c r="P17196" s="26"/>
      <c r="Q17196" s="26"/>
      <c r="R17196" s="26"/>
      <c r="S17196" s="26"/>
      <c r="T17196" s="26"/>
    </row>
    <row r="17197" spans="14:20">
      <c r="N17197" s="25"/>
      <c r="O17197" s="26"/>
      <c r="P17197" s="26"/>
      <c r="Q17197" s="26"/>
      <c r="R17197" s="26"/>
      <c r="S17197" s="26"/>
      <c r="T17197" s="26"/>
    </row>
    <row r="17198" spans="14:20">
      <c r="N17198" s="25"/>
      <c r="O17198" s="26"/>
      <c r="P17198" s="26"/>
      <c r="Q17198" s="26"/>
      <c r="R17198" s="26"/>
      <c r="S17198" s="26"/>
      <c r="T17198" s="26"/>
    </row>
    <row r="17199" spans="14:20">
      <c r="N17199" s="25"/>
      <c r="O17199" s="26"/>
      <c r="P17199" s="26"/>
      <c r="Q17199" s="26"/>
      <c r="R17199" s="26"/>
      <c r="S17199" s="26"/>
      <c r="T17199" s="26"/>
    </row>
    <row r="17200" spans="14:20">
      <c r="N17200" s="25"/>
      <c r="O17200" s="26"/>
      <c r="P17200" s="26"/>
      <c r="Q17200" s="26"/>
      <c r="R17200" s="26"/>
      <c r="S17200" s="26"/>
      <c r="T17200" s="26"/>
    </row>
    <row r="17201" spans="14:20">
      <c r="N17201" s="25"/>
      <c r="O17201" s="26"/>
      <c r="P17201" s="26"/>
      <c r="Q17201" s="26"/>
      <c r="R17201" s="26"/>
      <c r="S17201" s="26"/>
      <c r="T17201" s="26"/>
    </row>
    <row r="17202" spans="14:20">
      <c r="N17202" s="25"/>
      <c r="O17202" s="26"/>
      <c r="P17202" s="26"/>
      <c r="Q17202" s="26"/>
      <c r="R17202" s="26"/>
      <c r="S17202" s="26"/>
      <c r="T17202" s="26"/>
    </row>
    <row r="17203" spans="14:20">
      <c r="N17203" s="25"/>
      <c r="O17203" s="26"/>
      <c r="P17203" s="26"/>
      <c r="Q17203" s="26"/>
      <c r="R17203" s="26"/>
      <c r="S17203" s="26"/>
      <c r="T17203" s="26"/>
    </row>
    <row r="17204" spans="14:20">
      <c r="N17204" s="25"/>
      <c r="O17204" s="26"/>
      <c r="P17204" s="26"/>
      <c r="Q17204" s="26"/>
      <c r="R17204" s="26"/>
      <c r="S17204" s="26"/>
      <c r="T17204" s="26"/>
    </row>
    <row r="17205" spans="14:20">
      <c r="N17205" s="25"/>
      <c r="O17205" s="26"/>
      <c r="P17205" s="26"/>
      <c r="Q17205" s="26"/>
      <c r="R17205" s="26"/>
      <c r="S17205" s="26"/>
      <c r="T17205" s="26"/>
    </row>
    <row r="17206" spans="14:20">
      <c r="N17206" s="25"/>
      <c r="O17206" s="26"/>
      <c r="P17206" s="26"/>
      <c r="Q17206" s="26"/>
      <c r="R17206" s="26"/>
      <c r="S17206" s="26"/>
      <c r="T17206" s="26"/>
    </row>
    <row r="17207" spans="14:20">
      <c r="N17207" s="25"/>
      <c r="O17207" s="26"/>
      <c r="P17207" s="26"/>
      <c r="Q17207" s="26"/>
      <c r="R17207" s="26"/>
      <c r="S17207" s="26"/>
      <c r="T17207" s="26"/>
    </row>
    <row r="17208" spans="14:20">
      <c r="N17208" s="25"/>
      <c r="O17208" s="26"/>
      <c r="P17208" s="26"/>
      <c r="Q17208" s="26"/>
      <c r="R17208" s="26"/>
      <c r="S17208" s="26"/>
      <c r="T17208" s="26"/>
    </row>
    <row r="17209" spans="14:20">
      <c r="N17209" s="25"/>
      <c r="O17209" s="26"/>
      <c r="P17209" s="26"/>
      <c r="Q17209" s="26"/>
      <c r="R17209" s="26"/>
      <c r="S17209" s="26"/>
      <c r="T17209" s="26"/>
    </row>
    <row r="17210" spans="14:20">
      <c r="N17210" s="25"/>
      <c r="O17210" s="26"/>
      <c r="P17210" s="26"/>
      <c r="Q17210" s="26"/>
      <c r="R17210" s="26"/>
      <c r="S17210" s="26"/>
      <c r="T17210" s="26"/>
    </row>
    <row r="17211" spans="14:20">
      <c r="N17211" s="25"/>
      <c r="O17211" s="26"/>
      <c r="P17211" s="26"/>
      <c r="Q17211" s="26"/>
      <c r="R17211" s="26"/>
      <c r="S17211" s="26"/>
      <c r="T17211" s="26"/>
    </row>
    <row r="17212" spans="14:20">
      <c r="N17212" s="25"/>
      <c r="O17212" s="26"/>
      <c r="P17212" s="26"/>
      <c r="Q17212" s="26"/>
      <c r="R17212" s="26"/>
      <c r="S17212" s="26"/>
      <c r="T17212" s="26"/>
    </row>
    <row r="17213" spans="14:20">
      <c r="N17213" s="25"/>
      <c r="O17213" s="26"/>
      <c r="P17213" s="26"/>
      <c r="Q17213" s="26"/>
      <c r="R17213" s="26"/>
      <c r="S17213" s="26"/>
      <c r="T17213" s="26"/>
    </row>
    <row r="17214" spans="14:20">
      <c r="N17214" s="25"/>
      <c r="O17214" s="26"/>
      <c r="P17214" s="26"/>
      <c r="Q17214" s="26"/>
      <c r="R17214" s="26"/>
      <c r="S17214" s="26"/>
      <c r="T17214" s="26"/>
    </row>
    <row r="17215" spans="14:20">
      <c r="N17215" s="25"/>
      <c r="O17215" s="26"/>
      <c r="P17215" s="26"/>
      <c r="Q17215" s="26"/>
      <c r="R17215" s="26"/>
      <c r="S17215" s="26"/>
      <c r="T17215" s="26"/>
    </row>
    <row r="17216" spans="14:20">
      <c r="N17216" s="25"/>
      <c r="O17216" s="26"/>
      <c r="P17216" s="26"/>
      <c r="Q17216" s="26"/>
      <c r="R17216" s="26"/>
      <c r="S17216" s="26"/>
      <c r="T17216" s="26"/>
    </row>
    <row r="17217" spans="14:20">
      <c r="N17217" s="25"/>
      <c r="O17217" s="26"/>
      <c r="P17217" s="26"/>
      <c r="Q17217" s="26"/>
      <c r="R17217" s="26"/>
      <c r="S17217" s="26"/>
      <c r="T17217" s="26"/>
    </row>
    <row r="17218" spans="14:20">
      <c r="N17218" s="25"/>
      <c r="O17218" s="26"/>
      <c r="P17218" s="26"/>
      <c r="Q17218" s="26"/>
      <c r="R17218" s="26"/>
      <c r="S17218" s="26"/>
      <c r="T17218" s="26"/>
    </row>
    <row r="17219" spans="14:20">
      <c r="N17219" s="25"/>
      <c r="O17219" s="26"/>
      <c r="P17219" s="26"/>
      <c r="Q17219" s="26"/>
      <c r="R17219" s="26"/>
      <c r="S17219" s="26"/>
      <c r="T17219" s="26"/>
    </row>
    <row r="17220" spans="14:20">
      <c r="N17220" s="25"/>
      <c r="O17220" s="26"/>
      <c r="P17220" s="26"/>
      <c r="Q17220" s="26"/>
      <c r="R17220" s="26"/>
      <c r="S17220" s="26"/>
      <c r="T17220" s="26"/>
    </row>
    <row r="17221" spans="14:20">
      <c r="N17221" s="25"/>
      <c r="O17221" s="26"/>
      <c r="P17221" s="26"/>
      <c r="Q17221" s="26"/>
      <c r="R17221" s="26"/>
      <c r="S17221" s="26"/>
      <c r="T17221" s="26"/>
    </row>
    <row r="17222" spans="14:20">
      <c r="N17222" s="25"/>
      <c r="O17222" s="26"/>
      <c r="P17222" s="26"/>
      <c r="Q17222" s="26"/>
      <c r="R17222" s="26"/>
      <c r="S17222" s="26"/>
      <c r="T17222" s="26"/>
    </row>
    <row r="17223" spans="14:20">
      <c r="N17223" s="25"/>
      <c r="O17223" s="26"/>
      <c r="P17223" s="26"/>
      <c r="Q17223" s="26"/>
      <c r="R17223" s="26"/>
      <c r="S17223" s="26"/>
      <c r="T17223" s="26"/>
    </row>
    <row r="17224" spans="14:20">
      <c r="N17224" s="25"/>
      <c r="O17224" s="26"/>
      <c r="P17224" s="26"/>
      <c r="Q17224" s="26"/>
      <c r="R17224" s="26"/>
      <c r="S17224" s="26"/>
      <c r="T17224" s="26"/>
    </row>
    <row r="17225" spans="14:20">
      <c r="N17225" s="25"/>
      <c r="O17225" s="26"/>
      <c r="P17225" s="26"/>
      <c r="Q17225" s="26"/>
      <c r="R17225" s="26"/>
      <c r="S17225" s="26"/>
      <c r="T17225" s="26"/>
    </row>
    <row r="17226" spans="14:20">
      <c r="N17226" s="25"/>
      <c r="O17226" s="26"/>
      <c r="P17226" s="26"/>
      <c r="Q17226" s="26"/>
      <c r="R17226" s="26"/>
      <c r="S17226" s="26"/>
      <c r="T17226" s="26"/>
    </row>
    <row r="17227" spans="14:20">
      <c r="N17227" s="25"/>
      <c r="O17227" s="26"/>
      <c r="P17227" s="26"/>
      <c r="Q17227" s="26"/>
      <c r="R17227" s="26"/>
      <c r="S17227" s="26"/>
      <c r="T17227" s="26"/>
    </row>
    <row r="17228" spans="14:20">
      <c r="N17228" s="25"/>
      <c r="O17228" s="26"/>
      <c r="P17228" s="26"/>
      <c r="Q17228" s="26"/>
      <c r="R17228" s="26"/>
      <c r="S17228" s="26"/>
      <c r="T17228" s="26"/>
    </row>
    <row r="17229" spans="14:20">
      <c r="N17229" s="25"/>
      <c r="O17229" s="26"/>
      <c r="P17229" s="26"/>
      <c r="Q17229" s="26"/>
      <c r="R17229" s="26"/>
      <c r="S17229" s="26"/>
      <c r="T17229" s="26"/>
    </row>
    <row r="17230" spans="14:20">
      <c r="N17230" s="25"/>
      <c r="O17230" s="26"/>
      <c r="P17230" s="26"/>
      <c r="Q17230" s="26"/>
      <c r="R17230" s="26"/>
      <c r="S17230" s="26"/>
      <c r="T17230" s="26"/>
    </row>
    <row r="17231" spans="14:20">
      <c r="N17231" s="25"/>
      <c r="O17231" s="26"/>
      <c r="P17231" s="26"/>
      <c r="Q17231" s="26"/>
      <c r="R17231" s="26"/>
      <c r="S17231" s="26"/>
      <c r="T17231" s="26"/>
    </row>
    <row r="17232" spans="14:20">
      <c r="N17232" s="25"/>
      <c r="O17232" s="26"/>
      <c r="P17232" s="26"/>
      <c r="Q17232" s="26"/>
      <c r="R17232" s="26"/>
      <c r="S17232" s="26"/>
      <c r="T17232" s="26"/>
    </row>
    <row r="17233" spans="14:20">
      <c r="N17233" s="25"/>
      <c r="O17233" s="26"/>
      <c r="P17233" s="26"/>
      <c r="Q17233" s="26"/>
      <c r="R17233" s="26"/>
      <c r="S17233" s="26"/>
      <c r="T17233" s="26"/>
    </row>
    <row r="17234" spans="14:20">
      <c r="N17234" s="25"/>
      <c r="O17234" s="26"/>
      <c r="P17234" s="26"/>
      <c r="Q17234" s="26"/>
      <c r="R17234" s="26"/>
      <c r="S17234" s="26"/>
      <c r="T17234" s="26"/>
    </row>
    <row r="17235" spans="14:20">
      <c r="N17235" s="25"/>
      <c r="O17235" s="26"/>
      <c r="P17235" s="26"/>
      <c r="Q17235" s="26"/>
      <c r="R17235" s="26"/>
      <c r="S17235" s="26"/>
      <c r="T17235" s="26"/>
    </row>
    <row r="17236" spans="14:20">
      <c r="N17236" s="25"/>
      <c r="O17236" s="26"/>
      <c r="P17236" s="26"/>
      <c r="Q17236" s="26"/>
      <c r="R17236" s="26"/>
      <c r="S17236" s="26"/>
      <c r="T17236" s="26"/>
    </row>
    <row r="17237" spans="14:20">
      <c r="N17237" s="25"/>
      <c r="O17237" s="26"/>
      <c r="P17237" s="26"/>
      <c r="Q17237" s="26"/>
      <c r="R17237" s="26"/>
      <c r="S17237" s="26"/>
      <c r="T17237" s="26"/>
    </row>
    <row r="17238" spans="14:20">
      <c r="N17238" s="25"/>
      <c r="O17238" s="26"/>
      <c r="P17238" s="26"/>
      <c r="Q17238" s="26"/>
      <c r="R17238" s="26"/>
      <c r="S17238" s="26"/>
      <c r="T17238" s="26"/>
    </row>
    <row r="17239" spans="14:20">
      <c r="N17239" s="25"/>
      <c r="O17239" s="26"/>
      <c r="P17239" s="26"/>
      <c r="Q17239" s="26"/>
      <c r="R17239" s="26"/>
      <c r="S17239" s="26"/>
      <c r="T17239" s="26"/>
    </row>
    <row r="17240" spans="14:20">
      <c r="N17240" s="25"/>
      <c r="O17240" s="26"/>
      <c r="P17240" s="26"/>
      <c r="Q17240" s="26"/>
      <c r="R17240" s="26"/>
      <c r="S17240" s="26"/>
      <c r="T17240" s="26"/>
    </row>
    <row r="17241" spans="14:20">
      <c r="N17241" s="25"/>
      <c r="O17241" s="26"/>
      <c r="P17241" s="26"/>
      <c r="Q17241" s="26"/>
      <c r="R17241" s="26"/>
      <c r="S17241" s="26"/>
      <c r="T17241" s="26"/>
    </row>
    <row r="17242" spans="14:20">
      <c r="N17242" s="25"/>
      <c r="O17242" s="26"/>
      <c r="P17242" s="26"/>
      <c r="Q17242" s="26"/>
      <c r="R17242" s="26"/>
      <c r="S17242" s="26"/>
      <c r="T17242" s="26"/>
    </row>
    <row r="17243" spans="14:20">
      <c r="N17243" s="25"/>
      <c r="O17243" s="26"/>
      <c r="P17243" s="26"/>
      <c r="Q17243" s="26"/>
      <c r="R17243" s="26"/>
      <c r="S17243" s="26"/>
      <c r="T17243" s="26"/>
    </row>
    <row r="17244" spans="14:20">
      <c r="N17244" s="25"/>
      <c r="O17244" s="26"/>
      <c r="P17244" s="26"/>
      <c r="Q17244" s="26"/>
      <c r="R17244" s="26"/>
      <c r="S17244" s="26"/>
      <c r="T17244" s="26"/>
    </row>
    <row r="17245" spans="14:20">
      <c r="N17245" s="25"/>
      <c r="O17245" s="26"/>
      <c r="P17245" s="26"/>
      <c r="Q17245" s="26"/>
      <c r="R17245" s="26"/>
      <c r="S17245" s="26"/>
      <c r="T17245" s="26"/>
    </row>
    <row r="17246" spans="14:20">
      <c r="N17246" s="25"/>
      <c r="O17246" s="26"/>
      <c r="P17246" s="26"/>
      <c r="Q17246" s="26"/>
      <c r="R17246" s="26"/>
      <c r="S17246" s="26"/>
      <c r="T17246" s="26"/>
    </row>
    <row r="17247" spans="14:20">
      <c r="N17247" s="25"/>
      <c r="O17247" s="26"/>
      <c r="P17247" s="26"/>
      <c r="Q17247" s="26"/>
      <c r="R17247" s="26"/>
      <c r="S17247" s="26"/>
      <c r="T17247" s="26"/>
    </row>
    <row r="17248" spans="14:20">
      <c r="N17248" s="25"/>
      <c r="O17248" s="26"/>
      <c r="P17248" s="26"/>
      <c r="Q17248" s="26"/>
      <c r="R17248" s="26"/>
      <c r="S17248" s="26"/>
      <c r="T17248" s="26"/>
    </row>
    <row r="17249" spans="14:20">
      <c r="N17249" s="25"/>
      <c r="O17249" s="26"/>
      <c r="P17249" s="26"/>
      <c r="Q17249" s="26"/>
      <c r="R17249" s="26"/>
      <c r="S17249" s="26"/>
      <c r="T17249" s="26"/>
    </row>
    <row r="17250" spans="14:20">
      <c r="N17250" s="25"/>
      <c r="O17250" s="26"/>
      <c r="P17250" s="26"/>
      <c r="Q17250" s="26"/>
      <c r="R17250" s="26"/>
      <c r="S17250" s="26"/>
      <c r="T17250" s="26"/>
    </row>
    <row r="17251" spans="14:20">
      <c r="N17251" s="25"/>
      <c r="O17251" s="26"/>
      <c r="P17251" s="26"/>
      <c r="Q17251" s="26"/>
      <c r="R17251" s="26"/>
      <c r="S17251" s="26"/>
      <c r="T17251" s="26"/>
    </row>
    <row r="17252" spans="14:20">
      <c r="N17252" s="25"/>
      <c r="O17252" s="26"/>
      <c r="P17252" s="26"/>
      <c r="Q17252" s="26"/>
      <c r="R17252" s="26"/>
      <c r="S17252" s="26"/>
      <c r="T17252" s="26"/>
    </row>
    <row r="17253" spans="14:20">
      <c r="N17253" s="25"/>
      <c r="O17253" s="26"/>
      <c r="P17253" s="26"/>
      <c r="Q17253" s="26"/>
      <c r="R17253" s="26"/>
      <c r="S17253" s="26"/>
      <c r="T17253" s="26"/>
    </row>
    <row r="17254" spans="14:20">
      <c r="N17254" s="25"/>
      <c r="O17254" s="26"/>
      <c r="P17254" s="26"/>
      <c r="Q17254" s="26"/>
      <c r="R17254" s="26"/>
      <c r="S17254" s="26"/>
      <c r="T17254" s="26"/>
    </row>
    <row r="17255" spans="14:20">
      <c r="N17255" s="25"/>
      <c r="O17255" s="26"/>
      <c r="P17255" s="26"/>
      <c r="Q17255" s="26"/>
      <c r="R17255" s="26"/>
      <c r="S17255" s="26"/>
      <c r="T17255" s="26"/>
    </row>
    <row r="17256" spans="14:20">
      <c r="N17256" s="25"/>
      <c r="O17256" s="26"/>
      <c r="P17256" s="26"/>
      <c r="Q17256" s="26"/>
      <c r="R17256" s="26"/>
      <c r="S17256" s="26"/>
      <c r="T17256" s="26"/>
    </row>
    <row r="17257" spans="14:20">
      <c r="N17257" s="25"/>
      <c r="O17257" s="26"/>
      <c r="P17257" s="26"/>
      <c r="Q17257" s="26"/>
      <c r="R17257" s="26"/>
      <c r="S17257" s="26"/>
      <c r="T17257" s="26"/>
    </row>
    <row r="17258" spans="14:20">
      <c r="N17258" s="25"/>
      <c r="O17258" s="26"/>
      <c r="P17258" s="26"/>
      <c r="Q17258" s="26"/>
      <c r="R17258" s="26"/>
      <c r="S17258" s="26"/>
      <c r="T17258" s="26"/>
    </row>
    <row r="17259" spans="14:20">
      <c r="N17259" s="25"/>
      <c r="O17259" s="26"/>
      <c r="P17259" s="26"/>
      <c r="Q17259" s="26"/>
      <c r="R17259" s="26"/>
      <c r="S17259" s="26"/>
      <c r="T17259" s="26"/>
    </row>
    <row r="17260" spans="14:20">
      <c r="N17260" s="25"/>
      <c r="O17260" s="26"/>
      <c r="P17260" s="26"/>
      <c r="Q17260" s="26"/>
      <c r="R17260" s="26"/>
      <c r="S17260" s="26"/>
      <c r="T17260" s="26"/>
    </row>
    <row r="17261" spans="14:20">
      <c r="N17261" s="25"/>
      <c r="O17261" s="26"/>
      <c r="P17261" s="26"/>
      <c r="Q17261" s="26"/>
      <c r="R17261" s="26"/>
      <c r="S17261" s="26"/>
      <c r="T17261" s="26"/>
    </row>
    <row r="17262" spans="14:20">
      <c r="N17262" s="25"/>
      <c r="O17262" s="26"/>
      <c r="P17262" s="26"/>
      <c r="Q17262" s="26"/>
      <c r="R17262" s="26"/>
      <c r="S17262" s="26"/>
      <c r="T17262" s="26"/>
    </row>
    <row r="17263" spans="14:20">
      <c r="N17263" s="25"/>
      <c r="O17263" s="26"/>
      <c r="P17263" s="26"/>
      <c r="Q17263" s="26"/>
      <c r="R17263" s="26"/>
      <c r="S17263" s="26"/>
      <c r="T17263" s="26"/>
    </row>
    <row r="17264" spans="14:20">
      <c r="N17264" s="25"/>
      <c r="O17264" s="26"/>
      <c r="P17264" s="26"/>
      <c r="Q17264" s="26"/>
      <c r="R17264" s="26"/>
      <c r="S17264" s="26"/>
      <c r="T17264" s="26"/>
    </row>
    <row r="17265" spans="14:20">
      <c r="N17265" s="25"/>
      <c r="O17265" s="26"/>
      <c r="P17265" s="26"/>
      <c r="Q17265" s="26"/>
      <c r="R17265" s="26"/>
      <c r="S17265" s="26"/>
      <c r="T17265" s="26"/>
    </row>
    <row r="17266" spans="14:20">
      <c r="N17266" s="25"/>
      <c r="O17266" s="26"/>
      <c r="P17266" s="26"/>
      <c r="Q17266" s="26"/>
      <c r="R17266" s="26"/>
      <c r="S17266" s="26"/>
      <c r="T17266" s="26"/>
    </row>
    <row r="17267" spans="14:20">
      <c r="N17267" s="25"/>
      <c r="O17267" s="26"/>
      <c r="P17267" s="26"/>
      <c r="Q17267" s="26"/>
      <c r="R17267" s="26"/>
      <c r="S17267" s="26"/>
      <c r="T17267" s="26"/>
    </row>
    <row r="17268" spans="14:20">
      <c r="N17268" s="25"/>
      <c r="O17268" s="26"/>
      <c r="P17268" s="26"/>
      <c r="Q17268" s="26"/>
      <c r="R17268" s="26"/>
      <c r="S17268" s="26"/>
      <c r="T17268" s="26"/>
    </row>
    <row r="17269" spans="14:20">
      <c r="N17269" s="25"/>
      <c r="O17269" s="26"/>
      <c r="P17269" s="26"/>
      <c r="Q17269" s="26"/>
      <c r="R17269" s="26"/>
      <c r="S17269" s="26"/>
      <c r="T17269" s="26"/>
    </row>
    <row r="17270" spans="14:20">
      <c r="N17270" s="25"/>
      <c r="O17270" s="26"/>
      <c r="P17270" s="26"/>
      <c r="Q17270" s="26"/>
      <c r="R17270" s="26"/>
      <c r="S17270" s="26"/>
      <c r="T17270" s="26"/>
    </row>
    <row r="17271" spans="14:20">
      <c r="N17271" s="25"/>
      <c r="O17271" s="26"/>
      <c r="P17271" s="26"/>
      <c r="Q17271" s="26"/>
      <c r="R17271" s="26"/>
      <c r="S17271" s="26"/>
      <c r="T17271" s="26"/>
    </row>
    <row r="17272" spans="14:20">
      <c r="N17272" s="25"/>
      <c r="O17272" s="26"/>
      <c r="P17272" s="26"/>
      <c r="Q17272" s="26"/>
      <c r="R17272" s="26"/>
      <c r="S17272" s="26"/>
      <c r="T17272" s="26"/>
    </row>
    <row r="17273" spans="14:20">
      <c r="N17273" s="25"/>
      <c r="O17273" s="26"/>
      <c r="P17273" s="26"/>
      <c r="Q17273" s="26"/>
      <c r="R17273" s="26"/>
      <c r="S17273" s="26"/>
      <c r="T17273" s="26"/>
    </row>
    <row r="17274" spans="14:20">
      <c r="N17274" s="25"/>
      <c r="O17274" s="26"/>
      <c r="P17274" s="26"/>
      <c r="Q17274" s="26"/>
      <c r="R17274" s="26"/>
      <c r="S17274" s="26"/>
      <c r="T17274" s="26"/>
    </row>
    <row r="17275" spans="14:20">
      <c r="N17275" s="25"/>
      <c r="O17275" s="26"/>
      <c r="P17275" s="26"/>
      <c r="Q17275" s="26"/>
      <c r="R17275" s="26"/>
      <c r="S17275" s="26"/>
      <c r="T17275" s="26"/>
    </row>
    <row r="17276" spans="14:20">
      <c r="N17276" s="25"/>
      <c r="O17276" s="26"/>
      <c r="P17276" s="26"/>
      <c r="Q17276" s="26"/>
      <c r="R17276" s="26"/>
      <c r="S17276" s="26"/>
      <c r="T17276" s="26"/>
    </row>
    <row r="17277" spans="14:20">
      <c r="N17277" s="25"/>
      <c r="O17277" s="26"/>
      <c r="P17277" s="26"/>
      <c r="Q17277" s="26"/>
      <c r="R17277" s="26"/>
      <c r="S17277" s="26"/>
      <c r="T17277" s="26"/>
    </row>
    <row r="17278" spans="14:20">
      <c r="N17278" s="25"/>
      <c r="O17278" s="26"/>
      <c r="P17278" s="26"/>
      <c r="Q17278" s="26"/>
      <c r="R17278" s="26"/>
      <c r="S17278" s="26"/>
      <c r="T17278" s="26"/>
    </row>
    <row r="17279" spans="14:20">
      <c r="N17279" s="25"/>
      <c r="O17279" s="26"/>
      <c r="P17279" s="26"/>
      <c r="Q17279" s="26"/>
      <c r="R17279" s="26"/>
      <c r="S17279" s="26"/>
      <c r="T17279" s="26"/>
    </row>
    <row r="17280" spans="14:20">
      <c r="N17280" s="25"/>
      <c r="O17280" s="26"/>
      <c r="P17280" s="26"/>
      <c r="Q17280" s="26"/>
      <c r="R17280" s="26"/>
      <c r="S17280" s="26"/>
      <c r="T17280" s="26"/>
    </row>
    <row r="17281" spans="14:20">
      <c r="N17281" s="25"/>
      <c r="O17281" s="26"/>
      <c r="P17281" s="26"/>
      <c r="Q17281" s="26"/>
      <c r="R17281" s="26"/>
      <c r="S17281" s="26"/>
      <c r="T17281" s="26"/>
    </row>
    <row r="17282" spans="14:20">
      <c r="N17282" s="25"/>
      <c r="O17282" s="26"/>
      <c r="P17282" s="26"/>
      <c r="Q17282" s="26"/>
      <c r="R17282" s="26"/>
      <c r="S17282" s="26"/>
      <c r="T17282" s="26"/>
    </row>
    <row r="17283" spans="14:20">
      <c r="N17283" s="25"/>
      <c r="O17283" s="26"/>
      <c r="P17283" s="26"/>
      <c r="Q17283" s="26"/>
      <c r="R17283" s="26"/>
      <c r="S17283" s="26"/>
      <c r="T17283" s="26"/>
    </row>
    <row r="17284" spans="14:20">
      <c r="N17284" s="25"/>
      <c r="O17284" s="26"/>
      <c r="P17284" s="26"/>
      <c r="Q17284" s="26"/>
      <c r="R17284" s="26"/>
      <c r="S17284" s="26"/>
      <c r="T17284" s="26"/>
    </row>
    <row r="17285" spans="14:20">
      <c r="N17285" s="25"/>
      <c r="O17285" s="26"/>
      <c r="P17285" s="26"/>
      <c r="Q17285" s="26"/>
      <c r="R17285" s="26"/>
      <c r="S17285" s="26"/>
      <c r="T17285" s="26"/>
    </row>
    <row r="17286" spans="14:20">
      <c r="N17286" s="25"/>
      <c r="O17286" s="26"/>
      <c r="P17286" s="26"/>
      <c r="Q17286" s="26"/>
      <c r="R17286" s="26"/>
      <c r="S17286" s="26"/>
      <c r="T17286" s="26"/>
    </row>
    <row r="17287" spans="14:20">
      <c r="N17287" s="25"/>
      <c r="O17287" s="26"/>
      <c r="P17287" s="26"/>
      <c r="Q17287" s="26"/>
      <c r="R17287" s="26"/>
      <c r="S17287" s="26"/>
      <c r="T17287" s="26"/>
    </row>
    <row r="17288" spans="14:20">
      <c r="N17288" s="25"/>
      <c r="O17288" s="26"/>
      <c r="P17288" s="26"/>
      <c r="Q17288" s="26"/>
      <c r="R17288" s="26"/>
      <c r="S17288" s="26"/>
      <c r="T17288" s="26"/>
    </row>
    <row r="17289" spans="14:20">
      <c r="N17289" s="25"/>
      <c r="O17289" s="26"/>
      <c r="P17289" s="26"/>
      <c r="Q17289" s="26"/>
      <c r="R17289" s="26"/>
      <c r="S17289" s="26"/>
      <c r="T17289" s="26"/>
    </row>
    <row r="17290" spans="14:20">
      <c r="N17290" s="25"/>
      <c r="O17290" s="26"/>
      <c r="P17290" s="26"/>
      <c r="Q17290" s="26"/>
      <c r="R17290" s="26"/>
      <c r="S17290" s="26"/>
      <c r="T17290" s="26"/>
    </row>
    <row r="17291" spans="14:20">
      <c r="N17291" s="25"/>
      <c r="O17291" s="26"/>
      <c r="P17291" s="26"/>
      <c r="Q17291" s="26"/>
      <c r="R17291" s="26"/>
      <c r="S17291" s="26"/>
      <c r="T17291" s="26"/>
    </row>
    <row r="17292" spans="14:20">
      <c r="N17292" s="25"/>
      <c r="O17292" s="26"/>
      <c r="P17292" s="26"/>
      <c r="Q17292" s="26"/>
      <c r="R17292" s="26"/>
      <c r="S17292" s="26"/>
      <c r="T17292" s="26"/>
    </row>
    <row r="17293" spans="14:20">
      <c r="N17293" s="25"/>
      <c r="O17293" s="26"/>
      <c r="P17293" s="26"/>
      <c r="Q17293" s="26"/>
      <c r="R17293" s="26"/>
      <c r="S17293" s="26"/>
      <c r="T17293" s="26"/>
    </row>
    <row r="17294" spans="14:20">
      <c r="N17294" s="25"/>
      <c r="O17294" s="26"/>
      <c r="P17294" s="26"/>
      <c r="Q17294" s="26"/>
      <c r="R17294" s="26"/>
      <c r="S17294" s="26"/>
      <c r="T17294" s="26"/>
    </row>
    <row r="17295" spans="14:20">
      <c r="N17295" s="25"/>
      <c r="O17295" s="26"/>
      <c r="P17295" s="26"/>
      <c r="Q17295" s="26"/>
      <c r="R17295" s="26"/>
      <c r="S17295" s="26"/>
      <c r="T17295" s="26"/>
    </row>
    <row r="17296" spans="14:20">
      <c r="N17296" s="25"/>
      <c r="O17296" s="26"/>
      <c r="P17296" s="26"/>
      <c r="Q17296" s="26"/>
      <c r="R17296" s="26"/>
      <c r="S17296" s="26"/>
      <c r="T17296" s="26"/>
    </row>
    <row r="17297" spans="14:20">
      <c r="N17297" s="25"/>
      <c r="O17297" s="26"/>
      <c r="P17297" s="26"/>
      <c r="Q17297" s="26"/>
      <c r="R17297" s="26"/>
      <c r="S17297" s="26"/>
      <c r="T17297" s="26"/>
    </row>
    <row r="17298" spans="14:20">
      <c r="N17298" s="25"/>
      <c r="O17298" s="26"/>
      <c r="P17298" s="26"/>
      <c r="Q17298" s="26"/>
      <c r="R17298" s="26"/>
      <c r="S17298" s="26"/>
      <c r="T17298" s="26"/>
    </row>
    <row r="17299" spans="14:20">
      <c r="N17299" s="25"/>
      <c r="O17299" s="26"/>
      <c r="P17299" s="26"/>
      <c r="Q17299" s="26"/>
      <c r="R17299" s="26"/>
      <c r="S17299" s="26"/>
      <c r="T17299" s="26"/>
    </row>
    <row r="17300" spans="14:20">
      <c r="N17300" s="25"/>
      <c r="O17300" s="26"/>
      <c r="P17300" s="26"/>
      <c r="Q17300" s="26"/>
      <c r="R17300" s="26"/>
      <c r="S17300" s="26"/>
      <c r="T17300" s="26"/>
    </row>
    <row r="17301" spans="14:20">
      <c r="N17301" s="25"/>
      <c r="O17301" s="26"/>
      <c r="P17301" s="26"/>
      <c r="Q17301" s="26"/>
      <c r="R17301" s="26"/>
      <c r="S17301" s="26"/>
      <c r="T17301" s="26"/>
    </row>
    <row r="17302" spans="14:20">
      <c r="N17302" s="25"/>
      <c r="O17302" s="26"/>
      <c r="P17302" s="26"/>
      <c r="Q17302" s="26"/>
      <c r="R17302" s="26"/>
      <c r="S17302" s="26"/>
      <c r="T17302" s="26"/>
    </row>
    <row r="17303" spans="14:20">
      <c r="N17303" s="25"/>
      <c r="O17303" s="26"/>
      <c r="P17303" s="26"/>
      <c r="Q17303" s="26"/>
      <c r="R17303" s="26"/>
      <c r="S17303" s="26"/>
      <c r="T17303" s="26"/>
    </row>
    <row r="17304" spans="14:20">
      <c r="N17304" s="25"/>
      <c r="O17304" s="26"/>
      <c r="P17304" s="26"/>
      <c r="Q17304" s="26"/>
      <c r="R17304" s="26"/>
      <c r="S17304" s="26"/>
      <c r="T17304" s="26"/>
    </row>
    <row r="17305" spans="14:20">
      <c r="N17305" s="25"/>
      <c r="O17305" s="26"/>
      <c r="P17305" s="26"/>
      <c r="Q17305" s="26"/>
      <c r="R17305" s="26"/>
      <c r="S17305" s="26"/>
      <c r="T17305" s="26"/>
    </row>
    <row r="17306" spans="14:20">
      <c r="N17306" s="25"/>
      <c r="O17306" s="26"/>
      <c r="P17306" s="26"/>
      <c r="Q17306" s="26"/>
      <c r="R17306" s="26"/>
      <c r="S17306" s="26"/>
      <c r="T17306" s="26"/>
    </row>
    <row r="17307" spans="14:20">
      <c r="N17307" s="25"/>
      <c r="O17307" s="26"/>
      <c r="P17307" s="26"/>
      <c r="Q17307" s="26"/>
      <c r="R17307" s="26"/>
      <c r="S17307" s="26"/>
      <c r="T17307" s="26"/>
    </row>
    <row r="17308" spans="14:20">
      <c r="N17308" s="25"/>
      <c r="O17308" s="26"/>
      <c r="P17308" s="26"/>
      <c r="Q17308" s="26"/>
      <c r="R17308" s="26"/>
      <c r="S17308" s="26"/>
      <c r="T17308" s="26"/>
    </row>
    <row r="17309" spans="14:20">
      <c r="N17309" s="25"/>
      <c r="O17309" s="26"/>
      <c r="P17309" s="26"/>
      <c r="Q17309" s="26"/>
      <c r="R17309" s="26"/>
      <c r="S17309" s="26"/>
      <c r="T17309" s="26"/>
    </row>
    <row r="17310" spans="14:20">
      <c r="N17310" s="25"/>
      <c r="O17310" s="26"/>
      <c r="P17310" s="26"/>
      <c r="Q17310" s="26"/>
      <c r="R17310" s="26"/>
      <c r="S17310" s="26"/>
      <c r="T17310" s="26"/>
    </row>
    <row r="17311" spans="14:20">
      <c r="N17311" s="25"/>
      <c r="O17311" s="26"/>
      <c r="P17311" s="26"/>
      <c r="Q17311" s="26"/>
      <c r="R17311" s="26"/>
      <c r="S17311" s="26"/>
      <c r="T17311" s="26"/>
    </row>
    <row r="17312" spans="14:20">
      <c r="N17312" s="25"/>
      <c r="O17312" s="26"/>
      <c r="P17312" s="26"/>
      <c r="Q17312" s="26"/>
      <c r="R17312" s="26"/>
      <c r="S17312" s="26"/>
      <c r="T17312" s="26"/>
    </row>
    <row r="17313" spans="14:20">
      <c r="N17313" s="25"/>
      <c r="O17313" s="26"/>
      <c r="P17313" s="26"/>
      <c r="Q17313" s="26"/>
      <c r="R17313" s="26"/>
      <c r="S17313" s="26"/>
      <c r="T17313" s="26"/>
    </row>
    <row r="17314" spans="14:20">
      <c r="N17314" s="25"/>
      <c r="O17314" s="26"/>
      <c r="P17314" s="26"/>
      <c r="Q17314" s="26"/>
      <c r="R17314" s="26"/>
      <c r="S17314" s="26"/>
      <c r="T17314" s="26"/>
    </row>
    <row r="17315" spans="14:20">
      <c r="N17315" s="25"/>
      <c r="O17315" s="26"/>
      <c r="P17315" s="26"/>
      <c r="Q17315" s="26"/>
      <c r="R17315" s="26"/>
      <c r="S17315" s="26"/>
      <c r="T17315" s="26"/>
    </row>
    <row r="17316" spans="14:20">
      <c r="N17316" s="25"/>
      <c r="O17316" s="26"/>
      <c r="P17316" s="26"/>
      <c r="Q17316" s="26"/>
      <c r="R17316" s="26"/>
      <c r="S17316" s="26"/>
      <c r="T17316" s="26"/>
    </row>
    <row r="17317" spans="14:20">
      <c r="N17317" s="25"/>
      <c r="O17317" s="26"/>
      <c r="P17317" s="26"/>
      <c r="Q17317" s="26"/>
      <c r="R17317" s="26"/>
      <c r="S17317" s="26"/>
      <c r="T17317" s="26"/>
    </row>
    <row r="17318" spans="14:20">
      <c r="N17318" s="25"/>
      <c r="O17318" s="26"/>
      <c r="P17318" s="26"/>
      <c r="Q17318" s="26"/>
      <c r="R17318" s="26"/>
      <c r="S17318" s="26"/>
      <c r="T17318" s="26"/>
    </row>
    <row r="17319" spans="14:20">
      <c r="N17319" s="25"/>
      <c r="O17319" s="26"/>
      <c r="P17319" s="26"/>
      <c r="Q17319" s="26"/>
      <c r="R17319" s="26"/>
      <c r="S17319" s="26"/>
      <c r="T17319" s="26"/>
    </row>
    <row r="17320" spans="14:20">
      <c r="N17320" s="25"/>
      <c r="O17320" s="26"/>
      <c r="P17320" s="26"/>
      <c r="Q17320" s="26"/>
      <c r="R17320" s="26"/>
      <c r="S17320" s="26"/>
      <c r="T17320" s="26"/>
    </row>
    <row r="17321" spans="14:20">
      <c r="N17321" s="25"/>
      <c r="O17321" s="26"/>
      <c r="P17321" s="26"/>
      <c r="Q17321" s="26"/>
      <c r="R17321" s="26"/>
      <c r="S17321" s="26"/>
      <c r="T17321" s="26"/>
    </row>
    <row r="17322" spans="14:20">
      <c r="N17322" s="25"/>
      <c r="O17322" s="26"/>
      <c r="P17322" s="26"/>
      <c r="Q17322" s="26"/>
      <c r="R17322" s="26"/>
      <c r="S17322" s="26"/>
      <c r="T17322" s="26"/>
    </row>
    <row r="17323" spans="14:20">
      <c r="N17323" s="25"/>
      <c r="O17323" s="26"/>
      <c r="P17323" s="26"/>
      <c r="Q17323" s="26"/>
      <c r="R17323" s="26"/>
      <c r="S17323" s="26"/>
      <c r="T17323" s="26"/>
    </row>
    <row r="17324" spans="14:20">
      <c r="N17324" s="25"/>
      <c r="O17324" s="26"/>
      <c r="P17324" s="26"/>
      <c r="Q17324" s="26"/>
      <c r="R17324" s="26"/>
      <c r="S17324" s="26"/>
      <c r="T17324" s="26"/>
    </row>
    <row r="17325" spans="14:20">
      <c r="N17325" s="25"/>
      <c r="O17325" s="26"/>
      <c r="P17325" s="26"/>
      <c r="Q17325" s="26"/>
      <c r="R17325" s="26"/>
      <c r="S17325" s="26"/>
      <c r="T17325" s="26"/>
    </row>
    <row r="17326" spans="14:20">
      <c r="N17326" s="25"/>
      <c r="O17326" s="26"/>
      <c r="P17326" s="26"/>
      <c r="Q17326" s="26"/>
      <c r="R17326" s="26"/>
      <c r="S17326" s="26"/>
      <c r="T17326" s="26"/>
    </row>
    <row r="17327" spans="14:20">
      <c r="N17327" s="25"/>
      <c r="O17327" s="26"/>
      <c r="P17327" s="26"/>
      <c r="Q17327" s="26"/>
      <c r="R17327" s="26"/>
      <c r="S17327" s="26"/>
      <c r="T17327" s="26"/>
    </row>
    <row r="17328" spans="14:20">
      <c r="N17328" s="25"/>
      <c r="O17328" s="26"/>
      <c r="P17328" s="26"/>
      <c r="Q17328" s="26"/>
      <c r="R17328" s="26"/>
      <c r="S17328" s="26"/>
      <c r="T17328" s="26"/>
    </row>
    <row r="17329" spans="14:20">
      <c r="N17329" s="25"/>
      <c r="O17329" s="26"/>
      <c r="P17329" s="26"/>
      <c r="Q17329" s="26"/>
      <c r="R17329" s="26"/>
      <c r="S17329" s="26"/>
      <c r="T17329" s="26"/>
    </row>
    <row r="17330" spans="14:20">
      <c r="N17330" s="25"/>
      <c r="O17330" s="26"/>
      <c r="P17330" s="26"/>
      <c r="Q17330" s="26"/>
      <c r="R17330" s="26"/>
      <c r="S17330" s="26"/>
      <c r="T17330" s="26"/>
    </row>
    <row r="17331" spans="14:20">
      <c r="N17331" s="25"/>
      <c r="O17331" s="26"/>
      <c r="P17331" s="26"/>
      <c r="Q17331" s="26"/>
      <c r="R17331" s="26"/>
      <c r="S17331" s="26"/>
      <c r="T17331" s="26"/>
    </row>
    <row r="17332" spans="14:20">
      <c r="N17332" s="25"/>
      <c r="O17332" s="26"/>
      <c r="P17332" s="26"/>
      <c r="Q17332" s="26"/>
      <c r="R17332" s="26"/>
      <c r="S17332" s="26"/>
      <c r="T17332" s="26"/>
    </row>
    <row r="17333" spans="14:20">
      <c r="N17333" s="25"/>
      <c r="O17333" s="26"/>
      <c r="P17333" s="26"/>
      <c r="Q17333" s="26"/>
      <c r="R17333" s="26"/>
      <c r="S17333" s="26"/>
      <c r="T17333" s="26"/>
    </row>
    <row r="17334" spans="14:20">
      <c r="N17334" s="25"/>
      <c r="O17334" s="26"/>
      <c r="P17334" s="26"/>
      <c r="Q17334" s="26"/>
      <c r="R17334" s="26"/>
      <c r="S17334" s="26"/>
      <c r="T17334" s="26"/>
    </row>
    <row r="17335" spans="14:20">
      <c r="N17335" s="25"/>
      <c r="O17335" s="26"/>
      <c r="P17335" s="26"/>
      <c r="Q17335" s="26"/>
      <c r="R17335" s="26"/>
      <c r="S17335" s="26"/>
      <c r="T17335" s="26"/>
    </row>
    <row r="17336" spans="14:20">
      <c r="N17336" s="25"/>
      <c r="O17336" s="26"/>
      <c r="P17336" s="26"/>
      <c r="Q17336" s="26"/>
      <c r="R17336" s="26"/>
      <c r="S17336" s="26"/>
      <c r="T17336" s="26"/>
    </row>
    <row r="17337" spans="14:20">
      <c r="N17337" s="25"/>
      <c r="O17337" s="26"/>
      <c r="P17337" s="26"/>
      <c r="Q17337" s="26"/>
      <c r="R17337" s="26"/>
      <c r="S17337" s="26"/>
      <c r="T17337" s="26"/>
    </row>
    <row r="17338" spans="14:20">
      <c r="N17338" s="25"/>
      <c r="O17338" s="26"/>
      <c r="P17338" s="26"/>
      <c r="Q17338" s="26"/>
      <c r="R17338" s="26"/>
      <c r="S17338" s="26"/>
      <c r="T17338" s="26"/>
    </row>
    <row r="17339" spans="14:20">
      <c r="N17339" s="25"/>
      <c r="O17339" s="26"/>
      <c r="P17339" s="26"/>
      <c r="Q17339" s="26"/>
      <c r="R17339" s="26"/>
      <c r="S17339" s="26"/>
      <c r="T17339" s="26"/>
    </row>
    <row r="17340" spans="14:20">
      <c r="N17340" s="25"/>
      <c r="O17340" s="26"/>
      <c r="P17340" s="26"/>
      <c r="Q17340" s="26"/>
      <c r="R17340" s="26"/>
      <c r="S17340" s="26"/>
      <c r="T17340" s="26"/>
    </row>
    <row r="17341" spans="14:20">
      <c r="N17341" s="25"/>
      <c r="O17341" s="26"/>
      <c r="P17341" s="26"/>
      <c r="Q17341" s="26"/>
      <c r="R17341" s="26"/>
      <c r="S17341" s="26"/>
      <c r="T17341" s="26"/>
    </row>
    <row r="17342" spans="14:20">
      <c r="N17342" s="25"/>
      <c r="O17342" s="26"/>
      <c r="P17342" s="26"/>
      <c r="Q17342" s="26"/>
      <c r="R17342" s="26"/>
      <c r="S17342" s="26"/>
      <c r="T17342" s="26"/>
    </row>
    <row r="17343" spans="14:20">
      <c r="N17343" s="25"/>
      <c r="O17343" s="26"/>
      <c r="P17343" s="26"/>
      <c r="Q17343" s="26"/>
      <c r="R17343" s="26"/>
      <c r="S17343" s="26"/>
      <c r="T17343" s="26"/>
    </row>
    <row r="17344" spans="14:20">
      <c r="N17344" s="25"/>
      <c r="O17344" s="26"/>
      <c r="P17344" s="26"/>
      <c r="Q17344" s="26"/>
      <c r="R17344" s="26"/>
      <c r="S17344" s="26"/>
      <c r="T17344" s="26"/>
    </row>
    <row r="17345" spans="14:20">
      <c r="N17345" s="25"/>
      <c r="O17345" s="26"/>
      <c r="P17345" s="26"/>
      <c r="Q17345" s="26"/>
      <c r="R17345" s="26"/>
      <c r="S17345" s="26"/>
      <c r="T17345" s="26"/>
    </row>
    <row r="17346" spans="14:20">
      <c r="N17346" s="25"/>
      <c r="O17346" s="26"/>
      <c r="P17346" s="26"/>
      <c r="Q17346" s="26"/>
      <c r="R17346" s="26"/>
      <c r="S17346" s="26"/>
      <c r="T17346" s="26"/>
    </row>
    <row r="17347" spans="14:20">
      <c r="N17347" s="25"/>
      <c r="O17347" s="26"/>
      <c r="P17347" s="26"/>
      <c r="Q17347" s="26"/>
      <c r="R17347" s="26"/>
      <c r="S17347" s="26"/>
      <c r="T17347" s="26"/>
    </row>
    <row r="17348" spans="14:20">
      <c r="N17348" s="25"/>
      <c r="O17348" s="26"/>
      <c r="P17348" s="26"/>
      <c r="Q17348" s="26"/>
      <c r="R17348" s="26"/>
      <c r="S17348" s="26"/>
      <c r="T17348" s="26"/>
    </row>
    <row r="17349" spans="14:20">
      <c r="N17349" s="25"/>
      <c r="O17349" s="26"/>
      <c r="P17349" s="26"/>
      <c r="Q17349" s="26"/>
      <c r="R17349" s="26"/>
      <c r="S17349" s="26"/>
      <c r="T17349" s="26"/>
    </row>
    <row r="17350" spans="14:20">
      <c r="N17350" s="25"/>
      <c r="O17350" s="26"/>
      <c r="P17350" s="26"/>
      <c r="Q17350" s="26"/>
      <c r="R17350" s="26"/>
      <c r="S17350" s="26"/>
      <c r="T17350" s="26"/>
    </row>
    <row r="17351" spans="14:20">
      <c r="N17351" s="25"/>
      <c r="O17351" s="26"/>
      <c r="P17351" s="26"/>
      <c r="Q17351" s="26"/>
      <c r="R17351" s="26"/>
      <c r="S17351" s="26"/>
      <c r="T17351" s="26"/>
    </row>
    <row r="17352" spans="14:20">
      <c r="N17352" s="25"/>
      <c r="O17352" s="26"/>
      <c r="P17352" s="26"/>
      <c r="Q17352" s="26"/>
      <c r="R17352" s="26"/>
      <c r="S17352" s="26"/>
      <c r="T17352" s="26"/>
    </row>
    <row r="17353" spans="14:20">
      <c r="N17353" s="25"/>
      <c r="O17353" s="26"/>
      <c r="P17353" s="26"/>
      <c r="Q17353" s="26"/>
      <c r="R17353" s="26"/>
      <c r="S17353" s="26"/>
      <c r="T17353" s="26"/>
    </row>
    <row r="17354" spans="14:20">
      <c r="N17354" s="25"/>
      <c r="O17354" s="26"/>
      <c r="P17354" s="26"/>
      <c r="Q17354" s="26"/>
      <c r="R17354" s="26"/>
      <c r="S17354" s="26"/>
      <c r="T17354" s="26"/>
    </row>
    <row r="17355" spans="14:20">
      <c r="N17355" s="25"/>
      <c r="O17355" s="26"/>
      <c r="P17355" s="26"/>
      <c r="Q17355" s="26"/>
      <c r="R17355" s="26"/>
      <c r="S17355" s="26"/>
      <c r="T17355" s="26"/>
    </row>
    <row r="17356" spans="14:20">
      <c r="N17356" s="25"/>
      <c r="O17356" s="26"/>
      <c r="P17356" s="26"/>
      <c r="Q17356" s="26"/>
      <c r="R17356" s="26"/>
      <c r="S17356" s="26"/>
      <c r="T17356" s="26"/>
    </row>
    <row r="17357" spans="14:20">
      <c r="N17357" s="25"/>
      <c r="O17357" s="26"/>
      <c r="P17357" s="26"/>
      <c r="Q17357" s="26"/>
      <c r="R17357" s="26"/>
      <c r="S17357" s="26"/>
      <c r="T17357" s="26"/>
    </row>
    <row r="17358" spans="14:20">
      <c r="N17358" s="25"/>
      <c r="O17358" s="26"/>
      <c r="P17358" s="26"/>
      <c r="Q17358" s="26"/>
      <c r="R17358" s="26"/>
      <c r="S17358" s="26"/>
      <c r="T17358" s="26"/>
    </row>
    <row r="17359" spans="14:20">
      <c r="N17359" s="25"/>
      <c r="O17359" s="26"/>
      <c r="P17359" s="26"/>
      <c r="Q17359" s="26"/>
      <c r="R17359" s="26"/>
      <c r="S17359" s="26"/>
      <c r="T17359" s="26"/>
    </row>
    <row r="17360" spans="14:20">
      <c r="N17360" s="25"/>
      <c r="O17360" s="26"/>
      <c r="P17360" s="26"/>
      <c r="Q17360" s="26"/>
      <c r="R17360" s="26"/>
      <c r="S17360" s="26"/>
      <c r="T17360" s="26"/>
    </row>
    <row r="17361" spans="14:20">
      <c r="N17361" s="25"/>
      <c r="O17361" s="26"/>
      <c r="P17361" s="26"/>
      <c r="Q17361" s="26"/>
      <c r="R17361" s="26"/>
      <c r="S17361" s="26"/>
      <c r="T17361" s="26"/>
    </row>
    <row r="17362" spans="14:20">
      <c r="N17362" s="25"/>
      <c r="O17362" s="26"/>
      <c r="P17362" s="26"/>
      <c r="Q17362" s="26"/>
      <c r="R17362" s="26"/>
      <c r="S17362" s="26"/>
      <c r="T17362" s="26"/>
    </row>
    <row r="17363" spans="14:20">
      <c r="N17363" s="25"/>
      <c r="O17363" s="26"/>
      <c r="P17363" s="26"/>
      <c r="Q17363" s="26"/>
      <c r="R17363" s="26"/>
      <c r="S17363" s="26"/>
      <c r="T17363" s="26"/>
    </row>
    <row r="17364" spans="14:20">
      <c r="N17364" s="25"/>
      <c r="O17364" s="26"/>
      <c r="P17364" s="26"/>
      <c r="Q17364" s="26"/>
      <c r="R17364" s="26"/>
      <c r="S17364" s="26"/>
      <c r="T17364" s="26"/>
    </row>
    <row r="17365" spans="14:20">
      <c r="N17365" s="25"/>
      <c r="O17365" s="26"/>
      <c r="P17365" s="26"/>
      <c r="Q17365" s="26"/>
      <c r="R17365" s="26"/>
      <c r="S17365" s="26"/>
      <c r="T17365" s="26"/>
    </row>
    <row r="17366" spans="14:20">
      <c r="N17366" s="25"/>
      <c r="O17366" s="26"/>
      <c r="P17366" s="26"/>
      <c r="Q17366" s="26"/>
      <c r="R17366" s="26"/>
      <c r="S17366" s="26"/>
      <c r="T17366" s="26"/>
    </row>
    <row r="17367" spans="14:20">
      <c r="N17367" s="25"/>
      <c r="O17367" s="26"/>
      <c r="P17367" s="26"/>
      <c r="Q17367" s="26"/>
      <c r="R17367" s="26"/>
      <c r="S17367" s="26"/>
      <c r="T17367" s="26"/>
    </row>
    <row r="17368" spans="14:20">
      <c r="N17368" s="25"/>
      <c r="O17368" s="26"/>
      <c r="P17368" s="26"/>
      <c r="Q17368" s="26"/>
      <c r="R17368" s="26"/>
      <c r="S17368" s="26"/>
      <c r="T17368" s="26"/>
    </row>
    <row r="17369" spans="14:20">
      <c r="N17369" s="25"/>
      <c r="O17369" s="26"/>
      <c r="P17369" s="26"/>
      <c r="Q17369" s="26"/>
      <c r="R17369" s="26"/>
      <c r="S17369" s="26"/>
      <c r="T17369" s="26"/>
    </row>
    <row r="17370" spans="14:20">
      <c r="N17370" s="25"/>
      <c r="O17370" s="26"/>
      <c r="P17370" s="26"/>
      <c r="Q17370" s="26"/>
      <c r="R17370" s="26"/>
      <c r="S17370" s="26"/>
      <c r="T17370" s="26"/>
    </row>
    <row r="17371" spans="14:20">
      <c r="N17371" s="25"/>
      <c r="O17371" s="26"/>
      <c r="P17371" s="26"/>
      <c r="Q17371" s="26"/>
      <c r="R17371" s="26"/>
      <c r="S17371" s="26"/>
      <c r="T17371" s="26"/>
    </row>
    <row r="17372" spans="14:20">
      <c r="N17372" s="25"/>
      <c r="O17372" s="26"/>
      <c r="P17372" s="26"/>
      <c r="Q17372" s="26"/>
      <c r="R17372" s="26"/>
      <c r="S17372" s="26"/>
      <c r="T17372" s="26"/>
    </row>
    <row r="17373" spans="14:20">
      <c r="N17373" s="25"/>
      <c r="O17373" s="26"/>
      <c r="P17373" s="26"/>
      <c r="Q17373" s="26"/>
      <c r="R17373" s="26"/>
      <c r="S17373" s="26"/>
      <c r="T17373" s="26"/>
    </row>
    <row r="17374" spans="14:20">
      <c r="N17374" s="25"/>
      <c r="O17374" s="26"/>
      <c r="P17374" s="26"/>
      <c r="Q17374" s="26"/>
      <c r="R17374" s="26"/>
      <c r="S17374" s="26"/>
      <c r="T17374" s="26"/>
    </row>
    <row r="17375" spans="14:20">
      <c r="N17375" s="25"/>
      <c r="O17375" s="26"/>
      <c r="P17375" s="26"/>
      <c r="Q17375" s="26"/>
      <c r="R17375" s="26"/>
      <c r="S17375" s="26"/>
      <c r="T17375" s="26"/>
    </row>
    <row r="17376" spans="14:20">
      <c r="N17376" s="25"/>
      <c r="O17376" s="26"/>
      <c r="P17376" s="26"/>
      <c r="Q17376" s="26"/>
      <c r="R17376" s="26"/>
      <c r="S17376" s="26"/>
      <c r="T17376" s="26"/>
    </row>
    <row r="17377" spans="14:20">
      <c r="N17377" s="25"/>
      <c r="O17377" s="26"/>
      <c r="P17377" s="26"/>
      <c r="Q17377" s="26"/>
      <c r="R17377" s="26"/>
      <c r="S17377" s="26"/>
      <c r="T17377" s="26"/>
    </row>
    <row r="17378" spans="14:20">
      <c r="N17378" s="25"/>
      <c r="O17378" s="26"/>
      <c r="P17378" s="26"/>
      <c r="Q17378" s="26"/>
      <c r="R17378" s="26"/>
      <c r="S17378" s="26"/>
      <c r="T17378" s="26"/>
    </row>
    <row r="17379" spans="14:20">
      <c r="N17379" s="25"/>
      <c r="O17379" s="26"/>
      <c r="P17379" s="26"/>
      <c r="Q17379" s="26"/>
      <c r="R17379" s="26"/>
      <c r="S17379" s="26"/>
      <c r="T17379" s="26"/>
    </row>
    <row r="17380" spans="14:20">
      <c r="N17380" s="25"/>
      <c r="O17380" s="26"/>
      <c r="P17380" s="26"/>
      <c r="Q17380" s="26"/>
      <c r="R17380" s="26"/>
      <c r="S17380" s="26"/>
      <c r="T17380" s="26"/>
    </row>
    <row r="17381" spans="14:20">
      <c r="N17381" s="25"/>
      <c r="O17381" s="26"/>
      <c r="P17381" s="26"/>
      <c r="Q17381" s="26"/>
      <c r="R17381" s="26"/>
      <c r="S17381" s="26"/>
      <c r="T17381" s="26"/>
    </row>
    <row r="17382" spans="14:20">
      <c r="N17382" s="25"/>
      <c r="O17382" s="26"/>
      <c r="P17382" s="26"/>
      <c r="Q17382" s="26"/>
      <c r="R17382" s="26"/>
      <c r="S17382" s="26"/>
      <c r="T17382" s="26"/>
    </row>
    <row r="17383" spans="14:20">
      <c r="N17383" s="25"/>
      <c r="O17383" s="26"/>
      <c r="P17383" s="26"/>
      <c r="Q17383" s="26"/>
      <c r="R17383" s="26"/>
      <c r="S17383" s="26"/>
      <c r="T17383" s="26"/>
    </row>
    <row r="17384" spans="14:20">
      <c r="N17384" s="25"/>
      <c r="O17384" s="26"/>
      <c r="P17384" s="26"/>
      <c r="Q17384" s="26"/>
      <c r="R17384" s="26"/>
      <c r="S17384" s="26"/>
      <c r="T17384" s="26"/>
    </row>
    <row r="17385" spans="14:20">
      <c r="N17385" s="25"/>
      <c r="O17385" s="26"/>
      <c r="P17385" s="26"/>
      <c r="Q17385" s="26"/>
      <c r="R17385" s="26"/>
      <c r="S17385" s="26"/>
      <c r="T17385" s="26"/>
    </row>
    <row r="17386" spans="14:20">
      <c r="N17386" s="25"/>
      <c r="O17386" s="26"/>
      <c r="P17386" s="26"/>
      <c r="Q17386" s="26"/>
      <c r="R17386" s="26"/>
      <c r="S17386" s="26"/>
      <c r="T17386" s="26"/>
    </row>
    <row r="17387" spans="14:20">
      <c r="N17387" s="25"/>
      <c r="O17387" s="26"/>
      <c r="P17387" s="26"/>
      <c r="Q17387" s="26"/>
      <c r="R17387" s="26"/>
      <c r="S17387" s="26"/>
      <c r="T17387" s="26"/>
    </row>
    <row r="17388" spans="14:20">
      <c r="N17388" s="25"/>
      <c r="O17388" s="26"/>
      <c r="P17388" s="26"/>
      <c r="Q17388" s="26"/>
      <c r="R17388" s="26"/>
      <c r="S17388" s="26"/>
      <c r="T17388" s="26"/>
    </row>
    <row r="17389" spans="14:20">
      <c r="N17389" s="25"/>
      <c r="O17389" s="26"/>
      <c r="P17389" s="26"/>
      <c r="Q17389" s="26"/>
      <c r="R17389" s="26"/>
      <c r="S17389" s="26"/>
      <c r="T17389" s="26"/>
    </row>
    <row r="17390" spans="14:20">
      <c r="N17390" s="25"/>
      <c r="O17390" s="26"/>
      <c r="P17390" s="26"/>
      <c r="Q17390" s="26"/>
      <c r="R17390" s="26"/>
      <c r="S17390" s="26"/>
      <c r="T17390" s="26"/>
    </row>
    <row r="17391" spans="14:20">
      <c r="N17391" s="25"/>
      <c r="O17391" s="26"/>
      <c r="P17391" s="26"/>
      <c r="Q17391" s="26"/>
      <c r="R17391" s="26"/>
      <c r="S17391" s="26"/>
      <c r="T17391" s="26"/>
    </row>
    <row r="17392" spans="14:20">
      <c r="N17392" s="25"/>
      <c r="O17392" s="26"/>
      <c r="P17392" s="26"/>
      <c r="Q17392" s="26"/>
      <c r="R17392" s="26"/>
      <c r="S17392" s="26"/>
      <c r="T17392" s="26"/>
    </row>
    <row r="17393" spans="14:20">
      <c r="N17393" s="25"/>
      <c r="O17393" s="26"/>
      <c r="P17393" s="26"/>
      <c r="Q17393" s="26"/>
      <c r="R17393" s="26"/>
      <c r="S17393" s="26"/>
      <c r="T17393" s="26"/>
    </row>
    <row r="17394" spans="14:20">
      <c r="N17394" s="25"/>
      <c r="O17394" s="26"/>
      <c r="P17394" s="26"/>
      <c r="Q17394" s="26"/>
      <c r="R17394" s="26"/>
      <c r="S17394" s="26"/>
      <c r="T17394" s="26"/>
    </row>
    <row r="17395" spans="14:20">
      <c r="N17395" s="25"/>
      <c r="O17395" s="26"/>
      <c r="P17395" s="26"/>
      <c r="Q17395" s="26"/>
      <c r="R17395" s="26"/>
      <c r="S17395" s="26"/>
      <c r="T17395" s="26"/>
    </row>
    <row r="17396" spans="14:20">
      <c r="N17396" s="25"/>
      <c r="O17396" s="26"/>
      <c r="P17396" s="26"/>
      <c r="Q17396" s="26"/>
      <c r="R17396" s="26"/>
      <c r="S17396" s="26"/>
      <c r="T17396" s="26"/>
    </row>
    <row r="17397" spans="14:20">
      <c r="N17397" s="25"/>
      <c r="O17397" s="26"/>
      <c r="P17397" s="26"/>
      <c r="Q17397" s="26"/>
      <c r="R17397" s="26"/>
      <c r="S17397" s="26"/>
      <c r="T17397" s="26"/>
    </row>
    <row r="17398" spans="14:20">
      <c r="N17398" s="25"/>
      <c r="O17398" s="26"/>
      <c r="P17398" s="26"/>
      <c r="Q17398" s="26"/>
      <c r="R17398" s="26"/>
      <c r="S17398" s="26"/>
      <c r="T17398" s="26"/>
    </row>
    <row r="17399" spans="14:20">
      <c r="N17399" s="25"/>
      <c r="O17399" s="26"/>
      <c r="P17399" s="26"/>
      <c r="Q17399" s="26"/>
      <c r="R17399" s="26"/>
      <c r="S17399" s="26"/>
      <c r="T17399" s="26"/>
    </row>
    <row r="17400" spans="14:20">
      <c r="N17400" s="25"/>
      <c r="O17400" s="26"/>
      <c r="P17400" s="26"/>
      <c r="Q17400" s="26"/>
      <c r="R17400" s="26"/>
      <c r="S17400" s="26"/>
      <c r="T17400" s="26"/>
    </row>
    <row r="17401" spans="14:20">
      <c r="N17401" s="25"/>
      <c r="O17401" s="26"/>
      <c r="P17401" s="26"/>
      <c r="Q17401" s="26"/>
      <c r="R17401" s="26"/>
      <c r="S17401" s="26"/>
      <c r="T17401" s="26"/>
    </row>
    <row r="17402" spans="14:20">
      <c r="N17402" s="25"/>
      <c r="O17402" s="26"/>
      <c r="P17402" s="26"/>
      <c r="Q17402" s="26"/>
      <c r="R17402" s="26"/>
      <c r="S17402" s="26"/>
      <c r="T17402" s="26"/>
    </row>
    <row r="17403" spans="14:20">
      <c r="N17403" s="25"/>
      <c r="O17403" s="26"/>
      <c r="P17403" s="26"/>
      <c r="Q17403" s="26"/>
      <c r="R17403" s="26"/>
      <c r="S17403" s="26"/>
      <c r="T17403" s="26"/>
    </row>
    <row r="17404" spans="14:20">
      <c r="N17404" s="25"/>
      <c r="O17404" s="26"/>
      <c r="P17404" s="26"/>
      <c r="Q17404" s="26"/>
      <c r="R17404" s="26"/>
      <c r="S17404" s="26"/>
      <c r="T17404" s="26"/>
    </row>
    <row r="17405" spans="14:20">
      <c r="N17405" s="25"/>
      <c r="O17405" s="26"/>
      <c r="P17405" s="26"/>
      <c r="Q17405" s="26"/>
      <c r="R17405" s="26"/>
      <c r="S17405" s="26"/>
      <c r="T17405" s="26"/>
    </row>
    <row r="17406" spans="14:20">
      <c r="N17406" s="25"/>
      <c r="O17406" s="26"/>
      <c r="P17406" s="26"/>
      <c r="Q17406" s="26"/>
      <c r="R17406" s="26"/>
      <c r="S17406" s="26"/>
      <c r="T17406" s="26"/>
    </row>
    <row r="17407" spans="14:20">
      <c r="N17407" s="25"/>
      <c r="O17407" s="26"/>
      <c r="P17407" s="26"/>
      <c r="Q17407" s="26"/>
      <c r="R17407" s="26"/>
      <c r="S17407" s="26"/>
      <c r="T17407" s="26"/>
    </row>
    <row r="17408" spans="14:20">
      <c r="N17408" s="25"/>
      <c r="O17408" s="26"/>
      <c r="P17408" s="26"/>
      <c r="Q17408" s="26"/>
      <c r="R17408" s="26"/>
      <c r="S17408" s="26"/>
      <c r="T17408" s="26"/>
    </row>
    <row r="17409" spans="14:20">
      <c r="N17409" s="25"/>
      <c r="O17409" s="26"/>
      <c r="P17409" s="26"/>
      <c r="Q17409" s="26"/>
      <c r="R17409" s="26"/>
      <c r="S17409" s="26"/>
      <c r="T17409" s="26"/>
    </row>
    <row r="17410" spans="14:20">
      <c r="N17410" s="25"/>
      <c r="O17410" s="26"/>
      <c r="P17410" s="26"/>
      <c r="Q17410" s="26"/>
      <c r="R17410" s="26"/>
      <c r="S17410" s="26"/>
      <c r="T17410" s="26"/>
    </row>
    <row r="17411" spans="14:20">
      <c r="N17411" s="25"/>
      <c r="O17411" s="26"/>
      <c r="P17411" s="26"/>
      <c r="Q17411" s="26"/>
      <c r="R17411" s="26"/>
      <c r="S17411" s="26"/>
      <c r="T17411" s="26"/>
    </row>
    <row r="17412" spans="14:20">
      <c r="N17412" s="25"/>
      <c r="O17412" s="26"/>
      <c r="P17412" s="26"/>
      <c r="Q17412" s="26"/>
      <c r="R17412" s="26"/>
      <c r="S17412" s="26"/>
      <c r="T17412" s="26"/>
    </row>
    <row r="17413" spans="14:20">
      <c r="N17413" s="25"/>
      <c r="O17413" s="26"/>
      <c r="P17413" s="26"/>
      <c r="Q17413" s="26"/>
      <c r="R17413" s="26"/>
      <c r="S17413" s="26"/>
      <c r="T17413" s="26"/>
    </row>
    <row r="17414" spans="14:20">
      <c r="N17414" s="25"/>
      <c r="O17414" s="26"/>
      <c r="P17414" s="26"/>
      <c r="Q17414" s="26"/>
      <c r="R17414" s="26"/>
      <c r="S17414" s="26"/>
      <c r="T17414" s="26"/>
    </row>
    <row r="17415" spans="14:20">
      <c r="N17415" s="25"/>
      <c r="O17415" s="26"/>
      <c r="P17415" s="26"/>
      <c r="Q17415" s="26"/>
      <c r="R17415" s="26"/>
      <c r="S17415" s="26"/>
      <c r="T17415" s="26"/>
    </row>
    <row r="17416" spans="14:20">
      <c r="N17416" s="25"/>
      <c r="O17416" s="26"/>
      <c r="P17416" s="26"/>
      <c r="Q17416" s="26"/>
      <c r="R17416" s="26"/>
      <c r="S17416" s="26"/>
      <c r="T17416" s="26"/>
    </row>
    <row r="17417" spans="14:20">
      <c r="N17417" s="25"/>
      <c r="O17417" s="26"/>
      <c r="P17417" s="26"/>
      <c r="Q17417" s="26"/>
      <c r="R17417" s="26"/>
      <c r="S17417" s="26"/>
      <c r="T17417" s="26"/>
    </row>
    <row r="17418" spans="14:20">
      <c r="N17418" s="25"/>
      <c r="O17418" s="26"/>
      <c r="P17418" s="26"/>
      <c r="Q17418" s="26"/>
      <c r="R17418" s="26"/>
      <c r="S17418" s="26"/>
      <c r="T17418" s="26"/>
    </row>
    <row r="17419" spans="14:20">
      <c r="N17419" s="25"/>
      <c r="O17419" s="26"/>
      <c r="P17419" s="26"/>
      <c r="Q17419" s="26"/>
      <c r="R17419" s="26"/>
      <c r="S17419" s="26"/>
      <c r="T17419" s="26"/>
    </row>
    <row r="17420" spans="14:20">
      <c r="N17420" s="25"/>
      <c r="O17420" s="26"/>
      <c r="P17420" s="26"/>
      <c r="Q17420" s="26"/>
      <c r="R17420" s="26"/>
      <c r="S17420" s="26"/>
      <c r="T17420" s="26"/>
    </row>
    <row r="17421" spans="14:20">
      <c r="N17421" s="25"/>
      <c r="O17421" s="26"/>
      <c r="P17421" s="26"/>
      <c r="Q17421" s="26"/>
      <c r="R17421" s="26"/>
      <c r="S17421" s="26"/>
      <c r="T17421" s="26"/>
    </row>
    <row r="17422" spans="14:20">
      <c r="N17422" s="25"/>
      <c r="O17422" s="26"/>
      <c r="P17422" s="26"/>
      <c r="Q17422" s="26"/>
      <c r="R17422" s="26"/>
      <c r="S17422" s="26"/>
      <c r="T17422" s="26"/>
    </row>
    <row r="17423" spans="14:20">
      <c r="N17423" s="25"/>
      <c r="O17423" s="26"/>
      <c r="P17423" s="26"/>
      <c r="Q17423" s="26"/>
      <c r="R17423" s="26"/>
      <c r="S17423" s="26"/>
      <c r="T17423" s="26"/>
    </row>
    <row r="17424" spans="14:20">
      <c r="N17424" s="25"/>
      <c r="O17424" s="26"/>
      <c r="P17424" s="26"/>
      <c r="Q17424" s="26"/>
      <c r="R17424" s="26"/>
      <c r="S17424" s="26"/>
      <c r="T17424" s="26"/>
    </row>
    <row r="17425" spans="14:20">
      <c r="N17425" s="25"/>
      <c r="O17425" s="26"/>
      <c r="P17425" s="26"/>
      <c r="Q17425" s="26"/>
      <c r="R17425" s="26"/>
      <c r="S17425" s="26"/>
      <c r="T17425" s="26"/>
    </row>
    <row r="17426" spans="14:20">
      <c r="N17426" s="25"/>
      <c r="O17426" s="26"/>
      <c r="P17426" s="26"/>
      <c r="Q17426" s="26"/>
      <c r="R17426" s="26"/>
      <c r="S17426" s="26"/>
      <c r="T17426" s="26"/>
    </row>
    <row r="17427" spans="14:20">
      <c r="N17427" s="25"/>
      <c r="O17427" s="26"/>
      <c r="P17427" s="26"/>
      <c r="Q17427" s="26"/>
      <c r="R17427" s="26"/>
      <c r="S17427" s="26"/>
      <c r="T17427" s="26"/>
    </row>
    <row r="17428" spans="14:20">
      <c r="N17428" s="25"/>
      <c r="O17428" s="26"/>
      <c r="P17428" s="26"/>
      <c r="Q17428" s="26"/>
      <c r="R17428" s="26"/>
      <c r="S17428" s="26"/>
      <c r="T17428" s="26"/>
    </row>
    <row r="17429" spans="14:20">
      <c r="N17429" s="25"/>
      <c r="O17429" s="26"/>
      <c r="P17429" s="26"/>
      <c r="Q17429" s="26"/>
      <c r="R17429" s="26"/>
      <c r="S17429" s="26"/>
      <c r="T17429" s="26"/>
    </row>
    <row r="17430" spans="14:20">
      <c r="N17430" s="25"/>
      <c r="O17430" s="26"/>
      <c r="P17430" s="26"/>
      <c r="Q17430" s="26"/>
      <c r="R17430" s="26"/>
      <c r="S17430" s="26"/>
      <c r="T17430" s="26"/>
    </row>
    <row r="17431" spans="14:20">
      <c r="N17431" s="25"/>
      <c r="O17431" s="26"/>
      <c r="P17431" s="26"/>
      <c r="Q17431" s="26"/>
      <c r="R17431" s="26"/>
      <c r="S17431" s="26"/>
      <c r="T17431" s="26"/>
    </row>
    <row r="17432" spans="14:20">
      <c r="N17432" s="25"/>
      <c r="O17432" s="26"/>
      <c r="P17432" s="26"/>
      <c r="Q17432" s="26"/>
      <c r="R17432" s="26"/>
      <c r="S17432" s="26"/>
      <c r="T17432" s="26"/>
    </row>
    <row r="17433" spans="14:20">
      <c r="N17433" s="25"/>
      <c r="O17433" s="26"/>
      <c r="P17433" s="26"/>
      <c r="Q17433" s="26"/>
      <c r="R17433" s="26"/>
      <c r="S17433" s="26"/>
      <c r="T17433" s="26"/>
    </row>
    <row r="17434" spans="14:20">
      <c r="N17434" s="25"/>
      <c r="O17434" s="26"/>
      <c r="P17434" s="26"/>
      <c r="Q17434" s="26"/>
      <c r="R17434" s="26"/>
      <c r="S17434" s="26"/>
      <c r="T17434" s="26"/>
    </row>
    <row r="17435" spans="14:20">
      <c r="N17435" s="25"/>
      <c r="O17435" s="26"/>
      <c r="P17435" s="26"/>
      <c r="Q17435" s="26"/>
      <c r="R17435" s="26"/>
      <c r="S17435" s="26"/>
      <c r="T17435" s="26"/>
    </row>
    <row r="17436" spans="14:20">
      <c r="N17436" s="25"/>
      <c r="O17436" s="26"/>
      <c r="P17436" s="26"/>
      <c r="Q17436" s="26"/>
      <c r="R17436" s="26"/>
      <c r="S17436" s="26"/>
      <c r="T17436" s="26"/>
    </row>
    <row r="17437" spans="14:20">
      <c r="N17437" s="25"/>
      <c r="O17437" s="26"/>
      <c r="P17437" s="26"/>
      <c r="Q17437" s="26"/>
      <c r="R17437" s="26"/>
      <c r="S17437" s="26"/>
      <c r="T17437" s="26"/>
    </row>
    <row r="17438" spans="14:20">
      <c r="N17438" s="25"/>
      <c r="O17438" s="26"/>
      <c r="P17438" s="26"/>
      <c r="Q17438" s="26"/>
      <c r="R17438" s="26"/>
      <c r="S17438" s="26"/>
      <c r="T17438" s="26"/>
    </row>
    <row r="17439" spans="14:20">
      <c r="N17439" s="25"/>
      <c r="O17439" s="26"/>
      <c r="P17439" s="26"/>
      <c r="Q17439" s="26"/>
      <c r="R17439" s="26"/>
      <c r="S17439" s="26"/>
      <c r="T17439" s="26"/>
    </row>
    <row r="17440" spans="14:20">
      <c r="N17440" s="25"/>
      <c r="O17440" s="26"/>
      <c r="P17440" s="26"/>
      <c r="Q17440" s="26"/>
      <c r="R17440" s="26"/>
      <c r="S17440" s="26"/>
      <c r="T17440" s="26"/>
    </row>
    <row r="17441" spans="14:20">
      <c r="N17441" s="25"/>
      <c r="O17441" s="26"/>
      <c r="P17441" s="26"/>
      <c r="Q17441" s="26"/>
      <c r="R17441" s="26"/>
      <c r="S17441" s="26"/>
      <c r="T17441" s="26"/>
    </row>
    <row r="17442" spans="14:20">
      <c r="N17442" s="25"/>
      <c r="O17442" s="26"/>
      <c r="P17442" s="26"/>
      <c r="Q17442" s="26"/>
      <c r="R17442" s="26"/>
      <c r="S17442" s="26"/>
      <c r="T17442" s="26"/>
    </row>
    <row r="17443" spans="14:20">
      <c r="N17443" s="25"/>
      <c r="O17443" s="26"/>
      <c r="P17443" s="26"/>
      <c r="Q17443" s="26"/>
      <c r="R17443" s="26"/>
      <c r="S17443" s="26"/>
      <c r="T17443" s="26"/>
    </row>
    <row r="17444" spans="14:20">
      <c r="N17444" s="25"/>
      <c r="O17444" s="26"/>
      <c r="P17444" s="26"/>
      <c r="Q17444" s="26"/>
      <c r="R17444" s="26"/>
      <c r="S17444" s="26"/>
      <c r="T17444" s="26"/>
    </row>
    <row r="17445" spans="14:20">
      <c r="N17445" s="25"/>
      <c r="O17445" s="26"/>
      <c r="P17445" s="26"/>
      <c r="Q17445" s="26"/>
      <c r="R17445" s="26"/>
      <c r="S17445" s="26"/>
      <c r="T17445" s="26"/>
    </row>
    <row r="17446" spans="14:20">
      <c r="N17446" s="25"/>
      <c r="O17446" s="26"/>
      <c r="P17446" s="26"/>
      <c r="Q17446" s="26"/>
      <c r="R17446" s="26"/>
      <c r="S17446" s="26"/>
      <c r="T17446" s="26"/>
    </row>
    <row r="17447" spans="14:20">
      <c r="N17447" s="25"/>
      <c r="O17447" s="26"/>
      <c r="P17447" s="26"/>
      <c r="Q17447" s="26"/>
      <c r="R17447" s="26"/>
      <c r="S17447" s="26"/>
      <c r="T17447" s="26"/>
    </row>
    <row r="17448" spans="14:20">
      <c r="N17448" s="25"/>
      <c r="O17448" s="26"/>
      <c r="P17448" s="26"/>
      <c r="Q17448" s="26"/>
      <c r="R17448" s="26"/>
      <c r="S17448" s="26"/>
      <c r="T17448" s="26"/>
    </row>
    <row r="17449" spans="14:20">
      <c r="N17449" s="25"/>
      <c r="O17449" s="26"/>
      <c r="P17449" s="26"/>
      <c r="Q17449" s="26"/>
      <c r="R17449" s="26"/>
      <c r="S17449" s="26"/>
      <c r="T17449" s="26"/>
    </row>
    <row r="17450" spans="14:20">
      <c r="N17450" s="25"/>
      <c r="O17450" s="26"/>
      <c r="P17450" s="26"/>
      <c r="Q17450" s="26"/>
      <c r="R17450" s="26"/>
      <c r="S17450" s="26"/>
      <c r="T17450" s="26"/>
    </row>
    <row r="17451" spans="14:20">
      <c r="N17451" s="25"/>
      <c r="O17451" s="26"/>
      <c r="P17451" s="26"/>
      <c r="Q17451" s="26"/>
      <c r="R17451" s="26"/>
      <c r="S17451" s="26"/>
      <c r="T17451" s="26"/>
    </row>
    <row r="17452" spans="14:20">
      <c r="N17452" s="25"/>
      <c r="O17452" s="26"/>
      <c r="P17452" s="26"/>
      <c r="Q17452" s="26"/>
      <c r="R17452" s="26"/>
      <c r="S17452" s="26"/>
      <c r="T17452" s="26"/>
    </row>
    <row r="17453" spans="14:20">
      <c r="N17453" s="25"/>
      <c r="O17453" s="26"/>
      <c r="P17453" s="26"/>
      <c r="Q17453" s="26"/>
      <c r="R17453" s="26"/>
      <c r="S17453" s="26"/>
      <c r="T17453" s="26"/>
    </row>
    <row r="17454" spans="14:20">
      <c r="N17454" s="25"/>
      <c r="O17454" s="26"/>
      <c r="P17454" s="26"/>
      <c r="Q17454" s="26"/>
      <c r="R17454" s="26"/>
      <c r="S17454" s="26"/>
      <c r="T17454" s="26"/>
    </row>
    <row r="17455" spans="14:20">
      <c r="N17455" s="25"/>
      <c r="O17455" s="26"/>
      <c r="P17455" s="26"/>
      <c r="Q17455" s="26"/>
      <c r="R17455" s="26"/>
      <c r="S17455" s="26"/>
      <c r="T17455" s="26"/>
    </row>
    <row r="17456" spans="14:20">
      <c r="N17456" s="25"/>
      <c r="O17456" s="26"/>
      <c r="P17456" s="26"/>
      <c r="Q17456" s="26"/>
      <c r="R17456" s="26"/>
      <c r="S17456" s="26"/>
      <c r="T17456" s="26"/>
    </row>
    <row r="17457" spans="14:20">
      <c r="N17457" s="25"/>
      <c r="O17457" s="26"/>
      <c r="P17457" s="26"/>
      <c r="Q17457" s="26"/>
      <c r="R17457" s="26"/>
      <c r="S17457" s="26"/>
      <c r="T17457" s="26"/>
    </row>
    <row r="17458" spans="14:20">
      <c r="N17458" s="25"/>
      <c r="O17458" s="26"/>
      <c r="P17458" s="26"/>
      <c r="Q17458" s="26"/>
      <c r="R17458" s="26"/>
      <c r="S17458" s="26"/>
      <c r="T17458" s="26"/>
    </row>
    <row r="17459" spans="14:20">
      <c r="N17459" s="25"/>
      <c r="O17459" s="26"/>
      <c r="P17459" s="26"/>
      <c r="Q17459" s="26"/>
      <c r="R17459" s="26"/>
      <c r="S17459" s="26"/>
      <c r="T17459" s="26"/>
    </row>
    <row r="17460" spans="14:20">
      <c r="N17460" s="25"/>
      <c r="O17460" s="26"/>
      <c r="P17460" s="26"/>
      <c r="Q17460" s="26"/>
      <c r="R17460" s="26"/>
      <c r="S17460" s="26"/>
      <c r="T17460" s="26"/>
    </row>
    <row r="17461" spans="14:20">
      <c r="N17461" s="25"/>
      <c r="O17461" s="26"/>
      <c r="P17461" s="26"/>
      <c r="Q17461" s="26"/>
      <c r="R17461" s="26"/>
      <c r="S17461" s="26"/>
      <c r="T17461" s="26"/>
    </row>
    <row r="17462" spans="14:20">
      <c r="N17462" s="25"/>
      <c r="O17462" s="26"/>
      <c r="P17462" s="26"/>
      <c r="Q17462" s="26"/>
      <c r="R17462" s="26"/>
      <c r="S17462" s="26"/>
      <c r="T17462" s="26"/>
    </row>
    <row r="17463" spans="14:20">
      <c r="N17463" s="25"/>
      <c r="O17463" s="26"/>
      <c r="P17463" s="26"/>
      <c r="Q17463" s="26"/>
      <c r="R17463" s="26"/>
      <c r="S17463" s="26"/>
      <c r="T17463" s="26"/>
    </row>
    <row r="17464" spans="14:20">
      <c r="N17464" s="25"/>
      <c r="O17464" s="26"/>
      <c r="P17464" s="26"/>
      <c r="Q17464" s="26"/>
      <c r="R17464" s="26"/>
      <c r="S17464" s="26"/>
      <c r="T17464" s="26"/>
    </row>
    <row r="17465" spans="14:20">
      <c r="N17465" s="25"/>
      <c r="O17465" s="26"/>
      <c r="P17465" s="26"/>
      <c r="Q17465" s="26"/>
      <c r="R17465" s="26"/>
      <c r="S17465" s="26"/>
      <c r="T17465" s="26"/>
    </row>
    <row r="17466" spans="14:20">
      <c r="N17466" s="25"/>
      <c r="O17466" s="26"/>
      <c r="P17466" s="26"/>
      <c r="Q17466" s="26"/>
      <c r="R17466" s="26"/>
      <c r="S17466" s="26"/>
      <c r="T17466" s="26"/>
    </row>
    <row r="17467" spans="14:20">
      <c r="N17467" s="25"/>
      <c r="O17467" s="26"/>
      <c r="P17467" s="26"/>
      <c r="Q17467" s="26"/>
      <c r="R17467" s="26"/>
      <c r="S17467" s="26"/>
      <c r="T17467" s="26"/>
    </row>
    <row r="17468" spans="14:20">
      <c r="N17468" s="25"/>
      <c r="O17468" s="26"/>
      <c r="P17468" s="26"/>
      <c r="Q17468" s="26"/>
      <c r="R17468" s="26"/>
      <c r="S17468" s="26"/>
      <c r="T17468" s="26"/>
    </row>
    <row r="17469" spans="14:20">
      <c r="N17469" s="25"/>
      <c r="O17469" s="26"/>
      <c r="P17469" s="26"/>
      <c r="Q17469" s="26"/>
      <c r="R17469" s="26"/>
      <c r="S17469" s="26"/>
      <c r="T17469" s="26"/>
    </row>
    <row r="17470" spans="14:20">
      <c r="N17470" s="25"/>
      <c r="O17470" s="26"/>
      <c r="P17470" s="26"/>
      <c r="Q17470" s="26"/>
      <c r="R17470" s="26"/>
      <c r="S17470" s="26"/>
      <c r="T17470" s="26"/>
    </row>
    <row r="17471" spans="14:20">
      <c r="N17471" s="25"/>
      <c r="O17471" s="26"/>
      <c r="P17471" s="26"/>
      <c r="Q17471" s="26"/>
      <c r="R17471" s="26"/>
      <c r="S17471" s="26"/>
      <c r="T17471" s="26"/>
    </row>
    <row r="17472" spans="14:20">
      <c r="N17472" s="25"/>
      <c r="O17472" s="26"/>
      <c r="P17472" s="26"/>
      <c r="Q17472" s="26"/>
      <c r="R17472" s="26"/>
      <c r="S17472" s="26"/>
      <c r="T17472" s="26"/>
    </row>
    <row r="17473" spans="14:20">
      <c r="N17473" s="25"/>
      <c r="O17473" s="26"/>
      <c r="P17473" s="26"/>
      <c r="Q17473" s="26"/>
      <c r="R17473" s="26"/>
      <c r="S17473" s="26"/>
      <c r="T17473" s="26"/>
    </row>
    <row r="17474" spans="14:20">
      <c r="N17474" s="25"/>
      <c r="O17474" s="26"/>
      <c r="P17474" s="26"/>
      <c r="Q17474" s="26"/>
      <c r="R17474" s="26"/>
      <c r="S17474" s="26"/>
      <c r="T17474" s="26"/>
    </row>
    <row r="17475" spans="14:20">
      <c r="N17475" s="25"/>
      <c r="O17475" s="26"/>
      <c r="P17475" s="26"/>
      <c r="Q17475" s="26"/>
      <c r="R17475" s="26"/>
      <c r="S17475" s="26"/>
      <c r="T17475" s="26"/>
    </row>
    <row r="17476" spans="14:20">
      <c r="N17476" s="25"/>
      <c r="O17476" s="26"/>
      <c r="P17476" s="26"/>
      <c r="Q17476" s="26"/>
      <c r="R17476" s="26"/>
      <c r="S17476" s="26"/>
      <c r="T17476" s="26"/>
    </row>
    <row r="17477" spans="14:20">
      <c r="N17477" s="25"/>
      <c r="O17477" s="26"/>
      <c r="P17477" s="26"/>
      <c r="Q17477" s="26"/>
      <c r="R17477" s="26"/>
      <c r="S17477" s="26"/>
      <c r="T17477" s="26"/>
    </row>
    <row r="17478" spans="14:20">
      <c r="N17478" s="25"/>
      <c r="O17478" s="26"/>
      <c r="P17478" s="26"/>
      <c r="Q17478" s="26"/>
      <c r="R17478" s="26"/>
      <c r="S17478" s="26"/>
      <c r="T17478" s="26"/>
    </row>
    <row r="17479" spans="14:20">
      <c r="N17479" s="25"/>
      <c r="O17479" s="26"/>
      <c r="P17479" s="26"/>
      <c r="Q17479" s="26"/>
      <c r="R17479" s="26"/>
      <c r="S17479" s="26"/>
      <c r="T17479" s="26"/>
    </row>
    <row r="17480" spans="14:20">
      <c r="N17480" s="25"/>
      <c r="O17480" s="26"/>
      <c r="P17480" s="26"/>
      <c r="Q17480" s="26"/>
      <c r="R17480" s="26"/>
      <c r="S17480" s="26"/>
      <c r="T17480" s="26"/>
    </row>
    <row r="17481" spans="14:20">
      <c r="N17481" s="25"/>
      <c r="O17481" s="26"/>
      <c r="P17481" s="26"/>
      <c r="Q17481" s="26"/>
      <c r="R17481" s="26"/>
      <c r="S17481" s="26"/>
      <c r="T17481" s="26"/>
    </row>
    <row r="17482" spans="14:20">
      <c r="N17482" s="25"/>
      <c r="O17482" s="26"/>
      <c r="P17482" s="26"/>
      <c r="Q17482" s="26"/>
      <c r="R17482" s="26"/>
      <c r="S17482" s="26"/>
      <c r="T17482" s="26"/>
    </row>
    <row r="17483" spans="14:20">
      <c r="N17483" s="25"/>
      <c r="O17483" s="26"/>
      <c r="P17483" s="26"/>
      <c r="Q17483" s="26"/>
      <c r="R17483" s="26"/>
      <c r="S17483" s="26"/>
      <c r="T17483" s="26"/>
    </row>
    <row r="17484" spans="14:20">
      <c r="N17484" s="25"/>
      <c r="O17484" s="26"/>
      <c r="P17484" s="26"/>
      <c r="Q17484" s="26"/>
      <c r="R17484" s="26"/>
      <c r="S17484" s="26"/>
      <c r="T17484" s="26"/>
    </row>
    <row r="17485" spans="14:20">
      <c r="N17485" s="25"/>
      <c r="O17485" s="26"/>
      <c r="P17485" s="26"/>
      <c r="Q17485" s="26"/>
      <c r="R17485" s="26"/>
      <c r="S17485" s="26"/>
      <c r="T17485" s="26"/>
    </row>
    <row r="17486" spans="14:20">
      <c r="N17486" s="25"/>
      <c r="O17486" s="26"/>
      <c r="P17486" s="26"/>
      <c r="Q17486" s="26"/>
      <c r="R17486" s="26"/>
      <c r="S17486" s="26"/>
      <c r="T17486" s="26"/>
    </row>
    <row r="17487" spans="14:20">
      <c r="N17487" s="25"/>
      <c r="O17487" s="26"/>
      <c r="P17487" s="26"/>
      <c r="Q17487" s="26"/>
      <c r="R17487" s="26"/>
      <c r="S17487" s="26"/>
      <c r="T17487" s="26"/>
    </row>
    <row r="17488" spans="14:20">
      <c r="N17488" s="25"/>
      <c r="O17488" s="26"/>
      <c r="P17488" s="26"/>
      <c r="Q17488" s="26"/>
      <c r="R17488" s="26"/>
      <c r="S17488" s="26"/>
      <c r="T17488" s="26"/>
    </row>
    <row r="17489" spans="14:20">
      <c r="N17489" s="25"/>
      <c r="O17489" s="26"/>
      <c r="P17489" s="26"/>
      <c r="Q17489" s="26"/>
      <c r="R17489" s="26"/>
      <c r="S17489" s="26"/>
      <c r="T17489" s="26"/>
    </row>
    <row r="17490" spans="14:20">
      <c r="N17490" s="25"/>
      <c r="O17490" s="26"/>
      <c r="P17490" s="26"/>
      <c r="Q17490" s="26"/>
      <c r="R17490" s="26"/>
      <c r="S17490" s="26"/>
      <c r="T17490" s="26"/>
    </row>
    <row r="17491" spans="14:20">
      <c r="N17491" s="25"/>
      <c r="O17491" s="26"/>
      <c r="P17491" s="26"/>
      <c r="Q17491" s="26"/>
      <c r="R17491" s="26"/>
      <c r="S17491" s="26"/>
      <c r="T17491" s="26"/>
    </row>
    <row r="17492" spans="14:20">
      <c r="N17492" s="25"/>
      <c r="O17492" s="26"/>
      <c r="P17492" s="26"/>
      <c r="Q17492" s="26"/>
      <c r="R17492" s="26"/>
      <c r="S17492" s="26"/>
      <c r="T17492" s="26"/>
    </row>
    <row r="17493" spans="14:20">
      <c r="N17493" s="25"/>
      <c r="O17493" s="26"/>
      <c r="P17493" s="26"/>
      <c r="Q17493" s="26"/>
      <c r="R17493" s="26"/>
      <c r="S17493" s="26"/>
      <c r="T17493" s="26"/>
    </row>
    <row r="17494" spans="14:20">
      <c r="N17494" s="25"/>
      <c r="O17494" s="26"/>
      <c r="P17494" s="26"/>
      <c r="Q17494" s="26"/>
      <c r="R17494" s="26"/>
      <c r="S17494" s="26"/>
      <c r="T17494" s="26"/>
    </row>
    <row r="17495" spans="14:20">
      <c r="N17495" s="25"/>
      <c r="O17495" s="26"/>
      <c r="P17495" s="26"/>
      <c r="Q17495" s="26"/>
      <c r="R17495" s="26"/>
      <c r="S17495" s="26"/>
      <c r="T17495" s="26"/>
    </row>
    <row r="17496" spans="14:20">
      <c r="N17496" s="25"/>
      <c r="O17496" s="26"/>
      <c r="P17496" s="26"/>
      <c r="Q17496" s="26"/>
      <c r="R17496" s="26"/>
      <c r="S17496" s="26"/>
      <c r="T17496" s="26"/>
    </row>
    <row r="17497" spans="14:20">
      <c r="N17497" s="25"/>
      <c r="O17497" s="26"/>
      <c r="P17497" s="26"/>
      <c r="Q17497" s="26"/>
      <c r="R17497" s="26"/>
      <c r="S17497" s="26"/>
      <c r="T17497" s="26"/>
    </row>
    <row r="17498" spans="14:20">
      <c r="N17498" s="25"/>
      <c r="O17498" s="26"/>
      <c r="P17498" s="26"/>
      <c r="Q17498" s="26"/>
      <c r="R17498" s="26"/>
      <c r="S17498" s="26"/>
      <c r="T17498" s="26"/>
    </row>
    <row r="17499" spans="14:20">
      <c r="N17499" s="25"/>
      <c r="O17499" s="26"/>
      <c r="P17499" s="26"/>
      <c r="Q17499" s="26"/>
      <c r="R17499" s="26"/>
      <c r="S17499" s="26"/>
      <c r="T17499" s="26"/>
    </row>
    <row r="17500" spans="14:20">
      <c r="N17500" s="25"/>
      <c r="O17500" s="26"/>
      <c r="P17500" s="26"/>
      <c r="Q17500" s="26"/>
      <c r="R17500" s="26"/>
      <c r="S17500" s="26"/>
      <c r="T17500" s="26"/>
    </row>
    <row r="17501" spans="14:20">
      <c r="N17501" s="25"/>
      <c r="O17501" s="26"/>
      <c r="P17501" s="26"/>
      <c r="Q17501" s="26"/>
      <c r="R17501" s="26"/>
      <c r="S17501" s="26"/>
      <c r="T17501" s="26"/>
    </row>
    <row r="17502" spans="14:20">
      <c r="N17502" s="25"/>
      <c r="O17502" s="26"/>
      <c r="P17502" s="26"/>
      <c r="Q17502" s="26"/>
      <c r="R17502" s="26"/>
      <c r="S17502" s="26"/>
      <c r="T17502" s="26"/>
    </row>
    <row r="17503" spans="14:20">
      <c r="N17503" s="25"/>
      <c r="O17503" s="26"/>
      <c r="P17503" s="26"/>
      <c r="Q17503" s="26"/>
      <c r="R17503" s="26"/>
      <c r="S17503" s="26"/>
      <c r="T17503" s="26"/>
    </row>
    <row r="17504" spans="14:20">
      <c r="N17504" s="25"/>
      <c r="O17504" s="26"/>
      <c r="P17504" s="26"/>
      <c r="Q17504" s="26"/>
      <c r="R17504" s="26"/>
      <c r="S17504" s="26"/>
      <c r="T17504" s="26"/>
    </row>
    <row r="17505" spans="14:20">
      <c r="N17505" s="25"/>
      <c r="O17505" s="26"/>
      <c r="P17505" s="26"/>
      <c r="Q17505" s="26"/>
      <c r="R17505" s="26"/>
      <c r="S17505" s="26"/>
      <c r="T17505" s="26"/>
    </row>
    <row r="17506" spans="14:20">
      <c r="N17506" s="25"/>
      <c r="O17506" s="26"/>
      <c r="P17506" s="26"/>
      <c r="Q17506" s="26"/>
      <c r="R17506" s="26"/>
      <c r="S17506" s="26"/>
      <c r="T17506" s="26"/>
    </row>
    <row r="17507" spans="14:20">
      <c r="N17507" s="25"/>
      <c r="O17507" s="26"/>
      <c r="P17507" s="26"/>
      <c r="Q17507" s="26"/>
      <c r="R17507" s="26"/>
      <c r="S17507" s="26"/>
      <c r="T17507" s="26"/>
    </row>
    <row r="17508" spans="14:20">
      <c r="N17508" s="25"/>
      <c r="O17508" s="26"/>
      <c r="P17508" s="26"/>
      <c r="Q17508" s="26"/>
      <c r="R17508" s="26"/>
      <c r="S17508" s="26"/>
      <c r="T17508" s="26"/>
    </row>
    <row r="17509" spans="14:20">
      <c r="N17509" s="25"/>
      <c r="O17509" s="26"/>
      <c r="P17509" s="26"/>
      <c r="Q17509" s="26"/>
      <c r="R17509" s="26"/>
      <c r="S17509" s="26"/>
      <c r="T17509" s="26"/>
    </row>
    <row r="17510" spans="14:20">
      <c r="N17510" s="25"/>
      <c r="O17510" s="26"/>
      <c r="P17510" s="26"/>
      <c r="Q17510" s="26"/>
      <c r="R17510" s="26"/>
      <c r="S17510" s="26"/>
      <c r="T17510" s="26"/>
    </row>
    <row r="17511" spans="14:20">
      <c r="N17511" s="25"/>
      <c r="O17511" s="26"/>
      <c r="P17511" s="26"/>
      <c r="Q17511" s="26"/>
      <c r="R17511" s="26"/>
      <c r="S17511" s="26"/>
      <c r="T17511" s="26"/>
    </row>
    <row r="17512" spans="14:20">
      <c r="N17512" s="25"/>
      <c r="O17512" s="26"/>
      <c r="P17512" s="26"/>
      <c r="Q17512" s="26"/>
      <c r="R17512" s="26"/>
      <c r="S17512" s="26"/>
      <c r="T17512" s="26"/>
    </row>
    <row r="17513" spans="14:20">
      <c r="N17513" s="25"/>
      <c r="O17513" s="26"/>
      <c r="P17513" s="26"/>
      <c r="Q17513" s="26"/>
      <c r="R17513" s="26"/>
      <c r="S17513" s="26"/>
      <c r="T17513" s="26"/>
    </row>
    <row r="17514" spans="14:20">
      <c r="N17514" s="25"/>
      <c r="O17514" s="26"/>
      <c r="P17514" s="26"/>
      <c r="Q17514" s="26"/>
      <c r="R17514" s="26"/>
      <c r="S17514" s="26"/>
      <c r="T17514" s="26"/>
    </row>
    <row r="17515" spans="14:20">
      <c r="N17515" s="25"/>
      <c r="O17515" s="26"/>
      <c r="P17515" s="26"/>
      <c r="Q17515" s="26"/>
      <c r="R17515" s="26"/>
      <c r="S17515" s="26"/>
      <c r="T17515" s="26"/>
    </row>
    <row r="17516" spans="14:20">
      <c r="N17516" s="25"/>
      <c r="O17516" s="26"/>
      <c r="P17516" s="26"/>
      <c r="Q17516" s="26"/>
      <c r="R17516" s="26"/>
      <c r="S17516" s="26"/>
      <c r="T17516" s="26"/>
    </row>
    <row r="17517" spans="14:20">
      <c r="N17517" s="25"/>
      <c r="O17517" s="26"/>
      <c r="P17517" s="26"/>
      <c r="Q17517" s="26"/>
      <c r="R17517" s="26"/>
      <c r="S17517" s="26"/>
      <c r="T17517" s="26"/>
    </row>
    <row r="17518" spans="14:20">
      <c r="N17518" s="25"/>
      <c r="O17518" s="26"/>
      <c r="P17518" s="26"/>
      <c r="Q17518" s="26"/>
      <c r="R17518" s="26"/>
      <c r="S17518" s="26"/>
      <c r="T17518" s="26"/>
    </row>
    <row r="17519" spans="14:20">
      <c r="N17519" s="25"/>
      <c r="O17519" s="26"/>
      <c r="P17519" s="26"/>
      <c r="Q17519" s="26"/>
      <c r="R17519" s="26"/>
      <c r="S17519" s="26"/>
      <c r="T17519" s="26"/>
    </row>
    <row r="17520" spans="14:20">
      <c r="N17520" s="25"/>
      <c r="O17520" s="26"/>
      <c r="P17520" s="26"/>
      <c r="Q17520" s="26"/>
      <c r="R17520" s="26"/>
      <c r="S17520" s="26"/>
      <c r="T17520" s="26"/>
    </row>
    <row r="17521" spans="14:20">
      <c r="N17521" s="25"/>
      <c r="O17521" s="26"/>
      <c r="P17521" s="26"/>
      <c r="Q17521" s="26"/>
      <c r="R17521" s="26"/>
      <c r="S17521" s="26"/>
      <c r="T17521" s="26"/>
    </row>
    <row r="17522" spans="14:20">
      <c r="N17522" s="25"/>
      <c r="O17522" s="26"/>
      <c r="P17522" s="26"/>
      <c r="Q17522" s="26"/>
      <c r="R17522" s="26"/>
      <c r="S17522" s="26"/>
      <c r="T17522" s="26"/>
    </row>
    <row r="17523" spans="14:20">
      <c r="N17523" s="25"/>
      <c r="O17523" s="26"/>
      <c r="P17523" s="26"/>
      <c r="Q17523" s="26"/>
      <c r="R17523" s="26"/>
      <c r="S17523" s="26"/>
      <c r="T17523" s="26"/>
    </row>
    <row r="17524" spans="14:20">
      <c r="N17524" s="25"/>
      <c r="O17524" s="26"/>
      <c r="P17524" s="26"/>
      <c r="Q17524" s="26"/>
      <c r="R17524" s="26"/>
      <c r="S17524" s="26"/>
      <c r="T17524" s="26"/>
    </row>
    <row r="17525" spans="14:20">
      <c r="N17525" s="25"/>
      <c r="O17525" s="26"/>
      <c r="P17525" s="26"/>
      <c r="Q17525" s="26"/>
      <c r="R17525" s="26"/>
      <c r="S17525" s="26"/>
      <c r="T17525" s="26"/>
    </row>
    <row r="17526" spans="14:20">
      <c r="N17526" s="25"/>
      <c r="O17526" s="26"/>
      <c r="P17526" s="26"/>
      <c r="Q17526" s="26"/>
      <c r="R17526" s="26"/>
      <c r="S17526" s="26"/>
      <c r="T17526" s="26"/>
    </row>
    <row r="17527" spans="14:20">
      <c r="N17527" s="25"/>
      <c r="O17527" s="26"/>
      <c r="P17527" s="26"/>
      <c r="Q17527" s="26"/>
      <c r="R17527" s="26"/>
      <c r="S17527" s="26"/>
      <c r="T17527" s="26"/>
    </row>
    <row r="17528" spans="14:20">
      <c r="N17528" s="25"/>
      <c r="O17528" s="26"/>
      <c r="P17528" s="26"/>
      <c r="Q17528" s="26"/>
      <c r="R17528" s="26"/>
      <c r="S17528" s="26"/>
      <c r="T17528" s="26"/>
    </row>
    <row r="17529" spans="14:20">
      <c r="N17529" s="25"/>
      <c r="O17529" s="26"/>
      <c r="P17529" s="26"/>
      <c r="Q17529" s="26"/>
      <c r="R17529" s="26"/>
      <c r="S17529" s="26"/>
      <c r="T17529" s="26"/>
    </row>
    <row r="17530" spans="14:20">
      <c r="N17530" s="25"/>
      <c r="O17530" s="26"/>
      <c r="P17530" s="26"/>
      <c r="Q17530" s="26"/>
      <c r="R17530" s="26"/>
      <c r="S17530" s="26"/>
      <c r="T17530" s="26"/>
    </row>
    <row r="17531" spans="14:20">
      <c r="N17531" s="25"/>
      <c r="O17531" s="26"/>
      <c r="P17531" s="26"/>
      <c r="Q17531" s="26"/>
      <c r="R17531" s="26"/>
      <c r="S17531" s="26"/>
      <c r="T17531" s="26"/>
    </row>
    <row r="17532" spans="14:20">
      <c r="N17532" s="25"/>
      <c r="O17532" s="26"/>
      <c r="P17532" s="26"/>
      <c r="Q17532" s="26"/>
      <c r="R17532" s="26"/>
      <c r="S17532" s="26"/>
      <c r="T17532" s="26"/>
    </row>
    <row r="17533" spans="14:20">
      <c r="N17533" s="25"/>
      <c r="O17533" s="26"/>
      <c r="P17533" s="26"/>
      <c r="Q17533" s="26"/>
      <c r="R17533" s="26"/>
      <c r="S17533" s="26"/>
      <c r="T17533" s="26"/>
    </row>
    <row r="17534" spans="14:20">
      <c r="N17534" s="25"/>
      <c r="O17534" s="26"/>
      <c r="P17534" s="26"/>
      <c r="Q17534" s="26"/>
      <c r="R17534" s="26"/>
      <c r="S17534" s="26"/>
      <c r="T17534" s="26"/>
    </row>
    <row r="17535" spans="14:20">
      <c r="N17535" s="25"/>
      <c r="O17535" s="26"/>
      <c r="P17535" s="26"/>
      <c r="Q17535" s="26"/>
      <c r="R17535" s="26"/>
      <c r="S17535" s="26"/>
      <c r="T17535" s="26"/>
    </row>
    <row r="17536" spans="14:20">
      <c r="N17536" s="25"/>
      <c r="O17536" s="26"/>
      <c r="P17536" s="26"/>
      <c r="Q17536" s="26"/>
      <c r="R17536" s="26"/>
      <c r="S17536" s="26"/>
      <c r="T17536" s="26"/>
    </row>
    <row r="17537" spans="14:20">
      <c r="N17537" s="25"/>
      <c r="O17537" s="26"/>
      <c r="P17537" s="26"/>
      <c r="Q17537" s="26"/>
      <c r="R17537" s="26"/>
      <c r="S17537" s="26"/>
      <c r="T17537" s="26"/>
    </row>
    <row r="17538" spans="14:20">
      <c r="N17538" s="25"/>
      <c r="O17538" s="26"/>
      <c r="P17538" s="26"/>
      <c r="Q17538" s="26"/>
      <c r="R17538" s="26"/>
      <c r="S17538" s="26"/>
      <c r="T17538" s="26"/>
    </row>
    <row r="17539" spans="14:20">
      <c r="N17539" s="25"/>
      <c r="O17539" s="26"/>
      <c r="P17539" s="26"/>
      <c r="Q17539" s="26"/>
      <c r="R17539" s="26"/>
      <c r="S17539" s="26"/>
      <c r="T17539" s="26"/>
    </row>
  </sheetData>
  <sheetProtection password="8572" sheet="1" selectLockedCells="1"/>
  <mergeCells count="43">
    <mergeCell ref="B92:C92"/>
    <mergeCell ref="BF8:BN8"/>
    <mergeCell ref="D9:M9"/>
    <mergeCell ref="N9:T9"/>
    <mergeCell ref="V9:AE9"/>
    <mergeCell ref="AF9:AL9"/>
    <mergeCell ref="AX9:BD9"/>
    <mergeCell ref="BF9:BN9"/>
    <mergeCell ref="B2:C2"/>
    <mergeCell ref="B14:C14"/>
    <mergeCell ref="AN9:AW9"/>
    <mergeCell ref="AN6:AP6"/>
    <mergeCell ref="D6:F6"/>
    <mergeCell ref="AN8:BC8"/>
    <mergeCell ref="H6:J6"/>
    <mergeCell ref="AR6:AT6"/>
    <mergeCell ref="D8:T8"/>
    <mergeCell ref="V8:AK8"/>
    <mergeCell ref="Z6:AB6"/>
    <mergeCell ref="V6:X6"/>
    <mergeCell ref="AN3:AP3"/>
    <mergeCell ref="AR3:AT3"/>
    <mergeCell ref="AN4:AP4"/>
    <mergeCell ref="AR4:AT4"/>
    <mergeCell ref="B3:C4"/>
    <mergeCell ref="B5:C5"/>
    <mergeCell ref="D5:F5"/>
    <mergeCell ref="H5:J5"/>
    <mergeCell ref="V5:X5"/>
    <mergeCell ref="D2:K2"/>
    <mergeCell ref="V2:AC2"/>
    <mergeCell ref="AN5:AP5"/>
    <mergeCell ref="AR5:AT5"/>
    <mergeCell ref="AN2:AU2"/>
    <mergeCell ref="D3:F3"/>
    <mergeCell ref="H3:J3"/>
    <mergeCell ref="V3:X3"/>
    <mergeCell ref="Z3:AB3"/>
    <mergeCell ref="D4:F4"/>
    <mergeCell ref="H4:J4"/>
    <mergeCell ref="V4:X4"/>
    <mergeCell ref="Z4:AB4"/>
    <mergeCell ref="Z5:AB5"/>
  </mergeCells>
  <phoneticPr fontId="6" type="noConversion"/>
  <printOptions horizontalCentered="1"/>
  <pageMargins left="0.25" right="0.25" top="1.75" bottom="0.5" header="1.05" footer="0.3"/>
  <pageSetup paperSize="17" scale="60" fitToWidth="8" fitToHeight="3" orientation="landscape" r:id="rId1"/>
  <headerFooter alignWithMargins="0">
    <oddHeader>&amp;C&amp;"Arial,Bold"&amp;26Instructions for Completing Breakdown of Costs Worksheet</oddHeader>
    <oddFooter>&amp;LAlameda CTC Breakdown of Costs Worksheet rev 02/11&amp;C
&amp;R&amp;"Arial,Italic"Printed &amp;D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Y383"/>
  <sheetViews>
    <sheetView showGridLines="0" view="pageBreakPreview" zoomScale="70" zoomScaleNormal="100" zoomScaleSheetLayoutView="70" workbookViewId="0">
      <pane ySplit="12" topLeftCell="A13" activePane="bottomLeft" state="frozen"/>
      <selection pane="bottomLeft" activeCell="A13" sqref="A13:B13"/>
    </sheetView>
  </sheetViews>
  <sheetFormatPr defaultRowHeight="12.75"/>
  <cols>
    <col min="1" max="1" width="9.140625" style="492" customWidth="1"/>
    <col min="2" max="2" width="80.85546875" style="493" customWidth="1"/>
    <col min="3" max="11" width="11.28515625" style="493" customWidth="1"/>
    <col min="12" max="12" width="11.28515625" style="494" customWidth="1"/>
    <col min="13" max="13" width="11.28515625" style="497" customWidth="1"/>
    <col min="14" max="18" width="11.28515625" style="498" customWidth="1"/>
    <col min="19" max="19" width="1.5703125" style="336" customWidth="1"/>
    <col min="20" max="28" width="11.28515625" style="493" customWidth="1"/>
    <col min="29" max="29" width="11.28515625" style="494" customWidth="1"/>
    <col min="30" max="30" width="11.28515625" style="497" customWidth="1"/>
    <col min="31" max="35" width="11.28515625" style="498" customWidth="1"/>
    <col min="36" max="36" width="1.5703125" style="336" customWidth="1"/>
    <col min="37" max="45" width="11.28515625" style="493" customWidth="1"/>
    <col min="46" max="46" width="11.28515625" style="494" customWidth="1"/>
    <col min="47" max="47" width="11.28515625" style="497" customWidth="1"/>
    <col min="48" max="52" width="11.28515625" style="498" customWidth="1"/>
    <col min="53" max="53" width="1.5703125" style="336" customWidth="1"/>
    <col min="54" max="62" width="11.28515625" style="493" customWidth="1"/>
    <col min="63" max="63" width="11.28515625" style="494" customWidth="1"/>
    <col min="64" max="64" width="11.28515625" style="497" customWidth="1"/>
    <col min="65" max="69" width="11.28515625" style="498" customWidth="1"/>
    <col min="70" max="70" width="1.5703125" style="336" customWidth="1"/>
    <col min="71" max="79" width="11.28515625" style="493" customWidth="1"/>
    <col min="80" max="80" width="11.28515625" style="494" customWidth="1"/>
    <col min="81" max="81" width="11.28515625" style="497" customWidth="1"/>
    <col min="82" max="86" width="11.28515625" style="498" customWidth="1"/>
    <col min="87" max="87" width="1.5703125" style="336" customWidth="1"/>
    <col min="88" max="96" width="11.28515625" style="493" customWidth="1"/>
    <col min="97" max="97" width="11.28515625" style="494" customWidth="1"/>
    <col min="98" max="98" width="11.28515625" style="497" customWidth="1"/>
    <col min="99" max="103" width="11.28515625" style="498" customWidth="1"/>
    <col min="104" max="104" width="1.5703125" style="336" customWidth="1"/>
    <col min="105" max="113" width="11.28515625" style="493" customWidth="1"/>
    <col min="114" max="114" width="11.28515625" style="494" customWidth="1"/>
    <col min="115" max="115" width="11.28515625" style="497" customWidth="1"/>
    <col min="116" max="120" width="11.28515625" style="498" customWidth="1"/>
    <col min="121" max="121" width="1.5703125" style="336" customWidth="1"/>
    <col min="122" max="129" width="11.28515625" style="307" customWidth="1"/>
    <col min="130" max="16384" width="9.140625" style="307"/>
  </cols>
  <sheetData>
    <row r="1" spans="1:129" s="273" customFormat="1" ht="24.95" customHeight="1">
      <c r="A1" s="749" t="s">
        <v>369</v>
      </c>
      <c r="B1" s="750"/>
      <c r="C1" s="726" t="s">
        <v>22</v>
      </c>
      <c r="D1" s="727"/>
      <c r="E1" s="727"/>
      <c r="F1" s="727"/>
      <c r="G1" s="727"/>
      <c r="H1" s="727"/>
      <c r="I1" s="727"/>
      <c r="J1" s="728"/>
      <c r="K1" s="259"/>
      <c r="L1" s="260"/>
      <c r="M1" s="261"/>
      <c r="N1" s="261"/>
      <c r="O1" s="261"/>
      <c r="P1" s="261"/>
      <c r="Q1" s="262"/>
      <c r="R1" s="262"/>
      <c r="S1" s="263"/>
      <c r="T1" s="726" t="s">
        <v>22</v>
      </c>
      <c r="U1" s="727"/>
      <c r="V1" s="727"/>
      <c r="W1" s="727"/>
      <c r="X1" s="727"/>
      <c r="Y1" s="727"/>
      <c r="Z1" s="727"/>
      <c r="AA1" s="728"/>
      <c r="AB1" s="264"/>
      <c r="AC1" s="265"/>
      <c r="AD1" s="266"/>
      <c r="AE1" s="266"/>
      <c r="AF1" s="266"/>
      <c r="AG1" s="266"/>
      <c r="AH1" s="267"/>
      <c r="AI1" s="267"/>
      <c r="AJ1" s="263"/>
      <c r="AK1" s="726" t="s">
        <v>22</v>
      </c>
      <c r="AL1" s="727"/>
      <c r="AM1" s="727"/>
      <c r="AN1" s="727"/>
      <c r="AO1" s="727"/>
      <c r="AP1" s="727"/>
      <c r="AQ1" s="727"/>
      <c r="AR1" s="728"/>
      <c r="AS1" s="264"/>
      <c r="AT1" s="265"/>
      <c r="AU1" s="266"/>
      <c r="AV1" s="266"/>
      <c r="AW1" s="266"/>
      <c r="AX1" s="266"/>
      <c r="AY1" s="267"/>
      <c r="AZ1" s="267"/>
      <c r="BA1" s="263"/>
      <c r="BB1" s="726" t="s">
        <v>22</v>
      </c>
      <c r="BC1" s="727"/>
      <c r="BD1" s="727"/>
      <c r="BE1" s="727"/>
      <c r="BF1" s="727"/>
      <c r="BG1" s="727"/>
      <c r="BH1" s="727"/>
      <c r="BI1" s="728"/>
      <c r="BJ1" s="264"/>
      <c r="BK1" s="265"/>
      <c r="BL1" s="266"/>
      <c r="BM1" s="266"/>
      <c r="BN1" s="266"/>
      <c r="BO1" s="266"/>
      <c r="BP1" s="267"/>
      <c r="BQ1" s="267"/>
      <c r="BR1" s="263"/>
      <c r="BS1" s="726" t="s">
        <v>22</v>
      </c>
      <c r="BT1" s="727"/>
      <c r="BU1" s="727"/>
      <c r="BV1" s="727"/>
      <c r="BW1" s="727"/>
      <c r="BX1" s="727"/>
      <c r="BY1" s="727"/>
      <c r="BZ1" s="728"/>
      <c r="CA1" s="264"/>
      <c r="CB1" s="265"/>
      <c r="CC1" s="266"/>
      <c r="CD1" s="266"/>
      <c r="CE1" s="266"/>
      <c r="CF1" s="266"/>
      <c r="CG1" s="267"/>
      <c r="CH1" s="267"/>
      <c r="CI1" s="263"/>
      <c r="CJ1" s="726" t="s">
        <v>22</v>
      </c>
      <c r="CK1" s="727"/>
      <c r="CL1" s="727"/>
      <c r="CM1" s="727"/>
      <c r="CN1" s="727"/>
      <c r="CO1" s="727"/>
      <c r="CP1" s="727"/>
      <c r="CQ1" s="728"/>
      <c r="CR1" s="264"/>
      <c r="CS1" s="265"/>
      <c r="CT1" s="266"/>
      <c r="CU1" s="266"/>
      <c r="CV1" s="266"/>
      <c r="CW1" s="266"/>
      <c r="CX1" s="267"/>
      <c r="CY1" s="267"/>
      <c r="CZ1" s="263"/>
      <c r="DA1" s="726" t="s">
        <v>22</v>
      </c>
      <c r="DB1" s="727"/>
      <c r="DC1" s="727"/>
      <c r="DD1" s="727"/>
      <c r="DE1" s="727"/>
      <c r="DF1" s="727"/>
      <c r="DG1" s="727"/>
      <c r="DH1" s="728"/>
      <c r="DI1" s="264"/>
      <c r="DJ1" s="265"/>
      <c r="DK1" s="266"/>
      <c r="DL1" s="266"/>
      <c r="DM1" s="266"/>
      <c r="DN1" s="266"/>
      <c r="DO1" s="267"/>
      <c r="DP1" s="268"/>
      <c r="DQ1" s="269"/>
      <c r="DR1" s="270"/>
      <c r="DS1" s="270"/>
      <c r="DT1" s="270"/>
      <c r="DU1" s="270"/>
      <c r="DV1" s="270"/>
      <c r="DW1" s="271"/>
      <c r="DX1" s="271"/>
      <c r="DY1" s="272"/>
    </row>
    <row r="2" spans="1:129" s="273" customFormat="1" ht="12.75" customHeight="1">
      <c r="A2" s="758" t="s">
        <v>326</v>
      </c>
      <c r="B2" s="759"/>
      <c r="C2" s="729" t="s">
        <v>81</v>
      </c>
      <c r="D2" s="730"/>
      <c r="E2" s="730"/>
      <c r="F2" s="274">
        <v>1</v>
      </c>
      <c r="G2" s="731" t="s">
        <v>259</v>
      </c>
      <c r="H2" s="732"/>
      <c r="I2" s="732"/>
      <c r="J2" s="275">
        <v>0</v>
      </c>
      <c r="K2" s="276"/>
      <c r="L2" s="277"/>
      <c r="M2" s="278"/>
      <c r="N2" s="278"/>
      <c r="O2" s="278"/>
      <c r="P2" s="278"/>
      <c r="Q2" s="279"/>
      <c r="R2" s="279"/>
      <c r="S2" s="280"/>
      <c r="T2" s="729" t="s">
        <v>81</v>
      </c>
      <c r="U2" s="730"/>
      <c r="V2" s="730"/>
      <c r="W2" s="274">
        <v>1</v>
      </c>
      <c r="X2" s="731" t="s">
        <v>259</v>
      </c>
      <c r="Y2" s="732"/>
      <c r="Z2" s="732"/>
      <c r="AA2" s="275">
        <v>0</v>
      </c>
      <c r="AB2" s="281"/>
      <c r="AC2" s="282"/>
      <c r="AD2" s="283"/>
      <c r="AE2" s="283"/>
      <c r="AF2" s="283"/>
      <c r="AG2" s="283"/>
      <c r="AH2" s="284"/>
      <c r="AI2" s="284"/>
      <c r="AJ2" s="280"/>
      <c r="AK2" s="729" t="s">
        <v>81</v>
      </c>
      <c r="AL2" s="730"/>
      <c r="AM2" s="730"/>
      <c r="AN2" s="274">
        <v>1</v>
      </c>
      <c r="AO2" s="731" t="s">
        <v>259</v>
      </c>
      <c r="AP2" s="732"/>
      <c r="AQ2" s="732"/>
      <c r="AR2" s="275">
        <v>0</v>
      </c>
      <c r="AS2" s="281"/>
      <c r="AT2" s="282"/>
      <c r="AU2" s="283"/>
      <c r="AV2" s="283"/>
      <c r="AW2" s="283"/>
      <c r="AX2" s="283"/>
      <c r="AY2" s="284"/>
      <c r="AZ2" s="284"/>
      <c r="BA2" s="280"/>
      <c r="BB2" s="729" t="s">
        <v>81</v>
      </c>
      <c r="BC2" s="730"/>
      <c r="BD2" s="730"/>
      <c r="BE2" s="274">
        <v>1</v>
      </c>
      <c r="BF2" s="731" t="s">
        <v>259</v>
      </c>
      <c r="BG2" s="732"/>
      <c r="BH2" s="732"/>
      <c r="BI2" s="275">
        <v>0</v>
      </c>
      <c r="BJ2" s="281"/>
      <c r="BK2" s="282"/>
      <c r="BL2" s="283"/>
      <c r="BM2" s="283"/>
      <c r="BN2" s="283"/>
      <c r="BO2" s="283"/>
      <c r="BP2" s="284"/>
      <c r="BQ2" s="284"/>
      <c r="BR2" s="280"/>
      <c r="BS2" s="729" t="s">
        <v>81</v>
      </c>
      <c r="BT2" s="730"/>
      <c r="BU2" s="730"/>
      <c r="BV2" s="274">
        <v>1</v>
      </c>
      <c r="BW2" s="731" t="s">
        <v>259</v>
      </c>
      <c r="BX2" s="732"/>
      <c r="BY2" s="732"/>
      <c r="BZ2" s="275">
        <v>0</v>
      </c>
      <c r="CA2" s="281"/>
      <c r="CB2" s="282"/>
      <c r="CC2" s="283"/>
      <c r="CD2" s="283"/>
      <c r="CE2" s="283"/>
      <c r="CF2" s="283"/>
      <c r="CG2" s="284"/>
      <c r="CH2" s="284"/>
      <c r="CI2" s="280"/>
      <c r="CJ2" s="729" t="s">
        <v>81</v>
      </c>
      <c r="CK2" s="730"/>
      <c r="CL2" s="730"/>
      <c r="CM2" s="274">
        <v>1</v>
      </c>
      <c r="CN2" s="731" t="s">
        <v>259</v>
      </c>
      <c r="CO2" s="732"/>
      <c r="CP2" s="732"/>
      <c r="CQ2" s="275">
        <v>0</v>
      </c>
      <c r="CR2" s="281"/>
      <c r="CS2" s="282"/>
      <c r="CT2" s="283"/>
      <c r="CU2" s="283"/>
      <c r="CV2" s="283"/>
      <c r="CW2" s="283"/>
      <c r="CX2" s="284"/>
      <c r="CY2" s="284"/>
      <c r="CZ2" s="280"/>
      <c r="DA2" s="729" t="s">
        <v>81</v>
      </c>
      <c r="DB2" s="730"/>
      <c r="DC2" s="730"/>
      <c r="DD2" s="274">
        <v>1</v>
      </c>
      <c r="DE2" s="731" t="s">
        <v>259</v>
      </c>
      <c r="DF2" s="732"/>
      <c r="DG2" s="732"/>
      <c r="DH2" s="275">
        <v>0</v>
      </c>
      <c r="DI2" s="281"/>
      <c r="DJ2" s="282"/>
      <c r="DK2" s="283"/>
      <c r="DL2" s="283"/>
      <c r="DM2" s="283"/>
      <c r="DN2" s="283"/>
      <c r="DO2" s="284"/>
      <c r="DP2" s="285"/>
      <c r="DQ2" s="286"/>
      <c r="DR2" s="287"/>
      <c r="DS2" s="287"/>
      <c r="DT2" s="287"/>
      <c r="DU2" s="287"/>
      <c r="DV2" s="287"/>
      <c r="DW2" s="288"/>
      <c r="DX2" s="288"/>
      <c r="DY2" s="289"/>
    </row>
    <row r="3" spans="1:129" s="273" customFormat="1" ht="12.75" customHeight="1">
      <c r="A3" s="760"/>
      <c r="B3" s="761"/>
      <c r="C3" s="733" t="s">
        <v>44</v>
      </c>
      <c r="D3" s="734"/>
      <c r="E3" s="734"/>
      <c r="F3" s="290">
        <v>0</v>
      </c>
      <c r="G3" s="735" t="s">
        <v>260</v>
      </c>
      <c r="H3" s="734"/>
      <c r="I3" s="734"/>
      <c r="J3" s="291">
        <v>0</v>
      </c>
      <c r="K3" s="292"/>
      <c r="L3" s="277"/>
      <c r="M3" s="278"/>
      <c r="N3" s="278"/>
      <c r="O3" s="278"/>
      <c r="P3" s="278"/>
      <c r="Q3" s="293"/>
      <c r="R3" s="293"/>
      <c r="S3" s="280"/>
      <c r="T3" s="733" t="s">
        <v>44</v>
      </c>
      <c r="U3" s="734"/>
      <c r="V3" s="734"/>
      <c r="W3" s="290">
        <v>0</v>
      </c>
      <c r="X3" s="735" t="s">
        <v>260</v>
      </c>
      <c r="Y3" s="734"/>
      <c r="Z3" s="734"/>
      <c r="AA3" s="291">
        <v>0</v>
      </c>
      <c r="AB3" s="294"/>
      <c r="AC3" s="282"/>
      <c r="AD3" s="283"/>
      <c r="AE3" s="283"/>
      <c r="AF3" s="283"/>
      <c r="AG3" s="283"/>
      <c r="AH3" s="295"/>
      <c r="AI3" s="295"/>
      <c r="AJ3" s="280"/>
      <c r="AK3" s="733" t="s">
        <v>44</v>
      </c>
      <c r="AL3" s="734"/>
      <c r="AM3" s="734"/>
      <c r="AN3" s="290">
        <v>0</v>
      </c>
      <c r="AO3" s="735" t="s">
        <v>260</v>
      </c>
      <c r="AP3" s="734"/>
      <c r="AQ3" s="734"/>
      <c r="AR3" s="291">
        <v>0</v>
      </c>
      <c r="AS3" s="294"/>
      <c r="AT3" s="282"/>
      <c r="AU3" s="283"/>
      <c r="AV3" s="283"/>
      <c r="AW3" s="283"/>
      <c r="AX3" s="283"/>
      <c r="AY3" s="295"/>
      <c r="AZ3" s="295"/>
      <c r="BA3" s="280"/>
      <c r="BB3" s="733" t="s">
        <v>44</v>
      </c>
      <c r="BC3" s="734"/>
      <c r="BD3" s="734"/>
      <c r="BE3" s="290">
        <v>0</v>
      </c>
      <c r="BF3" s="735" t="s">
        <v>260</v>
      </c>
      <c r="BG3" s="734"/>
      <c r="BH3" s="734"/>
      <c r="BI3" s="291">
        <v>0</v>
      </c>
      <c r="BJ3" s="294"/>
      <c r="BK3" s="282"/>
      <c r="BL3" s="283"/>
      <c r="BM3" s="283"/>
      <c r="BN3" s="283"/>
      <c r="BO3" s="283"/>
      <c r="BP3" s="295"/>
      <c r="BQ3" s="295"/>
      <c r="BR3" s="280"/>
      <c r="BS3" s="733" t="s">
        <v>44</v>
      </c>
      <c r="BT3" s="734"/>
      <c r="BU3" s="734"/>
      <c r="BV3" s="290">
        <v>0</v>
      </c>
      <c r="BW3" s="735" t="s">
        <v>260</v>
      </c>
      <c r="BX3" s="734"/>
      <c r="BY3" s="734"/>
      <c r="BZ3" s="291">
        <v>0</v>
      </c>
      <c r="CA3" s="294"/>
      <c r="CB3" s="282"/>
      <c r="CC3" s="283"/>
      <c r="CD3" s="283"/>
      <c r="CE3" s="283"/>
      <c r="CF3" s="283"/>
      <c r="CG3" s="295"/>
      <c r="CH3" s="295"/>
      <c r="CI3" s="280"/>
      <c r="CJ3" s="733" t="s">
        <v>44</v>
      </c>
      <c r="CK3" s="734"/>
      <c r="CL3" s="734"/>
      <c r="CM3" s="290">
        <v>0</v>
      </c>
      <c r="CN3" s="735" t="s">
        <v>260</v>
      </c>
      <c r="CO3" s="734"/>
      <c r="CP3" s="734"/>
      <c r="CQ3" s="291">
        <v>0</v>
      </c>
      <c r="CR3" s="294"/>
      <c r="CS3" s="282"/>
      <c r="CT3" s="283"/>
      <c r="CU3" s="283"/>
      <c r="CV3" s="283"/>
      <c r="CW3" s="283"/>
      <c r="CX3" s="295"/>
      <c r="CY3" s="295"/>
      <c r="CZ3" s="280"/>
      <c r="DA3" s="733" t="s">
        <v>44</v>
      </c>
      <c r="DB3" s="734"/>
      <c r="DC3" s="734"/>
      <c r="DD3" s="290">
        <v>0</v>
      </c>
      <c r="DE3" s="735" t="s">
        <v>260</v>
      </c>
      <c r="DF3" s="734"/>
      <c r="DG3" s="734"/>
      <c r="DH3" s="291">
        <v>0</v>
      </c>
      <c r="DI3" s="294"/>
      <c r="DJ3" s="282"/>
      <c r="DK3" s="283"/>
      <c r="DL3" s="283"/>
      <c r="DM3" s="283"/>
      <c r="DN3" s="283"/>
      <c r="DO3" s="295"/>
      <c r="DP3" s="296"/>
      <c r="DQ3" s="286"/>
      <c r="DR3" s="287"/>
      <c r="DS3" s="287"/>
      <c r="DT3" s="287"/>
      <c r="DU3" s="287"/>
      <c r="DV3" s="287"/>
      <c r="DW3" s="297"/>
      <c r="DX3" s="297"/>
      <c r="DY3" s="289"/>
    </row>
    <row r="4" spans="1:129" s="273" customFormat="1" ht="13.5" customHeight="1">
      <c r="A4" s="751" t="s">
        <v>266</v>
      </c>
      <c r="B4" s="752"/>
      <c r="C4" s="733" t="s">
        <v>45</v>
      </c>
      <c r="D4" s="734"/>
      <c r="E4" s="734"/>
      <c r="F4" s="290">
        <v>0</v>
      </c>
      <c r="G4" s="735" t="s">
        <v>261</v>
      </c>
      <c r="H4" s="734"/>
      <c r="I4" s="734"/>
      <c r="J4" s="298">
        <v>0</v>
      </c>
      <c r="K4" s="292"/>
      <c r="L4" s="277"/>
      <c r="M4" s="278"/>
      <c r="N4" s="278"/>
      <c r="O4" s="278"/>
      <c r="P4" s="278"/>
      <c r="Q4" s="293"/>
      <c r="R4" s="293"/>
      <c r="S4" s="280"/>
      <c r="T4" s="733" t="s">
        <v>45</v>
      </c>
      <c r="U4" s="734"/>
      <c r="V4" s="734"/>
      <c r="W4" s="290">
        <v>0</v>
      </c>
      <c r="X4" s="735" t="s">
        <v>261</v>
      </c>
      <c r="Y4" s="734"/>
      <c r="Z4" s="734"/>
      <c r="AA4" s="298">
        <v>0</v>
      </c>
      <c r="AB4" s="294"/>
      <c r="AC4" s="282"/>
      <c r="AD4" s="283"/>
      <c r="AE4" s="283"/>
      <c r="AF4" s="283"/>
      <c r="AG4" s="283"/>
      <c r="AH4" s="295"/>
      <c r="AI4" s="295"/>
      <c r="AJ4" s="280"/>
      <c r="AK4" s="733" t="s">
        <v>45</v>
      </c>
      <c r="AL4" s="734"/>
      <c r="AM4" s="734"/>
      <c r="AN4" s="290">
        <v>0</v>
      </c>
      <c r="AO4" s="735" t="s">
        <v>261</v>
      </c>
      <c r="AP4" s="734"/>
      <c r="AQ4" s="734"/>
      <c r="AR4" s="298">
        <v>0</v>
      </c>
      <c r="AS4" s="294"/>
      <c r="AT4" s="282"/>
      <c r="AU4" s="283"/>
      <c r="AV4" s="283"/>
      <c r="AW4" s="283"/>
      <c r="AX4" s="283"/>
      <c r="AY4" s="295"/>
      <c r="AZ4" s="295"/>
      <c r="BA4" s="280"/>
      <c r="BB4" s="733" t="s">
        <v>45</v>
      </c>
      <c r="BC4" s="734"/>
      <c r="BD4" s="734"/>
      <c r="BE4" s="290">
        <v>0</v>
      </c>
      <c r="BF4" s="735" t="s">
        <v>261</v>
      </c>
      <c r="BG4" s="734"/>
      <c r="BH4" s="734"/>
      <c r="BI4" s="298">
        <v>0</v>
      </c>
      <c r="BJ4" s="294"/>
      <c r="BK4" s="282"/>
      <c r="BL4" s="283"/>
      <c r="BM4" s="283"/>
      <c r="BN4" s="283"/>
      <c r="BO4" s="283"/>
      <c r="BP4" s="295"/>
      <c r="BQ4" s="295"/>
      <c r="BR4" s="280"/>
      <c r="BS4" s="733" t="s">
        <v>45</v>
      </c>
      <c r="BT4" s="734"/>
      <c r="BU4" s="734"/>
      <c r="BV4" s="290">
        <v>0</v>
      </c>
      <c r="BW4" s="735" t="s">
        <v>261</v>
      </c>
      <c r="BX4" s="734"/>
      <c r="BY4" s="734"/>
      <c r="BZ4" s="298">
        <v>0</v>
      </c>
      <c r="CA4" s="294"/>
      <c r="CB4" s="282"/>
      <c r="CC4" s="283"/>
      <c r="CD4" s="283"/>
      <c r="CE4" s="283"/>
      <c r="CF4" s="283"/>
      <c r="CG4" s="295"/>
      <c r="CH4" s="295"/>
      <c r="CI4" s="280"/>
      <c r="CJ4" s="733" t="s">
        <v>45</v>
      </c>
      <c r="CK4" s="734"/>
      <c r="CL4" s="734"/>
      <c r="CM4" s="290">
        <v>0</v>
      </c>
      <c r="CN4" s="735" t="s">
        <v>261</v>
      </c>
      <c r="CO4" s="734"/>
      <c r="CP4" s="734"/>
      <c r="CQ4" s="298">
        <v>0</v>
      </c>
      <c r="CR4" s="294"/>
      <c r="CS4" s="282"/>
      <c r="CT4" s="283"/>
      <c r="CU4" s="283"/>
      <c r="CV4" s="283"/>
      <c r="CW4" s="283"/>
      <c r="CX4" s="295"/>
      <c r="CY4" s="295"/>
      <c r="CZ4" s="280"/>
      <c r="DA4" s="733" t="s">
        <v>45</v>
      </c>
      <c r="DB4" s="734"/>
      <c r="DC4" s="734"/>
      <c r="DD4" s="290">
        <v>0</v>
      </c>
      <c r="DE4" s="735" t="s">
        <v>261</v>
      </c>
      <c r="DF4" s="734"/>
      <c r="DG4" s="734"/>
      <c r="DH4" s="299">
        <v>0</v>
      </c>
      <c r="DI4" s="294"/>
      <c r="DJ4" s="282"/>
      <c r="DK4" s="283"/>
      <c r="DL4" s="283"/>
      <c r="DM4" s="283"/>
      <c r="DN4" s="283"/>
      <c r="DO4" s="295"/>
      <c r="DP4" s="296"/>
      <c r="DQ4" s="286"/>
      <c r="DR4" s="287"/>
      <c r="DS4" s="287"/>
      <c r="DT4" s="287"/>
      <c r="DU4" s="287"/>
      <c r="DV4" s="287"/>
      <c r="DW4" s="297"/>
      <c r="DX4" s="297"/>
      <c r="DY4" s="289"/>
    </row>
    <row r="5" spans="1:129" s="273" customFormat="1">
      <c r="A5" s="753"/>
      <c r="B5" s="754"/>
      <c r="C5" s="733" t="s">
        <v>46</v>
      </c>
      <c r="D5" s="734"/>
      <c r="E5" s="734"/>
      <c r="F5" s="290">
        <v>0</v>
      </c>
      <c r="G5" s="735" t="s">
        <v>30</v>
      </c>
      <c r="H5" s="734"/>
      <c r="I5" s="734"/>
      <c r="J5" s="300">
        <v>0</v>
      </c>
      <c r="K5" s="292"/>
      <c r="L5" s="277"/>
      <c r="M5" s="278"/>
      <c r="N5" s="278"/>
      <c r="O5" s="278"/>
      <c r="P5" s="278"/>
      <c r="Q5" s="293"/>
      <c r="R5" s="293"/>
      <c r="S5" s="280"/>
      <c r="T5" s="733" t="s">
        <v>46</v>
      </c>
      <c r="U5" s="734"/>
      <c r="V5" s="734"/>
      <c r="W5" s="290">
        <v>0</v>
      </c>
      <c r="X5" s="735" t="s">
        <v>30</v>
      </c>
      <c r="Y5" s="734"/>
      <c r="Z5" s="734"/>
      <c r="AA5" s="300">
        <v>0</v>
      </c>
      <c r="AB5" s="294"/>
      <c r="AC5" s="282"/>
      <c r="AD5" s="283"/>
      <c r="AE5" s="283"/>
      <c r="AF5" s="283"/>
      <c r="AG5" s="283"/>
      <c r="AH5" s="295"/>
      <c r="AI5" s="295"/>
      <c r="AJ5" s="280"/>
      <c r="AK5" s="733" t="s">
        <v>46</v>
      </c>
      <c r="AL5" s="734"/>
      <c r="AM5" s="734"/>
      <c r="AN5" s="290">
        <v>0</v>
      </c>
      <c r="AO5" s="735" t="s">
        <v>30</v>
      </c>
      <c r="AP5" s="734"/>
      <c r="AQ5" s="734"/>
      <c r="AR5" s="300">
        <v>0</v>
      </c>
      <c r="AS5" s="294"/>
      <c r="AT5" s="282"/>
      <c r="AU5" s="283"/>
      <c r="AV5" s="283"/>
      <c r="AW5" s="283"/>
      <c r="AX5" s="283"/>
      <c r="AY5" s="295"/>
      <c r="AZ5" s="295"/>
      <c r="BA5" s="280"/>
      <c r="BB5" s="733" t="s">
        <v>46</v>
      </c>
      <c r="BC5" s="734"/>
      <c r="BD5" s="734"/>
      <c r="BE5" s="290">
        <v>0</v>
      </c>
      <c r="BF5" s="735" t="s">
        <v>30</v>
      </c>
      <c r="BG5" s="734"/>
      <c r="BH5" s="734"/>
      <c r="BI5" s="300">
        <v>0</v>
      </c>
      <c r="BJ5" s="294"/>
      <c r="BK5" s="282"/>
      <c r="BL5" s="283"/>
      <c r="BM5" s="283"/>
      <c r="BN5" s="283"/>
      <c r="BO5" s="283"/>
      <c r="BP5" s="295"/>
      <c r="BQ5" s="295"/>
      <c r="BR5" s="280"/>
      <c r="BS5" s="733" t="s">
        <v>46</v>
      </c>
      <c r="BT5" s="734"/>
      <c r="BU5" s="734"/>
      <c r="BV5" s="290">
        <v>0</v>
      </c>
      <c r="BW5" s="735" t="s">
        <v>30</v>
      </c>
      <c r="BX5" s="734"/>
      <c r="BY5" s="734"/>
      <c r="BZ5" s="300">
        <v>0</v>
      </c>
      <c r="CA5" s="294"/>
      <c r="CB5" s="282"/>
      <c r="CC5" s="283"/>
      <c r="CD5" s="283"/>
      <c r="CE5" s="283"/>
      <c r="CF5" s="283"/>
      <c r="CG5" s="295"/>
      <c r="CH5" s="295"/>
      <c r="CI5" s="280"/>
      <c r="CJ5" s="733" t="s">
        <v>46</v>
      </c>
      <c r="CK5" s="734"/>
      <c r="CL5" s="734"/>
      <c r="CM5" s="290">
        <v>0</v>
      </c>
      <c r="CN5" s="735" t="s">
        <v>30</v>
      </c>
      <c r="CO5" s="734"/>
      <c r="CP5" s="734"/>
      <c r="CQ5" s="300">
        <v>0</v>
      </c>
      <c r="CR5" s="294"/>
      <c r="CS5" s="282"/>
      <c r="CT5" s="283"/>
      <c r="CU5" s="283"/>
      <c r="CV5" s="283"/>
      <c r="CW5" s="283"/>
      <c r="CX5" s="295"/>
      <c r="CY5" s="295"/>
      <c r="CZ5" s="280"/>
      <c r="DA5" s="733" t="s">
        <v>46</v>
      </c>
      <c r="DB5" s="734"/>
      <c r="DC5" s="734"/>
      <c r="DD5" s="290">
        <v>0</v>
      </c>
      <c r="DE5" s="735" t="s">
        <v>30</v>
      </c>
      <c r="DF5" s="734"/>
      <c r="DG5" s="734"/>
      <c r="DH5" s="300">
        <v>0</v>
      </c>
      <c r="DI5" s="294"/>
      <c r="DJ5" s="282"/>
      <c r="DK5" s="283"/>
      <c r="DL5" s="283"/>
      <c r="DM5" s="283"/>
      <c r="DN5" s="283"/>
      <c r="DO5" s="295"/>
      <c r="DP5" s="296"/>
      <c r="DQ5" s="286"/>
      <c r="DR5" s="287"/>
      <c r="DS5" s="287"/>
      <c r="DT5" s="287"/>
      <c r="DU5" s="287"/>
      <c r="DV5" s="287"/>
      <c r="DW5" s="297"/>
      <c r="DX5" s="297"/>
      <c r="DY5" s="289"/>
    </row>
    <row r="6" spans="1:129" s="273" customFormat="1" ht="12.75" customHeight="1" thickBot="1">
      <c r="A6" s="753"/>
      <c r="B6" s="754"/>
      <c r="C6" s="743" t="s">
        <v>166</v>
      </c>
      <c r="D6" s="744"/>
      <c r="E6" s="745"/>
      <c r="F6" s="301">
        <f>(F2+F3*(1+J5)+F4*(1+J5)^2+F5*(1+J5)^3)</f>
        <v>1</v>
      </c>
      <c r="G6" s="276"/>
      <c r="H6" s="276"/>
      <c r="I6" s="276"/>
      <c r="J6" s="276"/>
      <c r="K6" s="302"/>
      <c r="L6" s="277"/>
      <c r="M6" s="278"/>
      <c r="N6" s="278"/>
      <c r="O6" s="278"/>
      <c r="P6" s="278"/>
      <c r="Q6" s="293"/>
      <c r="R6" s="293"/>
      <c r="S6" s="303"/>
      <c r="T6" s="743" t="s">
        <v>166</v>
      </c>
      <c r="U6" s="744"/>
      <c r="V6" s="745"/>
      <c r="W6" s="301">
        <f>(W2+W3*(1+AA5)+W4*(1+AA5)^2+W5*(1+AA5)^3)</f>
        <v>1</v>
      </c>
      <c r="X6" s="281"/>
      <c r="Y6" s="281"/>
      <c r="Z6" s="281"/>
      <c r="AA6" s="281"/>
      <c r="AB6" s="304"/>
      <c r="AC6" s="282"/>
      <c r="AD6" s="283"/>
      <c r="AE6" s="283"/>
      <c r="AF6" s="283"/>
      <c r="AG6" s="283"/>
      <c r="AH6" s="295"/>
      <c r="AI6" s="295"/>
      <c r="AJ6" s="280"/>
      <c r="AK6" s="743" t="s">
        <v>166</v>
      </c>
      <c r="AL6" s="744"/>
      <c r="AM6" s="745"/>
      <c r="AN6" s="301">
        <f>(AN2+AN3*(1+AR5)+AN4*(1+AR5)^2+AN5*(1+AR5)^3)</f>
        <v>1</v>
      </c>
      <c r="AO6" s="281"/>
      <c r="AP6" s="281"/>
      <c r="AQ6" s="281"/>
      <c r="AR6" s="281"/>
      <c r="AS6" s="304"/>
      <c r="AT6" s="282"/>
      <c r="AU6" s="283"/>
      <c r="AV6" s="283"/>
      <c r="AW6" s="283"/>
      <c r="AX6" s="283"/>
      <c r="AY6" s="295"/>
      <c r="AZ6" s="295"/>
      <c r="BA6" s="280"/>
      <c r="BB6" s="743" t="s">
        <v>166</v>
      </c>
      <c r="BC6" s="744"/>
      <c r="BD6" s="745"/>
      <c r="BE6" s="301">
        <f>(BE2+BE3*(1+BI5)+BE4*(1+BI5)^2+BE5*(1+BI5)^3)</f>
        <v>1</v>
      </c>
      <c r="BF6" s="281"/>
      <c r="BG6" s="281"/>
      <c r="BH6" s="281"/>
      <c r="BI6" s="281"/>
      <c r="BJ6" s="304"/>
      <c r="BK6" s="282"/>
      <c r="BL6" s="283"/>
      <c r="BM6" s="283"/>
      <c r="BN6" s="283"/>
      <c r="BO6" s="283"/>
      <c r="BP6" s="295"/>
      <c r="BQ6" s="295"/>
      <c r="BR6" s="280"/>
      <c r="BS6" s="743" t="s">
        <v>166</v>
      </c>
      <c r="BT6" s="744"/>
      <c r="BU6" s="745"/>
      <c r="BV6" s="301">
        <f>(BV2+BV3*(1+BZ5)+BV4*(1+BZ5)^2+BV5*(1+BZ5)^3)</f>
        <v>1</v>
      </c>
      <c r="BW6" s="281"/>
      <c r="BX6" s="281"/>
      <c r="BY6" s="281"/>
      <c r="BZ6" s="281"/>
      <c r="CA6" s="304"/>
      <c r="CB6" s="282"/>
      <c r="CC6" s="283"/>
      <c r="CD6" s="283"/>
      <c r="CE6" s="283"/>
      <c r="CF6" s="283"/>
      <c r="CG6" s="295"/>
      <c r="CH6" s="295"/>
      <c r="CI6" s="280"/>
      <c r="CJ6" s="743" t="s">
        <v>166</v>
      </c>
      <c r="CK6" s="744"/>
      <c r="CL6" s="745"/>
      <c r="CM6" s="301">
        <f>(CM2+CM3*(1+CQ5)+CM4*(1+CQ5)^2+CM5*(1+CQ5)^3)</f>
        <v>1</v>
      </c>
      <c r="CN6" s="281"/>
      <c r="CO6" s="281"/>
      <c r="CP6" s="281"/>
      <c r="CQ6" s="281"/>
      <c r="CR6" s="304"/>
      <c r="CS6" s="282"/>
      <c r="CT6" s="283"/>
      <c r="CU6" s="283"/>
      <c r="CV6" s="283"/>
      <c r="CW6" s="283"/>
      <c r="CX6" s="295"/>
      <c r="CY6" s="295"/>
      <c r="CZ6" s="280"/>
      <c r="DA6" s="743" t="s">
        <v>166</v>
      </c>
      <c r="DB6" s="744"/>
      <c r="DC6" s="745"/>
      <c r="DD6" s="301">
        <f>(DD2+DD3*(1+DH5)+DD4*(1+DH5)^2+DD5*(1+DH5)^3)</f>
        <v>1</v>
      </c>
      <c r="DE6" s="281"/>
      <c r="DF6" s="281"/>
      <c r="DG6" s="281"/>
      <c r="DH6" s="281"/>
      <c r="DI6" s="304"/>
      <c r="DJ6" s="282"/>
      <c r="DK6" s="283"/>
      <c r="DL6" s="283"/>
      <c r="DM6" s="283"/>
      <c r="DN6" s="283"/>
      <c r="DO6" s="295"/>
      <c r="DP6" s="296"/>
      <c r="DQ6" s="286"/>
      <c r="DR6" s="287"/>
      <c r="DS6" s="287"/>
      <c r="DT6" s="287"/>
      <c r="DU6" s="287"/>
      <c r="DV6" s="287"/>
      <c r="DW6" s="297"/>
      <c r="DX6" s="297"/>
      <c r="DY6" s="289"/>
    </row>
    <row r="7" spans="1:129" ht="36.75" customHeight="1" thickBot="1">
      <c r="A7" s="753"/>
      <c r="B7" s="755"/>
      <c r="C7" s="746" t="s">
        <v>227</v>
      </c>
      <c r="D7" s="747"/>
      <c r="E7" s="747"/>
      <c r="F7" s="747"/>
      <c r="G7" s="747"/>
      <c r="H7" s="747"/>
      <c r="I7" s="747"/>
      <c r="J7" s="747"/>
      <c r="K7" s="747"/>
      <c r="L7" s="747"/>
      <c r="M7" s="747"/>
      <c r="N7" s="747"/>
      <c r="O7" s="747"/>
      <c r="P7" s="747"/>
      <c r="Q7" s="747"/>
      <c r="R7" s="748"/>
      <c r="S7" s="305"/>
      <c r="T7" s="746" t="s">
        <v>384</v>
      </c>
      <c r="U7" s="747"/>
      <c r="V7" s="747"/>
      <c r="W7" s="747"/>
      <c r="X7" s="747"/>
      <c r="Y7" s="747"/>
      <c r="Z7" s="747"/>
      <c r="AA7" s="747"/>
      <c r="AB7" s="747"/>
      <c r="AC7" s="747"/>
      <c r="AD7" s="747"/>
      <c r="AE7" s="747"/>
      <c r="AF7" s="747"/>
      <c r="AG7" s="747"/>
      <c r="AH7" s="747"/>
      <c r="AI7" s="748"/>
      <c r="AJ7" s="305"/>
      <c r="AK7" s="746" t="s">
        <v>385</v>
      </c>
      <c r="AL7" s="747"/>
      <c r="AM7" s="747"/>
      <c r="AN7" s="747"/>
      <c r="AO7" s="747"/>
      <c r="AP7" s="747"/>
      <c r="AQ7" s="747"/>
      <c r="AR7" s="747"/>
      <c r="AS7" s="747"/>
      <c r="AT7" s="747"/>
      <c r="AU7" s="747"/>
      <c r="AV7" s="747"/>
      <c r="AW7" s="747"/>
      <c r="AX7" s="747"/>
      <c r="AY7" s="747"/>
      <c r="AZ7" s="748"/>
      <c r="BA7" s="305"/>
      <c r="BB7" s="746" t="s">
        <v>386</v>
      </c>
      <c r="BC7" s="747"/>
      <c r="BD7" s="747"/>
      <c r="BE7" s="747"/>
      <c r="BF7" s="747"/>
      <c r="BG7" s="747"/>
      <c r="BH7" s="747"/>
      <c r="BI7" s="747"/>
      <c r="BJ7" s="747"/>
      <c r="BK7" s="747"/>
      <c r="BL7" s="747"/>
      <c r="BM7" s="747"/>
      <c r="BN7" s="747"/>
      <c r="BO7" s="747"/>
      <c r="BP7" s="747"/>
      <c r="BQ7" s="748"/>
      <c r="BR7" s="305"/>
      <c r="BS7" s="746" t="s">
        <v>387</v>
      </c>
      <c r="BT7" s="747"/>
      <c r="BU7" s="747"/>
      <c r="BV7" s="747"/>
      <c r="BW7" s="747"/>
      <c r="BX7" s="747"/>
      <c r="BY7" s="747"/>
      <c r="BZ7" s="747"/>
      <c r="CA7" s="747"/>
      <c r="CB7" s="747"/>
      <c r="CC7" s="747"/>
      <c r="CD7" s="747"/>
      <c r="CE7" s="747"/>
      <c r="CF7" s="747"/>
      <c r="CG7" s="747"/>
      <c r="CH7" s="748"/>
      <c r="CI7" s="305"/>
      <c r="CJ7" s="746" t="s">
        <v>388</v>
      </c>
      <c r="CK7" s="747"/>
      <c r="CL7" s="747"/>
      <c r="CM7" s="747"/>
      <c r="CN7" s="747"/>
      <c r="CO7" s="747"/>
      <c r="CP7" s="747"/>
      <c r="CQ7" s="747"/>
      <c r="CR7" s="747"/>
      <c r="CS7" s="747"/>
      <c r="CT7" s="747"/>
      <c r="CU7" s="747"/>
      <c r="CV7" s="747"/>
      <c r="CW7" s="747"/>
      <c r="CX7" s="747"/>
      <c r="CY7" s="748"/>
      <c r="CZ7" s="305"/>
      <c r="DA7" s="746" t="s">
        <v>228</v>
      </c>
      <c r="DB7" s="747"/>
      <c r="DC7" s="747"/>
      <c r="DD7" s="747"/>
      <c r="DE7" s="747"/>
      <c r="DF7" s="747"/>
      <c r="DG7" s="747"/>
      <c r="DH7" s="747"/>
      <c r="DI7" s="747"/>
      <c r="DJ7" s="747"/>
      <c r="DK7" s="747"/>
      <c r="DL7" s="747"/>
      <c r="DM7" s="747"/>
      <c r="DN7" s="747"/>
      <c r="DO7" s="747"/>
      <c r="DP7" s="748"/>
      <c r="DQ7" s="306"/>
      <c r="DR7" s="736" t="s">
        <v>48</v>
      </c>
      <c r="DS7" s="737"/>
      <c r="DT7" s="737"/>
      <c r="DU7" s="737"/>
      <c r="DV7" s="737"/>
      <c r="DW7" s="737"/>
      <c r="DX7" s="737"/>
      <c r="DY7" s="738"/>
    </row>
    <row r="8" spans="1:129" s="273" customFormat="1" ht="27" customHeight="1" thickBot="1">
      <c r="A8" s="756"/>
      <c r="B8" s="757"/>
      <c r="C8" s="720" t="s">
        <v>29</v>
      </c>
      <c r="D8" s="721"/>
      <c r="E8" s="721"/>
      <c r="F8" s="721"/>
      <c r="G8" s="721"/>
      <c r="H8" s="721"/>
      <c r="I8" s="721"/>
      <c r="J8" s="721"/>
      <c r="K8" s="721"/>
      <c r="L8" s="722"/>
      <c r="M8" s="723" t="s">
        <v>21</v>
      </c>
      <c r="N8" s="724"/>
      <c r="O8" s="724"/>
      <c r="P8" s="724"/>
      <c r="Q8" s="724"/>
      <c r="R8" s="725"/>
      <c r="S8" s="280"/>
      <c r="T8" s="720" t="s">
        <v>29</v>
      </c>
      <c r="U8" s="721"/>
      <c r="V8" s="721"/>
      <c r="W8" s="721"/>
      <c r="X8" s="721"/>
      <c r="Y8" s="721"/>
      <c r="Z8" s="721"/>
      <c r="AA8" s="721"/>
      <c r="AB8" s="721"/>
      <c r="AC8" s="722"/>
      <c r="AD8" s="723" t="s">
        <v>21</v>
      </c>
      <c r="AE8" s="724"/>
      <c r="AF8" s="724"/>
      <c r="AG8" s="724"/>
      <c r="AH8" s="724"/>
      <c r="AI8" s="725"/>
      <c r="AJ8" s="280"/>
      <c r="AK8" s="720" t="s">
        <v>29</v>
      </c>
      <c r="AL8" s="721"/>
      <c r="AM8" s="721"/>
      <c r="AN8" s="721"/>
      <c r="AO8" s="721"/>
      <c r="AP8" s="721"/>
      <c r="AQ8" s="721"/>
      <c r="AR8" s="721"/>
      <c r="AS8" s="721"/>
      <c r="AT8" s="722"/>
      <c r="AU8" s="723" t="s">
        <v>21</v>
      </c>
      <c r="AV8" s="724"/>
      <c r="AW8" s="724"/>
      <c r="AX8" s="724"/>
      <c r="AY8" s="724"/>
      <c r="AZ8" s="725"/>
      <c r="BA8" s="280"/>
      <c r="BB8" s="720" t="s">
        <v>29</v>
      </c>
      <c r="BC8" s="721"/>
      <c r="BD8" s="721"/>
      <c r="BE8" s="721"/>
      <c r="BF8" s="721"/>
      <c r="BG8" s="721"/>
      <c r="BH8" s="721"/>
      <c r="BI8" s="721"/>
      <c r="BJ8" s="721"/>
      <c r="BK8" s="722"/>
      <c r="BL8" s="723" t="s">
        <v>21</v>
      </c>
      <c r="BM8" s="724"/>
      <c r="BN8" s="724"/>
      <c r="BO8" s="724"/>
      <c r="BP8" s="724"/>
      <c r="BQ8" s="725"/>
      <c r="BR8" s="280"/>
      <c r="BS8" s="720" t="s">
        <v>29</v>
      </c>
      <c r="BT8" s="721"/>
      <c r="BU8" s="721"/>
      <c r="BV8" s="721"/>
      <c r="BW8" s="721"/>
      <c r="BX8" s="721"/>
      <c r="BY8" s="721"/>
      <c r="BZ8" s="721"/>
      <c r="CA8" s="721"/>
      <c r="CB8" s="722"/>
      <c r="CC8" s="723" t="s">
        <v>21</v>
      </c>
      <c r="CD8" s="724"/>
      <c r="CE8" s="724"/>
      <c r="CF8" s="724"/>
      <c r="CG8" s="724"/>
      <c r="CH8" s="725"/>
      <c r="CI8" s="280"/>
      <c r="CJ8" s="720" t="s">
        <v>29</v>
      </c>
      <c r="CK8" s="721"/>
      <c r="CL8" s="721"/>
      <c r="CM8" s="721"/>
      <c r="CN8" s="721"/>
      <c r="CO8" s="721"/>
      <c r="CP8" s="721"/>
      <c r="CQ8" s="721"/>
      <c r="CR8" s="721"/>
      <c r="CS8" s="722"/>
      <c r="CT8" s="723" t="s">
        <v>21</v>
      </c>
      <c r="CU8" s="724"/>
      <c r="CV8" s="724"/>
      <c r="CW8" s="724"/>
      <c r="CX8" s="724"/>
      <c r="CY8" s="725"/>
      <c r="CZ8" s="280"/>
      <c r="DA8" s="720" t="s">
        <v>29</v>
      </c>
      <c r="DB8" s="721"/>
      <c r="DC8" s="721"/>
      <c r="DD8" s="721"/>
      <c r="DE8" s="721"/>
      <c r="DF8" s="721"/>
      <c r="DG8" s="721"/>
      <c r="DH8" s="721"/>
      <c r="DI8" s="721"/>
      <c r="DJ8" s="722"/>
      <c r="DK8" s="723" t="s">
        <v>21</v>
      </c>
      <c r="DL8" s="724"/>
      <c r="DM8" s="724"/>
      <c r="DN8" s="724"/>
      <c r="DO8" s="724"/>
      <c r="DP8" s="725"/>
      <c r="DQ8" s="286"/>
      <c r="DR8" s="723" t="s">
        <v>21</v>
      </c>
      <c r="DS8" s="724"/>
      <c r="DT8" s="724"/>
      <c r="DU8" s="724"/>
      <c r="DV8" s="724"/>
      <c r="DW8" s="724"/>
      <c r="DX8" s="739"/>
      <c r="DY8" s="740"/>
    </row>
    <row r="9" spans="1:129" s="324" customFormat="1" ht="129.75" customHeight="1">
      <c r="A9" s="308"/>
      <c r="B9" s="309" t="s">
        <v>264</v>
      </c>
      <c r="C9" s="310" t="s">
        <v>265</v>
      </c>
      <c r="D9" s="311" t="s">
        <v>265</v>
      </c>
      <c r="E9" s="311" t="s">
        <v>265</v>
      </c>
      <c r="F9" s="311" t="s">
        <v>265</v>
      </c>
      <c r="G9" s="311" t="s">
        <v>265</v>
      </c>
      <c r="H9" s="311" t="s">
        <v>265</v>
      </c>
      <c r="I9" s="311" t="s">
        <v>265</v>
      </c>
      <c r="J9" s="311" t="s">
        <v>265</v>
      </c>
      <c r="K9" s="312" t="s">
        <v>265</v>
      </c>
      <c r="L9" s="313" t="s">
        <v>175</v>
      </c>
      <c r="M9" s="314" t="s">
        <v>47</v>
      </c>
      <c r="N9" s="315" t="s">
        <v>149</v>
      </c>
      <c r="O9" s="315" t="s">
        <v>267</v>
      </c>
      <c r="P9" s="315" t="s">
        <v>31</v>
      </c>
      <c r="Q9" s="316" t="s">
        <v>20</v>
      </c>
      <c r="R9" s="317" t="s">
        <v>0</v>
      </c>
      <c r="S9" s="318"/>
      <c r="T9" s="310" t="s">
        <v>265</v>
      </c>
      <c r="U9" s="311" t="s">
        <v>265</v>
      </c>
      <c r="V9" s="311" t="s">
        <v>265</v>
      </c>
      <c r="W9" s="311" t="s">
        <v>265</v>
      </c>
      <c r="X9" s="311" t="s">
        <v>265</v>
      </c>
      <c r="Y9" s="311" t="s">
        <v>265</v>
      </c>
      <c r="Z9" s="311" t="s">
        <v>265</v>
      </c>
      <c r="AA9" s="311" t="s">
        <v>265</v>
      </c>
      <c r="AB9" s="312" t="s">
        <v>265</v>
      </c>
      <c r="AC9" s="313" t="s">
        <v>175</v>
      </c>
      <c r="AD9" s="314" t="s">
        <v>47</v>
      </c>
      <c r="AE9" s="315" t="s">
        <v>149</v>
      </c>
      <c r="AF9" s="315" t="s">
        <v>267</v>
      </c>
      <c r="AG9" s="315" t="s">
        <v>31</v>
      </c>
      <c r="AH9" s="316" t="s">
        <v>20</v>
      </c>
      <c r="AI9" s="317" t="s">
        <v>0</v>
      </c>
      <c r="AJ9" s="318"/>
      <c r="AK9" s="310" t="s">
        <v>265</v>
      </c>
      <c r="AL9" s="311" t="s">
        <v>265</v>
      </c>
      <c r="AM9" s="311" t="s">
        <v>265</v>
      </c>
      <c r="AN9" s="311" t="s">
        <v>265</v>
      </c>
      <c r="AO9" s="311" t="s">
        <v>265</v>
      </c>
      <c r="AP9" s="311" t="s">
        <v>265</v>
      </c>
      <c r="AQ9" s="311" t="s">
        <v>265</v>
      </c>
      <c r="AR9" s="311" t="s">
        <v>265</v>
      </c>
      <c r="AS9" s="312" t="s">
        <v>265</v>
      </c>
      <c r="AT9" s="313" t="s">
        <v>175</v>
      </c>
      <c r="AU9" s="314" t="s">
        <v>47</v>
      </c>
      <c r="AV9" s="315" t="s">
        <v>149</v>
      </c>
      <c r="AW9" s="315" t="s">
        <v>267</v>
      </c>
      <c r="AX9" s="315" t="s">
        <v>31</v>
      </c>
      <c r="AY9" s="316" t="s">
        <v>20</v>
      </c>
      <c r="AZ9" s="317" t="s">
        <v>0</v>
      </c>
      <c r="BA9" s="318"/>
      <c r="BB9" s="310" t="s">
        <v>265</v>
      </c>
      <c r="BC9" s="311" t="s">
        <v>265</v>
      </c>
      <c r="BD9" s="311" t="s">
        <v>265</v>
      </c>
      <c r="BE9" s="311" t="s">
        <v>265</v>
      </c>
      <c r="BF9" s="311" t="s">
        <v>265</v>
      </c>
      <c r="BG9" s="311" t="s">
        <v>265</v>
      </c>
      <c r="BH9" s="311" t="s">
        <v>265</v>
      </c>
      <c r="BI9" s="311" t="s">
        <v>265</v>
      </c>
      <c r="BJ9" s="312" t="s">
        <v>265</v>
      </c>
      <c r="BK9" s="313" t="s">
        <v>175</v>
      </c>
      <c r="BL9" s="314" t="s">
        <v>47</v>
      </c>
      <c r="BM9" s="315" t="s">
        <v>149</v>
      </c>
      <c r="BN9" s="315" t="s">
        <v>267</v>
      </c>
      <c r="BO9" s="315" t="s">
        <v>31</v>
      </c>
      <c r="BP9" s="316" t="s">
        <v>20</v>
      </c>
      <c r="BQ9" s="317" t="s">
        <v>0</v>
      </c>
      <c r="BR9" s="318"/>
      <c r="BS9" s="310" t="s">
        <v>265</v>
      </c>
      <c r="BT9" s="311" t="s">
        <v>265</v>
      </c>
      <c r="BU9" s="311" t="s">
        <v>265</v>
      </c>
      <c r="BV9" s="311" t="s">
        <v>265</v>
      </c>
      <c r="BW9" s="311" t="s">
        <v>265</v>
      </c>
      <c r="BX9" s="311" t="s">
        <v>265</v>
      </c>
      <c r="BY9" s="311" t="s">
        <v>265</v>
      </c>
      <c r="BZ9" s="311" t="s">
        <v>265</v>
      </c>
      <c r="CA9" s="312" t="s">
        <v>265</v>
      </c>
      <c r="CB9" s="313" t="s">
        <v>175</v>
      </c>
      <c r="CC9" s="314" t="s">
        <v>47</v>
      </c>
      <c r="CD9" s="315" t="s">
        <v>149</v>
      </c>
      <c r="CE9" s="315" t="s">
        <v>267</v>
      </c>
      <c r="CF9" s="315" t="s">
        <v>31</v>
      </c>
      <c r="CG9" s="316" t="s">
        <v>20</v>
      </c>
      <c r="CH9" s="317" t="s">
        <v>0</v>
      </c>
      <c r="CI9" s="318"/>
      <c r="CJ9" s="310" t="s">
        <v>265</v>
      </c>
      <c r="CK9" s="311" t="s">
        <v>265</v>
      </c>
      <c r="CL9" s="311" t="s">
        <v>265</v>
      </c>
      <c r="CM9" s="311" t="s">
        <v>265</v>
      </c>
      <c r="CN9" s="311" t="s">
        <v>265</v>
      </c>
      <c r="CO9" s="311" t="s">
        <v>265</v>
      </c>
      <c r="CP9" s="311" t="s">
        <v>265</v>
      </c>
      <c r="CQ9" s="311" t="s">
        <v>265</v>
      </c>
      <c r="CR9" s="312" t="s">
        <v>265</v>
      </c>
      <c r="CS9" s="313" t="s">
        <v>175</v>
      </c>
      <c r="CT9" s="314" t="s">
        <v>47</v>
      </c>
      <c r="CU9" s="315" t="s">
        <v>149</v>
      </c>
      <c r="CV9" s="315" t="s">
        <v>267</v>
      </c>
      <c r="CW9" s="315" t="s">
        <v>31</v>
      </c>
      <c r="CX9" s="316" t="s">
        <v>20</v>
      </c>
      <c r="CY9" s="317" t="s">
        <v>0</v>
      </c>
      <c r="CZ9" s="318"/>
      <c r="DA9" s="310" t="s">
        <v>265</v>
      </c>
      <c r="DB9" s="311" t="s">
        <v>265</v>
      </c>
      <c r="DC9" s="311" t="s">
        <v>265</v>
      </c>
      <c r="DD9" s="311" t="s">
        <v>265</v>
      </c>
      <c r="DE9" s="311" t="s">
        <v>265</v>
      </c>
      <c r="DF9" s="311" t="s">
        <v>265</v>
      </c>
      <c r="DG9" s="311" t="s">
        <v>265</v>
      </c>
      <c r="DH9" s="311" t="s">
        <v>265</v>
      </c>
      <c r="DI9" s="312" t="s">
        <v>265</v>
      </c>
      <c r="DJ9" s="313" t="s">
        <v>175</v>
      </c>
      <c r="DK9" s="314" t="s">
        <v>47</v>
      </c>
      <c r="DL9" s="315" t="s">
        <v>149</v>
      </c>
      <c r="DM9" s="315" t="s">
        <v>267</v>
      </c>
      <c r="DN9" s="315" t="s">
        <v>31</v>
      </c>
      <c r="DO9" s="316" t="s">
        <v>20</v>
      </c>
      <c r="DP9" s="317" t="s">
        <v>0</v>
      </c>
      <c r="DQ9" s="319"/>
      <c r="DR9" s="320" t="s">
        <v>47</v>
      </c>
      <c r="DS9" s="321" t="s">
        <v>149</v>
      </c>
      <c r="DT9" s="315" t="s">
        <v>267</v>
      </c>
      <c r="DU9" s="322" t="s">
        <v>31</v>
      </c>
      <c r="DV9" s="322" t="s">
        <v>85</v>
      </c>
      <c r="DW9" s="322" t="s">
        <v>0</v>
      </c>
      <c r="DX9" s="322" t="s">
        <v>268</v>
      </c>
      <c r="DY9" s="323" t="s">
        <v>87</v>
      </c>
    </row>
    <row r="10" spans="1:129" ht="27" customHeight="1">
      <c r="A10" s="325"/>
      <c r="B10" s="326" t="s">
        <v>173</v>
      </c>
      <c r="C10" s="327"/>
      <c r="D10" s="328"/>
      <c r="E10" s="328"/>
      <c r="F10" s="328"/>
      <c r="G10" s="328"/>
      <c r="H10" s="328"/>
      <c r="I10" s="328"/>
      <c r="J10" s="328"/>
      <c r="K10" s="329"/>
      <c r="L10" s="330"/>
      <c r="M10" s="331"/>
      <c r="N10" s="332"/>
      <c r="O10" s="333"/>
      <c r="P10" s="333"/>
      <c r="Q10" s="334"/>
      <c r="R10" s="335"/>
      <c r="T10" s="327"/>
      <c r="U10" s="328"/>
      <c r="V10" s="328"/>
      <c r="W10" s="328"/>
      <c r="X10" s="328"/>
      <c r="Y10" s="328"/>
      <c r="Z10" s="328"/>
      <c r="AA10" s="328"/>
      <c r="AB10" s="329"/>
      <c r="AC10" s="330"/>
      <c r="AD10" s="331"/>
      <c r="AE10" s="332"/>
      <c r="AF10" s="333"/>
      <c r="AG10" s="333"/>
      <c r="AH10" s="334"/>
      <c r="AI10" s="335"/>
      <c r="AK10" s="327"/>
      <c r="AL10" s="328"/>
      <c r="AM10" s="328"/>
      <c r="AN10" s="328"/>
      <c r="AO10" s="328"/>
      <c r="AP10" s="328"/>
      <c r="AQ10" s="328"/>
      <c r="AR10" s="328"/>
      <c r="AS10" s="329"/>
      <c r="AT10" s="330"/>
      <c r="AU10" s="331"/>
      <c r="AV10" s="332"/>
      <c r="AW10" s="333"/>
      <c r="AX10" s="333"/>
      <c r="AY10" s="334"/>
      <c r="AZ10" s="335"/>
      <c r="BB10" s="327"/>
      <c r="BC10" s="328"/>
      <c r="BD10" s="328"/>
      <c r="BE10" s="328"/>
      <c r="BF10" s="328"/>
      <c r="BG10" s="328"/>
      <c r="BH10" s="328"/>
      <c r="BI10" s="328"/>
      <c r="BJ10" s="329"/>
      <c r="BK10" s="330"/>
      <c r="BL10" s="331"/>
      <c r="BM10" s="332"/>
      <c r="BN10" s="333"/>
      <c r="BO10" s="333"/>
      <c r="BP10" s="334"/>
      <c r="BQ10" s="335"/>
      <c r="BS10" s="327"/>
      <c r="BT10" s="328"/>
      <c r="BU10" s="328"/>
      <c r="BV10" s="328"/>
      <c r="BW10" s="328"/>
      <c r="BX10" s="328"/>
      <c r="BY10" s="328"/>
      <c r="BZ10" s="328"/>
      <c r="CA10" s="329"/>
      <c r="CB10" s="330"/>
      <c r="CC10" s="331"/>
      <c r="CD10" s="332"/>
      <c r="CE10" s="333"/>
      <c r="CF10" s="333"/>
      <c r="CG10" s="334"/>
      <c r="CH10" s="335"/>
      <c r="CJ10" s="327"/>
      <c r="CK10" s="328"/>
      <c r="CL10" s="328"/>
      <c r="CM10" s="328"/>
      <c r="CN10" s="328"/>
      <c r="CO10" s="328"/>
      <c r="CP10" s="328"/>
      <c r="CQ10" s="328"/>
      <c r="CR10" s="329"/>
      <c r="CS10" s="330"/>
      <c r="CT10" s="331"/>
      <c r="CU10" s="332"/>
      <c r="CV10" s="333"/>
      <c r="CW10" s="333"/>
      <c r="CX10" s="334"/>
      <c r="CY10" s="335"/>
      <c r="DA10" s="327"/>
      <c r="DB10" s="328"/>
      <c r="DC10" s="328"/>
      <c r="DD10" s="328"/>
      <c r="DE10" s="328"/>
      <c r="DF10" s="328"/>
      <c r="DG10" s="328"/>
      <c r="DH10" s="328"/>
      <c r="DI10" s="329"/>
      <c r="DJ10" s="330"/>
      <c r="DK10" s="331"/>
      <c r="DL10" s="332"/>
      <c r="DM10" s="333"/>
      <c r="DN10" s="333"/>
      <c r="DO10" s="334"/>
      <c r="DP10" s="335"/>
      <c r="DQ10" s="306"/>
      <c r="DR10" s="337"/>
      <c r="DS10" s="338"/>
      <c r="DT10" s="339"/>
      <c r="DU10" s="339"/>
      <c r="DV10" s="339"/>
      <c r="DW10" s="338"/>
      <c r="DX10" s="338"/>
      <c r="DY10" s="340"/>
    </row>
    <row r="11" spans="1:129" s="348" customFormat="1" ht="27" customHeight="1">
      <c r="A11" s="341"/>
      <c r="B11" s="342" t="s">
        <v>174</v>
      </c>
      <c r="C11" s="343">
        <f t="shared" ref="C11:K11" si="0">C10*$F6</f>
        <v>0</v>
      </c>
      <c r="D11" s="344">
        <f t="shared" si="0"/>
        <v>0</v>
      </c>
      <c r="E11" s="344">
        <f t="shared" si="0"/>
        <v>0</v>
      </c>
      <c r="F11" s="344">
        <f t="shared" si="0"/>
        <v>0</v>
      </c>
      <c r="G11" s="344">
        <f t="shared" si="0"/>
        <v>0</v>
      </c>
      <c r="H11" s="344">
        <f t="shared" si="0"/>
        <v>0</v>
      </c>
      <c r="I11" s="344">
        <f t="shared" si="0"/>
        <v>0</v>
      </c>
      <c r="J11" s="344">
        <f t="shared" si="0"/>
        <v>0</v>
      </c>
      <c r="K11" s="345">
        <f t="shared" si="0"/>
        <v>0</v>
      </c>
      <c r="L11" s="330"/>
      <c r="M11" s="331"/>
      <c r="N11" s="332"/>
      <c r="O11" s="332"/>
      <c r="P11" s="333"/>
      <c r="Q11" s="334"/>
      <c r="R11" s="334"/>
      <c r="S11" s="346"/>
      <c r="T11" s="343">
        <f>T10*$W6</f>
        <v>0</v>
      </c>
      <c r="U11" s="344">
        <f t="shared" ref="U11:AB11" si="1">U10*$W6</f>
        <v>0</v>
      </c>
      <c r="V11" s="344">
        <f t="shared" si="1"/>
        <v>0</v>
      </c>
      <c r="W11" s="344">
        <f t="shared" si="1"/>
        <v>0</v>
      </c>
      <c r="X11" s="344">
        <f t="shared" si="1"/>
        <v>0</v>
      </c>
      <c r="Y11" s="344">
        <f t="shared" si="1"/>
        <v>0</v>
      </c>
      <c r="Z11" s="344">
        <f t="shared" si="1"/>
        <v>0</v>
      </c>
      <c r="AA11" s="344">
        <f t="shared" si="1"/>
        <v>0</v>
      </c>
      <c r="AB11" s="345">
        <f t="shared" si="1"/>
        <v>0</v>
      </c>
      <c r="AC11" s="330"/>
      <c r="AD11" s="331"/>
      <c r="AE11" s="332"/>
      <c r="AF11" s="332"/>
      <c r="AG11" s="333"/>
      <c r="AH11" s="334"/>
      <c r="AI11" s="334"/>
      <c r="AJ11" s="346"/>
      <c r="AK11" s="343">
        <f>AK10*$AN6</f>
        <v>0</v>
      </c>
      <c r="AL11" s="344">
        <f t="shared" ref="AL11:AS11" si="2">AL10*$AN6</f>
        <v>0</v>
      </c>
      <c r="AM11" s="344">
        <f t="shared" si="2"/>
        <v>0</v>
      </c>
      <c r="AN11" s="344">
        <f t="shared" si="2"/>
        <v>0</v>
      </c>
      <c r="AO11" s="344">
        <f t="shared" si="2"/>
        <v>0</v>
      </c>
      <c r="AP11" s="344">
        <f t="shared" si="2"/>
        <v>0</v>
      </c>
      <c r="AQ11" s="344">
        <f t="shared" si="2"/>
        <v>0</v>
      </c>
      <c r="AR11" s="344">
        <f t="shared" si="2"/>
        <v>0</v>
      </c>
      <c r="AS11" s="345">
        <f t="shared" si="2"/>
        <v>0</v>
      </c>
      <c r="AT11" s="330"/>
      <c r="AU11" s="331"/>
      <c r="AV11" s="332"/>
      <c r="AW11" s="332"/>
      <c r="AX11" s="333"/>
      <c r="AY11" s="334"/>
      <c r="AZ11" s="334"/>
      <c r="BA11" s="346"/>
      <c r="BB11" s="343">
        <f>BB10*$BE6</f>
        <v>0</v>
      </c>
      <c r="BC11" s="344">
        <f t="shared" ref="BC11:BJ11" si="3">BC10*$BE6</f>
        <v>0</v>
      </c>
      <c r="BD11" s="344">
        <f t="shared" si="3"/>
        <v>0</v>
      </c>
      <c r="BE11" s="344">
        <f t="shared" si="3"/>
        <v>0</v>
      </c>
      <c r="BF11" s="344">
        <f t="shared" si="3"/>
        <v>0</v>
      </c>
      <c r="BG11" s="344">
        <f t="shared" si="3"/>
        <v>0</v>
      </c>
      <c r="BH11" s="344">
        <f t="shared" si="3"/>
        <v>0</v>
      </c>
      <c r="BI11" s="344">
        <f t="shared" si="3"/>
        <v>0</v>
      </c>
      <c r="BJ11" s="345">
        <f t="shared" si="3"/>
        <v>0</v>
      </c>
      <c r="BK11" s="330"/>
      <c r="BL11" s="331"/>
      <c r="BM11" s="332"/>
      <c r="BN11" s="332"/>
      <c r="BO11" s="333"/>
      <c r="BP11" s="334"/>
      <c r="BQ11" s="334"/>
      <c r="BR11" s="346"/>
      <c r="BS11" s="343">
        <f>BS10*$BV6</f>
        <v>0</v>
      </c>
      <c r="BT11" s="344">
        <f t="shared" ref="BT11:CA11" si="4">BT10*$BV6</f>
        <v>0</v>
      </c>
      <c r="BU11" s="344">
        <f t="shared" si="4"/>
        <v>0</v>
      </c>
      <c r="BV11" s="344">
        <f t="shared" si="4"/>
        <v>0</v>
      </c>
      <c r="BW11" s="344">
        <f t="shared" si="4"/>
        <v>0</v>
      </c>
      <c r="BX11" s="344">
        <f t="shared" si="4"/>
        <v>0</v>
      </c>
      <c r="BY11" s="344">
        <f t="shared" si="4"/>
        <v>0</v>
      </c>
      <c r="BZ11" s="344">
        <f t="shared" si="4"/>
        <v>0</v>
      </c>
      <c r="CA11" s="345">
        <f t="shared" si="4"/>
        <v>0</v>
      </c>
      <c r="CB11" s="330"/>
      <c r="CC11" s="331"/>
      <c r="CD11" s="332"/>
      <c r="CE11" s="332"/>
      <c r="CF11" s="333"/>
      <c r="CG11" s="334"/>
      <c r="CH11" s="334"/>
      <c r="CI11" s="346"/>
      <c r="CJ11" s="343">
        <f>CJ10*$CM6</f>
        <v>0</v>
      </c>
      <c r="CK11" s="344">
        <f t="shared" ref="CK11:CR11" si="5">CK10*$CM6</f>
        <v>0</v>
      </c>
      <c r="CL11" s="344">
        <f t="shared" si="5"/>
        <v>0</v>
      </c>
      <c r="CM11" s="344">
        <f t="shared" si="5"/>
        <v>0</v>
      </c>
      <c r="CN11" s="344">
        <f t="shared" si="5"/>
        <v>0</v>
      </c>
      <c r="CO11" s="344">
        <f t="shared" si="5"/>
        <v>0</v>
      </c>
      <c r="CP11" s="344">
        <f t="shared" si="5"/>
        <v>0</v>
      </c>
      <c r="CQ11" s="344">
        <f t="shared" si="5"/>
        <v>0</v>
      </c>
      <c r="CR11" s="345">
        <f t="shared" si="5"/>
        <v>0</v>
      </c>
      <c r="CS11" s="330"/>
      <c r="CT11" s="331"/>
      <c r="CU11" s="332"/>
      <c r="CV11" s="332"/>
      <c r="CW11" s="333"/>
      <c r="CX11" s="334"/>
      <c r="CY11" s="334"/>
      <c r="CZ11" s="346"/>
      <c r="DA11" s="343">
        <f>DA10*$DD6</f>
        <v>0</v>
      </c>
      <c r="DB11" s="344">
        <f t="shared" ref="DB11:DI11" si="6">DB10*$DD6</f>
        <v>0</v>
      </c>
      <c r="DC11" s="344">
        <f t="shared" si="6"/>
        <v>0</v>
      </c>
      <c r="DD11" s="344">
        <f t="shared" si="6"/>
        <v>0</v>
      </c>
      <c r="DE11" s="344">
        <f t="shared" si="6"/>
        <v>0</v>
      </c>
      <c r="DF11" s="344">
        <f t="shared" si="6"/>
        <v>0</v>
      </c>
      <c r="DG11" s="344">
        <f t="shared" si="6"/>
        <v>0</v>
      </c>
      <c r="DH11" s="344">
        <f t="shared" si="6"/>
        <v>0</v>
      </c>
      <c r="DI11" s="345">
        <f t="shared" si="6"/>
        <v>0</v>
      </c>
      <c r="DJ11" s="330"/>
      <c r="DK11" s="331"/>
      <c r="DL11" s="332"/>
      <c r="DM11" s="332"/>
      <c r="DN11" s="333"/>
      <c r="DO11" s="334"/>
      <c r="DP11" s="334"/>
      <c r="DQ11" s="347"/>
      <c r="DR11" s="337"/>
      <c r="DS11" s="338"/>
      <c r="DT11" s="338"/>
      <c r="DU11" s="338"/>
      <c r="DV11" s="339"/>
      <c r="DW11" s="338"/>
      <c r="DX11" s="338"/>
      <c r="DY11" s="340"/>
    </row>
    <row r="12" spans="1:129" s="348" customFormat="1" ht="27" customHeight="1" thickBot="1">
      <c r="A12" s="325" t="s">
        <v>24</v>
      </c>
      <c r="B12" s="349" t="s">
        <v>168</v>
      </c>
      <c r="C12" s="350">
        <f t="shared" ref="C12:K12" si="7">+C11+(C11*$J2)+(C11*$J3)+SUM($J4*SUM(C11+(C11*$J2)+(C11*$J3)))</f>
        <v>0</v>
      </c>
      <c r="D12" s="351">
        <f t="shared" si="7"/>
        <v>0</v>
      </c>
      <c r="E12" s="351">
        <f t="shared" si="7"/>
        <v>0</v>
      </c>
      <c r="F12" s="351">
        <f t="shared" si="7"/>
        <v>0</v>
      </c>
      <c r="G12" s="351">
        <f t="shared" si="7"/>
        <v>0</v>
      </c>
      <c r="H12" s="351">
        <f t="shared" si="7"/>
        <v>0</v>
      </c>
      <c r="I12" s="351">
        <f t="shared" si="7"/>
        <v>0</v>
      </c>
      <c r="J12" s="351">
        <f t="shared" si="7"/>
        <v>0</v>
      </c>
      <c r="K12" s="352">
        <f t="shared" si="7"/>
        <v>0</v>
      </c>
      <c r="L12" s="353"/>
      <c r="M12" s="354"/>
      <c r="N12" s="355"/>
      <c r="O12" s="356"/>
      <c r="P12" s="357"/>
      <c r="Q12" s="358"/>
      <c r="R12" s="358"/>
      <c r="S12" s="346"/>
      <c r="T12" s="350">
        <f>+T11+(T11*$AA2)+(T11*$AA3)+SUM($AA4*SUM(T11+(T11*$AA2)+(T11*$AA3)))</f>
        <v>0</v>
      </c>
      <c r="U12" s="351">
        <f t="shared" ref="U12:AB12" si="8">+U11+(U11*$AA2)+(U11*$AA3)+SUM($AA4*SUM(U11+(U11*$AA2)+(U11*$AA3)))</f>
        <v>0</v>
      </c>
      <c r="V12" s="351">
        <f t="shared" si="8"/>
        <v>0</v>
      </c>
      <c r="W12" s="351">
        <f t="shared" si="8"/>
        <v>0</v>
      </c>
      <c r="X12" s="351">
        <f t="shared" si="8"/>
        <v>0</v>
      </c>
      <c r="Y12" s="351">
        <f t="shared" si="8"/>
        <v>0</v>
      </c>
      <c r="Z12" s="351">
        <f t="shared" si="8"/>
        <v>0</v>
      </c>
      <c r="AA12" s="351">
        <f t="shared" si="8"/>
        <v>0</v>
      </c>
      <c r="AB12" s="352">
        <f t="shared" si="8"/>
        <v>0</v>
      </c>
      <c r="AC12" s="353"/>
      <c r="AD12" s="354"/>
      <c r="AE12" s="355"/>
      <c r="AF12" s="356"/>
      <c r="AG12" s="357"/>
      <c r="AH12" s="358"/>
      <c r="AI12" s="358"/>
      <c r="AJ12" s="346"/>
      <c r="AK12" s="350">
        <f>+AK11+(AK11*$AR2)+(AK11*$AR3)+SUM($AR4*SUM(AK11+(AK11*$AR2)+(AK11*$AR3)))</f>
        <v>0</v>
      </c>
      <c r="AL12" s="351">
        <f t="shared" ref="AL12:AS12" si="9">+AL11+(AL11*$AR2)+(AL11*$AR3)+SUM($AR4*SUM(AL11+(AL11*$AR2)+(AL11*$AR3)))</f>
        <v>0</v>
      </c>
      <c r="AM12" s="351">
        <f t="shared" si="9"/>
        <v>0</v>
      </c>
      <c r="AN12" s="351">
        <f t="shared" si="9"/>
        <v>0</v>
      </c>
      <c r="AO12" s="351">
        <f t="shared" si="9"/>
        <v>0</v>
      </c>
      <c r="AP12" s="351">
        <f t="shared" si="9"/>
        <v>0</v>
      </c>
      <c r="AQ12" s="351">
        <f t="shared" si="9"/>
        <v>0</v>
      </c>
      <c r="AR12" s="351">
        <f t="shared" si="9"/>
        <v>0</v>
      </c>
      <c r="AS12" s="352">
        <f t="shared" si="9"/>
        <v>0</v>
      </c>
      <c r="AT12" s="353"/>
      <c r="AU12" s="354"/>
      <c r="AV12" s="355"/>
      <c r="AW12" s="356"/>
      <c r="AX12" s="357"/>
      <c r="AY12" s="358"/>
      <c r="AZ12" s="358"/>
      <c r="BA12" s="346"/>
      <c r="BB12" s="350">
        <f>+BB11+(BB11*$BI2)+(BB11*$BI3)+SUM($BI4*SUM(BB11+(BB11*$BI2)+(BB11*$BI3)))</f>
        <v>0</v>
      </c>
      <c r="BC12" s="351">
        <f t="shared" ref="BC12:BJ12" si="10">+BC11+(BC11*$BI2)+(BC11*$BI3)+SUM($BI4*SUM(BC11+(BC11*$BI2)+(BC11*$BI3)))</f>
        <v>0</v>
      </c>
      <c r="BD12" s="351">
        <f t="shared" si="10"/>
        <v>0</v>
      </c>
      <c r="BE12" s="351">
        <f t="shared" si="10"/>
        <v>0</v>
      </c>
      <c r="BF12" s="351">
        <f t="shared" si="10"/>
        <v>0</v>
      </c>
      <c r="BG12" s="351">
        <f t="shared" si="10"/>
        <v>0</v>
      </c>
      <c r="BH12" s="351">
        <f t="shared" si="10"/>
        <v>0</v>
      </c>
      <c r="BI12" s="351">
        <f t="shared" si="10"/>
        <v>0</v>
      </c>
      <c r="BJ12" s="352">
        <f t="shared" si="10"/>
        <v>0</v>
      </c>
      <c r="BK12" s="353"/>
      <c r="BL12" s="354"/>
      <c r="BM12" s="355"/>
      <c r="BN12" s="356"/>
      <c r="BO12" s="357"/>
      <c r="BP12" s="358"/>
      <c r="BQ12" s="358"/>
      <c r="BR12" s="346"/>
      <c r="BS12" s="350">
        <f>+BS11+(BS11*$BZ2)+(BS11*$BZ3)+SUM($BZ4*SUM(BS11+(BS11*$BZ2)+(BS11*$BZ3)))</f>
        <v>0</v>
      </c>
      <c r="BT12" s="351">
        <f t="shared" ref="BT12:CA12" si="11">+BT11+(BT11*$BZ2)+(BT11*$BZ3)+SUM($BZ4*SUM(BT11+(BT11*$BZ2)+(BT11*$BZ3)))</f>
        <v>0</v>
      </c>
      <c r="BU12" s="351">
        <f t="shared" si="11"/>
        <v>0</v>
      </c>
      <c r="BV12" s="351">
        <f t="shared" si="11"/>
        <v>0</v>
      </c>
      <c r="BW12" s="351">
        <f t="shared" si="11"/>
        <v>0</v>
      </c>
      <c r="BX12" s="351">
        <f t="shared" si="11"/>
        <v>0</v>
      </c>
      <c r="BY12" s="351">
        <f t="shared" si="11"/>
        <v>0</v>
      </c>
      <c r="BZ12" s="351">
        <f t="shared" si="11"/>
        <v>0</v>
      </c>
      <c r="CA12" s="352">
        <f t="shared" si="11"/>
        <v>0</v>
      </c>
      <c r="CB12" s="353"/>
      <c r="CC12" s="354"/>
      <c r="CD12" s="355"/>
      <c r="CE12" s="356"/>
      <c r="CF12" s="357"/>
      <c r="CG12" s="358"/>
      <c r="CH12" s="358"/>
      <c r="CI12" s="346"/>
      <c r="CJ12" s="350">
        <f>+CJ11+(CJ11*$CQ2)+(CJ11*$CQ3)+SUM($CQ4*SUM(CJ11+(CJ11*$CQ2)+(CJ11*$CQ3)))</f>
        <v>0</v>
      </c>
      <c r="CK12" s="351">
        <f t="shared" ref="CK12:CR12" si="12">+CK11+(CK11*$CQ2)+(CK11*$CQ3)+SUM($CQ4*SUM(CK11+(CK11*$CQ2)+(CK11*$CQ3)))</f>
        <v>0</v>
      </c>
      <c r="CL12" s="351">
        <f t="shared" si="12"/>
        <v>0</v>
      </c>
      <c r="CM12" s="351">
        <f t="shared" si="12"/>
        <v>0</v>
      </c>
      <c r="CN12" s="351">
        <f t="shared" si="12"/>
        <v>0</v>
      </c>
      <c r="CO12" s="351">
        <f t="shared" si="12"/>
        <v>0</v>
      </c>
      <c r="CP12" s="351">
        <f t="shared" si="12"/>
        <v>0</v>
      </c>
      <c r="CQ12" s="351">
        <f t="shared" si="12"/>
        <v>0</v>
      </c>
      <c r="CR12" s="352">
        <f t="shared" si="12"/>
        <v>0</v>
      </c>
      <c r="CS12" s="353"/>
      <c r="CT12" s="354"/>
      <c r="CU12" s="355"/>
      <c r="CV12" s="356"/>
      <c r="CW12" s="357"/>
      <c r="CX12" s="358"/>
      <c r="CY12" s="358"/>
      <c r="CZ12" s="346"/>
      <c r="DA12" s="350">
        <f>+DA11+(DA11*$DH2)+(DA11*$DH3)+SUM($DH4*SUM(DA11+(DA11*$DH2)+(DA11*$DH3)))</f>
        <v>0</v>
      </c>
      <c r="DB12" s="351">
        <f t="shared" ref="DB12:DI12" si="13">+DB11+(DB11*$DH2)+(DB11*$DH3)+SUM($DH4*SUM(DB11+(DB11*$DH2)+(DB11*$DH3)))</f>
        <v>0</v>
      </c>
      <c r="DC12" s="351">
        <f t="shared" si="13"/>
        <v>0</v>
      </c>
      <c r="DD12" s="351">
        <f t="shared" si="13"/>
        <v>0</v>
      </c>
      <c r="DE12" s="351">
        <f t="shared" si="13"/>
        <v>0</v>
      </c>
      <c r="DF12" s="351">
        <f t="shared" si="13"/>
        <v>0</v>
      </c>
      <c r="DG12" s="351">
        <f t="shared" si="13"/>
        <v>0</v>
      </c>
      <c r="DH12" s="351">
        <f t="shared" si="13"/>
        <v>0</v>
      </c>
      <c r="DI12" s="352">
        <f t="shared" si="13"/>
        <v>0</v>
      </c>
      <c r="DJ12" s="353"/>
      <c r="DK12" s="354"/>
      <c r="DL12" s="355"/>
      <c r="DM12" s="356"/>
      <c r="DN12" s="357"/>
      <c r="DO12" s="358"/>
      <c r="DP12" s="358"/>
      <c r="DQ12" s="347"/>
      <c r="DR12" s="359"/>
      <c r="DS12" s="360"/>
      <c r="DT12" s="360"/>
      <c r="DU12" s="360"/>
      <c r="DV12" s="361"/>
      <c r="DW12" s="360"/>
      <c r="DX12" s="360"/>
      <c r="DY12" s="362"/>
    </row>
    <row r="13" spans="1:129" ht="18" customHeight="1" thickBot="1">
      <c r="A13" s="741" t="s">
        <v>34</v>
      </c>
      <c r="B13" s="742"/>
      <c r="C13" s="370"/>
      <c r="D13" s="363"/>
      <c r="E13" s="363"/>
      <c r="F13" s="363"/>
      <c r="G13" s="363"/>
      <c r="H13" s="363"/>
      <c r="I13" s="363"/>
      <c r="J13" s="363"/>
      <c r="K13" s="363"/>
      <c r="L13" s="364"/>
      <c r="M13" s="365"/>
      <c r="N13" s="366"/>
      <c r="O13" s="366"/>
      <c r="P13" s="367"/>
      <c r="Q13" s="366"/>
      <c r="R13" s="368"/>
      <c r="S13" s="369"/>
      <c r="T13" s="370"/>
      <c r="U13" s="363"/>
      <c r="V13" s="363"/>
      <c r="W13" s="363"/>
      <c r="X13" s="363"/>
      <c r="Y13" s="363"/>
      <c r="Z13" s="363"/>
      <c r="AA13" s="363"/>
      <c r="AB13" s="363"/>
      <c r="AC13" s="364"/>
      <c r="AD13" s="365"/>
      <c r="AE13" s="366"/>
      <c r="AF13" s="366"/>
      <c r="AG13" s="367"/>
      <c r="AH13" s="366"/>
      <c r="AI13" s="368"/>
      <c r="AJ13" s="369"/>
      <c r="AK13" s="370"/>
      <c r="AL13" s="363"/>
      <c r="AM13" s="363"/>
      <c r="AN13" s="363"/>
      <c r="AO13" s="363"/>
      <c r="AP13" s="363"/>
      <c r="AQ13" s="363"/>
      <c r="AR13" s="363"/>
      <c r="AS13" s="363"/>
      <c r="AT13" s="364"/>
      <c r="AU13" s="365"/>
      <c r="AV13" s="366"/>
      <c r="AW13" s="366"/>
      <c r="AX13" s="367"/>
      <c r="AY13" s="366"/>
      <c r="AZ13" s="368"/>
      <c r="BA13" s="369"/>
      <c r="BB13" s="370"/>
      <c r="BC13" s="363"/>
      <c r="BD13" s="363"/>
      <c r="BE13" s="363"/>
      <c r="BF13" s="363"/>
      <c r="BG13" s="363"/>
      <c r="BH13" s="363"/>
      <c r="BI13" s="363"/>
      <c r="BJ13" s="363"/>
      <c r="BK13" s="364"/>
      <c r="BL13" s="365"/>
      <c r="BM13" s="366"/>
      <c r="BN13" s="366"/>
      <c r="BO13" s="367"/>
      <c r="BP13" s="366"/>
      <c r="BQ13" s="368"/>
      <c r="BR13" s="369"/>
      <c r="BS13" s="370"/>
      <c r="BT13" s="363"/>
      <c r="BU13" s="363"/>
      <c r="BV13" s="363"/>
      <c r="BW13" s="363"/>
      <c r="BX13" s="363"/>
      <c r="BY13" s="363"/>
      <c r="BZ13" s="363"/>
      <c r="CA13" s="363"/>
      <c r="CB13" s="364"/>
      <c r="CC13" s="365"/>
      <c r="CD13" s="366"/>
      <c r="CE13" s="366"/>
      <c r="CF13" s="367"/>
      <c r="CG13" s="366"/>
      <c r="CH13" s="368"/>
      <c r="CI13" s="369"/>
      <c r="CJ13" s="370"/>
      <c r="CK13" s="363"/>
      <c r="CL13" s="363"/>
      <c r="CM13" s="363"/>
      <c r="CN13" s="363"/>
      <c r="CO13" s="363"/>
      <c r="CP13" s="363"/>
      <c r="CQ13" s="363"/>
      <c r="CR13" s="363"/>
      <c r="CS13" s="364"/>
      <c r="CT13" s="365"/>
      <c r="CU13" s="366"/>
      <c r="CV13" s="366"/>
      <c r="CW13" s="367"/>
      <c r="CX13" s="366"/>
      <c r="CY13" s="368"/>
      <c r="CZ13" s="369"/>
      <c r="DA13" s="370"/>
      <c r="DB13" s="363"/>
      <c r="DC13" s="363"/>
      <c r="DD13" s="363"/>
      <c r="DE13" s="363"/>
      <c r="DF13" s="363"/>
      <c r="DG13" s="363"/>
      <c r="DH13" s="363"/>
      <c r="DI13" s="363"/>
      <c r="DJ13" s="364"/>
      <c r="DK13" s="365"/>
      <c r="DL13" s="366"/>
      <c r="DM13" s="366"/>
      <c r="DN13" s="367"/>
      <c r="DO13" s="366"/>
      <c r="DP13" s="368"/>
      <c r="DQ13" s="371"/>
      <c r="DR13" s="372"/>
      <c r="DS13" s="373"/>
      <c r="DT13" s="373"/>
      <c r="DU13" s="373"/>
      <c r="DV13" s="374"/>
      <c r="DW13" s="373"/>
      <c r="DX13" s="373"/>
      <c r="DY13" s="375"/>
    </row>
    <row r="14" spans="1:129" s="273" customFormat="1" ht="18" customHeight="1">
      <c r="A14" s="376">
        <v>1</v>
      </c>
      <c r="B14" s="377"/>
      <c r="C14" s="385">
        <f t="shared" ref="C14:R14" si="14">SUBTOTAL(9,C15:C24)</f>
        <v>0</v>
      </c>
      <c r="D14" s="386">
        <f t="shared" si="14"/>
        <v>0</v>
      </c>
      <c r="E14" s="386">
        <f t="shared" si="14"/>
        <v>0</v>
      </c>
      <c r="F14" s="386">
        <f t="shared" si="14"/>
        <v>0</v>
      </c>
      <c r="G14" s="386">
        <f t="shared" si="14"/>
        <v>0</v>
      </c>
      <c r="H14" s="386">
        <f t="shared" si="14"/>
        <v>0</v>
      </c>
      <c r="I14" s="386">
        <f t="shared" si="14"/>
        <v>0</v>
      </c>
      <c r="J14" s="386">
        <f t="shared" si="14"/>
        <v>0</v>
      </c>
      <c r="K14" s="387">
        <f t="shared" si="14"/>
        <v>0</v>
      </c>
      <c r="L14" s="388">
        <f t="shared" si="14"/>
        <v>0</v>
      </c>
      <c r="M14" s="382">
        <f t="shared" si="14"/>
        <v>0</v>
      </c>
      <c r="N14" s="383">
        <f t="shared" si="14"/>
        <v>0</v>
      </c>
      <c r="O14" s="383">
        <f t="shared" si="14"/>
        <v>0</v>
      </c>
      <c r="P14" s="383">
        <f t="shared" si="14"/>
        <v>0</v>
      </c>
      <c r="Q14" s="384">
        <f t="shared" si="14"/>
        <v>0</v>
      </c>
      <c r="R14" s="384">
        <f t="shared" si="14"/>
        <v>0</v>
      </c>
      <c r="S14" s="280"/>
      <c r="T14" s="385">
        <f t="shared" ref="T14:AI14" si="15">SUBTOTAL(9,T15:T24)</f>
        <v>0</v>
      </c>
      <c r="U14" s="386">
        <f t="shared" si="15"/>
        <v>0</v>
      </c>
      <c r="V14" s="386">
        <f t="shared" si="15"/>
        <v>0</v>
      </c>
      <c r="W14" s="386">
        <f t="shared" si="15"/>
        <v>0</v>
      </c>
      <c r="X14" s="386">
        <f t="shared" si="15"/>
        <v>0</v>
      </c>
      <c r="Y14" s="386">
        <f t="shared" si="15"/>
        <v>0</v>
      </c>
      <c r="Z14" s="386">
        <f t="shared" si="15"/>
        <v>0</v>
      </c>
      <c r="AA14" s="386">
        <f t="shared" si="15"/>
        <v>0</v>
      </c>
      <c r="AB14" s="387">
        <f t="shared" si="15"/>
        <v>0</v>
      </c>
      <c r="AC14" s="388">
        <f t="shared" si="15"/>
        <v>0</v>
      </c>
      <c r="AD14" s="382">
        <f t="shared" si="15"/>
        <v>0</v>
      </c>
      <c r="AE14" s="383">
        <f t="shared" si="15"/>
        <v>0</v>
      </c>
      <c r="AF14" s="383">
        <f t="shared" si="15"/>
        <v>0</v>
      </c>
      <c r="AG14" s="383">
        <f t="shared" si="15"/>
        <v>0</v>
      </c>
      <c r="AH14" s="384">
        <f t="shared" si="15"/>
        <v>0</v>
      </c>
      <c r="AI14" s="384">
        <f t="shared" si="15"/>
        <v>0</v>
      </c>
      <c r="AJ14" s="280"/>
      <c r="AK14" s="385">
        <f t="shared" ref="AK14:AZ14" si="16">SUBTOTAL(9,AK15:AK24)</f>
        <v>0</v>
      </c>
      <c r="AL14" s="386">
        <f t="shared" si="16"/>
        <v>0</v>
      </c>
      <c r="AM14" s="386">
        <f t="shared" si="16"/>
        <v>0</v>
      </c>
      <c r="AN14" s="386">
        <f t="shared" si="16"/>
        <v>0</v>
      </c>
      <c r="AO14" s="386">
        <f t="shared" si="16"/>
        <v>0</v>
      </c>
      <c r="AP14" s="386">
        <f t="shared" si="16"/>
        <v>0</v>
      </c>
      <c r="AQ14" s="386">
        <f t="shared" si="16"/>
        <v>0</v>
      </c>
      <c r="AR14" s="386">
        <f t="shared" si="16"/>
        <v>0</v>
      </c>
      <c r="AS14" s="387">
        <f t="shared" si="16"/>
        <v>0</v>
      </c>
      <c r="AT14" s="388">
        <f t="shared" si="16"/>
        <v>0</v>
      </c>
      <c r="AU14" s="382">
        <f t="shared" si="16"/>
        <v>0</v>
      </c>
      <c r="AV14" s="383">
        <f t="shared" si="16"/>
        <v>0</v>
      </c>
      <c r="AW14" s="383">
        <f t="shared" si="16"/>
        <v>0</v>
      </c>
      <c r="AX14" s="383">
        <f t="shared" si="16"/>
        <v>0</v>
      </c>
      <c r="AY14" s="384">
        <f t="shared" si="16"/>
        <v>0</v>
      </c>
      <c r="AZ14" s="384">
        <f t="shared" si="16"/>
        <v>0</v>
      </c>
      <c r="BA14" s="280"/>
      <c r="BB14" s="385">
        <f t="shared" ref="BB14:BQ14" si="17">SUBTOTAL(9,BB15:BB24)</f>
        <v>0</v>
      </c>
      <c r="BC14" s="386">
        <f t="shared" si="17"/>
        <v>0</v>
      </c>
      <c r="BD14" s="386">
        <f t="shared" si="17"/>
        <v>0</v>
      </c>
      <c r="BE14" s="386">
        <f t="shared" si="17"/>
        <v>0</v>
      </c>
      <c r="BF14" s="386">
        <f t="shared" si="17"/>
        <v>0</v>
      </c>
      <c r="BG14" s="386">
        <f t="shared" si="17"/>
        <v>0</v>
      </c>
      <c r="BH14" s="386">
        <f t="shared" si="17"/>
        <v>0</v>
      </c>
      <c r="BI14" s="386">
        <f t="shared" si="17"/>
        <v>0</v>
      </c>
      <c r="BJ14" s="387">
        <f t="shared" si="17"/>
        <v>0</v>
      </c>
      <c r="BK14" s="388">
        <f t="shared" si="17"/>
        <v>0</v>
      </c>
      <c r="BL14" s="382">
        <f t="shared" si="17"/>
        <v>0</v>
      </c>
      <c r="BM14" s="383">
        <f t="shared" si="17"/>
        <v>0</v>
      </c>
      <c r="BN14" s="383">
        <f t="shared" si="17"/>
        <v>0</v>
      </c>
      <c r="BO14" s="383">
        <f t="shared" si="17"/>
        <v>0</v>
      </c>
      <c r="BP14" s="384">
        <f t="shared" si="17"/>
        <v>0</v>
      </c>
      <c r="BQ14" s="384">
        <f t="shared" si="17"/>
        <v>0</v>
      </c>
      <c r="BR14" s="280"/>
      <c r="BS14" s="385">
        <f t="shared" ref="BS14:CH14" si="18">SUBTOTAL(9,BS15:BS24)</f>
        <v>0</v>
      </c>
      <c r="BT14" s="386">
        <f t="shared" si="18"/>
        <v>0</v>
      </c>
      <c r="BU14" s="386">
        <f t="shared" si="18"/>
        <v>0</v>
      </c>
      <c r="BV14" s="386">
        <f t="shared" si="18"/>
        <v>0</v>
      </c>
      <c r="BW14" s="386">
        <f t="shared" si="18"/>
        <v>0</v>
      </c>
      <c r="BX14" s="386">
        <f t="shared" si="18"/>
        <v>0</v>
      </c>
      <c r="BY14" s="386">
        <f t="shared" si="18"/>
        <v>0</v>
      </c>
      <c r="BZ14" s="386">
        <f t="shared" si="18"/>
        <v>0</v>
      </c>
      <c r="CA14" s="387">
        <f t="shared" si="18"/>
        <v>0</v>
      </c>
      <c r="CB14" s="388">
        <f t="shared" si="18"/>
        <v>0</v>
      </c>
      <c r="CC14" s="382">
        <f t="shared" si="18"/>
        <v>0</v>
      </c>
      <c r="CD14" s="383">
        <f t="shared" si="18"/>
        <v>0</v>
      </c>
      <c r="CE14" s="383">
        <f t="shared" si="18"/>
        <v>0</v>
      </c>
      <c r="CF14" s="383">
        <f t="shared" si="18"/>
        <v>0</v>
      </c>
      <c r="CG14" s="384">
        <f t="shared" si="18"/>
        <v>0</v>
      </c>
      <c r="CH14" s="384">
        <f t="shared" si="18"/>
        <v>0</v>
      </c>
      <c r="CI14" s="280"/>
      <c r="CJ14" s="385">
        <f t="shared" ref="CJ14:CY14" si="19">SUBTOTAL(9,CJ15:CJ24)</f>
        <v>0</v>
      </c>
      <c r="CK14" s="386">
        <f t="shared" si="19"/>
        <v>0</v>
      </c>
      <c r="CL14" s="386">
        <f t="shared" si="19"/>
        <v>0</v>
      </c>
      <c r="CM14" s="386">
        <f t="shared" si="19"/>
        <v>0</v>
      </c>
      <c r="CN14" s="386">
        <f t="shared" si="19"/>
        <v>0</v>
      </c>
      <c r="CO14" s="386">
        <f t="shared" si="19"/>
        <v>0</v>
      </c>
      <c r="CP14" s="386">
        <f t="shared" si="19"/>
        <v>0</v>
      </c>
      <c r="CQ14" s="386">
        <f t="shared" si="19"/>
        <v>0</v>
      </c>
      <c r="CR14" s="387">
        <f t="shared" si="19"/>
        <v>0</v>
      </c>
      <c r="CS14" s="388">
        <f t="shared" si="19"/>
        <v>0</v>
      </c>
      <c r="CT14" s="382">
        <f t="shared" si="19"/>
        <v>0</v>
      </c>
      <c r="CU14" s="383">
        <f t="shared" si="19"/>
        <v>0</v>
      </c>
      <c r="CV14" s="383">
        <f t="shared" si="19"/>
        <v>0</v>
      </c>
      <c r="CW14" s="383">
        <f t="shared" si="19"/>
        <v>0</v>
      </c>
      <c r="CX14" s="384">
        <f t="shared" si="19"/>
        <v>0</v>
      </c>
      <c r="CY14" s="384">
        <f t="shared" si="19"/>
        <v>0</v>
      </c>
      <c r="CZ14" s="280"/>
      <c r="DA14" s="385">
        <f t="shared" ref="DA14:DP14" si="20">SUBTOTAL(9,DA15:DA24)</f>
        <v>0</v>
      </c>
      <c r="DB14" s="386">
        <f t="shared" si="20"/>
        <v>0</v>
      </c>
      <c r="DC14" s="386">
        <f t="shared" si="20"/>
        <v>0</v>
      </c>
      <c r="DD14" s="386">
        <f t="shared" si="20"/>
        <v>0</v>
      </c>
      <c r="DE14" s="386">
        <f t="shared" si="20"/>
        <v>0</v>
      </c>
      <c r="DF14" s="386">
        <f t="shared" si="20"/>
        <v>0</v>
      </c>
      <c r="DG14" s="386">
        <f t="shared" si="20"/>
        <v>0</v>
      </c>
      <c r="DH14" s="386">
        <f t="shared" si="20"/>
        <v>0</v>
      </c>
      <c r="DI14" s="387">
        <f t="shared" si="20"/>
        <v>0</v>
      </c>
      <c r="DJ14" s="388">
        <f t="shared" si="20"/>
        <v>0</v>
      </c>
      <c r="DK14" s="382">
        <f t="shared" si="20"/>
        <v>0</v>
      </c>
      <c r="DL14" s="383">
        <f t="shared" si="20"/>
        <v>0</v>
      </c>
      <c r="DM14" s="383">
        <f t="shared" si="20"/>
        <v>0</v>
      </c>
      <c r="DN14" s="383">
        <f t="shared" si="20"/>
        <v>0</v>
      </c>
      <c r="DO14" s="384">
        <f t="shared" si="20"/>
        <v>0</v>
      </c>
      <c r="DP14" s="384">
        <f t="shared" si="20"/>
        <v>0</v>
      </c>
      <c r="DQ14" s="286"/>
      <c r="DR14" s="389">
        <f t="shared" ref="DR14:DW15" si="21">SUMIF($C$9:$DP$9,DR$9,$C14:$DP14)</f>
        <v>0</v>
      </c>
      <c r="DS14" s="390">
        <f t="shared" si="21"/>
        <v>0</v>
      </c>
      <c r="DT14" s="390">
        <f t="shared" si="21"/>
        <v>0</v>
      </c>
      <c r="DU14" s="390">
        <f t="shared" si="21"/>
        <v>0</v>
      </c>
      <c r="DV14" s="390">
        <f t="shared" si="21"/>
        <v>0</v>
      </c>
      <c r="DW14" s="390">
        <f t="shared" si="21"/>
        <v>0</v>
      </c>
      <c r="DX14" s="390">
        <f>DV14+DW14</f>
        <v>0</v>
      </c>
      <c r="DY14" s="391" t="e">
        <f>(DV14-DU14)/(DV$124-DU$124)</f>
        <v>#DIV/0!</v>
      </c>
    </row>
    <row r="15" spans="1:129" ht="18" customHeight="1">
      <c r="A15" s="392" t="s">
        <v>176</v>
      </c>
      <c r="B15" s="393"/>
      <c r="C15" s="397"/>
      <c r="D15" s="397"/>
      <c r="E15" s="397"/>
      <c r="F15" s="397"/>
      <c r="G15" s="397"/>
      <c r="H15" s="397"/>
      <c r="I15" s="397"/>
      <c r="J15" s="397"/>
      <c r="K15" s="398"/>
      <c r="L15" s="399"/>
      <c r="M15" s="394">
        <f>SUM(C15:L15)</f>
        <v>0</v>
      </c>
      <c r="N15" s="395">
        <f>SUMPRODUCT(C$11:K$11,C15:K15)</f>
        <v>0</v>
      </c>
      <c r="O15" s="395">
        <f>(N15*J$2)+(N15*J$3)</f>
        <v>0</v>
      </c>
      <c r="P15" s="395">
        <f>L15</f>
        <v>0</v>
      </c>
      <c r="Q15" s="396">
        <f>SUM(N15:P15)</f>
        <v>0</v>
      </c>
      <c r="R15" s="396">
        <f>(N15+O15)*J$4</f>
        <v>0</v>
      </c>
      <c r="T15" s="397"/>
      <c r="U15" s="397"/>
      <c r="V15" s="397"/>
      <c r="W15" s="397"/>
      <c r="X15" s="397"/>
      <c r="Y15" s="397"/>
      <c r="Z15" s="397"/>
      <c r="AA15" s="397"/>
      <c r="AB15" s="398"/>
      <c r="AC15" s="399"/>
      <c r="AD15" s="394">
        <f>SUM(T15:AC15)</f>
        <v>0</v>
      </c>
      <c r="AE15" s="395">
        <f>SUMPRODUCT(T$11:AB$11,T15:AB15)</f>
        <v>0</v>
      </c>
      <c r="AF15" s="395">
        <f>(AE15*AA$2)+(AE15*AA$3)</f>
        <v>0</v>
      </c>
      <c r="AG15" s="395">
        <f>AC15</f>
        <v>0</v>
      </c>
      <c r="AH15" s="396">
        <f>SUM(AE15:AG15)</f>
        <v>0</v>
      </c>
      <c r="AI15" s="396">
        <f>(AE15+AF15)*AA$4</f>
        <v>0</v>
      </c>
      <c r="AK15" s="397"/>
      <c r="AL15" s="397"/>
      <c r="AM15" s="397"/>
      <c r="AN15" s="397"/>
      <c r="AO15" s="397"/>
      <c r="AP15" s="397"/>
      <c r="AQ15" s="397"/>
      <c r="AR15" s="397"/>
      <c r="AS15" s="398"/>
      <c r="AT15" s="399"/>
      <c r="AU15" s="394">
        <f>SUM(AK15:AS15)</f>
        <v>0</v>
      </c>
      <c r="AV15" s="395">
        <f>SUMPRODUCT(AK$11:AS$11,AK15:AS15)</f>
        <v>0</v>
      </c>
      <c r="AW15" s="395">
        <f>(AV15*AR$2)+(AV15*AR$3)</f>
        <v>0</v>
      </c>
      <c r="AX15" s="395">
        <f>AT15</f>
        <v>0</v>
      </c>
      <c r="AY15" s="396">
        <f>SUM(AV15:AX15)</f>
        <v>0</v>
      </c>
      <c r="AZ15" s="396">
        <f>(AV15+AW15)*AR$4</f>
        <v>0</v>
      </c>
      <c r="BB15" s="400"/>
      <c r="BC15" s="397"/>
      <c r="BD15" s="397"/>
      <c r="BE15" s="397"/>
      <c r="BF15" s="397"/>
      <c r="BG15" s="397"/>
      <c r="BH15" s="397"/>
      <c r="BI15" s="397"/>
      <c r="BJ15" s="398"/>
      <c r="BK15" s="399"/>
      <c r="BL15" s="394">
        <f t="shared" ref="BL15:BL24" si="22">SUM(BB15:BJ15)</f>
        <v>0</v>
      </c>
      <c r="BM15" s="395">
        <f>SUMPRODUCT(BB$11:BJ$11,BB15:BJ15)</f>
        <v>0</v>
      </c>
      <c r="BN15" s="395">
        <f>(BM15*BI$2)+(BM15*BI$3)</f>
        <v>0</v>
      </c>
      <c r="BO15" s="395">
        <f>BK15</f>
        <v>0</v>
      </c>
      <c r="BP15" s="396">
        <f>SUM(BM15:BO15)</f>
        <v>0</v>
      </c>
      <c r="BQ15" s="396">
        <f>(BM15+BN15)*BI$4</f>
        <v>0</v>
      </c>
      <c r="BS15" s="400"/>
      <c r="BT15" s="397"/>
      <c r="BU15" s="397"/>
      <c r="BV15" s="397"/>
      <c r="BW15" s="397"/>
      <c r="BX15" s="397"/>
      <c r="BY15" s="397"/>
      <c r="BZ15" s="397"/>
      <c r="CA15" s="398"/>
      <c r="CB15" s="399"/>
      <c r="CC15" s="394">
        <f>SUM(BS15:CA15)</f>
        <v>0</v>
      </c>
      <c r="CD15" s="395">
        <f>SUMPRODUCT(BS$11:CA$11,BS15:CA15)</f>
        <v>0</v>
      </c>
      <c r="CE15" s="395">
        <f>(CD15*BZ$2)+(CD15*BZ$3)</f>
        <v>0</v>
      </c>
      <c r="CF15" s="395">
        <f>CB15</f>
        <v>0</v>
      </c>
      <c r="CG15" s="396">
        <f>SUM(CD15:CF15)</f>
        <v>0</v>
      </c>
      <c r="CH15" s="396">
        <f>(CD15+CE15)*BZ$4</f>
        <v>0</v>
      </c>
      <c r="CJ15" s="400"/>
      <c r="CK15" s="397"/>
      <c r="CL15" s="397"/>
      <c r="CM15" s="397"/>
      <c r="CN15" s="397"/>
      <c r="CO15" s="397"/>
      <c r="CP15" s="397"/>
      <c r="CQ15" s="397"/>
      <c r="CR15" s="398"/>
      <c r="CS15" s="399"/>
      <c r="CT15" s="394">
        <f t="shared" ref="CT15:CT24" si="23">SUM(CJ15:CR15)</f>
        <v>0</v>
      </c>
      <c r="CU15" s="395">
        <f>SUMPRODUCT(CJ$11:CR$11,CJ15:CR15)</f>
        <v>0</v>
      </c>
      <c r="CV15" s="395">
        <f>(CU15*CQ$2)+(CU15*CQ$3)</f>
        <v>0</v>
      </c>
      <c r="CW15" s="395">
        <f>CS15</f>
        <v>0</v>
      </c>
      <c r="CX15" s="396">
        <f>SUM(CU15:CW15)</f>
        <v>0</v>
      </c>
      <c r="CY15" s="396">
        <f>(CU15+CV15)*CQ$4</f>
        <v>0</v>
      </c>
      <c r="DA15" s="400"/>
      <c r="DB15" s="397"/>
      <c r="DC15" s="397"/>
      <c r="DD15" s="397"/>
      <c r="DE15" s="397"/>
      <c r="DF15" s="397"/>
      <c r="DG15" s="397"/>
      <c r="DH15" s="397"/>
      <c r="DI15" s="398"/>
      <c r="DJ15" s="399"/>
      <c r="DK15" s="394">
        <f>SUM(DA15:DI15)</f>
        <v>0</v>
      </c>
      <c r="DL15" s="395">
        <f>SUMPRODUCT(DA$11:DI$11,DA15:DI15)</f>
        <v>0</v>
      </c>
      <c r="DM15" s="395">
        <f>(DL15*DH$2)+(DL15*DH$3)</f>
        <v>0</v>
      </c>
      <c r="DN15" s="395">
        <f>DJ15</f>
        <v>0</v>
      </c>
      <c r="DO15" s="396">
        <f>SUM(DL15:DN15)</f>
        <v>0</v>
      </c>
      <c r="DP15" s="396">
        <f>(DL15+DM15)*DH$4</f>
        <v>0</v>
      </c>
      <c r="DQ15" s="306"/>
      <c r="DR15" s="401">
        <f t="shared" si="21"/>
        <v>0</v>
      </c>
      <c r="DS15" s="402">
        <f t="shared" si="21"/>
        <v>0</v>
      </c>
      <c r="DT15" s="402">
        <f t="shared" si="21"/>
        <v>0</v>
      </c>
      <c r="DU15" s="402">
        <f t="shared" si="21"/>
        <v>0</v>
      </c>
      <c r="DV15" s="402">
        <f t="shared" si="21"/>
        <v>0</v>
      </c>
      <c r="DW15" s="402">
        <f t="shared" si="21"/>
        <v>0</v>
      </c>
      <c r="DX15" s="402">
        <f>DV15+DW15</f>
        <v>0</v>
      </c>
      <c r="DY15" s="403" t="e">
        <f>(DV15-DU15)/(DV$124-DU$124)</f>
        <v>#DIV/0!</v>
      </c>
    </row>
    <row r="16" spans="1:129" ht="18" customHeight="1">
      <c r="A16" s="392" t="s">
        <v>177</v>
      </c>
      <c r="B16" s="393"/>
      <c r="C16" s="397"/>
      <c r="D16" s="397"/>
      <c r="E16" s="397"/>
      <c r="F16" s="397"/>
      <c r="G16" s="397"/>
      <c r="H16" s="397"/>
      <c r="I16" s="397"/>
      <c r="J16" s="397"/>
      <c r="K16" s="398"/>
      <c r="L16" s="399"/>
      <c r="M16" s="394">
        <f t="shared" ref="M16:M24" si="24">SUM(C16:K16)</f>
        <v>0</v>
      </c>
      <c r="N16" s="395">
        <f t="shared" ref="N16:N24" si="25">SUMPRODUCT(C$11:K$11,C16:K16)</f>
        <v>0</v>
      </c>
      <c r="O16" s="395">
        <f t="shared" ref="O16:O24" si="26">(N16*J$2)+(N16*J$3)</f>
        <v>0</v>
      </c>
      <c r="P16" s="395">
        <f t="shared" ref="P16:P24" si="27">L16</f>
        <v>0</v>
      </c>
      <c r="Q16" s="396">
        <f t="shared" ref="Q16:Q24" si="28">SUM(N16:P16)</f>
        <v>0</v>
      </c>
      <c r="R16" s="396">
        <f t="shared" ref="R16:R24" si="29">(N16+O16)*J$4</f>
        <v>0</v>
      </c>
      <c r="T16" s="397"/>
      <c r="U16" s="397"/>
      <c r="V16" s="397"/>
      <c r="W16" s="397"/>
      <c r="X16" s="397"/>
      <c r="Y16" s="397"/>
      <c r="Z16" s="397"/>
      <c r="AA16" s="397"/>
      <c r="AB16" s="398"/>
      <c r="AC16" s="399"/>
      <c r="AD16" s="394">
        <f t="shared" ref="AD16:AD24" si="30">SUM(T16:AB16)</f>
        <v>0</v>
      </c>
      <c r="AE16" s="395">
        <f t="shared" ref="AE16:AE24" si="31">SUMPRODUCT(T$11:AB$11,T16:AB16)</f>
        <v>0</v>
      </c>
      <c r="AF16" s="395">
        <f t="shared" ref="AF16:AF24" si="32">(AE16*AA$2)+(AE16*AA$3)</f>
        <v>0</v>
      </c>
      <c r="AG16" s="395">
        <f t="shared" ref="AG16:AG24" si="33">AC16</f>
        <v>0</v>
      </c>
      <c r="AH16" s="396">
        <f t="shared" ref="AH16:AH24" si="34">SUM(AE16:AG16)</f>
        <v>0</v>
      </c>
      <c r="AI16" s="396">
        <f t="shared" ref="AI16:AI24" si="35">(AE16+AF16)*AA$4</f>
        <v>0</v>
      </c>
      <c r="AK16" s="397"/>
      <c r="AL16" s="397"/>
      <c r="AM16" s="397"/>
      <c r="AN16" s="397"/>
      <c r="AO16" s="397"/>
      <c r="AP16" s="397"/>
      <c r="AQ16" s="397"/>
      <c r="AR16" s="397"/>
      <c r="AS16" s="398"/>
      <c r="AT16" s="399"/>
      <c r="AU16" s="394">
        <f t="shared" ref="AU16:AU81" si="36">SUM(AK16:AS16)</f>
        <v>0</v>
      </c>
      <c r="AV16" s="395">
        <f t="shared" ref="AV16:AV24" si="37">SUMPRODUCT(AK$11:AS$11,AK16:AS16)</f>
        <v>0</v>
      </c>
      <c r="AW16" s="395">
        <f t="shared" ref="AW16:AW24" si="38">(AV16*AR$2)+(AV16*AR$3)</f>
        <v>0</v>
      </c>
      <c r="AX16" s="395">
        <f t="shared" ref="AX16:AX24" si="39">AT16</f>
        <v>0</v>
      </c>
      <c r="AY16" s="396">
        <f t="shared" ref="AY16:AY24" si="40">SUM(AV16:AX16)</f>
        <v>0</v>
      </c>
      <c r="AZ16" s="396">
        <f t="shared" ref="AZ16:AZ24" si="41">(AV16+AW16)*AR$4</f>
        <v>0</v>
      </c>
      <c r="BB16" s="400"/>
      <c r="BC16" s="397"/>
      <c r="BD16" s="397"/>
      <c r="BE16" s="397"/>
      <c r="BF16" s="397"/>
      <c r="BG16" s="397"/>
      <c r="BH16" s="397"/>
      <c r="BI16" s="397"/>
      <c r="BJ16" s="398"/>
      <c r="BK16" s="399"/>
      <c r="BL16" s="394">
        <f t="shared" si="22"/>
        <v>0</v>
      </c>
      <c r="BM16" s="395">
        <f t="shared" ref="BM16:BM24" si="42">SUMPRODUCT(BB$11:BJ$11,BB16:BJ16)</f>
        <v>0</v>
      </c>
      <c r="BN16" s="395">
        <f t="shared" ref="BN16:BN24" si="43">(BM16*BI$2)+(BM16*BI$3)</f>
        <v>0</v>
      </c>
      <c r="BO16" s="395">
        <f t="shared" ref="BO16:BO24" si="44">BK16</f>
        <v>0</v>
      </c>
      <c r="BP16" s="396">
        <f t="shared" ref="BP16:BP24" si="45">SUM(BM16:BO16)</f>
        <v>0</v>
      </c>
      <c r="BQ16" s="396">
        <f t="shared" ref="BQ16:BQ24" si="46">(BM16+BN16)*BI$4</f>
        <v>0</v>
      </c>
      <c r="BS16" s="400"/>
      <c r="BT16" s="397"/>
      <c r="BU16" s="397"/>
      <c r="BV16" s="397"/>
      <c r="BW16" s="397"/>
      <c r="BX16" s="397"/>
      <c r="BY16" s="397"/>
      <c r="BZ16" s="397"/>
      <c r="CA16" s="398"/>
      <c r="CB16" s="399"/>
      <c r="CC16" s="394">
        <f t="shared" ref="CC16:CC24" si="47">SUM(BS16:CA16)</f>
        <v>0</v>
      </c>
      <c r="CD16" s="395">
        <f t="shared" ref="CD16:CD24" si="48">SUMPRODUCT(BS$11:CA$11,BS16:CA16)</f>
        <v>0</v>
      </c>
      <c r="CE16" s="395">
        <f t="shared" ref="CE16:CE24" si="49">(CD16*BZ$2)+(CD16*BZ$3)</f>
        <v>0</v>
      </c>
      <c r="CF16" s="395">
        <f t="shared" ref="CF16:CF24" si="50">CB16</f>
        <v>0</v>
      </c>
      <c r="CG16" s="396">
        <f t="shared" ref="CG16:CG24" si="51">SUM(CD16:CF16)</f>
        <v>0</v>
      </c>
      <c r="CH16" s="396">
        <f t="shared" ref="CH16:CH24" si="52">(CD16+CE16)*BZ$4</f>
        <v>0</v>
      </c>
      <c r="CJ16" s="400"/>
      <c r="CK16" s="397"/>
      <c r="CL16" s="397"/>
      <c r="CM16" s="397"/>
      <c r="CN16" s="397"/>
      <c r="CO16" s="397"/>
      <c r="CP16" s="397"/>
      <c r="CQ16" s="397"/>
      <c r="CR16" s="398"/>
      <c r="CS16" s="399"/>
      <c r="CT16" s="394">
        <f t="shared" si="23"/>
        <v>0</v>
      </c>
      <c r="CU16" s="395">
        <f t="shared" ref="CU16:CU24" si="53">SUMPRODUCT(CJ$11:CR$11,CJ16:CR16)</f>
        <v>0</v>
      </c>
      <c r="CV16" s="395">
        <f t="shared" ref="CV16:CV24" si="54">(CU16*CQ$2)+(CU16*CQ$3)</f>
        <v>0</v>
      </c>
      <c r="CW16" s="395">
        <f t="shared" ref="CW16:CW24" si="55">CS16</f>
        <v>0</v>
      </c>
      <c r="CX16" s="396">
        <f t="shared" ref="CX16:CX24" si="56">SUM(CU16:CW16)</f>
        <v>0</v>
      </c>
      <c r="CY16" s="396">
        <f t="shared" ref="CY16:CY24" si="57">(CU16+CV16)*CQ$4</f>
        <v>0</v>
      </c>
      <c r="DA16" s="400"/>
      <c r="DB16" s="397"/>
      <c r="DC16" s="397"/>
      <c r="DD16" s="397"/>
      <c r="DE16" s="397"/>
      <c r="DF16" s="397"/>
      <c r="DG16" s="397"/>
      <c r="DH16" s="397"/>
      <c r="DI16" s="398"/>
      <c r="DJ16" s="399"/>
      <c r="DK16" s="394">
        <f t="shared" ref="DK16:DK24" si="58">SUM(DA16:DI16)</f>
        <v>0</v>
      </c>
      <c r="DL16" s="395">
        <f t="shared" ref="DL16:DL24" si="59">SUMPRODUCT(DA$11:DI$11,DA16:DI16)</f>
        <v>0</v>
      </c>
      <c r="DM16" s="395">
        <f t="shared" ref="DM16:DM24" si="60">(DL16*DH$2)+(DL16*DH$3)</f>
        <v>0</v>
      </c>
      <c r="DN16" s="395">
        <f t="shared" ref="DN16:DN24" si="61">DJ16</f>
        <v>0</v>
      </c>
      <c r="DO16" s="396">
        <f t="shared" ref="DO16:DO24" si="62">SUM(DL16:DN16)</f>
        <v>0</v>
      </c>
      <c r="DP16" s="396">
        <f t="shared" ref="DP16:DP24" si="63">(DL16+DM16)*DH$4</f>
        <v>0</v>
      </c>
      <c r="DQ16" s="306"/>
      <c r="DR16" s="401">
        <f t="shared" ref="DR16:DW31" si="64">SUMIF($C$9:$DP$9,DR$9,$C16:$DP16)</f>
        <v>0</v>
      </c>
      <c r="DS16" s="402">
        <f t="shared" si="64"/>
        <v>0</v>
      </c>
      <c r="DT16" s="402">
        <f t="shared" si="64"/>
        <v>0</v>
      </c>
      <c r="DU16" s="402">
        <f t="shared" si="64"/>
        <v>0</v>
      </c>
      <c r="DV16" s="402">
        <f t="shared" si="64"/>
        <v>0</v>
      </c>
      <c r="DW16" s="402">
        <f t="shared" si="64"/>
        <v>0</v>
      </c>
      <c r="DX16" s="402">
        <f t="shared" ref="DX16:DX24" si="65">DV16+DW16</f>
        <v>0</v>
      </c>
      <c r="DY16" s="403" t="e">
        <f t="shared" ref="DY16:DY24" si="66">(DV16-DU16)/(DV$124-DU$124)</f>
        <v>#DIV/0!</v>
      </c>
    </row>
    <row r="17" spans="1:129" ht="18" customHeight="1">
      <c r="A17" s="392" t="s">
        <v>178</v>
      </c>
      <c r="B17" s="393"/>
      <c r="C17" s="397"/>
      <c r="D17" s="397"/>
      <c r="E17" s="397"/>
      <c r="F17" s="397"/>
      <c r="G17" s="397"/>
      <c r="H17" s="397"/>
      <c r="I17" s="397"/>
      <c r="J17" s="397"/>
      <c r="K17" s="398"/>
      <c r="L17" s="399"/>
      <c r="M17" s="394">
        <f t="shared" si="24"/>
        <v>0</v>
      </c>
      <c r="N17" s="395">
        <f t="shared" si="25"/>
        <v>0</v>
      </c>
      <c r="O17" s="395">
        <f t="shared" si="26"/>
        <v>0</v>
      </c>
      <c r="P17" s="395">
        <f t="shared" si="27"/>
        <v>0</v>
      </c>
      <c r="Q17" s="396">
        <f t="shared" si="28"/>
        <v>0</v>
      </c>
      <c r="R17" s="396">
        <f t="shared" si="29"/>
        <v>0</v>
      </c>
      <c r="T17" s="397"/>
      <c r="U17" s="397"/>
      <c r="V17" s="397"/>
      <c r="W17" s="397"/>
      <c r="X17" s="397"/>
      <c r="Y17" s="397"/>
      <c r="Z17" s="397"/>
      <c r="AA17" s="397"/>
      <c r="AB17" s="398"/>
      <c r="AC17" s="399"/>
      <c r="AD17" s="394">
        <f t="shared" si="30"/>
        <v>0</v>
      </c>
      <c r="AE17" s="395">
        <f t="shared" si="31"/>
        <v>0</v>
      </c>
      <c r="AF17" s="395">
        <f t="shared" si="32"/>
        <v>0</v>
      </c>
      <c r="AG17" s="395">
        <f t="shared" si="33"/>
        <v>0</v>
      </c>
      <c r="AH17" s="396">
        <f t="shared" si="34"/>
        <v>0</v>
      </c>
      <c r="AI17" s="396">
        <f t="shared" si="35"/>
        <v>0</v>
      </c>
      <c r="AK17" s="397"/>
      <c r="AL17" s="397"/>
      <c r="AM17" s="397"/>
      <c r="AN17" s="397"/>
      <c r="AO17" s="397"/>
      <c r="AP17" s="397"/>
      <c r="AQ17" s="397"/>
      <c r="AR17" s="397"/>
      <c r="AS17" s="398"/>
      <c r="AT17" s="399"/>
      <c r="AU17" s="394">
        <f t="shared" si="36"/>
        <v>0</v>
      </c>
      <c r="AV17" s="395">
        <f t="shared" si="37"/>
        <v>0</v>
      </c>
      <c r="AW17" s="395">
        <f t="shared" si="38"/>
        <v>0</v>
      </c>
      <c r="AX17" s="395">
        <f t="shared" si="39"/>
        <v>0</v>
      </c>
      <c r="AY17" s="396">
        <f t="shared" si="40"/>
        <v>0</v>
      </c>
      <c r="AZ17" s="396">
        <f t="shared" si="41"/>
        <v>0</v>
      </c>
      <c r="BB17" s="400"/>
      <c r="BC17" s="397"/>
      <c r="BD17" s="397"/>
      <c r="BE17" s="397"/>
      <c r="BF17" s="397"/>
      <c r="BG17" s="397"/>
      <c r="BH17" s="397"/>
      <c r="BI17" s="397"/>
      <c r="BJ17" s="398"/>
      <c r="BK17" s="399"/>
      <c r="BL17" s="394">
        <f t="shared" si="22"/>
        <v>0</v>
      </c>
      <c r="BM17" s="395">
        <f t="shared" si="42"/>
        <v>0</v>
      </c>
      <c r="BN17" s="395">
        <f t="shared" si="43"/>
        <v>0</v>
      </c>
      <c r="BO17" s="395">
        <f t="shared" si="44"/>
        <v>0</v>
      </c>
      <c r="BP17" s="396">
        <f t="shared" si="45"/>
        <v>0</v>
      </c>
      <c r="BQ17" s="396">
        <f t="shared" si="46"/>
        <v>0</v>
      </c>
      <c r="BS17" s="400"/>
      <c r="BT17" s="397"/>
      <c r="BU17" s="397"/>
      <c r="BV17" s="397"/>
      <c r="BW17" s="397"/>
      <c r="BX17" s="397"/>
      <c r="BY17" s="397"/>
      <c r="BZ17" s="397"/>
      <c r="CA17" s="398"/>
      <c r="CB17" s="399"/>
      <c r="CC17" s="394">
        <f t="shared" si="47"/>
        <v>0</v>
      </c>
      <c r="CD17" s="395">
        <f t="shared" si="48"/>
        <v>0</v>
      </c>
      <c r="CE17" s="395">
        <f t="shared" si="49"/>
        <v>0</v>
      </c>
      <c r="CF17" s="395">
        <f t="shared" si="50"/>
        <v>0</v>
      </c>
      <c r="CG17" s="396">
        <f t="shared" si="51"/>
        <v>0</v>
      </c>
      <c r="CH17" s="396">
        <f t="shared" si="52"/>
        <v>0</v>
      </c>
      <c r="CJ17" s="400"/>
      <c r="CK17" s="397"/>
      <c r="CL17" s="397"/>
      <c r="CM17" s="397"/>
      <c r="CN17" s="397"/>
      <c r="CO17" s="397"/>
      <c r="CP17" s="397"/>
      <c r="CQ17" s="397"/>
      <c r="CR17" s="398"/>
      <c r="CS17" s="399"/>
      <c r="CT17" s="394">
        <f t="shared" si="23"/>
        <v>0</v>
      </c>
      <c r="CU17" s="395">
        <f t="shared" si="53"/>
        <v>0</v>
      </c>
      <c r="CV17" s="395">
        <f t="shared" si="54"/>
        <v>0</v>
      </c>
      <c r="CW17" s="395">
        <f t="shared" si="55"/>
        <v>0</v>
      </c>
      <c r="CX17" s="396">
        <f t="shared" si="56"/>
        <v>0</v>
      </c>
      <c r="CY17" s="396">
        <f t="shared" si="57"/>
        <v>0</v>
      </c>
      <c r="DA17" s="400"/>
      <c r="DB17" s="397"/>
      <c r="DC17" s="397"/>
      <c r="DD17" s="397"/>
      <c r="DE17" s="397"/>
      <c r="DF17" s="397"/>
      <c r="DG17" s="397"/>
      <c r="DH17" s="397"/>
      <c r="DI17" s="398"/>
      <c r="DJ17" s="399"/>
      <c r="DK17" s="394">
        <f t="shared" si="58"/>
        <v>0</v>
      </c>
      <c r="DL17" s="395">
        <f t="shared" si="59"/>
        <v>0</v>
      </c>
      <c r="DM17" s="395">
        <f t="shared" si="60"/>
        <v>0</v>
      </c>
      <c r="DN17" s="395">
        <f t="shared" si="61"/>
        <v>0</v>
      </c>
      <c r="DO17" s="396">
        <f t="shared" si="62"/>
        <v>0</v>
      </c>
      <c r="DP17" s="396">
        <f t="shared" si="63"/>
        <v>0</v>
      </c>
      <c r="DQ17" s="306"/>
      <c r="DR17" s="401">
        <f t="shared" si="64"/>
        <v>0</v>
      </c>
      <c r="DS17" s="402">
        <f t="shared" si="64"/>
        <v>0</v>
      </c>
      <c r="DT17" s="402">
        <f t="shared" si="64"/>
        <v>0</v>
      </c>
      <c r="DU17" s="402">
        <f t="shared" si="64"/>
        <v>0</v>
      </c>
      <c r="DV17" s="402">
        <f t="shared" si="64"/>
        <v>0</v>
      </c>
      <c r="DW17" s="402">
        <f t="shared" si="64"/>
        <v>0</v>
      </c>
      <c r="DX17" s="402">
        <f t="shared" si="65"/>
        <v>0</v>
      </c>
      <c r="DY17" s="403" t="e">
        <f t="shared" si="66"/>
        <v>#DIV/0!</v>
      </c>
    </row>
    <row r="18" spans="1:129" ht="18" customHeight="1">
      <c r="A18" s="392" t="s">
        <v>185</v>
      </c>
      <c r="B18" s="393"/>
      <c r="C18" s="397"/>
      <c r="D18" s="397"/>
      <c r="E18" s="397"/>
      <c r="F18" s="397"/>
      <c r="G18" s="397"/>
      <c r="H18" s="397"/>
      <c r="I18" s="397"/>
      <c r="J18" s="397"/>
      <c r="K18" s="398"/>
      <c r="L18" s="399"/>
      <c r="M18" s="394">
        <f t="shared" si="24"/>
        <v>0</v>
      </c>
      <c r="N18" s="395">
        <f t="shared" si="25"/>
        <v>0</v>
      </c>
      <c r="O18" s="395">
        <f t="shared" si="26"/>
        <v>0</v>
      </c>
      <c r="P18" s="395">
        <f t="shared" si="27"/>
        <v>0</v>
      </c>
      <c r="Q18" s="396">
        <f t="shared" si="28"/>
        <v>0</v>
      </c>
      <c r="R18" s="396">
        <f t="shared" si="29"/>
        <v>0</v>
      </c>
      <c r="T18" s="397"/>
      <c r="U18" s="397"/>
      <c r="V18" s="397"/>
      <c r="W18" s="397"/>
      <c r="X18" s="397"/>
      <c r="Y18" s="397"/>
      <c r="Z18" s="397"/>
      <c r="AA18" s="397"/>
      <c r="AB18" s="398"/>
      <c r="AC18" s="399"/>
      <c r="AD18" s="394">
        <f t="shared" si="30"/>
        <v>0</v>
      </c>
      <c r="AE18" s="395">
        <f t="shared" si="31"/>
        <v>0</v>
      </c>
      <c r="AF18" s="395">
        <f t="shared" si="32"/>
        <v>0</v>
      </c>
      <c r="AG18" s="395">
        <f t="shared" si="33"/>
        <v>0</v>
      </c>
      <c r="AH18" s="396">
        <f t="shared" si="34"/>
        <v>0</v>
      </c>
      <c r="AI18" s="396">
        <f t="shared" si="35"/>
        <v>0</v>
      </c>
      <c r="AK18" s="397"/>
      <c r="AL18" s="397"/>
      <c r="AM18" s="397"/>
      <c r="AN18" s="397"/>
      <c r="AO18" s="397"/>
      <c r="AP18" s="397"/>
      <c r="AQ18" s="397"/>
      <c r="AR18" s="397"/>
      <c r="AS18" s="398"/>
      <c r="AT18" s="399"/>
      <c r="AU18" s="394">
        <f t="shared" si="36"/>
        <v>0</v>
      </c>
      <c r="AV18" s="395">
        <f t="shared" si="37"/>
        <v>0</v>
      </c>
      <c r="AW18" s="395">
        <f t="shared" si="38"/>
        <v>0</v>
      </c>
      <c r="AX18" s="395">
        <f t="shared" si="39"/>
        <v>0</v>
      </c>
      <c r="AY18" s="396">
        <f t="shared" si="40"/>
        <v>0</v>
      </c>
      <c r="AZ18" s="396">
        <f t="shared" si="41"/>
        <v>0</v>
      </c>
      <c r="BB18" s="400"/>
      <c r="BC18" s="397"/>
      <c r="BD18" s="397"/>
      <c r="BE18" s="397"/>
      <c r="BF18" s="397"/>
      <c r="BG18" s="397"/>
      <c r="BH18" s="397"/>
      <c r="BI18" s="397"/>
      <c r="BJ18" s="398"/>
      <c r="BK18" s="399"/>
      <c r="BL18" s="394">
        <f t="shared" si="22"/>
        <v>0</v>
      </c>
      <c r="BM18" s="395">
        <f t="shared" si="42"/>
        <v>0</v>
      </c>
      <c r="BN18" s="395">
        <f t="shared" si="43"/>
        <v>0</v>
      </c>
      <c r="BO18" s="395">
        <f t="shared" si="44"/>
        <v>0</v>
      </c>
      <c r="BP18" s="396">
        <f t="shared" si="45"/>
        <v>0</v>
      </c>
      <c r="BQ18" s="396">
        <f t="shared" si="46"/>
        <v>0</v>
      </c>
      <c r="BS18" s="400"/>
      <c r="BT18" s="397"/>
      <c r="BU18" s="397"/>
      <c r="BV18" s="397"/>
      <c r="BW18" s="397"/>
      <c r="BX18" s="397"/>
      <c r="BY18" s="397"/>
      <c r="BZ18" s="397"/>
      <c r="CA18" s="398"/>
      <c r="CB18" s="399"/>
      <c r="CC18" s="394">
        <f t="shared" si="47"/>
        <v>0</v>
      </c>
      <c r="CD18" s="395">
        <f t="shared" si="48"/>
        <v>0</v>
      </c>
      <c r="CE18" s="395">
        <f t="shared" si="49"/>
        <v>0</v>
      </c>
      <c r="CF18" s="395">
        <f t="shared" si="50"/>
        <v>0</v>
      </c>
      <c r="CG18" s="396">
        <f t="shared" si="51"/>
        <v>0</v>
      </c>
      <c r="CH18" s="396">
        <f t="shared" si="52"/>
        <v>0</v>
      </c>
      <c r="CJ18" s="400"/>
      <c r="CK18" s="397"/>
      <c r="CL18" s="397"/>
      <c r="CM18" s="397"/>
      <c r="CN18" s="397"/>
      <c r="CO18" s="397"/>
      <c r="CP18" s="397"/>
      <c r="CQ18" s="397"/>
      <c r="CR18" s="398"/>
      <c r="CS18" s="399"/>
      <c r="CT18" s="394">
        <f t="shared" si="23"/>
        <v>0</v>
      </c>
      <c r="CU18" s="395">
        <f t="shared" si="53"/>
        <v>0</v>
      </c>
      <c r="CV18" s="395">
        <f t="shared" si="54"/>
        <v>0</v>
      </c>
      <c r="CW18" s="395">
        <f t="shared" si="55"/>
        <v>0</v>
      </c>
      <c r="CX18" s="396">
        <f t="shared" si="56"/>
        <v>0</v>
      </c>
      <c r="CY18" s="396">
        <f t="shared" si="57"/>
        <v>0</v>
      </c>
      <c r="DA18" s="400"/>
      <c r="DB18" s="397"/>
      <c r="DC18" s="397"/>
      <c r="DD18" s="397"/>
      <c r="DE18" s="397"/>
      <c r="DF18" s="397"/>
      <c r="DG18" s="397"/>
      <c r="DH18" s="397"/>
      <c r="DI18" s="398"/>
      <c r="DJ18" s="399"/>
      <c r="DK18" s="394">
        <f t="shared" si="58"/>
        <v>0</v>
      </c>
      <c r="DL18" s="395">
        <f t="shared" si="59"/>
        <v>0</v>
      </c>
      <c r="DM18" s="395">
        <f t="shared" si="60"/>
        <v>0</v>
      </c>
      <c r="DN18" s="395">
        <f t="shared" si="61"/>
        <v>0</v>
      </c>
      <c r="DO18" s="396">
        <f t="shared" si="62"/>
        <v>0</v>
      </c>
      <c r="DP18" s="396">
        <f t="shared" si="63"/>
        <v>0</v>
      </c>
      <c r="DQ18" s="306"/>
      <c r="DR18" s="401">
        <f t="shared" si="64"/>
        <v>0</v>
      </c>
      <c r="DS18" s="402">
        <f t="shared" si="64"/>
        <v>0</v>
      </c>
      <c r="DT18" s="402">
        <f t="shared" si="64"/>
        <v>0</v>
      </c>
      <c r="DU18" s="402">
        <f t="shared" si="64"/>
        <v>0</v>
      </c>
      <c r="DV18" s="402">
        <f t="shared" si="64"/>
        <v>0</v>
      </c>
      <c r="DW18" s="402">
        <f t="shared" si="64"/>
        <v>0</v>
      </c>
      <c r="DX18" s="402">
        <f t="shared" si="65"/>
        <v>0</v>
      </c>
      <c r="DY18" s="403" t="e">
        <f t="shared" si="66"/>
        <v>#DIV/0!</v>
      </c>
    </row>
    <row r="19" spans="1:129" ht="18" customHeight="1">
      <c r="A19" s="392" t="s">
        <v>186</v>
      </c>
      <c r="B19" s="393"/>
      <c r="C19" s="397"/>
      <c r="D19" s="397"/>
      <c r="E19" s="397"/>
      <c r="F19" s="397"/>
      <c r="G19" s="397"/>
      <c r="H19" s="397"/>
      <c r="I19" s="397"/>
      <c r="J19" s="397"/>
      <c r="K19" s="398"/>
      <c r="L19" s="399"/>
      <c r="M19" s="394">
        <f t="shared" si="24"/>
        <v>0</v>
      </c>
      <c r="N19" s="395">
        <f t="shared" si="25"/>
        <v>0</v>
      </c>
      <c r="O19" s="395">
        <f t="shared" si="26"/>
        <v>0</v>
      </c>
      <c r="P19" s="395">
        <f t="shared" si="27"/>
        <v>0</v>
      </c>
      <c r="Q19" s="396">
        <f t="shared" si="28"/>
        <v>0</v>
      </c>
      <c r="R19" s="396">
        <f t="shared" si="29"/>
        <v>0</v>
      </c>
      <c r="T19" s="397"/>
      <c r="U19" s="397"/>
      <c r="V19" s="397"/>
      <c r="W19" s="397"/>
      <c r="X19" s="397"/>
      <c r="Y19" s="397"/>
      <c r="Z19" s="397"/>
      <c r="AA19" s="397"/>
      <c r="AB19" s="398"/>
      <c r="AC19" s="399"/>
      <c r="AD19" s="394">
        <f t="shared" si="30"/>
        <v>0</v>
      </c>
      <c r="AE19" s="395">
        <f t="shared" si="31"/>
        <v>0</v>
      </c>
      <c r="AF19" s="395">
        <f t="shared" si="32"/>
        <v>0</v>
      </c>
      <c r="AG19" s="395">
        <f t="shared" si="33"/>
        <v>0</v>
      </c>
      <c r="AH19" s="396">
        <f t="shared" si="34"/>
        <v>0</v>
      </c>
      <c r="AI19" s="396">
        <f t="shared" si="35"/>
        <v>0</v>
      </c>
      <c r="AK19" s="397"/>
      <c r="AL19" s="397"/>
      <c r="AM19" s="397"/>
      <c r="AN19" s="397"/>
      <c r="AO19" s="397"/>
      <c r="AP19" s="397"/>
      <c r="AQ19" s="397"/>
      <c r="AR19" s="397"/>
      <c r="AS19" s="398"/>
      <c r="AT19" s="399"/>
      <c r="AU19" s="394">
        <f t="shared" si="36"/>
        <v>0</v>
      </c>
      <c r="AV19" s="395">
        <f t="shared" si="37"/>
        <v>0</v>
      </c>
      <c r="AW19" s="395">
        <f t="shared" si="38"/>
        <v>0</v>
      </c>
      <c r="AX19" s="395">
        <f t="shared" si="39"/>
        <v>0</v>
      </c>
      <c r="AY19" s="396">
        <f t="shared" si="40"/>
        <v>0</v>
      </c>
      <c r="AZ19" s="396">
        <f t="shared" si="41"/>
        <v>0</v>
      </c>
      <c r="BB19" s="400"/>
      <c r="BC19" s="397"/>
      <c r="BD19" s="397"/>
      <c r="BE19" s="397"/>
      <c r="BF19" s="397"/>
      <c r="BG19" s="397"/>
      <c r="BH19" s="397"/>
      <c r="BI19" s="397"/>
      <c r="BJ19" s="398"/>
      <c r="BK19" s="399"/>
      <c r="BL19" s="394">
        <f t="shared" si="22"/>
        <v>0</v>
      </c>
      <c r="BM19" s="395">
        <f t="shared" si="42"/>
        <v>0</v>
      </c>
      <c r="BN19" s="395">
        <f t="shared" si="43"/>
        <v>0</v>
      </c>
      <c r="BO19" s="395">
        <f t="shared" si="44"/>
        <v>0</v>
      </c>
      <c r="BP19" s="396">
        <f t="shared" si="45"/>
        <v>0</v>
      </c>
      <c r="BQ19" s="396">
        <f t="shared" si="46"/>
        <v>0</v>
      </c>
      <c r="BS19" s="400"/>
      <c r="BT19" s="397"/>
      <c r="BU19" s="397"/>
      <c r="BV19" s="397"/>
      <c r="BW19" s="397"/>
      <c r="BX19" s="397"/>
      <c r="BY19" s="397"/>
      <c r="BZ19" s="397"/>
      <c r="CA19" s="398"/>
      <c r="CB19" s="399"/>
      <c r="CC19" s="394">
        <f t="shared" si="47"/>
        <v>0</v>
      </c>
      <c r="CD19" s="395">
        <f t="shared" si="48"/>
        <v>0</v>
      </c>
      <c r="CE19" s="395">
        <f t="shared" si="49"/>
        <v>0</v>
      </c>
      <c r="CF19" s="395">
        <f t="shared" si="50"/>
        <v>0</v>
      </c>
      <c r="CG19" s="396">
        <f t="shared" si="51"/>
        <v>0</v>
      </c>
      <c r="CH19" s="396">
        <f t="shared" si="52"/>
        <v>0</v>
      </c>
      <c r="CJ19" s="400"/>
      <c r="CK19" s="397"/>
      <c r="CL19" s="397"/>
      <c r="CM19" s="397"/>
      <c r="CN19" s="397"/>
      <c r="CO19" s="397"/>
      <c r="CP19" s="397"/>
      <c r="CQ19" s="397"/>
      <c r="CR19" s="398"/>
      <c r="CS19" s="399"/>
      <c r="CT19" s="394">
        <f t="shared" si="23"/>
        <v>0</v>
      </c>
      <c r="CU19" s="395">
        <f t="shared" si="53"/>
        <v>0</v>
      </c>
      <c r="CV19" s="395">
        <f t="shared" si="54"/>
        <v>0</v>
      </c>
      <c r="CW19" s="395">
        <f t="shared" si="55"/>
        <v>0</v>
      </c>
      <c r="CX19" s="396">
        <f t="shared" si="56"/>
        <v>0</v>
      </c>
      <c r="CY19" s="396">
        <f t="shared" si="57"/>
        <v>0</v>
      </c>
      <c r="DA19" s="400"/>
      <c r="DB19" s="397"/>
      <c r="DC19" s="397"/>
      <c r="DD19" s="397"/>
      <c r="DE19" s="397"/>
      <c r="DF19" s="397"/>
      <c r="DG19" s="397"/>
      <c r="DH19" s="397"/>
      <c r="DI19" s="398"/>
      <c r="DJ19" s="399"/>
      <c r="DK19" s="394">
        <f t="shared" si="58"/>
        <v>0</v>
      </c>
      <c r="DL19" s="395">
        <f t="shared" si="59"/>
        <v>0</v>
      </c>
      <c r="DM19" s="395">
        <f t="shared" si="60"/>
        <v>0</v>
      </c>
      <c r="DN19" s="395">
        <f t="shared" si="61"/>
        <v>0</v>
      </c>
      <c r="DO19" s="396">
        <f t="shared" si="62"/>
        <v>0</v>
      </c>
      <c r="DP19" s="396">
        <f t="shared" si="63"/>
        <v>0</v>
      </c>
      <c r="DQ19" s="306"/>
      <c r="DR19" s="401">
        <f t="shared" si="64"/>
        <v>0</v>
      </c>
      <c r="DS19" s="402">
        <f t="shared" si="64"/>
        <v>0</v>
      </c>
      <c r="DT19" s="402">
        <f t="shared" si="64"/>
        <v>0</v>
      </c>
      <c r="DU19" s="402">
        <f t="shared" si="64"/>
        <v>0</v>
      </c>
      <c r="DV19" s="402">
        <f t="shared" si="64"/>
        <v>0</v>
      </c>
      <c r="DW19" s="402">
        <f t="shared" si="64"/>
        <v>0</v>
      </c>
      <c r="DX19" s="402">
        <f t="shared" si="65"/>
        <v>0</v>
      </c>
      <c r="DY19" s="403" t="e">
        <f t="shared" si="66"/>
        <v>#DIV/0!</v>
      </c>
    </row>
    <row r="20" spans="1:129" ht="18" hidden="1" customHeight="1">
      <c r="A20" s="392" t="s">
        <v>187</v>
      </c>
      <c r="B20" s="393"/>
      <c r="C20" s="397"/>
      <c r="D20" s="397"/>
      <c r="E20" s="397"/>
      <c r="F20" s="397"/>
      <c r="G20" s="397"/>
      <c r="H20" s="397"/>
      <c r="I20" s="397"/>
      <c r="J20" s="397"/>
      <c r="K20" s="398"/>
      <c r="L20" s="399"/>
      <c r="M20" s="394">
        <f t="shared" si="24"/>
        <v>0</v>
      </c>
      <c r="N20" s="395">
        <f t="shared" si="25"/>
        <v>0</v>
      </c>
      <c r="O20" s="395">
        <f t="shared" si="26"/>
        <v>0</v>
      </c>
      <c r="P20" s="395">
        <f t="shared" si="27"/>
        <v>0</v>
      </c>
      <c r="Q20" s="396">
        <f t="shared" si="28"/>
        <v>0</v>
      </c>
      <c r="R20" s="396">
        <f t="shared" si="29"/>
        <v>0</v>
      </c>
      <c r="T20" s="397"/>
      <c r="U20" s="397"/>
      <c r="V20" s="397"/>
      <c r="W20" s="397"/>
      <c r="X20" s="397"/>
      <c r="Y20" s="397"/>
      <c r="Z20" s="397"/>
      <c r="AA20" s="397"/>
      <c r="AB20" s="398"/>
      <c r="AC20" s="399"/>
      <c r="AD20" s="394">
        <f t="shared" si="30"/>
        <v>0</v>
      </c>
      <c r="AE20" s="395">
        <f t="shared" si="31"/>
        <v>0</v>
      </c>
      <c r="AF20" s="395">
        <f t="shared" si="32"/>
        <v>0</v>
      </c>
      <c r="AG20" s="395">
        <f t="shared" si="33"/>
        <v>0</v>
      </c>
      <c r="AH20" s="396">
        <f t="shared" si="34"/>
        <v>0</v>
      </c>
      <c r="AI20" s="396">
        <f t="shared" si="35"/>
        <v>0</v>
      </c>
      <c r="AK20" s="397"/>
      <c r="AL20" s="397"/>
      <c r="AM20" s="397"/>
      <c r="AN20" s="397"/>
      <c r="AO20" s="397"/>
      <c r="AP20" s="397"/>
      <c r="AQ20" s="397"/>
      <c r="AR20" s="397"/>
      <c r="AS20" s="398"/>
      <c r="AT20" s="399"/>
      <c r="AU20" s="394">
        <f t="shared" si="36"/>
        <v>0</v>
      </c>
      <c r="AV20" s="395">
        <f t="shared" si="37"/>
        <v>0</v>
      </c>
      <c r="AW20" s="395">
        <f t="shared" si="38"/>
        <v>0</v>
      </c>
      <c r="AX20" s="395">
        <f t="shared" si="39"/>
        <v>0</v>
      </c>
      <c r="AY20" s="396">
        <f t="shared" si="40"/>
        <v>0</v>
      </c>
      <c r="AZ20" s="396">
        <f t="shared" si="41"/>
        <v>0</v>
      </c>
      <c r="BB20" s="400"/>
      <c r="BC20" s="397"/>
      <c r="BD20" s="397"/>
      <c r="BE20" s="397"/>
      <c r="BF20" s="397"/>
      <c r="BG20" s="397"/>
      <c r="BH20" s="397"/>
      <c r="BI20" s="397"/>
      <c r="BJ20" s="398"/>
      <c r="BK20" s="399"/>
      <c r="BL20" s="394">
        <f t="shared" si="22"/>
        <v>0</v>
      </c>
      <c r="BM20" s="395">
        <f t="shared" si="42"/>
        <v>0</v>
      </c>
      <c r="BN20" s="395">
        <f t="shared" si="43"/>
        <v>0</v>
      </c>
      <c r="BO20" s="395">
        <f t="shared" si="44"/>
        <v>0</v>
      </c>
      <c r="BP20" s="396">
        <f t="shared" si="45"/>
        <v>0</v>
      </c>
      <c r="BQ20" s="396">
        <f t="shared" si="46"/>
        <v>0</v>
      </c>
      <c r="BS20" s="400"/>
      <c r="BT20" s="397"/>
      <c r="BU20" s="397"/>
      <c r="BV20" s="397"/>
      <c r="BW20" s="397"/>
      <c r="BX20" s="397"/>
      <c r="BY20" s="397"/>
      <c r="BZ20" s="397"/>
      <c r="CA20" s="398"/>
      <c r="CB20" s="399"/>
      <c r="CC20" s="394">
        <f t="shared" si="47"/>
        <v>0</v>
      </c>
      <c r="CD20" s="395">
        <f t="shared" si="48"/>
        <v>0</v>
      </c>
      <c r="CE20" s="395">
        <f t="shared" si="49"/>
        <v>0</v>
      </c>
      <c r="CF20" s="395">
        <f t="shared" si="50"/>
        <v>0</v>
      </c>
      <c r="CG20" s="396">
        <f t="shared" si="51"/>
        <v>0</v>
      </c>
      <c r="CH20" s="396">
        <f t="shared" si="52"/>
        <v>0</v>
      </c>
      <c r="CJ20" s="400"/>
      <c r="CK20" s="397"/>
      <c r="CL20" s="397"/>
      <c r="CM20" s="397"/>
      <c r="CN20" s="397"/>
      <c r="CO20" s="397"/>
      <c r="CP20" s="397"/>
      <c r="CQ20" s="397"/>
      <c r="CR20" s="398"/>
      <c r="CS20" s="399"/>
      <c r="CT20" s="394">
        <f t="shared" si="23"/>
        <v>0</v>
      </c>
      <c r="CU20" s="395">
        <f t="shared" si="53"/>
        <v>0</v>
      </c>
      <c r="CV20" s="395">
        <f t="shared" si="54"/>
        <v>0</v>
      </c>
      <c r="CW20" s="395">
        <f t="shared" si="55"/>
        <v>0</v>
      </c>
      <c r="CX20" s="396">
        <f t="shared" si="56"/>
        <v>0</v>
      </c>
      <c r="CY20" s="396">
        <f t="shared" si="57"/>
        <v>0</v>
      </c>
      <c r="DA20" s="400"/>
      <c r="DB20" s="397"/>
      <c r="DC20" s="397"/>
      <c r="DD20" s="397"/>
      <c r="DE20" s="397"/>
      <c r="DF20" s="397"/>
      <c r="DG20" s="397"/>
      <c r="DH20" s="397"/>
      <c r="DI20" s="398"/>
      <c r="DJ20" s="399"/>
      <c r="DK20" s="394">
        <f t="shared" si="58"/>
        <v>0</v>
      </c>
      <c r="DL20" s="395">
        <f t="shared" si="59"/>
        <v>0</v>
      </c>
      <c r="DM20" s="395">
        <f t="shared" si="60"/>
        <v>0</v>
      </c>
      <c r="DN20" s="395">
        <f t="shared" si="61"/>
        <v>0</v>
      </c>
      <c r="DO20" s="396">
        <f t="shared" si="62"/>
        <v>0</v>
      </c>
      <c r="DP20" s="396">
        <f t="shared" si="63"/>
        <v>0</v>
      </c>
      <c r="DQ20" s="306"/>
      <c r="DR20" s="401">
        <f t="shared" si="64"/>
        <v>0</v>
      </c>
      <c r="DS20" s="402">
        <f t="shared" si="64"/>
        <v>0</v>
      </c>
      <c r="DT20" s="402">
        <f t="shared" si="64"/>
        <v>0</v>
      </c>
      <c r="DU20" s="402">
        <f t="shared" si="64"/>
        <v>0</v>
      </c>
      <c r="DV20" s="402">
        <f t="shared" si="64"/>
        <v>0</v>
      </c>
      <c r="DW20" s="402">
        <f t="shared" si="64"/>
        <v>0</v>
      </c>
      <c r="DX20" s="402">
        <f t="shared" si="65"/>
        <v>0</v>
      </c>
      <c r="DY20" s="403" t="e">
        <f t="shared" si="66"/>
        <v>#DIV/0!</v>
      </c>
    </row>
    <row r="21" spans="1:129" ht="18" hidden="1" customHeight="1">
      <c r="A21" s="392" t="s">
        <v>188</v>
      </c>
      <c r="B21" s="393"/>
      <c r="C21" s="397"/>
      <c r="D21" s="397"/>
      <c r="E21" s="397"/>
      <c r="F21" s="397"/>
      <c r="G21" s="397"/>
      <c r="H21" s="397"/>
      <c r="I21" s="397"/>
      <c r="J21" s="397"/>
      <c r="K21" s="398"/>
      <c r="L21" s="399"/>
      <c r="M21" s="394">
        <f t="shared" si="24"/>
        <v>0</v>
      </c>
      <c r="N21" s="395">
        <f t="shared" si="25"/>
        <v>0</v>
      </c>
      <c r="O21" s="395">
        <f t="shared" si="26"/>
        <v>0</v>
      </c>
      <c r="P21" s="395">
        <f t="shared" si="27"/>
        <v>0</v>
      </c>
      <c r="Q21" s="396">
        <f t="shared" si="28"/>
        <v>0</v>
      </c>
      <c r="R21" s="396">
        <f t="shared" si="29"/>
        <v>0</v>
      </c>
      <c r="T21" s="397"/>
      <c r="U21" s="397"/>
      <c r="V21" s="397"/>
      <c r="W21" s="397"/>
      <c r="X21" s="397"/>
      <c r="Y21" s="397"/>
      <c r="Z21" s="397"/>
      <c r="AA21" s="397"/>
      <c r="AB21" s="398"/>
      <c r="AC21" s="399"/>
      <c r="AD21" s="394">
        <f t="shared" si="30"/>
        <v>0</v>
      </c>
      <c r="AE21" s="395">
        <f t="shared" si="31"/>
        <v>0</v>
      </c>
      <c r="AF21" s="395">
        <f t="shared" si="32"/>
        <v>0</v>
      </c>
      <c r="AG21" s="395">
        <f t="shared" si="33"/>
        <v>0</v>
      </c>
      <c r="AH21" s="396">
        <f t="shared" si="34"/>
        <v>0</v>
      </c>
      <c r="AI21" s="396">
        <f t="shared" si="35"/>
        <v>0</v>
      </c>
      <c r="AK21" s="397"/>
      <c r="AL21" s="397"/>
      <c r="AM21" s="397"/>
      <c r="AN21" s="397"/>
      <c r="AO21" s="397"/>
      <c r="AP21" s="397"/>
      <c r="AQ21" s="397"/>
      <c r="AR21" s="397"/>
      <c r="AS21" s="398"/>
      <c r="AT21" s="399"/>
      <c r="AU21" s="394">
        <f t="shared" si="36"/>
        <v>0</v>
      </c>
      <c r="AV21" s="395">
        <f t="shared" si="37"/>
        <v>0</v>
      </c>
      <c r="AW21" s="395">
        <f t="shared" si="38"/>
        <v>0</v>
      </c>
      <c r="AX21" s="395">
        <f t="shared" si="39"/>
        <v>0</v>
      </c>
      <c r="AY21" s="396">
        <f t="shared" si="40"/>
        <v>0</v>
      </c>
      <c r="AZ21" s="396">
        <f t="shared" si="41"/>
        <v>0</v>
      </c>
      <c r="BB21" s="400"/>
      <c r="BC21" s="397"/>
      <c r="BD21" s="397"/>
      <c r="BE21" s="397"/>
      <c r="BF21" s="397"/>
      <c r="BG21" s="397"/>
      <c r="BH21" s="397"/>
      <c r="BI21" s="397"/>
      <c r="BJ21" s="398"/>
      <c r="BK21" s="399"/>
      <c r="BL21" s="394">
        <f t="shared" si="22"/>
        <v>0</v>
      </c>
      <c r="BM21" s="395">
        <f t="shared" si="42"/>
        <v>0</v>
      </c>
      <c r="BN21" s="395">
        <f t="shared" si="43"/>
        <v>0</v>
      </c>
      <c r="BO21" s="395">
        <f t="shared" si="44"/>
        <v>0</v>
      </c>
      <c r="BP21" s="396">
        <f t="shared" si="45"/>
        <v>0</v>
      </c>
      <c r="BQ21" s="396">
        <f t="shared" si="46"/>
        <v>0</v>
      </c>
      <c r="BS21" s="400"/>
      <c r="BT21" s="397"/>
      <c r="BU21" s="397"/>
      <c r="BV21" s="397"/>
      <c r="BW21" s="397"/>
      <c r="BX21" s="397"/>
      <c r="BY21" s="397"/>
      <c r="BZ21" s="397"/>
      <c r="CA21" s="398"/>
      <c r="CB21" s="399"/>
      <c r="CC21" s="394">
        <f t="shared" si="47"/>
        <v>0</v>
      </c>
      <c r="CD21" s="395">
        <f t="shared" si="48"/>
        <v>0</v>
      </c>
      <c r="CE21" s="395">
        <f t="shared" si="49"/>
        <v>0</v>
      </c>
      <c r="CF21" s="395">
        <f t="shared" si="50"/>
        <v>0</v>
      </c>
      <c r="CG21" s="396">
        <f t="shared" si="51"/>
        <v>0</v>
      </c>
      <c r="CH21" s="396">
        <f t="shared" si="52"/>
        <v>0</v>
      </c>
      <c r="CJ21" s="400"/>
      <c r="CK21" s="397"/>
      <c r="CL21" s="397"/>
      <c r="CM21" s="397"/>
      <c r="CN21" s="397"/>
      <c r="CO21" s="397"/>
      <c r="CP21" s="397"/>
      <c r="CQ21" s="397"/>
      <c r="CR21" s="398"/>
      <c r="CS21" s="399"/>
      <c r="CT21" s="394">
        <f t="shared" si="23"/>
        <v>0</v>
      </c>
      <c r="CU21" s="395">
        <f t="shared" si="53"/>
        <v>0</v>
      </c>
      <c r="CV21" s="395">
        <f t="shared" si="54"/>
        <v>0</v>
      </c>
      <c r="CW21" s="395">
        <f t="shared" si="55"/>
        <v>0</v>
      </c>
      <c r="CX21" s="396">
        <f t="shared" si="56"/>
        <v>0</v>
      </c>
      <c r="CY21" s="396">
        <f t="shared" si="57"/>
        <v>0</v>
      </c>
      <c r="DA21" s="400"/>
      <c r="DB21" s="397"/>
      <c r="DC21" s="397"/>
      <c r="DD21" s="397"/>
      <c r="DE21" s="397"/>
      <c r="DF21" s="397"/>
      <c r="DG21" s="397"/>
      <c r="DH21" s="397"/>
      <c r="DI21" s="398"/>
      <c r="DJ21" s="399"/>
      <c r="DK21" s="394">
        <f t="shared" si="58"/>
        <v>0</v>
      </c>
      <c r="DL21" s="395">
        <f t="shared" si="59"/>
        <v>0</v>
      </c>
      <c r="DM21" s="395">
        <f t="shared" si="60"/>
        <v>0</v>
      </c>
      <c r="DN21" s="395">
        <f t="shared" si="61"/>
        <v>0</v>
      </c>
      <c r="DO21" s="396">
        <f t="shared" si="62"/>
        <v>0</v>
      </c>
      <c r="DP21" s="396">
        <f t="shared" si="63"/>
        <v>0</v>
      </c>
      <c r="DQ21" s="306"/>
      <c r="DR21" s="401">
        <f t="shared" si="64"/>
        <v>0</v>
      </c>
      <c r="DS21" s="402">
        <f t="shared" si="64"/>
        <v>0</v>
      </c>
      <c r="DT21" s="402">
        <f t="shared" si="64"/>
        <v>0</v>
      </c>
      <c r="DU21" s="402">
        <f t="shared" si="64"/>
        <v>0</v>
      </c>
      <c r="DV21" s="402">
        <f t="shared" si="64"/>
        <v>0</v>
      </c>
      <c r="DW21" s="402">
        <f t="shared" si="64"/>
        <v>0</v>
      </c>
      <c r="DX21" s="402">
        <f t="shared" si="65"/>
        <v>0</v>
      </c>
      <c r="DY21" s="403" t="e">
        <f t="shared" si="66"/>
        <v>#DIV/0!</v>
      </c>
    </row>
    <row r="22" spans="1:129" ht="18" hidden="1" customHeight="1">
      <c r="A22" s="392" t="s">
        <v>189</v>
      </c>
      <c r="B22" s="393"/>
      <c r="C22" s="397"/>
      <c r="D22" s="397"/>
      <c r="E22" s="397"/>
      <c r="F22" s="397"/>
      <c r="G22" s="397"/>
      <c r="H22" s="397"/>
      <c r="I22" s="397"/>
      <c r="J22" s="397"/>
      <c r="K22" s="398"/>
      <c r="L22" s="399"/>
      <c r="M22" s="394">
        <f t="shared" si="24"/>
        <v>0</v>
      </c>
      <c r="N22" s="395">
        <f t="shared" si="25"/>
        <v>0</v>
      </c>
      <c r="O22" s="395">
        <f t="shared" si="26"/>
        <v>0</v>
      </c>
      <c r="P22" s="395">
        <f t="shared" si="27"/>
        <v>0</v>
      </c>
      <c r="Q22" s="396">
        <f t="shared" si="28"/>
        <v>0</v>
      </c>
      <c r="R22" s="396">
        <f t="shared" si="29"/>
        <v>0</v>
      </c>
      <c r="T22" s="397"/>
      <c r="U22" s="397"/>
      <c r="V22" s="397"/>
      <c r="W22" s="397"/>
      <c r="X22" s="397"/>
      <c r="Y22" s="397"/>
      <c r="Z22" s="397"/>
      <c r="AA22" s="397"/>
      <c r="AB22" s="398"/>
      <c r="AC22" s="399"/>
      <c r="AD22" s="394">
        <f t="shared" si="30"/>
        <v>0</v>
      </c>
      <c r="AE22" s="395">
        <f t="shared" si="31"/>
        <v>0</v>
      </c>
      <c r="AF22" s="395">
        <f t="shared" si="32"/>
        <v>0</v>
      </c>
      <c r="AG22" s="395">
        <f t="shared" si="33"/>
        <v>0</v>
      </c>
      <c r="AH22" s="396">
        <f t="shared" si="34"/>
        <v>0</v>
      </c>
      <c r="AI22" s="396">
        <f t="shared" si="35"/>
        <v>0</v>
      </c>
      <c r="AK22" s="397"/>
      <c r="AL22" s="397"/>
      <c r="AM22" s="397"/>
      <c r="AN22" s="397"/>
      <c r="AO22" s="397"/>
      <c r="AP22" s="397"/>
      <c r="AQ22" s="397"/>
      <c r="AR22" s="397"/>
      <c r="AS22" s="398"/>
      <c r="AT22" s="399"/>
      <c r="AU22" s="394">
        <f t="shared" si="36"/>
        <v>0</v>
      </c>
      <c r="AV22" s="395">
        <f t="shared" si="37"/>
        <v>0</v>
      </c>
      <c r="AW22" s="395">
        <f t="shared" si="38"/>
        <v>0</v>
      </c>
      <c r="AX22" s="395">
        <f t="shared" si="39"/>
        <v>0</v>
      </c>
      <c r="AY22" s="396">
        <f t="shared" si="40"/>
        <v>0</v>
      </c>
      <c r="AZ22" s="396">
        <f t="shared" si="41"/>
        <v>0</v>
      </c>
      <c r="BB22" s="400"/>
      <c r="BC22" s="397"/>
      <c r="BD22" s="397"/>
      <c r="BE22" s="397"/>
      <c r="BF22" s="397"/>
      <c r="BG22" s="397"/>
      <c r="BH22" s="397"/>
      <c r="BI22" s="397"/>
      <c r="BJ22" s="398"/>
      <c r="BK22" s="399"/>
      <c r="BL22" s="394">
        <f t="shared" si="22"/>
        <v>0</v>
      </c>
      <c r="BM22" s="395">
        <f t="shared" si="42"/>
        <v>0</v>
      </c>
      <c r="BN22" s="395">
        <f t="shared" si="43"/>
        <v>0</v>
      </c>
      <c r="BO22" s="395">
        <f t="shared" si="44"/>
        <v>0</v>
      </c>
      <c r="BP22" s="396">
        <f t="shared" si="45"/>
        <v>0</v>
      </c>
      <c r="BQ22" s="396">
        <f t="shared" si="46"/>
        <v>0</v>
      </c>
      <c r="BS22" s="400"/>
      <c r="BT22" s="397"/>
      <c r="BU22" s="397"/>
      <c r="BV22" s="397"/>
      <c r="BW22" s="397"/>
      <c r="BX22" s="397"/>
      <c r="BY22" s="397"/>
      <c r="BZ22" s="397"/>
      <c r="CA22" s="398"/>
      <c r="CB22" s="399"/>
      <c r="CC22" s="394">
        <f t="shared" si="47"/>
        <v>0</v>
      </c>
      <c r="CD22" s="395">
        <f t="shared" si="48"/>
        <v>0</v>
      </c>
      <c r="CE22" s="395">
        <f t="shared" si="49"/>
        <v>0</v>
      </c>
      <c r="CF22" s="395">
        <f t="shared" si="50"/>
        <v>0</v>
      </c>
      <c r="CG22" s="396">
        <f t="shared" si="51"/>
        <v>0</v>
      </c>
      <c r="CH22" s="396">
        <f t="shared" si="52"/>
        <v>0</v>
      </c>
      <c r="CJ22" s="400"/>
      <c r="CK22" s="397"/>
      <c r="CL22" s="397"/>
      <c r="CM22" s="397"/>
      <c r="CN22" s="397"/>
      <c r="CO22" s="397"/>
      <c r="CP22" s="397"/>
      <c r="CQ22" s="397"/>
      <c r="CR22" s="398"/>
      <c r="CS22" s="399"/>
      <c r="CT22" s="394">
        <f t="shared" si="23"/>
        <v>0</v>
      </c>
      <c r="CU22" s="395">
        <f t="shared" si="53"/>
        <v>0</v>
      </c>
      <c r="CV22" s="395">
        <f t="shared" si="54"/>
        <v>0</v>
      </c>
      <c r="CW22" s="395">
        <f t="shared" si="55"/>
        <v>0</v>
      </c>
      <c r="CX22" s="396">
        <f t="shared" si="56"/>
        <v>0</v>
      </c>
      <c r="CY22" s="396">
        <f t="shared" si="57"/>
        <v>0</v>
      </c>
      <c r="DA22" s="400"/>
      <c r="DB22" s="397"/>
      <c r="DC22" s="397"/>
      <c r="DD22" s="397"/>
      <c r="DE22" s="397"/>
      <c r="DF22" s="397"/>
      <c r="DG22" s="397"/>
      <c r="DH22" s="397"/>
      <c r="DI22" s="398"/>
      <c r="DJ22" s="399"/>
      <c r="DK22" s="394">
        <f t="shared" si="58"/>
        <v>0</v>
      </c>
      <c r="DL22" s="395">
        <f t="shared" si="59"/>
        <v>0</v>
      </c>
      <c r="DM22" s="395">
        <f t="shared" si="60"/>
        <v>0</v>
      </c>
      <c r="DN22" s="395">
        <f t="shared" si="61"/>
        <v>0</v>
      </c>
      <c r="DO22" s="396">
        <f t="shared" si="62"/>
        <v>0</v>
      </c>
      <c r="DP22" s="396">
        <f t="shared" si="63"/>
        <v>0</v>
      </c>
      <c r="DQ22" s="306"/>
      <c r="DR22" s="401">
        <f t="shared" si="64"/>
        <v>0</v>
      </c>
      <c r="DS22" s="402">
        <f t="shared" si="64"/>
        <v>0</v>
      </c>
      <c r="DT22" s="402">
        <f t="shared" si="64"/>
        <v>0</v>
      </c>
      <c r="DU22" s="402">
        <f t="shared" si="64"/>
        <v>0</v>
      </c>
      <c r="DV22" s="402">
        <f t="shared" si="64"/>
        <v>0</v>
      </c>
      <c r="DW22" s="402">
        <f t="shared" si="64"/>
        <v>0</v>
      </c>
      <c r="DX22" s="402">
        <f t="shared" si="65"/>
        <v>0</v>
      </c>
      <c r="DY22" s="403" t="e">
        <f t="shared" si="66"/>
        <v>#DIV/0!</v>
      </c>
    </row>
    <row r="23" spans="1:129" ht="18" hidden="1" customHeight="1">
      <c r="A23" s="392" t="s">
        <v>190</v>
      </c>
      <c r="B23" s="393"/>
      <c r="C23" s="397"/>
      <c r="D23" s="397"/>
      <c r="E23" s="397"/>
      <c r="F23" s="397"/>
      <c r="G23" s="397"/>
      <c r="H23" s="397"/>
      <c r="I23" s="397"/>
      <c r="J23" s="397"/>
      <c r="K23" s="398"/>
      <c r="L23" s="399"/>
      <c r="M23" s="394">
        <f t="shared" si="24"/>
        <v>0</v>
      </c>
      <c r="N23" s="395">
        <f t="shared" si="25"/>
        <v>0</v>
      </c>
      <c r="O23" s="395">
        <f t="shared" si="26"/>
        <v>0</v>
      </c>
      <c r="P23" s="395">
        <f t="shared" si="27"/>
        <v>0</v>
      </c>
      <c r="Q23" s="396">
        <f t="shared" si="28"/>
        <v>0</v>
      </c>
      <c r="R23" s="396">
        <f t="shared" si="29"/>
        <v>0</v>
      </c>
      <c r="T23" s="397"/>
      <c r="U23" s="397"/>
      <c r="V23" s="397"/>
      <c r="W23" s="397"/>
      <c r="X23" s="397"/>
      <c r="Y23" s="397"/>
      <c r="Z23" s="397"/>
      <c r="AA23" s="397"/>
      <c r="AB23" s="398"/>
      <c r="AC23" s="399"/>
      <c r="AD23" s="394">
        <f t="shared" si="30"/>
        <v>0</v>
      </c>
      <c r="AE23" s="395">
        <f t="shared" si="31"/>
        <v>0</v>
      </c>
      <c r="AF23" s="395">
        <f t="shared" si="32"/>
        <v>0</v>
      </c>
      <c r="AG23" s="395">
        <f t="shared" si="33"/>
        <v>0</v>
      </c>
      <c r="AH23" s="396">
        <f t="shared" si="34"/>
        <v>0</v>
      </c>
      <c r="AI23" s="396">
        <f t="shared" si="35"/>
        <v>0</v>
      </c>
      <c r="AK23" s="397"/>
      <c r="AL23" s="397"/>
      <c r="AM23" s="397"/>
      <c r="AN23" s="397"/>
      <c r="AO23" s="397"/>
      <c r="AP23" s="397"/>
      <c r="AQ23" s="397"/>
      <c r="AR23" s="397"/>
      <c r="AS23" s="398"/>
      <c r="AT23" s="399"/>
      <c r="AU23" s="394">
        <f t="shared" si="36"/>
        <v>0</v>
      </c>
      <c r="AV23" s="395">
        <f t="shared" si="37"/>
        <v>0</v>
      </c>
      <c r="AW23" s="395">
        <f t="shared" si="38"/>
        <v>0</v>
      </c>
      <c r="AX23" s="395">
        <f t="shared" si="39"/>
        <v>0</v>
      </c>
      <c r="AY23" s="396">
        <f t="shared" si="40"/>
        <v>0</v>
      </c>
      <c r="AZ23" s="396">
        <f t="shared" si="41"/>
        <v>0</v>
      </c>
      <c r="BB23" s="400"/>
      <c r="BC23" s="397"/>
      <c r="BD23" s="397"/>
      <c r="BE23" s="397"/>
      <c r="BF23" s="397"/>
      <c r="BG23" s="397"/>
      <c r="BH23" s="397"/>
      <c r="BI23" s="397"/>
      <c r="BJ23" s="398"/>
      <c r="BK23" s="399"/>
      <c r="BL23" s="394">
        <f t="shared" si="22"/>
        <v>0</v>
      </c>
      <c r="BM23" s="395">
        <f t="shared" si="42"/>
        <v>0</v>
      </c>
      <c r="BN23" s="395">
        <f t="shared" si="43"/>
        <v>0</v>
      </c>
      <c r="BO23" s="395">
        <f t="shared" si="44"/>
        <v>0</v>
      </c>
      <c r="BP23" s="396">
        <f t="shared" si="45"/>
        <v>0</v>
      </c>
      <c r="BQ23" s="396">
        <f t="shared" si="46"/>
        <v>0</v>
      </c>
      <c r="BS23" s="400"/>
      <c r="BT23" s="397"/>
      <c r="BU23" s="397"/>
      <c r="BV23" s="397"/>
      <c r="BW23" s="397"/>
      <c r="BX23" s="397"/>
      <c r="BY23" s="397"/>
      <c r="BZ23" s="397"/>
      <c r="CA23" s="398"/>
      <c r="CB23" s="399"/>
      <c r="CC23" s="394">
        <f t="shared" si="47"/>
        <v>0</v>
      </c>
      <c r="CD23" s="395">
        <f t="shared" si="48"/>
        <v>0</v>
      </c>
      <c r="CE23" s="395">
        <f t="shared" si="49"/>
        <v>0</v>
      </c>
      <c r="CF23" s="395">
        <f t="shared" si="50"/>
        <v>0</v>
      </c>
      <c r="CG23" s="396">
        <f t="shared" si="51"/>
        <v>0</v>
      </c>
      <c r="CH23" s="396">
        <f t="shared" si="52"/>
        <v>0</v>
      </c>
      <c r="CJ23" s="400"/>
      <c r="CK23" s="397"/>
      <c r="CL23" s="397"/>
      <c r="CM23" s="397"/>
      <c r="CN23" s="397"/>
      <c r="CO23" s="397"/>
      <c r="CP23" s="397"/>
      <c r="CQ23" s="397"/>
      <c r="CR23" s="398"/>
      <c r="CS23" s="399"/>
      <c r="CT23" s="394">
        <f t="shared" si="23"/>
        <v>0</v>
      </c>
      <c r="CU23" s="395">
        <f t="shared" si="53"/>
        <v>0</v>
      </c>
      <c r="CV23" s="395">
        <f t="shared" si="54"/>
        <v>0</v>
      </c>
      <c r="CW23" s="395">
        <f t="shared" si="55"/>
        <v>0</v>
      </c>
      <c r="CX23" s="396">
        <f t="shared" si="56"/>
        <v>0</v>
      </c>
      <c r="CY23" s="396">
        <f t="shared" si="57"/>
        <v>0</v>
      </c>
      <c r="DA23" s="400"/>
      <c r="DB23" s="397"/>
      <c r="DC23" s="397"/>
      <c r="DD23" s="397"/>
      <c r="DE23" s="397"/>
      <c r="DF23" s="397"/>
      <c r="DG23" s="397"/>
      <c r="DH23" s="397"/>
      <c r="DI23" s="398"/>
      <c r="DJ23" s="399"/>
      <c r="DK23" s="394">
        <f t="shared" si="58"/>
        <v>0</v>
      </c>
      <c r="DL23" s="395">
        <f t="shared" si="59"/>
        <v>0</v>
      </c>
      <c r="DM23" s="395">
        <f t="shared" si="60"/>
        <v>0</v>
      </c>
      <c r="DN23" s="395">
        <f t="shared" si="61"/>
        <v>0</v>
      </c>
      <c r="DO23" s="396">
        <f t="shared" si="62"/>
        <v>0</v>
      </c>
      <c r="DP23" s="396">
        <f t="shared" si="63"/>
        <v>0</v>
      </c>
      <c r="DQ23" s="306"/>
      <c r="DR23" s="401">
        <f t="shared" si="64"/>
        <v>0</v>
      </c>
      <c r="DS23" s="402">
        <f t="shared" si="64"/>
        <v>0</v>
      </c>
      <c r="DT23" s="402">
        <f t="shared" si="64"/>
        <v>0</v>
      </c>
      <c r="DU23" s="402">
        <f t="shared" si="64"/>
        <v>0</v>
      </c>
      <c r="DV23" s="402">
        <f t="shared" si="64"/>
        <v>0</v>
      </c>
      <c r="DW23" s="402">
        <f t="shared" si="64"/>
        <v>0</v>
      </c>
      <c r="DX23" s="402">
        <f t="shared" si="65"/>
        <v>0</v>
      </c>
      <c r="DY23" s="403" t="e">
        <f t="shared" si="66"/>
        <v>#DIV/0!</v>
      </c>
    </row>
    <row r="24" spans="1:129" ht="18" hidden="1" customHeight="1">
      <c r="A24" s="392" t="s">
        <v>191</v>
      </c>
      <c r="B24" s="393"/>
      <c r="C24" s="397"/>
      <c r="D24" s="397"/>
      <c r="E24" s="397"/>
      <c r="F24" s="397"/>
      <c r="G24" s="397"/>
      <c r="H24" s="397"/>
      <c r="I24" s="397"/>
      <c r="J24" s="397"/>
      <c r="K24" s="398"/>
      <c r="L24" s="399"/>
      <c r="M24" s="394">
        <f t="shared" si="24"/>
        <v>0</v>
      </c>
      <c r="N24" s="395">
        <f t="shared" si="25"/>
        <v>0</v>
      </c>
      <c r="O24" s="395">
        <f t="shared" si="26"/>
        <v>0</v>
      </c>
      <c r="P24" s="395">
        <f t="shared" si="27"/>
        <v>0</v>
      </c>
      <c r="Q24" s="396">
        <f t="shared" si="28"/>
        <v>0</v>
      </c>
      <c r="R24" s="396">
        <f t="shared" si="29"/>
        <v>0</v>
      </c>
      <c r="T24" s="397"/>
      <c r="U24" s="397"/>
      <c r="V24" s="397"/>
      <c r="W24" s="397"/>
      <c r="X24" s="397"/>
      <c r="Y24" s="397"/>
      <c r="Z24" s="397"/>
      <c r="AA24" s="397"/>
      <c r="AB24" s="398"/>
      <c r="AC24" s="399"/>
      <c r="AD24" s="394">
        <f t="shared" si="30"/>
        <v>0</v>
      </c>
      <c r="AE24" s="395">
        <f t="shared" si="31"/>
        <v>0</v>
      </c>
      <c r="AF24" s="395">
        <f t="shared" si="32"/>
        <v>0</v>
      </c>
      <c r="AG24" s="395">
        <f t="shared" si="33"/>
        <v>0</v>
      </c>
      <c r="AH24" s="396">
        <f t="shared" si="34"/>
        <v>0</v>
      </c>
      <c r="AI24" s="396">
        <f t="shared" si="35"/>
        <v>0</v>
      </c>
      <c r="AK24" s="397"/>
      <c r="AL24" s="397"/>
      <c r="AM24" s="397"/>
      <c r="AN24" s="397"/>
      <c r="AO24" s="397"/>
      <c r="AP24" s="397"/>
      <c r="AQ24" s="397"/>
      <c r="AR24" s="397"/>
      <c r="AS24" s="398"/>
      <c r="AT24" s="399"/>
      <c r="AU24" s="394">
        <f t="shared" si="36"/>
        <v>0</v>
      </c>
      <c r="AV24" s="395">
        <f t="shared" si="37"/>
        <v>0</v>
      </c>
      <c r="AW24" s="395">
        <f t="shared" si="38"/>
        <v>0</v>
      </c>
      <c r="AX24" s="395">
        <f t="shared" si="39"/>
        <v>0</v>
      </c>
      <c r="AY24" s="396">
        <f t="shared" si="40"/>
        <v>0</v>
      </c>
      <c r="AZ24" s="396">
        <f t="shared" si="41"/>
        <v>0</v>
      </c>
      <c r="BB24" s="400"/>
      <c r="BC24" s="397"/>
      <c r="BD24" s="397"/>
      <c r="BE24" s="397"/>
      <c r="BF24" s="397"/>
      <c r="BG24" s="397"/>
      <c r="BH24" s="397"/>
      <c r="BI24" s="397"/>
      <c r="BJ24" s="398"/>
      <c r="BK24" s="399"/>
      <c r="BL24" s="394">
        <f t="shared" si="22"/>
        <v>0</v>
      </c>
      <c r="BM24" s="395">
        <f t="shared" si="42"/>
        <v>0</v>
      </c>
      <c r="BN24" s="395">
        <f t="shared" si="43"/>
        <v>0</v>
      </c>
      <c r="BO24" s="395">
        <f t="shared" si="44"/>
        <v>0</v>
      </c>
      <c r="BP24" s="396">
        <f t="shared" si="45"/>
        <v>0</v>
      </c>
      <c r="BQ24" s="396">
        <f t="shared" si="46"/>
        <v>0</v>
      </c>
      <c r="BS24" s="400"/>
      <c r="BT24" s="397"/>
      <c r="BU24" s="397"/>
      <c r="BV24" s="397"/>
      <c r="BW24" s="397"/>
      <c r="BX24" s="397"/>
      <c r="BY24" s="397"/>
      <c r="BZ24" s="397"/>
      <c r="CA24" s="398"/>
      <c r="CB24" s="399"/>
      <c r="CC24" s="394">
        <f t="shared" si="47"/>
        <v>0</v>
      </c>
      <c r="CD24" s="395">
        <f t="shared" si="48"/>
        <v>0</v>
      </c>
      <c r="CE24" s="395">
        <f t="shared" si="49"/>
        <v>0</v>
      </c>
      <c r="CF24" s="395">
        <f t="shared" si="50"/>
        <v>0</v>
      </c>
      <c r="CG24" s="396">
        <f t="shared" si="51"/>
        <v>0</v>
      </c>
      <c r="CH24" s="396">
        <f t="shared" si="52"/>
        <v>0</v>
      </c>
      <c r="CJ24" s="400"/>
      <c r="CK24" s="397"/>
      <c r="CL24" s="397"/>
      <c r="CM24" s="397"/>
      <c r="CN24" s="397"/>
      <c r="CO24" s="397"/>
      <c r="CP24" s="397"/>
      <c r="CQ24" s="397"/>
      <c r="CR24" s="398"/>
      <c r="CS24" s="399"/>
      <c r="CT24" s="394">
        <f t="shared" si="23"/>
        <v>0</v>
      </c>
      <c r="CU24" s="395">
        <f t="shared" si="53"/>
        <v>0</v>
      </c>
      <c r="CV24" s="395">
        <f t="shared" si="54"/>
        <v>0</v>
      </c>
      <c r="CW24" s="395">
        <f t="shared" si="55"/>
        <v>0</v>
      </c>
      <c r="CX24" s="396">
        <f t="shared" si="56"/>
        <v>0</v>
      </c>
      <c r="CY24" s="396">
        <f t="shared" si="57"/>
        <v>0</v>
      </c>
      <c r="DA24" s="400"/>
      <c r="DB24" s="397"/>
      <c r="DC24" s="397"/>
      <c r="DD24" s="397"/>
      <c r="DE24" s="397"/>
      <c r="DF24" s="397"/>
      <c r="DG24" s="397"/>
      <c r="DH24" s="397"/>
      <c r="DI24" s="398"/>
      <c r="DJ24" s="399"/>
      <c r="DK24" s="394">
        <f t="shared" si="58"/>
        <v>0</v>
      </c>
      <c r="DL24" s="395">
        <f t="shared" si="59"/>
        <v>0</v>
      </c>
      <c r="DM24" s="395">
        <f t="shared" si="60"/>
        <v>0</v>
      </c>
      <c r="DN24" s="395">
        <f t="shared" si="61"/>
        <v>0</v>
      </c>
      <c r="DO24" s="396">
        <f t="shared" si="62"/>
        <v>0</v>
      </c>
      <c r="DP24" s="396">
        <f t="shared" si="63"/>
        <v>0</v>
      </c>
      <c r="DQ24" s="306"/>
      <c r="DR24" s="401">
        <f t="shared" si="64"/>
        <v>0</v>
      </c>
      <c r="DS24" s="402">
        <f t="shared" si="64"/>
        <v>0</v>
      </c>
      <c r="DT24" s="402">
        <f t="shared" si="64"/>
        <v>0</v>
      </c>
      <c r="DU24" s="402">
        <f t="shared" si="64"/>
        <v>0</v>
      </c>
      <c r="DV24" s="402">
        <f t="shared" si="64"/>
        <v>0</v>
      </c>
      <c r="DW24" s="402">
        <f t="shared" si="64"/>
        <v>0</v>
      </c>
      <c r="DX24" s="402">
        <f t="shared" si="65"/>
        <v>0</v>
      </c>
      <c r="DY24" s="403" t="e">
        <f t="shared" si="66"/>
        <v>#DIV/0!</v>
      </c>
    </row>
    <row r="25" spans="1:129" s="273" customFormat="1" ht="18" customHeight="1">
      <c r="A25" s="405">
        <v>2</v>
      </c>
      <c r="B25" s="406"/>
      <c r="C25" s="385">
        <f>SUBTOTAL(9,C26:C35)</f>
        <v>0</v>
      </c>
      <c r="D25" s="386">
        <f t="shared" ref="D25:R25" si="67">SUBTOTAL(9,D26:D35)</f>
        <v>0</v>
      </c>
      <c r="E25" s="386">
        <f t="shared" si="67"/>
        <v>0</v>
      </c>
      <c r="F25" s="386">
        <f t="shared" si="67"/>
        <v>0</v>
      </c>
      <c r="G25" s="386">
        <f t="shared" si="67"/>
        <v>0</v>
      </c>
      <c r="H25" s="386">
        <f t="shared" si="67"/>
        <v>0</v>
      </c>
      <c r="I25" s="386">
        <f t="shared" si="67"/>
        <v>0</v>
      </c>
      <c r="J25" s="386">
        <f t="shared" si="67"/>
        <v>0</v>
      </c>
      <c r="K25" s="387">
        <f t="shared" si="67"/>
        <v>0</v>
      </c>
      <c r="L25" s="388">
        <f t="shared" si="67"/>
        <v>0</v>
      </c>
      <c r="M25" s="382">
        <f t="shared" si="67"/>
        <v>0</v>
      </c>
      <c r="N25" s="383">
        <f t="shared" si="67"/>
        <v>0</v>
      </c>
      <c r="O25" s="383">
        <f t="shared" si="67"/>
        <v>0</v>
      </c>
      <c r="P25" s="383">
        <f t="shared" si="67"/>
        <v>0</v>
      </c>
      <c r="Q25" s="384">
        <f t="shared" si="67"/>
        <v>0</v>
      </c>
      <c r="R25" s="384">
        <f t="shared" si="67"/>
        <v>0</v>
      </c>
      <c r="S25" s="280"/>
      <c r="T25" s="385">
        <f>SUBTOTAL(9,T26:T35)</f>
        <v>0</v>
      </c>
      <c r="U25" s="386">
        <f t="shared" ref="U25:AI25" si="68">SUBTOTAL(9,U26:U35)</f>
        <v>0</v>
      </c>
      <c r="V25" s="386">
        <f t="shared" si="68"/>
        <v>0</v>
      </c>
      <c r="W25" s="386">
        <f t="shared" si="68"/>
        <v>0</v>
      </c>
      <c r="X25" s="386">
        <f t="shared" si="68"/>
        <v>0</v>
      </c>
      <c r="Y25" s="386">
        <f t="shared" si="68"/>
        <v>0</v>
      </c>
      <c r="Z25" s="386">
        <f t="shared" si="68"/>
        <v>0</v>
      </c>
      <c r="AA25" s="386">
        <f t="shared" si="68"/>
        <v>0</v>
      </c>
      <c r="AB25" s="387">
        <f t="shared" si="68"/>
        <v>0</v>
      </c>
      <c r="AC25" s="388">
        <f t="shared" si="68"/>
        <v>0</v>
      </c>
      <c r="AD25" s="382">
        <f t="shared" si="68"/>
        <v>0</v>
      </c>
      <c r="AE25" s="383">
        <f t="shared" si="68"/>
        <v>0</v>
      </c>
      <c r="AF25" s="383">
        <f t="shared" si="68"/>
        <v>0</v>
      </c>
      <c r="AG25" s="383">
        <f t="shared" si="68"/>
        <v>0</v>
      </c>
      <c r="AH25" s="384">
        <f t="shared" si="68"/>
        <v>0</v>
      </c>
      <c r="AI25" s="384">
        <f t="shared" si="68"/>
        <v>0</v>
      </c>
      <c r="AJ25" s="280"/>
      <c r="AK25" s="385">
        <f t="shared" ref="AK25:AZ25" si="69">SUBTOTAL(9,AK26:AK35)</f>
        <v>0</v>
      </c>
      <c r="AL25" s="386">
        <f t="shared" si="69"/>
        <v>0</v>
      </c>
      <c r="AM25" s="386">
        <f t="shared" si="69"/>
        <v>0</v>
      </c>
      <c r="AN25" s="386">
        <f t="shared" si="69"/>
        <v>0</v>
      </c>
      <c r="AO25" s="386">
        <f t="shared" si="69"/>
        <v>0</v>
      </c>
      <c r="AP25" s="386">
        <f t="shared" si="69"/>
        <v>0</v>
      </c>
      <c r="AQ25" s="386">
        <f t="shared" si="69"/>
        <v>0</v>
      </c>
      <c r="AR25" s="386">
        <f t="shared" si="69"/>
        <v>0</v>
      </c>
      <c r="AS25" s="387">
        <f t="shared" si="69"/>
        <v>0</v>
      </c>
      <c r="AT25" s="388">
        <f t="shared" si="69"/>
        <v>0</v>
      </c>
      <c r="AU25" s="382">
        <f t="shared" si="69"/>
        <v>0</v>
      </c>
      <c r="AV25" s="383">
        <f t="shared" si="69"/>
        <v>0</v>
      </c>
      <c r="AW25" s="383">
        <f t="shared" si="69"/>
        <v>0</v>
      </c>
      <c r="AX25" s="383">
        <f t="shared" si="69"/>
        <v>0</v>
      </c>
      <c r="AY25" s="384">
        <f t="shared" si="69"/>
        <v>0</v>
      </c>
      <c r="AZ25" s="384">
        <f t="shared" si="69"/>
        <v>0</v>
      </c>
      <c r="BA25" s="280"/>
      <c r="BB25" s="385">
        <f t="shared" ref="BB25:BQ25" si="70">SUBTOTAL(9,BB26:BB35)</f>
        <v>0</v>
      </c>
      <c r="BC25" s="386">
        <f t="shared" si="70"/>
        <v>0</v>
      </c>
      <c r="BD25" s="386">
        <f t="shared" si="70"/>
        <v>0</v>
      </c>
      <c r="BE25" s="386">
        <f t="shared" si="70"/>
        <v>0</v>
      </c>
      <c r="BF25" s="386">
        <f t="shared" si="70"/>
        <v>0</v>
      </c>
      <c r="BG25" s="386">
        <f t="shared" si="70"/>
        <v>0</v>
      </c>
      <c r="BH25" s="386">
        <f t="shared" si="70"/>
        <v>0</v>
      </c>
      <c r="BI25" s="386">
        <f t="shared" si="70"/>
        <v>0</v>
      </c>
      <c r="BJ25" s="387">
        <f t="shared" si="70"/>
        <v>0</v>
      </c>
      <c r="BK25" s="388">
        <f t="shared" si="70"/>
        <v>0</v>
      </c>
      <c r="BL25" s="382">
        <f t="shared" si="70"/>
        <v>0</v>
      </c>
      <c r="BM25" s="383">
        <f t="shared" si="70"/>
        <v>0</v>
      </c>
      <c r="BN25" s="383">
        <f t="shared" si="70"/>
        <v>0</v>
      </c>
      <c r="BO25" s="383">
        <f t="shared" si="70"/>
        <v>0</v>
      </c>
      <c r="BP25" s="384">
        <f t="shared" si="70"/>
        <v>0</v>
      </c>
      <c r="BQ25" s="384">
        <f t="shared" si="70"/>
        <v>0</v>
      </c>
      <c r="BR25" s="280"/>
      <c r="BS25" s="385">
        <f t="shared" ref="BS25:CH25" si="71">SUBTOTAL(9,BS26:BS35)</f>
        <v>0</v>
      </c>
      <c r="BT25" s="386">
        <f t="shared" si="71"/>
        <v>0</v>
      </c>
      <c r="BU25" s="386">
        <f t="shared" si="71"/>
        <v>0</v>
      </c>
      <c r="BV25" s="386">
        <f t="shared" si="71"/>
        <v>0</v>
      </c>
      <c r="BW25" s="386">
        <f t="shared" si="71"/>
        <v>0</v>
      </c>
      <c r="BX25" s="386">
        <f t="shared" si="71"/>
        <v>0</v>
      </c>
      <c r="BY25" s="386">
        <f t="shared" si="71"/>
        <v>0</v>
      </c>
      <c r="BZ25" s="386">
        <f t="shared" si="71"/>
        <v>0</v>
      </c>
      <c r="CA25" s="387">
        <f t="shared" si="71"/>
        <v>0</v>
      </c>
      <c r="CB25" s="388">
        <f t="shared" si="71"/>
        <v>0</v>
      </c>
      <c r="CC25" s="382">
        <f t="shared" si="71"/>
        <v>0</v>
      </c>
      <c r="CD25" s="383">
        <f t="shared" si="71"/>
        <v>0</v>
      </c>
      <c r="CE25" s="383">
        <f t="shared" si="71"/>
        <v>0</v>
      </c>
      <c r="CF25" s="383">
        <f t="shared" si="71"/>
        <v>0</v>
      </c>
      <c r="CG25" s="384">
        <f t="shared" si="71"/>
        <v>0</v>
      </c>
      <c r="CH25" s="384">
        <f t="shared" si="71"/>
        <v>0</v>
      </c>
      <c r="CI25" s="280"/>
      <c r="CJ25" s="385">
        <f t="shared" ref="CJ25:CY25" si="72">SUBTOTAL(9,CJ26:CJ35)</f>
        <v>0</v>
      </c>
      <c r="CK25" s="386">
        <f t="shared" si="72"/>
        <v>0</v>
      </c>
      <c r="CL25" s="386">
        <f t="shared" si="72"/>
        <v>0</v>
      </c>
      <c r="CM25" s="386">
        <f t="shared" si="72"/>
        <v>0</v>
      </c>
      <c r="CN25" s="386">
        <f t="shared" si="72"/>
        <v>0</v>
      </c>
      <c r="CO25" s="386">
        <f t="shared" si="72"/>
        <v>0</v>
      </c>
      <c r="CP25" s="386">
        <f t="shared" si="72"/>
        <v>0</v>
      </c>
      <c r="CQ25" s="386">
        <f t="shared" si="72"/>
        <v>0</v>
      </c>
      <c r="CR25" s="387">
        <f t="shared" si="72"/>
        <v>0</v>
      </c>
      <c r="CS25" s="388">
        <f t="shared" si="72"/>
        <v>0</v>
      </c>
      <c r="CT25" s="382">
        <f t="shared" si="72"/>
        <v>0</v>
      </c>
      <c r="CU25" s="383">
        <f t="shared" si="72"/>
        <v>0</v>
      </c>
      <c r="CV25" s="383">
        <f t="shared" si="72"/>
        <v>0</v>
      </c>
      <c r="CW25" s="383">
        <f t="shared" si="72"/>
        <v>0</v>
      </c>
      <c r="CX25" s="384">
        <f t="shared" si="72"/>
        <v>0</v>
      </c>
      <c r="CY25" s="384">
        <f t="shared" si="72"/>
        <v>0</v>
      </c>
      <c r="CZ25" s="280"/>
      <c r="DA25" s="385">
        <f t="shared" ref="DA25:DP25" si="73">SUBTOTAL(9,DA26:DA35)</f>
        <v>0</v>
      </c>
      <c r="DB25" s="386">
        <f t="shared" si="73"/>
        <v>0</v>
      </c>
      <c r="DC25" s="386">
        <f t="shared" si="73"/>
        <v>0</v>
      </c>
      <c r="DD25" s="386">
        <f t="shared" si="73"/>
        <v>0</v>
      </c>
      <c r="DE25" s="386">
        <f t="shared" si="73"/>
        <v>0</v>
      </c>
      <c r="DF25" s="386">
        <f t="shared" si="73"/>
        <v>0</v>
      </c>
      <c r="DG25" s="386">
        <f t="shared" si="73"/>
        <v>0</v>
      </c>
      <c r="DH25" s="386">
        <f t="shared" si="73"/>
        <v>0</v>
      </c>
      <c r="DI25" s="387">
        <f t="shared" si="73"/>
        <v>0</v>
      </c>
      <c r="DJ25" s="388">
        <f t="shared" si="73"/>
        <v>0</v>
      </c>
      <c r="DK25" s="382">
        <f t="shared" si="73"/>
        <v>0</v>
      </c>
      <c r="DL25" s="383">
        <f t="shared" si="73"/>
        <v>0</v>
      </c>
      <c r="DM25" s="383">
        <f t="shared" si="73"/>
        <v>0</v>
      </c>
      <c r="DN25" s="383">
        <f t="shared" si="73"/>
        <v>0</v>
      </c>
      <c r="DO25" s="384">
        <f t="shared" si="73"/>
        <v>0</v>
      </c>
      <c r="DP25" s="384">
        <f t="shared" si="73"/>
        <v>0</v>
      </c>
      <c r="DQ25" s="286"/>
      <c r="DR25" s="407">
        <f t="shared" si="64"/>
        <v>0</v>
      </c>
      <c r="DS25" s="338">
        <f t="shared" si="64"/>
        <v>0</v>
      </c>
      <c r="DT25" s="338">
        <f t="shared" si="64"/>
        <v>0</v>
      </c>
      <c r="DU25" s="338">
        <f t="shared" si="64"/>
        <v>0</v>
      </c>
      <c r="DV25" s="338">
        <f t="shared" si="64"/>
        <v>0</v>
      </c>
      <c r="DW25" s="338">
        <f t="shared" si="64"/>
        <v>0</v>
      </c>
      <c r="DX25" s="338">
        <f t="shared" ref="DX25:DX124" si="74">DV25+DW25</f>
        <v>0</v>
      </c>
      <c r="DY25" s="408" t="e">
        <f t="shared" ref="DY25:DY122" si="75">(DV25-DU25)/(DV$124-DU$124)</f>
        <v>#DIV/0!</v>
      </c>
    </row>
    <row r="26" spans="1:129" ht="18" customHeight="1">
      <c r="A26" s="392" t="s">
        <v>179</v>
      </c>
      <c r="B26" s="393"/>
      <c r="C26" s="400"/>
      <c r="D26" s="397"/>
      <c r="E26" s="397"/>
      <c r="F26" s="397"/>
      <c r="G26" s="397"/>
      <c r="H26" s="397"/>
      <c r="I26" s="397"/>
      <c r="J26" s="397"/>
      <c r="K26" s="398"/>
      <c r="L26" s="399"/>
      <c r="M26" s="394">
        <f>SUM(C26:L26)</f>
        <v>0</v>
      </c>
      <c r="N26" s="395">
        <f>SUMPRODUCT(C$11:K$11,C26:K26)</f>
        <v>0</v>
      </c>
      <c r="O26" s="395">
        <f>(N26*J$2)+(N26*J$3)</f>
        <v>0</v>
      </c>
      <c r="P26" s="395">
        <f>L26</f>
        <v>0</v>
      </c>
      <c r="Q26" s="396">
        <f>SUM(N26:P26)</f>
        <v>0</v>
      </c>
      <c r="R26" s="396">
        <f>(N26+O26)*J$4</f>
        <v>0</v>
      </c>
      <c r="T26" s="400"/>
      <c r="U26" s="397"/>
      <c r="V26" s="397"/>
      <c r="W26" s="397"/>
      <c r="X26" s="397"/>
      <c r="Y26" s="397"/>
      <c r="Z26" s="397"/>
      <c r="AA26" s="397"/>
      <c r="AB26" s="398"/>
      <c r="AC26" s="399"/>
      <c r="AD26" s="394">
        <f>SUM(T26:AC26)</f>
        <v>0</v>
      </c>
      <c r="AE26" s="395">
        <f>SUMPRODUCT(T$11:AB$11,T26:AB26)</f>
        <v>0</v>
      </c>
      <c r="AF26" s="395">
        <f>(AE26*AA$2)+(AE26*AA$3)</f>
        <v>0</v>
      </c>
      <c r="AG26" s="395">
        <f>AC26</f>
        <v>0</v>
      </c>
      <c r="AH26" s="396">
        <f>SUM(AE26:AG26)</f>
        <v>0</v>
      </c>
      <c r="AI26" s="396">
        <f>(AE26+AF26)*AA$4</f>
        <v>0</v>
      </c>
      <c r="AK26" s="397"/>
      <c r="AL26" s="397"/>
      <c r="AM26" s="397"/>
      <c r="AN26" s="397"/>
      <c r="AO26" s="397"/>
      <c r="AP26" s="397"/>
      <c r="AQ26" s="397"/>
      <c r="AR26" s="397"/>
      <c r="AS26" s="398"/>
      <c r="AT26" s="399"/>
      <c r="AU26" s="394">
        <f t="shared" si="36"/>
        <v>0</v>
      </c>
      <c r="AV26" s="395">
        <f>SUMPRODUCT(AK$11:AS$11,AK26:AS26)</f>
        <v>0</v>
      </c>
      <c r="AW26" s="395">
        <f>(AV26*AR$2)+(AV26*AR$3)</f>
        <v>0</v>
      </c>
      <c r="AX26" s="395">
        <f>AT26</f>
        <v>0</v>
      </c>
      <c r="AY26" s="396">
        <f>SUM(AV26:AX26)</f>
        <v>0</v>
      </c>
      <c r="AZ26" s="396">
        <f>(AV26+AW26)*AR$4</f>
        <v>0</v>
      </c>
      <c r="BB26" s="397"/>
      <c r="BC26" s="397"/>
      <c r="BD26" s="397"/>
      <c r="BE26" s="397"/>
      <c r="BF26" s="397"/>
      <c r="BG26" s="397"/>
      <c r="BH26" s="397"/>
      <c r="BI26" s="397"/>
      <c r="BJ26" s="398"/>
      <c r="BK26" s="399"/>
      <c r="BL26" s="394">
        <f t="shared" ref="BL26:BL35" si="76">SUM(BB26:BJ26)</f>
        <v>0</v>
      </c>
      <c r="BM26" s="395">
        <f>SUMPRODUCT(BB$11:BJ$11,BB26:BJ26)</f>
        <v>0</v>
      </c>
      <c r="BN26" s="395">
        <f>(BM26*BI$2)+(BM26*BI$3)</f>
        <v>0</v>
      </c>
      <c r="BO26" s="395">
        <f>BK26</f>
        <v>0</v>
      </c>
      <c r="BP26" s="396">
        <f>SUM(BM26:BO26)</f>
        <v>0</v>
      </c>
      <c r="BQ26" s="396">
        <f>(BM26+BN26)*BI$4</f>
        <v>0</v>
      </c>
      <c r="BS26" s="397"/>
      <c r="BT26" s="397"/>
      <c r="BU26" s="397"/>
      <c r="BV26" s="397"/>
      <c r="BW26" s="397"/>
      <c r="BX26" s="397"/>
      <c r="BY26" s="397"/>
      <c r="BZ26" s="397"/>
      <c r="CA26" s="398"/>
      <c r="CB26" s="399"/>
      <c r="CC26" s="394">
        <f t="shared" ref="CC26:CC35" si="77">SUM(BS26:CA26)</f>
        <v>0</v>
      </c>
      <c r="CD26" s="395">
        <f>SUMPRODUCT(BS$11:CA$11,BS26:CA26)</f>
        <v>0</v>
      </c>
      <c r="CE26" s="395">
        <f>(CD26*BZ$2)+(CD26*BZ$3)</f>
        <v>0</v>
      </c>
      <c r="CF26" s="395">
        <f>CB26</f>
        <v>0</v>
      </c>
      <c r="CG26" s="396">
        <f>SUM(CD26:CF26)</f>
        <v>0</v>
      </c>
      <c r="CH26" s="396">
        <f>(CD26+CE26)*BZ$4</f>
        <v>0</v>
      </c>
      <c r="CJ26" s="397"/>
      <c r="CK26" s="397"/>
      <c r="CL26" s="397"/>
      <c r="CM26" s="397"/>
      <c r="CN26" s="397"/>
      <c r="CO26" s="397"/>
      <c r="CP26" s="397"/>
      <c r="CQ26" s="397"/>
      <c r="CR26" s="398"/>
      <c r="CS26" s="399"/>
      <c r="CT26" s="394">
        <f t="shared" ref="CT26:CT35" si="78">SUM(CJ26:CR26)</f>
        <v>0</v>
      </c>
      <c r="CU26" s="395">
        <f>SUMPRODUCT(CJ$11:CR$11,CJ26:CR26)</f>
        <v>0</v>
      </c>
      <c r="CV26" s="395">
        <f>(CU26*CQ$2)+(CU26*CQ$3)</f>
        <v>0</v>
      </c>
      <c r="CW26" s="395">
        <f>CS26</f>
        <v>0</v>
      </c>
      <c r="CX26" s="396">
        <f>SUM(CU26:CW26)</f>
        <v>0</v>
      </c>
      <c r="CY26" s="396">
        <f>(CU26+CV26)*CQ$4</f>
        <v>0</v>
      </c>
      <c r="DA26" s="400"/>
      <c r="DB26" s="397"/>
      <c r="DC26" s="397"/>
      <c r="DD26" s="397"/>
      <c r="DE26" s="397"/>
      <c r="DF26" s="397"/>
      <c r="DG26" s="397"/>
      <c r="DH26" s="397"/>
      <c r="DI26" s="398"/>
      <c r="DJ26" s="399"/>
      <c r="DK26" s="394">
        <f t="shared" ref="DK26:DK35" si="79">SUM(DA26:DI26)</f>
        <v>0</v>
      </c>
      <c r="DL26" s="395">
        <f>SUMPRODUCT(DA$11:DI$11,DA26:DI26)</f>
        <v>0</v>
      </c>
      <c r="DM26" s="395">
        <f>(DL26*DH$2)+(DL26*DH$3)</f>
        <v>0</v>
      </c>
      <c r="DN26" s="395">
        <f>DJ26</f>
        <v>0</v>
      </c>
      <c r="DO26" s="396">
        <f>SUM(DL26:DN26)</f>
        <v>0</v>
      </c>
      <c r="DP26" s="396">
        <f>(DL26+DM26)*DH$4</f>
        <v>0</v>
      </c>
      <c r="DQ26" s="306"/>
      <c r="DR26" s="401">
        <f t="shared" si="64"/>
        <v>0</v>
      </c>
      <c r="DS26" s="402">
        <f t="shared" si="64"/>
        <v>0</v>
      </c>
      <c r="DT26" s="402">
        <f t="shared" si="64"/>
        <v>0</v>
      </c>
      <c r="DU26" s="402">
        <f t="shared" si="64"/>
        <v>0</v>
      </c>
      <c r="DV26" s="402">
        <f t="shared" si="64"/>
        <v>0</v>
      </c>
      <c r="DW26" s="402">
        <f t="shared" si="64"/>
        <v>0</v>
      </c>
      <c r="DX26" s="402">
        <f t="shared" si="74"/>
        <v>0</v>
      </c>
      <c r="DY26" s="403" t="e">
        <f t="shared" si="75"/>
        <v>#DIV/0!</v>
      </c>
    </row>
    <row r="27" spans="1:129" ht="18" customHeight="1">
      <c r="A27" s="392" t="s">
        <v>180</v>
      </c>
      <c r="B27" s="393"/>
      <c r="C27" s="400"/>
      <c r="D27" s="397"/>
      <c r="E27" s="397"/>
      <c r="F27" s="397"/>
      <c r="G27" s="397"/>
      <c r="H27" s="397"/>
      <c r="I27" s="397"/>
      <c r="J27" s="397"/>
      <c r="K27" s="398"/>
      <c r="L27" s="399"/>
      <c r="M27" s="394">
        <f t="shared" ref="M27:M35" si="80">SUM(C27:K27)</f>
        <v>0</v>
      </c>
      <c r="N27" s="395">
        <f t="shared" ref="N27:N35" si="81">SUMPRODUCT(C$11:K$11,C27:K27)</f>
        <v>0</v>
      </c>
      <c r="O27" s="395">
        <f t="shared" ref="O27:O35" si="82">(N27*J$2)+(N27*J$3)</f>
        <v>0</v>
      </c>
      <c r="P27" s="395">
        <f t="shared" ref="P27:P35" si="83">L27</f>
        <v>0</v>
      </c>
      <c r="Q27" s="396">
        <f t="shared" ref="Q27:Q35" si="84">SUM(N27:P27)</f>
        <v>0</v>
      </c>
      <c r="R27" s="396">
        <f t="shared" ref="R27:R35" si="85">(N27+O27)*J$4</f>
        <v>0</v>
      </c>
      <c r="T27" s="400"/>
      <c r="U27" s="397"/>
      <c r="V27" s="397"/>
      <c r="W27" s="397"/>
      <c r="X27" s="397"/>
      <c r="Y27" s="397"/>
      <c r="Z27" s="397"/>
      <c r="AA27" s="397"/>
      <c r="AB27" s="398"/>
      <c r="AC27" s="399"/>
      <c r="AD27" s="394">
        <f t="shared" ref="AD27:AD35" si="86">SUM(T27:AB27)</f>
        <v>0</v>
      </c>
      <c r="AE27" s="395">
        <f t="shared" ref="AE27:AE35" si="87">SUMPRODUCT(T$11:AB$11,T27:AB27)</f>
        <v>0</v>
      </c>
      <c r="AF27" s="395">
        <f t="shared" ref="AF27:AF35" si="88">(AE27*AA$2)+(AE27*AA$3)</f>
        <v>0</v>
      </c>
      <c r="AG27" s="395">
        <f t="shared" ref="AG27:AG35" si="89">AC27</f>
        <v>0</v>
      </c>
      <c r="AH27" s="396">
        <f t="shared" ref="AH27:AH35" si="90">SUM(AE27:AG27)</f>
        <v>0</v>
      </c>
      <c r="AI27" s="396">
        <f t="shared" ref="AI27:AI35" si="91">(AE27+AF27)*AA$4</f>
        <v>0</v>
      </c>
      <c r="AK27" s="397"/>
      <c r="AL27" s="397"/>
      <c r="AM27" s="397"/>
      <c r="AN27" s="397"/>
      <c r="AO27" s="397"/>
      <c r="AP27" s="397"/>
      <c r="AQ27" s="397"/>
      <c r="AR27" s="397"/>
      <c r="AS27" s="398"/>
      <c r="AT27" s="399"/>
      <c r="AU27" s="394">
        <f t="shared" si="36"/>
        <v>0</v>
      </c>
      <c r="AV27" s="395">
        <f t="shared" ref="AV27:AV35" si="92">SUMPRODUCT(AK$11:AS$11,AK27:AS27)</f>
        <v>0</v>
      </c>
      <c r="AW27" s="395">
        <f t="shared" ref="AW27:AW35" si="93">(AV27*AR$2)+(AV27*AR$3)</f>
        <v>0</v>
      </c>
      <c r="AX27" s="395">
        <f t="shared" ref="AX27:AX35" si="94">AT27</f>
        <v>0</v>
      </c>
      <c r="AY27" s="396">
        <f t="shared" ref="AY27:AY35" si="95">SUM(AV27:AX27)</f>
        <v>0</v>
      </c>
      <c r="AZ27" s="396">
        <f t="shared" ref="AZ27:AZ35" si="96">(AV27+AW27)*AR$4</f>
        <v>0</v>
      </c>
      <c r="BB27" s="397"/>
      <c r="BC27" s="397"/>
      <c r="BD27" s="397"/>
      <c r="BE27" s="397"/>
      <c r="BF27" s="397"/>
      <c r="BG27" s="397"/>
      <c r="BH27" s="397"/>
      <c r="BI27" s="397"/>
      <c r="BJ27" s="398"/>
      <c r="BK27" s="399"/>
      <c r="BL27" s="394">
        <f t="shared" si="76"/>
        <v>0</v>
      </c>
      <c r="BM27" s="395">
        <f t="shared" ref="BM27:BM35" si="97">SUMPRODUCT(BB$11:BJ$11,BB27:BJ27)</f>
        <v>0</v>
      </c>
      <c r="BN27" s="395">
        <f t="shared" ref="BN27:BN35" si="98">(BM27*BI$2)+(BM27*BI$3)</f>
        <v>0</v>
      </c>
      <c r="BO27" s="395">
        <f t="shared" ref="BO27:BO35" si="99">BK27</f>
        <v>0</v>
      </c>
      <c r="BP27" s="396">
        <f t="shared" ref="BP27:BP35" si="100">SUM(BM27:BO27)</f>
        <v>0</v>
      </c>
      <c r="BQ27" s="396">
        <f t="shared" ref="BQ27:BQ35" si="101">(BM27+BN27)*BI$4</f>
        <v>0</v>
      </c>
      <c r="BS27" s="397"/>
      <c r="BT27" s="397"/>
      <c r="BU27" s="397"/>
      <c r="BV27" s="397"/>
      <c r="BW27" s="397"/>
      <c r="BX27" s="397"/>
      <c r="BY27" s="397"/>
      <c r="BZ27" s="397"/>
      <c r="CA27" s="398"/>
      <c r="CB27" s="399"/>
      <c r="CC27" s="394">
        <f t="shared" si="77"/>
        <v>0</v>
      </c>
      <c r="CD27" s="395">
        <f t="shared" ref="CD27:CD35" si="102">SUMPRODUCT(BS$11:CA$11,BS27:CA27)</f>
        <v>0</v>
      </c>
      <c r="CE27" s="395">
        <f t="shared" ref="CE27:CE35" si="103">(CD27*BZ$2)+(CD27*BZ$3)</f>
        <v>0</v>
      </c>
      <c r="CF27" s="395">
        <f t="shared" ref="CF27:CF35" si="104">CB27</f>
        <v>0</v>
      </c>
      <c r="CG27" s="396">
        <f t="shared" ref="CG27:CG35" si="105">SUM(CD27:CF27)</f>
        <v>0</v>
      </c>
      <c r="CH27" s="396">
        <f t="shared" ref="CH27:CH35" si="106">(CD27+CE27)*BZ$4</f>
        <v>0</v>
      </c>
      <c r="CJ27" s="397"/>
      <c r="CK27" s="397"/>
      <c r="CL27" s="397"/>
      <c r="CM27" s="397"/>
      <c r="CN27" s="397"/>
      <c r="CO27" s="397"/>
      <c r="CP27" s="397"/>
      <c r="CQ27" s="397"/>
      <c r="CR27" s="398"/>
      <c r="CS27" s="399"/>
      <c r="CT27" s="394">
        <f t="shared" si="78"/>
        <v>0</v>
      </c>
      <c r="CU27" s="395">
        <f t="shared" ref="CU27:CU35" si="107">SUMPRODUCT(CJ$11:CR$11,CJ27:CR27)</f>
        <v>0</v>
      </c>
      <c r="CV27" s="395">
        <f t="shared" ref="CV27:CV35" si="108">(CU27*CQ$2)+(CU27*CQ$3)</f>
        <v>0</v>
      </c>
      <c r="CW27" s="395">
        <f t="shared" ref="CW27:CW35" si="109">CS27</f>
        <v>0</v>
      </c>
      <c r="CX27" s="396">
        <f t="shared" ref="CX27:CX35" si="110">SUM(CU27:CW27)</f>
        <v>0</v>
      </c>
      <c r="CY27" s="396">
        <f t="shared" ref="CY27:CY35" si="111">(CU27+CV27)*CQ$4</f>
        <v>0</v>
      </c>
      <c r="DA27" s="400"/>
      <c r="DB27" s="397"/>
      <c r="DC27" s="397"/>
      <c r="DD27" s="397"/>
      <c r="DE27" s="397"/>
      <c r="DF27" s="397"/>
      <c r="DG27" s="397"/>
      <c r="DH27" s="397"/>
      <c r="DI27" s="398"/>
      <c r="DJ27" s="399"/>
      <c r="DK27" s="394">
        <f t="shared" si="79"/>
        <v>0</v>
      </c>
      <c r="DL27" s="395">
        <f t="shared" ref="DL27:DL35" si="112">SUMPRODUCT(DA$11:DI$11,DA27:DI27)</f>
        <v>0</v>
      </c>
      <c r="DM27" s="395">
        <f t="shared" ref="DM27:DM35" si="113">(DL27*DH$2)+(DL27*DH$3)</f>
        <v>0</v>
      </c>
      <c r="DN27" s="395">
        <f t="shared" ref="DN27:DN35" si="114">DJ27</f>
        <v>0</v>
      </c>
      <c r="DO27" s="396">
        <f t="shared" ref="DO27:DO35" si="115">SUM(DL27:DN27)</f>
        <v>0</v>
      </c>
      <c r="DP27" s="396">
        <f t="shared" ref="DP27:DP35" si="116">(DL27+DM27)*DH$4</f>
        <v>0</v>
      </c>
      <c r="DQ27" s="306"/>
      <c r="DR27" s="401">
        <f t="shared" si="64"/>
        <v>0</v>
      </c>
      <c r="DS27" s="402">
        <f t="shared" si="64"/>
        <v>0</v>
      </c>
      <c r="DT27" s="402">
        <f t="shared" si="64"/>
        <v>0</v>
      </c>
      <c r="DU27" s="402">
        <f t="shared" si="64"/>
        <v>0</v>
      </c>
      <c r="DV27" s="402">
        <f t="shared" si="64"/>
        <v>0</v>
      </c>
      <c r="DW27" s="402">
        <f t="shared" si="64"/>
        <v>0</v>
      </c>
      <c r="DX27" s="402">
        <f t="shared" si="74"/>
        <v>0</v>
      </c>
      <c r="DY27" s="403" t="e">
        <f t="shared" si="75"/>
        <v>#DIV/0!</v>
      </c>
    </row>
    <row r="28" spans="1:129" ht="18" customHeight="1">
      <c r="A28" s="392" t="s">
        <v>181</v>
      </c>
      <c r="B28" s="393"/>
      <c r="C28" s="400"/>
      <c r="D28" s="397"/>
      <c r="E28" s="397"/>
      <c r="F28" s="397"/>
      <c r="G28" s="397"/>
      <c r="H28" s="397"/>
      <c r="I28" s="397"/>
      <c r="J28" s="397"/>
      <c r="K28" s="398"/>
      <c r="L28" s="399"/>
      <c r="M28" s="394">
        <f t="shared" si="80"/>
        <v>0</v>
      </c>
      <c r="N28" s="395">
        <f t="shared" si="81"/>
        <v>0</v>
      </c>
      <c r="O28" s="395">
        <f t="shared" si="82"/>
        <v>0</v>
      </c>
      <c r="P28" s="395">
        <f t="shared" si="83"/>
        <v>0</v>
      </c>
      <c r="Q28" s="396">
        <f t="shared" si="84"/>
        <v>0</v>
      </c>
      <c r="R28" s="396">
        <f t="shared" si="85"/>
        <v>0</v>
      </c>
      <c r="T28" s="400"/>
      <c r="U28" s="397"/>
      <c r="V28" s="397"/>
      <c r="W28" s="397"/>
      <c r="X28" s="397"/>
      <c r="Y28" s="397"/>
      <c r="Z28" s="397"/>
      <c r="AA28" s="397"/>
      <c r="AB28" s="398"/>
      <c r="AC28" s="399"/>
      <c r="AD28" s="394">
        <f t="shared" si="86"/>
        <v>0</v>
      </c>
      <c r="AE28" s="395">
        <f t="shared" si="87"/>
        <v>0</v>
      </c>
      <c r="AF28" s="395">
        <f t="shared" si="88"/>
        <v>0</v>
      </c>
      <c r="AG28" s="395">
        <f t="shared" si="89"/>
        <v>0</v>
      </c>
      <c r="AH28" s="396">
        <f t="shared" si="90"/>
        <v>0</v>
      </c>
      <c r="AI28" s="396">
        <f t="shared" si="91"/>
        <v>0</v>
      </c>
      <c r="AK28" s="397"/>
      <c r="AL28" s="397"/>
      <c r="AM28" s="397"/>
      <c r="AN28" s="397"/>
      <c r="AO28" s="397"/>
      <c r="AP28" s="397"/>
      <c r="AQ28" s="397"/>
      <c r="AR28" s="397"/>
      <c r="AS28" s="398"/>
      <c r="AT28" s="399"/>
      <c r="AU28" s="394">
        <f t="shared" si="36"/>
        <v>0</v>
      </c>
      <c r="AV28" s="395">
        <f t="shared" si="92"/>
        <v>0</v>
      </c>
      <c r="AW28" s="395">
        <f t="shared" si="93"/>
        <v>0</v>
      </c>
      <c r="AX28" s="395">
        <f t="shared" si="94"/>
        <v>0</v>
      </c>
      <c r="AY28" s="396">
        <f t="shared" si="95"/>
        <v>0</v>
      </c>
      <c r="AZ28" s="396">
        <f t="shared" si="96"/>
        <v>0</v>
      </c>
      <c r="BB28" s="397"/>
      <c r="BC28" s="397"/>
      <c r="BD28" s="397"/>
      <c r="BE28" s="397"/>
      <c r="BF28" s="397"/>
      <c r="BG28" s="397"/>
      <c r="BH28" s="397"/>
      <c r="BI28" s="397"/>
      <c r="BJ28" s="398"/>
      <c r="BK28" s="399"/>
      <c r="BL28" s="394">
        <f t="shared" si="76"/>
        <v>0</v>
      </c>
      <c r="BM28" s="395">
        <f t="shared" si="97"/>
        <v>0</v>
      </c>
      <c r="BN28" s="395">
        <f t="shared" si="98"/>
        <v>0</v>
      </c>
      <c r="BO28" s="395">
        <f t="shared" si="99"/>
        <v>0</v>
      </c>
      <c r="BP28" s="396">
        <f t="shared" si="100"/>
        <v>0</v>
      </c>
      <c r="BQ28" s="396">
        <f t="shared" si="101"/>
        <v>0</v>
      </c>
      <c r="BS28" s="397"/>
      <c r="BT28" s="397"/>
      <c r="BU28" s="397"/>
      <c r="BV28" s="397"/>
      <c r="BW28" s="397"/>
      <c r="BX28" s="397"/>
      <c r="BY28" s="397"/>
      <c r="BZ28" s="397"/>
      <c r="CA28" s="398"/>
      <c r="CB28" s="399"/>
      <c r="CC28" s="394">
        <f t="shared" si="77"/>
        <v>0</v>
      </c>
      <c r="CD28" s="395">
        <f t="shared" si="102"/>
        <v>0</v>
      </c>
      <c r="CE28" s="395">
        <f t="shared" si="103"/>
        <v>0</v>
      </c>
      <c r="CF28" s="395">
        <f t="shared" si="104"/>
        <v>0</v>
      </c>
      <c r="CG28" s="396">
        <f t="shared" si="105"/>
        <v>0</v>
      </c>
      <c r="CH28" s="396">
        <f t="shared" si="106"/>
        <v>0</v>
      </c>
      <c r="CJ28" s="397"/>
      <c r="CK28" s="397"/>
      <c r="CL28" s="397"/>
      <c r="CM28" s="397"/>
      <c r="CN28" s="397"/>
      <c r="CO28" s="397"/>
      <c r="CP28" s="397"/>
      <c r="CQ28" s="397"/>
      <c r="CR28" s="398"/>
      <c r="CS28" s="399"/>
      <c r="CT28" s="394">
        <f t="shared" si="78"/>
        <v>0</v>
      </c>
      <c r="CU28" s="395">
        <f t="shared" si="107"/>
        <v>0</v>
      </c>
      <c r="CV28" s="395">
        <f t="shared" si="108"/>
        <v>0</v>
      </c>
      <c r="CW28" s="395">
        <f t="shared" si="109"/>
        <v>0</v>
      </c>
      <c r="CX28" s="396">
        <f t="shared" si="110"/>
        <v>0</v>
      </c>
      <c r="CY28" s="396">
        <f t="shared" si="111"/>
        <v>0</v>
      </c>
      <c r="DA28" s="400"/>
      <c r="DB28" s="397"/>
      <c r="DC28" s="397"/>
      <c r="DD28" s="397"/>
      <c r="DE28" s="397"/>
      <c r="DF28" s="397"/>
      <c r="DG28" s="397"/>
      <c r="DH28" s="397"/>
      <c r="DI28" s="398"/>
      <c r="DJ28" s="399"/>
      <c r="DK28" s="394">
        <f t="shared" si="79"/>
        <v>0</v>
      </c>
      <c r="DL28" s="395">
        <f t="shared" si="112"/>
        <v>0</v>
      </c>
      <c r="DM28" s="395">
        <f t="shared" si="113"/>
        <v>0</v>
      </c>
      <c r="DN28" s="395">
        <f t="shared" si="114"/>
        <v>0</v>
      </c>
      <c r="DO28" s="396">
        <f t="shared" si="115"/>
        <v>0</v>
      </c>
      <c r="DP28" s="396">
        <f t="shared" si="116"/>
        <v>0</v>
      </c>
      <c r="DQ28" s="306"/>
      <c r="DR28" s="401">
        <f t="shared" si="64"/>
        <v>0</v>
      </c>
      <c r="DS28" s="402">
        <f t="shared" si="64"/>
        <v>0</v>
      </c>
      <c r="DT28" s="402">
        <f t="shared" si="64"/>
        <v>0</v>
      </c>
      <c r="DU28" s="402">
        <f t="shared" si="64"/>
        <v>0</v>
      </c>
      <c r="DV28" s="402">
        <f t="shared" si="64"/>
        <v>0</v>
      </c>
      <c r="DW28" s="402">
        <f t="shared" si="64"/>
        <v>0</v>
      </c>
      <c r="DX28" s="402">
        <f t="shared" si="74"/>
        <v>0</v>
      </c>
      <c r="DY28" s="403" t="e">
        <f t="shared" si="75"/>
        <v>#DIV/0!</v>
      </c>
    </row>
    <row r="29" spans="1:129" ht="18" customHeight="1">
      <c r="A29" s="392" t="s">
        <v>192</v>
      </c>
      <c r="B29" s="393"/>
      <c r="C29" s="400"/>
      <c r="D29" s="397"/>
      <c r="E29" s="397"/>
      <c r="F29" s="397"/>
      <c r="G29" s="397"/>
      <c r="H29" s="397"/>
      <c r="I29" s="397"/>
      <c r="J29" s="397"/>
      <c r="K29" s="398"/>
      <c r="L29" s="399"/>
      <c r="M29" s="394">
        <f t="shared" si="80"/>
        <v>0</v>
      </c>
      <c r="N29" s="395">
        <f t="shared" si="81"/>
        <v>0</v>
      </c>
      <c r="O29" s="395">
        <f t="shared" si="82"/>
        <v>0</v>
      </c>
      <c r="P29" s="395">
        <f t="shared" si="83"/>
        <v>0</v>
      </c>
      <c r="Q29" s="396">
        <f t="shared" si="84"/>
        <v>0</v>
      </c>
      <c r="R29" s="396">
        <f t="shared" si="85"/>
        <v>0</v>
      </c>
      <c r="T29" s="400"/>
      <c r="U29" s="397"/>
      <c r="V29" s="397"/>
      <c r="W29" s="397"/>
      <c r="X29" s="397"/>
      <c r="Y29" s="397"/>
      <c r="Z29" s="397"/>
      <c r="AA29" s="397"/>
      <c r="AB29" s="398"/>
      <c r="AC29" s="399"/>
      <c r="AD29" s="394">
        <f t="shared" si="86"/>
        <v>0</v>
      </c>
      <c r="AE29" s="395">
        <f t="shared" si="87"/>
        <v>0</v>
      </c>
      <c r="AF29" s="395">
        <f t="shared" si="88"/>
        <v>0</v>
      </c>
      <c r="AG29" s="395">
        <f t="shared" si="89"/>
        <v>0</v>
      </c>
      <c r="AH29" s="396">
        <f t="shared" si="90"/>
        <v>0</v>
      </c>
      <c r="AI29" s="396">
        <f t="shared" si="91"/>
        <v>0</v>
      </c>
      <c r="AK29" s="397"/>
      <c r="AL29" s="397"/>
      <c r="AM29" s="397"/>
      <c r="AN29" s="397"/>
      <c r="AO29" s="397"/>
      <c r="AP29" s="397"/>
      <c r="AQ29" s="397"/>
      <c r="AR29" s="397"/>
      <c r="AS29" s="398"/>
      <c r="AT29" s="399"/>
      <c r="AU29" s="394">
        <f t="shared" si="36"/>
        <v>0</v>
      </c>
      <c r="AV29" s="395">
        <f t="shared" si="92"/>
        <v>0</v>
      </c>
      <c r="AW29" s="395">
        <f t="shared" si="93"/>
        <v>0</v>
      </c>
      <c r="AX29" s="395">
        <f t="shared" si="94"/>
        <v>0</v>
      </c>
      <c r="AY29" s="396">
        <f t="shared" si="95"/>
        <v>0</v>
      </c>
      <c r="AZ29" s="396">
        <f t="shared" si="96"/>
        <v>0</v>
      </c>
      <c r="BB29" s="397"/>
      <c r="BC29" s="397"/>
      <c r="BD29" s="397"/>
      <c r="BE29" s="397"/>
      <c r="BF29" s="397"/>
      <c r="BG29" s="397"/>
      <c r="BH29" s="397"/>
      <c r="BI29" s="397"/>
      <c r="BJ29" s="398"/>
      <c r="BK29" s="399"/>
      <c r="BL29" s="394">
        <f t="shared" si="76"/>
        <v>0</v>
      </c>
      <c r="BM29" s="395">
        <f t="shared" si="97"/>
        <v>0</v>
      </c>
      <c r="BN29" s="395">
        <f t="shared" si="98"/>
        <v>0</v>
      </c>
      <c r="BO29" s="395">
        <f t="shared" si="99"/>
        <v>0</v>
      </c>
      <c r="BP29" s="396">
        <f t="shared" si="100"/>
        <v>0</v>
      </c>
      <c r="BQ29" s="396">
        <f t="shared" si="101"/>
        <v>0</v>
      </c>
      <c r="BS29" s="397"/>
      <c r="BT29" s="397"/>
      <c r="BU29" s="397"/>
      <c r="BV29" s="397"/>
      <c r="BW29" s="397"/>
      <c r="BX29" s="397"/>
      <c r="BY29" s="397"/>
      <c r="BZ29" s="397"/>
      <c r="CA29" s="398"/>
      <c r="CB29" s="399"/>
      <c r="CC29" s="394">
        <f t="shared" si="77"/>
        <v>0</v>
      </c>
      <c r="CD29" s="395">
        <f t="shared" si="102"/>
        <v>0</v>
      </c>
      <c r="CE29" s="395">
        <f t="shared" si="103"/>
        <v>0</v>
      </c>
      <c r="CF29" s="395">
        <f t="shared" si="104"/>
        <v>0</v>
      </c>
      <c r="CG29" s="396">
        <f t="shared" si="105"/>
        <v>0</v>
      </c>
      <c r="CH29" s="396">
        <f t="shared" si="106"/>
        <v>0</v>
      </c>
      <c r="CJ29" s="397"/>
      <c r="CK29" s="397"/>
      <c r="CL29" s="397"/>
      <c r="CM29" s="397"/>
      <c r="CN29" s="397"/>
      <c r="CO29" s="397"/>
      <c r="CP29" s="397"/>
      <c r="CQ29" s="397"/>
      <c r="CR29" s="398"/>
      <c r="CS29" s="399"/>
      <c r="CT29" s="394">
        <f t="shared" si="78"/>
        <v>0</v>
      </c>
      <c r="CU29" s="395">
        <f t="shared" si="107"/>
        <v>0</v>
      </c>
      <c r="CV29" s="395">
        <f t="shared" si="108"/>
        <v>0</v>
      </c>
      <c r="CW29" s="395">
        <f t="shared" si="109"/>
        <v>0</v>
      </c>
      <c r="CX29" s="396">
        <f t="shared" si="110"/>
        <v>0</v>
      </c>
      <c r="CY29" s="396">
        <f t="shared" si="111"/>
        <v>0</v>
      </c>
      <c r="DA29" s="400"/>
      <c r="DB29" s="397"/>
      <c r="DC29" s="397"/>
      <c r="DD29" s="397"/>
      <c r="DE29" s="397"/>
      <c r="DF29" s="397"/>
      <c r="DG29" s="397"/>
      <c r="DH29" s="397"/>
      <c r="DI29" s="398"/>
      <c r="DJ29" s="399"/>
      <c r="DK29" s="394">
        <f t="shared" si="79"/>
        <v>0</v>
      </c>
      <c r="DL29" s="395">
        <f t="shared" si="112"/>
        <v>0</v>
      </c>
      <c r="DM29" s="395">
        <f t="shared" si="113"/>
        <v>0</v>
      </c>
      <c r="DN29" s="395">
        <f t="shared" si="114"/>
        <v>0</v>
      </c>
      <c r="DO29" s="396">
        <f t="shared" si="115"/>
        <v>0</v>
      </c>
      <c r="DP29" s="396">
        <f t="shared" si="116"/>
        <v>0</v>
      </c>
      <c r="DQ29" s="306"/>
      <c r="DR29" s="401">
        <f t="shared" si="64"/>
        <v>0</v>
      </c>
      <c r="DS29" s="402">
        <f t="shared" si="64"/>
        <v>0</v>
      </c>
      <c r="DT29" s="402">
        <f t="shared" si="64"/>
        <v>0</v>
      </c>
      <c r="DU29" s="402">
        <f t="shared" si="64"/>
        <v>0</v>
      </c>
      <c r="DV29" s="402">
        <f t="shared" si="64"/>
        <v>0</v>
      </c>
      <c r="DW29" s="402">
        <f t="shared" si="64"/>
        <v>0</v>
      </c>
      <c r="DX29" s="402">
        <f t="shared" si="74"/>
        <v>0</v>
      </c>
      <c r="DY29" s="403" t="e">
        <f t="shared" si="75"/>
        <v>#DIV/0!</v>
      </c>
    </row>
    <row r="30" spans="1:129" ht="18" customHeight="1">
      <c r="A30" s="392" t="s">
        <v>193</v>
      </c>
      <c r="B30" s="393"/>
      <c r="C30" s="400"/>
      <c r="D30" s="397"/>
      <c r="E30" s="397"/>
      <c r="F30" s="397"/>
      <c r="G30" s="397"/>
      <c r="H30" s="397"/>
      <c r="I30" s="397"/>
      <c r="J30" s="397"/>
      <c r="K30" s="398"/>
      <c r="L30" s="399"/>
      <c r="M30" s="394">
        <f t="shared" si="80"/>
        <v>0</v>
      </c>
      <c r="N30" s="395">
        <f t="shared" si="81"/>
        <v>0</v>
      </c>
      <c r="O30" s="395">
        <f t="shared" si="82"/>
        <v>0</v>
      </c>
      <c r="P30" s="395">
        <f t="shared" si="83"/>
        <v>0</v>
      </c>
      <c r="Q30" s="396">
        <f t="shared" si="84"/>
        <v>0</v>
      </c>
      <c r="R30" s="396">
        <f t="shared" si="85"/>
        <v>0</v>
      </c>
      <c r="T30" s="400"/>
      <c r="U30" s="397"/>
      <c r="V30" s="397"/>
      <c r="W30" s="397"/>
      <c r="X30" s="397"/>
      <c r="Y30" s="397"/>
      <c r="Z30" s="397"/>
      <c r="AA30" s="397"/>
      <c r="AB30" s="398"/>
      <c r="AC30" s="399"/>
      <c r="AD30" s="394">
        <f t="shared" si="86"/>
        <v>0</v>
      </c>
      <c r="AE30" s="395">
        <f t="shared" si="87"/>
        <v>0</v>
      </c>
      <c r="AF30" s="395">
        <f t="shared" si="88"/>
        <v>0</v>
      </c>
      <c r="AG30" s="395">
        <f t="shared" si="89"/>
        <v>0</v>
      </c>
      <c r="AH30" s="396">
        <f t="shared" si="90"/>
        <v>0</v>
      </c>
      <c r="AI30" s="396">
        <f t="shared" si="91"/>
        <v>0</v>
      </c>
      <c r="AK30" s="397"/>
      <c r="AL30" s="397"/>
      <c r="AM30" s="397"/>
      <c r="AN30" s="397"/>
      <c r="AO30" s="397"/>
      <c r="AP30" s="397"/>
      <c r="AQ30" s="397"/>
      <c r="AR30" s="397"/>
      <c r="AS30" s="398"/>
      <c r="AT30" s="399"/>
      <c r="AU30" s="394">
        <f t="shared" si="36"/>
        <v>0</v>
      </c>
      <c r="AV30" s="395">
        <f t="shared" si="92"/>
        <v>0</v>
      </c>
      <c r="AW30" s="395">
        <f t="shared" si="93"/>
        <v>0</v>
      </c>
      <c r="AX30" s="395">
        <f t="shared" si="94"/>
        <v>0</v>
      </c>
      <c r="AY30" s="396">
        <f t="shared" si="95"/>
        <v>0</v>
      </c>
      <c r="AZ30" s="396">
        <f t="shared" si="96"/>
        <v>0</v>
      </c>
      <c r="BB30" s="397"/>
      <c r="BC30" s="397"/>
      <c r="BD30" s="397"/>
      <c r="BE30" s="397"/>
      <c r="BF30" s="397"/>
      <c r="BG30" s="397"/>
      <c r="BH30" s="397"/>
      <c r="BI30" s="397"/>
      <c r="BJ30" s="398"/>
      <c r="BK30" s="399"/>
      <c r="BL30" s="394">
        <f t="shared" si="76"/>
        <v>0</v>
      </c>
      <c r="BM30" s="395">
        <f t="shared" si="97"/>
        <v>0</v>
      </c>
      <c r="BN30" s="395">
        <f t="shared" si="98"/>
        <v>0</v>
      </c>
      <c r="BO30" s="395">
        <f t="shared" si="99"/>
        <v>0</v>
      </c>
      <c r="BP30" s="396">
        <f t="shared" si="100"/>
        <v>0</v>
      </c>
      <c r="BQ30" s="396">
        <f t="shared" si="101"/>
        <v>0</v>
      </c>
      <c r="BS30" s="397"/>
      <c r="BT30" s="397"/>
      <c r="BU30" s="397"/>
      <c r="BV30" s="397"/>
      <c r="BW30" s="397"/>
      <c r="BX30" s="397"/>
      <c r="BY30" s="397"/>
      <c r="BZ30" s="397"/>
      <c r="CA30" s="398"/>
      <c r="CB30" s="399"/>
      <c r="CC30" s="394">
        <f t="shared" si="77"/>
        <v>0</v>
      </c>
      <c r="CD30" s="395">
        <f t="shared" si="102"/>
        <v>0</v>
      </c>
      <c r="CE30" s="395">
        <f t="shared" si="103"/>
        <v>0</v>
      </c>
      <c r="CF30" s="395">
        <f t="shared" si="104"/>
        <v>0</v>
      </c>
      <c r="CG30" s="396">
        <f t="shared" si="105"/>
        <v>0</v>
      </c>
      <c r="CH30" s="396">
        <f t="shared" si="106"/>
        <v>0</v>
      </c>
      <c r="CJ30" s="397"/>
      <c r="CK30" s="397"/>
      <c r="CL30" s="397"/>
      <c r="CM30" s="397"/>
      <c r="CN30" s="397"/>
      <c r="CO30" s="397"/>
      <c r="CP30" s="397"/>
      <c r="CQ30" s="397"/>
      <c r="CR30" s="398"/>
      <c r="CS30" s="399"/>
      <c r="CT30" s="394">
        <f t="shared" si="78"/>
        <v>0</v>
      </c>
      <c r="CU30" s="395">
        <f t="shared" si="107"/>
        <v>0</v>
      </c>
      <c r="CV30" s="395">
        <f t="shared" si="108"/>
        <v>0</v>
      </c>
      <c r="CW30" s="395">
        <f t="shared" si="109"/>
        <v>0</v>
      </c>
      <c r="CX30" s="396">
        <f t="shared" si="110"/>
        <v>0</v>
      </c>
      <c r="CY30" s="396">
        <f t="shared" si="111"/>
        <v>0</v>
      </c>
      <c r="DA30" s="400"/>
      <c r="DB30" s="397"/>
      <c r="DC30" s="397"/>
      <c r="DD30" s="397"/>
      <c r="DE30" s="397"/>
      <c r="DF30" s="397"/>
      <c r="DG30" s="397"/>
      <c r="DH30" s="397"/>
      <c r="DI30" s="398"/>
      <c r="DJ30" s="399"/>
      <c r="DK30" s="394">
        <f t="shared" si="79"/>
        <v>0</v>
      </c>
      <c r="DL30" s="395">
        <f t="shared" si="112"/>
        <v>0</v>
      </c>
      <c r="DM30" s="395">
        <f t="shared" si="113"/>
        <v>0</v>
      </c>
      <c r="DN30" s="395">
        <f t="shared" si="114"/>
        <v>0</v>
      </c>
      <c r="DO30" s="396">
        <f t="shared" si="115"/>
        <v>0</v>
      </c>
      <c r="DP30" s="396">
        <f t="shared" si="116"/>
        <v>0</v>
      </c>
      <c r="DQ30" s="306"/>
      <c r="DR30" s="401">
        <f t="shared" si="64"/>
        <v>0</v>
      </c>
      <c r="DS30" s="402">
        <f t="shared" si="64"/>
        <v>0</v>
      </c>
      <c r="DT30" s="402">
        <f t="shared" si="64"/>
        <v>0</v>
      </c>
      <c r="DU30" s="402">
        <f t="shared" si="64"/>
        <v>0</v>
      </c>
      <c r="DV30" s="402">
        <f t="shared" si="64"/>
        <v>0</v>
      </c>
      <c r="DW30" s="402">
        <f t="shared" si="64"/>
        <v>0</v>
      </c>
      <c r="DX30" s="402">
        <f t="shared" si="74"/>
        <v>0</v>
      </c>
      <c r="DY30" s="403" t="e">
        <f t="shared" si="75"/>
        <v>#DIV/0!</v>
      </c>
    </row>
    <row r="31" spans="1:129" ht="18" hidden="1" customHeight="1">
      <c r="A31" s="392" t="s">
        <v>194</v>
      </c>
      <c r="B31" s="393"/>
      <c r="C31" s="400"/>
      <c r="D31" s="397"/>
      <c r="E31" s="397"/>
      <c r="F31" s="397"/>
      <c r="G31" s="397"/>
      <c r="H31" s="397"/>
      <c r="I31" s="397"/>
      <c r="J31" s="397"/>
      <c r="K31" s="398"/>
      <c r="L31" s="399"/>
      <c r="M31" s="394">
        <f t="shared" si="80"/>
        <v>0</v>
      </c>
      <c r="N31" s="395">
        <f t="shared" si="81"/>
        <v>0</v>
      </c>
      <c r="O31" s="395">
        <f t="shared" si="82"/>
        <v>0</v>
      </c>
      <c r="P31" s="395">
        <f t="shared" si="83"/>
        <v>0</v>
      </c>
      <c r="Q31" s="396">
        <f t="shared" si="84"/>
        <v>0</v>
      </c>
      <c r="R31" s="396">
        <f t="shared" si="85"/>
        <v>0</v>
      </c>
      <c r="T31" s="400"/>
      <c r="U31" s="397"/>
      <c r="V31" s="397"/>
      <c r="W31" s="397"/>
      <c r="X31" s="397"/>
      <c r="Y31" s="397"/>
      <c r="Z31" s="397"/>
      <c r="AA31" s="397"/>
      <c r="AB31" s="398"/>
      <c r="AC31" s="399"/>
      <c r="AD31" s="394">
        <f t="shared" si="86"/>
        <v>0</v>
      </c>
      <c r="AE31" s="395">
        <f t="shared" si="87"/>
        <v>0</v>
      </c>
      <c r="AF31" s="395">
        <f t="shared" si="88"/>
        <v>0</v>
      </c>
      <c r="AG31" s="395">
        <f t="shared" si="89"/>
        <v>0</v>
      </c>
      <c r="AH31" s="396">
        <f t="shared" si="90"/>
        <v>0</v>
      </c>
      <c r="AI31" s="396">
        <f t="shared" si="91"/>
        <v>0</v>
      </c>
      <c r="AK31" s="397"/>
      <c r="AL31" s="397"/>
      <c r="AM31" s="397"/>
      <c r="AN31" s="397"/>
      <c r="AO31" s="397"/>
      <c r="AP31" s="397"/>
      <c r="AQ31" s="397"/>
      <c r="AR31" s="397"/>
      <c r="AS31" s="398"/>
      <c r="AT31" s="399"/>
      <c r="AU31" s="394">
        <f t="shared" si="36"/>
        <v>0</v>
      </c>
      <c r="AV31" s="395">
        <f t="shared" si="92"/>
        <v>0</v>
      </c>
      <c r="AW31" s="395">
        <f t="shared" si="93"/>
        <v>0</v>
      </c>
      <c r="AX31" s="395">
        <f t="shared" si="94"/>
        <v>0</v>
      </c>
      <c r="AY31" s="396">
        <f t="shared" si="95"/>
        <v>0</v>
      </c>
      <c r="AZ31" s="396">
        <f t="shared" si="96"/>
        <v>0</v>
      </c>
      <c r="BB31" s="397"/>
      <c r="BC31" s="397"/>
      <c r="BD31" s="397"/>
      <c r="BE31" s="397"/>
      <c r="BF31" s="397"/>
      <c r="BG31" s="397"/>
      <c r="BH31" s="397"/>
      <c r="BI31" s="397"/>
      <c r="BJ31" s="398"/>
      <c r="BK31" s="399"/>
      <c r="BL31" s="394">
        <f t="shared" si="76"/>
        <v>0</v>
      </c>
      <c r="BM31" s="395">
        <f t="shared" si="97"/>
        <v>0</v>
      </c>
      <c r="BN31" s="395">
        <f t="shared" si="98"/>
        <v>0</v>
      </c>
      <c r="BO31" s="395">
        <f t="shared" si="99"/>
        <v>0</v>
      </c>
      <c r="BP31" s="396">
        <f t="shared" si="100"/>
        <v>0</v>
      </c>
      <c r="BQ31" s="396">
        <f t="shared" si="101"/>
        <v>0</v>
      </c>
      <c r="BS31" s="397"/>
      <c r="BT31" s="397"/>
      <c r="BU31" s="397"/>
      <c r="BV31" s="397"/>
      <c r="BW31" s="397"/>
      <c r="BX31" s="397"/>
      <c r="BY31" s="397"/>
      <c r="BZ31" s="397"/>
      <c r="CA31" s="398"/>
      <c r="CB31" s="399"/>
      <c r="CC31" s="394">
        <f t="shared" si="77"/>
        <v>0</v>
      </c>
      <c r="CD31" s="395">
        <f t="shared" si="102"/>
        <v>0</v>
      </c>
      <c r="CE31" s="395">
        <f t="shared" si="103"/>
        <v>0</v>
      </c>
      <c r="CF31" s="395">
        <f t="shared" si="104"/>
        <v>0</v>
      </c>
      <c r="CG31" s="396">
        <f t="shared" si="105"/>
        <v>0</v>
      </c>
      <c r="CH31" s="396">
        <f t="shared" si="106"/>
        <v>0</v>
      </c>
      <c r="CJ31" s="397"/>
      <c r="CK31" s="397"/>
      <c r="CL31" s="397"/>
      <c r="CM31" s="397"/>
      <c r="CN31" s="397"/>
      <c r="CO31" s="397"/>
      <c r="CP31" s="397"/>
      <c r="CQ31" s="397"/>
      <c r="CR31" s="398"/>
      <c r="CS31" s="399"/>
      <c r="CT31" s="394">
        <f t="shared" si="78"/>
        <v>0</v>
      </c>
      <c r="CU31" s="395">
        <f t="shared" si="107"/>
        <v>0</v>
      </c>
      <c r="CV31" s="395">
        <f t="shared" si="108"/>
        <v>0</v>
      </c>
      <c r="CW31" s="395">
        <f t="shared" si="109"/>
        <v>0</v>
      </c>
      <c r="CX31" s="396">
        <f t="shared" si="110"/>
        <v>0</v>
      </c>
      <c r="CY31" s="396">
        <f t="shared" si="111"/>
        <v>0</v>
      </c>
      <c r="DA31" s="400"/>
      <c r="DB31" s="397"/>
      <c r="DC31" s="397"/>
      <c r="DD31" s="397"/>
      <c r="DE31" s="397"/>
      <c r="DF31" s="397"/>
      <c r="DG31" s="397"/>
      <c r="DH31" s="397"/>
      <c r="DI31" s="398"/>
      <c r="DJ31" s="399"/>
      <c r="DK31" s="394">
        <f t="shared" si="79"/>
        <v>0</v>
      </c>
      <c r="DL31" s="395">
        <f t="shared" si="112"/>
        <v>0</v>
      </c>
      <c r="DM31" s="395">
        <f t="shared" si="113"/>
        <v>0</v>
      </c>
      <c r="DN31" s="395">
        <f t="shared" si="114"/>
        <v>0</v>
      </c>
      <c r="DO31" s="396">
        <f t="shared" si="115"/>
        <v>0</v>
      </c>
      <c r="DP31" s="396">
        <f t="shared" si="116"/>
        <v>0</v>
      </c>
      <c r="DQ31" s="306"/>
      <c r="DR31" s="401">
        <f t="shared" si="64"/>
        <v>0</v>
      </c>
      <c r="DS31" s="402">
        <f t="shared" si="64"/>
        <v>0</v>
      </c>
      <c r="DT31" s="402">
        <f t="shared" si="64"/>
        <v>0</v>
      </c>
      <c r="DU31" s="402">
        <f t="shared" si="64"/>
        <v>0</v>
      </c>
      <c r="DV31" s="402">
        <f t="shared" si="64"/>
        <v>0</v>
      </c>
      <c r="DW31" s="402">
        <f t="shared" si="64"/>
        <v>0</v>
      </c>
      <c r="DX31" s="402">
        <f t="shared" si="74"/>
        <v>0</v>
      </c>
      <c r="DY31" s="403" t="e">
        <f t="shared" si="75"/>
        <v>#DIV/0!</v>
      </c>
    </row>
    <row r="32" spans="1:129" ht="18" hidden="1" customHeight="1">
      <c r="A32" s="392" t="s">
        <v>195</v>
      </c>
      <c r="B32" s="393"/>
      <c r="C32" s="400"/>
      <c r="D32" s="397"/>
      <c r="E32" s="397"/>
      <c r="F32" s="397"/>
      <c r="G32" s="397"/>
      <c r="H32" s="397"/>
      <c r="I32" s="397"/>
      <c r="J32" s="397"/>
      <c r="K32" s="398"/>
      <c r="L32" s="399"/>
      <c r="M32" s="394">
        <f t="shared" si="80"/>
        <v>0</v>
      </c>
      <c r="N32" s="395">
        <f t="shared" si="81"/>
        <v>0</v>
      </c>
      <c r="O32" s="395">
        <f t="shared" si="82"/>
        <v>0</v>
      </c>
      <c r="P32" s="395">
        <f t="shared" si="83"/>
        <v>0</v>
      </c>
      <c r="Q32" s="396">
        <f t="shared" si="84"/>
        <v>0</v>
      </c>
      <c r="R32" s="396">
        <f t="shared" si="85"/>
        <v>0</v>
      </c>
      <c r="T32" s="400"/>
      <c r="U32" s="397"/>
      <c r="V32" s="397"/>
      <c r="W32" s="397"/>
      <c r="X32" s="397"/>
      <c r="Y32" s="397"/>
      <c r="Z32" s="397"/>
      <c r="AA32" s="397"/>
      <c r="AB32" s="398"/>
      <c r="AC32" s="399"/>
      <c r="AD32" s="394">
        <f t="shared" si="86"/>
        <v>0</v>
      </c>
      <c r="AE32" s="395">
        <f t="shared" si="87"/>
        <v>0</v>
      </c>
      <c r="AF32" s="395">
        <f t="shared" si="88"/>
        <v>0</v>
      </c>
      <c r="AG32" s="395">
        <f t="shared" si="89"/>
        <v>0</v>
      </c>
      <c r="AH32" s="396">
        <f t="shared" si="90"/>
        <v>0</v>
      </c>
      <c r="AI32" s="396">
        <f t="shared" si="91"/>
        <v>0</v>
      </c>
      <c r="AK32" s="397"/>
      <c r="AL32" s="397"/>
      <c r="AM32" s="397"/>
      <c r="AN32" s="397"/>
      <c r="AO32" s="397"/>
      <c r="AP32" s="397"/>
      <c r="AQ32" s="397"/>
      <c r="AR32" s="397"/>
      <c r="AS32" s="398"/>
      <c r="AT32" s="399"/>
      <c r="AU32" s="394">
        <f t="shared" si="36"/>
        <v>0</v>
      </c>
      <c r="AV32" s="395">
        <f t="shared" si="92"/>
        <v>0</v>
      </c>
      <c r="AW32" s="395">
        <f t="shared" si="93"/>
        <v>0</v>
      </c>
      <c r="AX32" s="395">
        <f t="shared" si="94"/>
        <v>0</v>
      </c>
      <c r="AY32" s="396">
        <f t="shared" si="95"/>
        <v>0</v>
      </c>
      <c r="AZ32" s="396">
        <f t="shared" si="96"/>
        <v>0</v>
      </c>
      <c r="BB32" s="397"/>
      <c r="BC32" s="397"/>
      <c r="BD32" s="397"/>
      <c r="BE32" s="397"/>
      <c r="BF32" s="397"/>
      <c r="BG32" s="397"/>
      <c r="BH32" s="397"/>
      <c r="BI32" s="397"/>
      <c r="BJ32" s="398"/>
      <c r="BK32" s="399"/>
      <c r="BL32" s="394">
        <f t="shared" si="76"/>
        <v>0</v>
      </c>
      <c r="BM32" s="395">
        <f t="shared" si="97"/>
        <v>0</v>
      </c>
      <c r="BN32" s="395">
        <f t="shared" si="98"/>
        <v>0</v>
      </c>
      <c r="BO32" s="395">
        <f t="shared" si="99"/>
        <v>0</v>
      </c>
      <c r="BP32" s="396">
        <f t="shared" si="100"/>
        <v>0</v>
      </c>
      <c r="BQ32" s="396">
        <f t="shared" si="101"/>
        <v>0</v>
      </c>
      <c r="BS32" s="397"/>
      <c r="BT32" s="397"/>
      <c r="BU32" s="397"/>
      <c r="BV32" s="397"/>
      <c r="BW32" s="397"/>
      <c r="BX32" s="397"/>
      <c r="BY32" s="397"/>
      <c r="BZ32" s="397"/>
      <c r="CA32" s="398"/>
      <c r="CB32" s="399"/>
      <c r="CC32" s="394">
        <f t="shared" si="77"/>
        <v>0</v>
      </c>
      <c r="CD32" s="395">
        <f t="shared" si="102"/>
        <v>0</v>
      </c>
      <c r="CE32" s="395">
        <f t="shared" si="103"/>
        <v>0</v>
      </c>
      <c r="CF32" s="395">
        <f t="shared" si="104"/>
        <v>0</v>
      </c>
      <c r="CG32" s="396">
        <f t="shared" si="105"/>
        <v>0</v>
      </c>
      <c r="CH32" s="396">
        <f t="shared" si="106"/>
        <v>0</v>
      </c>
      <c r="CJ32" s="397"/>
      <c r="CK32" s="397"/>
      <c r="CL32" s="397"/>
      <c r="CM32" s="397"/>
      <c r="CN32" s="397"/>
      <c r="CO32" s="397"/>
      <c r="CP32" s="397"/>
      <c r="CQ32" s="397"/>
      <c r="CR32" s="398"/>
      <c r="CS32" s="399"/>
      <c r="CT32" s="394">
        <f t="shared" si="78"/>
        <v>0</v>
      </c>
      <c r="CU32" s="395">
        <f t="shared" si="107"/>
        <v>0</v>
      </c>
      <c r="CV32" s="395">
        <f t="shared" si="108"/>
        <v>0</v>
      </c>
      <c r="CW32" s="395">
        <f t="shared" si="109"/>
        <v>0</v>
      </c>
      <c r="CX32" s="396">
        <f t="shared" si="110"/>
        <v>0</v>
      </c>
      <c r="CY32" s="396">
        <f t="shared" si="111"/>
        <v>0</v>
      </c>
      <c r="DA32" s="400"/>
      <c r="DB32" s="397"/>
      <c r="DC32" s="397"/>
      <c r="DD32" s="397"/>
      <c r="DE32" s="397"/>
      <c r="DF32" s="397"/>
      <c r="DG32" s="397"/>
      <c r="DH32" s="397"/>
      <c r="DI32" s="398"/>
      <c r="DJ32" s="399"/>
      <c r="DK32" s="394">
        <f t="shared" si="79"/>
        <v>0</v>
      </c>
      <c r="DL32" s="395">
        <f t="shared" si="112"/>
        <v>0</v>
      </c>
      <c r="DM32" s="395">
        <f t="shared" si="113"/>
        <v>0</v>
      </c>
      <c r="DN32" s="395">
        <f t="shared" si="114"/>
        <v>0</v>
      </c>
      <c r="DO32" s="396">
        <f t="shared" si="115"/>
        <v>0</v>
      </c>
      <c r="DP32" s="396">
        <f t="shared" si="116"/>
        <v>0</v>
      </c>
      <c r="DQ32" s="306"/>
      <c r="DR32" s="401">
        <f t="shared" ref="DR32:DW41" si="117">SUMIF($C$9:$DP$9,DR$9,$C32:$DP32)</f>
        <v>0</v>
      </c>
      <c r="DS32" s="402">
        <f t="shared" si="117"/>
        <v>0</v>
      </c>
      <c r="DT32" s="402">
        <f t="shared" si="117"/>
        <v>0</v>
      </c>
      <c r="DU32" s="402">
        <f t="shared" si="117"/>
        <v>0</v>
      </c>
      <c r="DV32" s="402">
        <f t="shared" si="117"/>
        <v>0</v>
      </c>
      <c r="DW32" s="402">
        <f t="shared" si="117"/>
        <v>0</v>
      </c>
      <c r="DX32" s="402">
        <f t="shared" si="74"/>
        <v>0</v>
      </c>
      <c r="DY32" s="403" t="e">
        <f t="shared" si="75"/>
        <v>#DIV/0!</v>
      </c>
    </row>
    <row r="33" spans="1:129" ht="18" hidden="1" customHeight="1">
      <c r="A33" s="392" t="s">
        <v>196</v>
      </c>
      <c r="B33" s="393"/>
      <c r="C33" s="400"/>
      <c r="D33" s="397"/>
      <c r="E33" s="397"/>
      <c r="F33" s="397"/>
      <c r="G33" s="397"/>
      <c r="H33" s="397"/>
      <c r="I33" s="397"/>
      <c r="J33" s="397"/>
      <c r="K33" s="398"/>
      <c r="L33" s="399"/>
      <c r="M33" s="394">
        <f t="shared" si="80"/>
        <v>0</v>
      </c>
      <c r="N33" s="395">
        <f t="shared" si="81"/>
        <v>0</v>
      </c>
      <c r="O33" s="395">
        <f t="shared" si="82"/>
        <v>0</v>
      </c>
      <c r="P33" s="395">
        <f t="shared" si="83"/>
        <v>0</v>
      </c>
      <c r="Q33" s="396">
        <f t="shared" si="84"/>
        <v>0</v>
      </c>
      <c r="R33" s="396">
        <f t="shared" si="85"/>
        <v>0</v>
      </c>
      <c r="T33" s="400"/>
      <c r="U33" s="397"/>
      <c r="V33" s="397"/>
      <c r="W33" s="397"/>
      <c r="X33" s="397"/>
      <c r="Y33" s="397"/>
      <c r="Z33" s="397"/>
      <c r="AA33" s="397"/>
      <c r="AB33" s="398"/>
      <c r="AC33" s="399"/>
      <c r="AD33" s="394">
        <f t="shared" si="86"/>
        <v>0</v>
      </c>
      <c r="AE33" s="395">
        <f t="shared" si="87"/>
        <v>0</v>
      </c>
      <c r="AF33" s="395">
        <f t="shared" si="88"/>
        <v>0</v>
      </c>
      <c r="AG33" s="395">
        <f t="shared" si="89"/>
        <v>0</v>
      </c>
      <c r="AH33" s="396">
        <f t="shared" si="90"/>
        <v>0</v>
      </c>
      <c r="AI33" s="396">
        <f t="shared" si="91"/>
        <v>0</v>
      </c>
      <c r="AK33" s="397"/>
      <c r="AL33" s="397"/>
      <c r="AM33" s="397"/>
      <c r="AN33" s="397"/>
      <c r="AO33" s="397"/>
      <c r="AP33" s="397"/>
      <c r="AQ33" s="397"/>
      <c r="AR33" s="397"/>
      <c r="AS33" s="398"/>
      <c r="AT33" s="399"/>
      <c r="AU33" s="394">
        <f t="shared" si="36"/>
        <v>0</v>
      </c>
      <c r="AV33" s="395">
        <f t="shared" si="92"/>
        <v>0</v>
      </c>
      <c r="AW33" s="395">
        <f t="shared" si="93"/>
        <v>0</v>
      </c>
      <c r="AX33" s="395">
        <f t="shared" si="94"/>
        <v>0</v>
      </c>
      <c r="AY33" s="396">
        <f t="shared" si="95"/>
        <v>0</v>
      </c>
      <c r="AZ33" s="396">
        <f t="shared" si="96"/>
        <v>0</v>
      </c>
      <c r="BB33" s="397"/>
      <c r="BC33" s="397"/>
      <c r="BD33" s="397"/>
      <c r="BE33" s="397"/>
      <c r="BF33" s="397"/>
      <c r="BG33" s="397"/>
      <c r="BH33" s="397"/>
      <c r="BI33" s="397"/>
      <c r="BJ33" s="398"/>
      <c r="BK33" s="399"/>
      <c r="BL33" s="394">
        <f t="shared" si="76"/>
        <v>0</v>
      </c>
      <c r="BM33" s="395">
        <f t="shared" si="97"/>
        <v>0</v>
      </c>
      <c r="BN33" s="395">
        <f t="shared" si="98"/>
        <v>0</v>
      </c>
      <c r="BO33" s="395">
        <f t="shared" si="99"/>
        <v>0</v>
      </c>
      <c r="BP33" s="396">
        <f t="shared" si="100"/>
        <v>0</v>
      </c>
      <c r="BQ33" s="396">
        <f t="shared" si="101"/>
        <v>0</v>
      </c>
      <c r="BS33" s="397"/>
      <c r="BT33" s="397"/>
      <c r="BU33" s="397"/>
      <c r="BV33" s="397"/>
      <c r="BW33" s="397"/>
      <c r="BX33" s="397"/>
      <c r="BY33" s="397"/>
      <c r="BZ33" s="397"/>
      <c r="CA33" s="398"/>
      <c r="CB33" s="399"/>
      <c r="CC33" s="394">
        <f t="shared" si="77"/>
        <v>0</v>
      </c>
      <c r="CD33" s="395">
        <f t="shared" si="102"/>
        <v>0</v>
      </c>
      <c r="CE33" s="395">
        <f t="shared" si="103"/>
        <v>0</v>
      </c>
      <c r="CF33" s="395">
        <f t="shared" si="104"/>
        <v>0</v>
      </c>
      <c r="CG33" s="396">
        <f t="shared" si="105"/>
        <v>0</v>
      </c>
      <c r="CH33" s="396">
        <f t="shared" si="106"/>
        <v>0</v>
      </c>
      <c r="CJ33" s="397"/>
      <c r="CK33" s="397"/>
      <c r="CL33" s="397"/>
      <c r="CM33" s="397"/>
      <c r="CN33" s="397"/>
      <c r="CO33" s="397"/>
      <c r="CP33" s="397"/>
      <c r="CQ33" s="397"/>
      <c r="CR33" s="398"/>
      <c r="CS33" s="399"/>
      <c r="CT33" s="394">
        <f t="shared" si="78"/>
        <v>0</v>
      </c>
      <c r="CU33" s="395">
        <f t="shared" si="107"/>
        <v>0</v>
      </c>
      <c r="CV33" s="395">
        <f t="shared" si="108"/>
        <v>0</v>
      </c>
      <c r="CW33" s="395">
        <f t="shared" si="109"/>
        <v>0</v>
      </c>
      <c r="CX33" s="396">
        <f t="shared" si="110"/>
        <v>0</v>
      </c>
      <c r="CY33" s="396">
        <f t="shared" si="111"/>
        <v>0</v>
      </c>
      <c r="DA33" s="400"/>
      <c r="DB33" s="397"/>
      <c r="DC33" s="397"/>
      <c r="DD33" s="397"/>
      <c r="DE33" s="397"/>
      <c r="DF33" s="397"/>
      <c r="DG33" s="397"/>
      <c r="DH33" s="397"/>
      <c r="DI33" s="398"/>
      <c r="DJ33" s="399"/>
      <c r="DK33" s="394">
        <f t="shared" si="79"/>
        <v>0</v>
      </c>
      <c r="DL33" s="395">
        <f t="shared" si="112"/>
        <v>0</v>
      </c>
      <c r="DM33" s="395">
        <f t="shared" si="113"/>
        <v>0</v>
      </c>
      <c r="DN33" s="395">
        <f t="shared" si="114"/>
        <v>0</v>
      </c>
      <c r="DO33" s="396">
        <f t="shared" si="115"/>
        <v>0</v>
      </c>
      <c r="DP33" s="396">
        <f t="shared" si="116"/>
        <v>0</v>
      </c>
      <c r="DQ33" s="306"/>
      <c r="DR33" s="401">
        <f t="shared" si="117"/>
        <v>0</v>
      </c>
      <c r="DS33" s="402">
        <f t="shared" si="117"/>
        <v>0</v>
      </c>
      <c r="DT33" s="402">
        <f t="shared" si="117"/>
        <v>0</v>
      </c>
      <c r="DU33" s="402">
        <f t="shared" si="117"/>
        <v>0</v>
      </c>
      <c r="DV33" s="402">
        <f t="shared" si="117"/>
        <v>0</v>
      </c>
      <c r="DW33" s="402">
        <f t="shared" si="117"/>
        <v>0</v>
      </c>
      <c r="DX33" s="402">
        <f t="shared" si="74"/>
        <v>0</v>
      </c>
      <c r="DY33" s="403" t="e">
        <f t="shared" si="75"/>
        <v>#DIV/0!</v>
      </c>
    </row>
    <row r="34" spans="1:129" ht="18" hidden="1" customHeight="1">
      <c r="A34" s="392" t="s">
        <v>197</v>
      </c>
      <c r="B34" s="393"/>
      <c r="C34" s="400"/>
      <c r="D34" s="397"/>
      <c r="E34" s="397"/>
      <c r="F34" s="397"/>
      <c r="G34" s="397"/>
      <c r="H34" s="397"/>
      <c r="I34" s="397"/>
      <c r="J34" s="397"/>
      <c r="K34" s="398"/>
      <c r="L34" s="399"/>
      <c r="M34" s="394">
        <f t="shared" si="80"/>
        <v>0</v>
      </c>
      <c r="N34" s="395">
        <f t="shared" si="81"/>
        <v>0</v>
      </c>
      <c r="O34" s="395">
        <f t="shared" si="82"/>
        <v>0</v>
      </c>
      <c r="P34" s="395">
        <f t="shared" si="83"/>
        <v>0</v>
      </c>
      <c r="Q34" s="396">
        <f t="shared" si="84"/>
        <v>0</v>
      </c>
      <c r="R34" s="396">
        <f t="shared" si="85"/>
        <v>0</v>
      </c>
      <c r="T34" s="400"/>
      <c r="U34" s="397"/>
      <c r="V34" s="397"/>
      <c r="W34" s="397"/>
      <c r="X34" s="397"/>
      <c r="Y34" s="397"/>
      <c r="Z34" s="397"/>
      <c r="AA34" s="397"/>
      <c r="AB34" s="398"/>
      <c r="AC34" s="399"/>
      <c r="AD34" s="394">
        <f t="shared" si="86"/>
        <v>0</v>
      </c>
      <c r="AE34" s="395">
        <f t="shared" si="87"/>
        <v>0</v>
      </c>
      <c r="AF34" s="395">
        <f t="shared" si="88"/>
        <v>0</v>
      </c>
      <c r="AG34" s="395">
        <f t="shared" si="89"/>
        <v>0</v>
      </c>
      <c r="AH34" s="396">
        <f t="shared" si="90"/>
        <v>0</v>
      </c>
      <c r="AI34" s="396">
        <f t="shared" si="91"/>
        <v>0</v>
      </c>
      <c r="AK34" s="397"/>
      <c r="AL34" s="397"/>
      <c r="AM34" s="397"/>
      <c r="AN34" s="397"/>
      <c r="AO34" s="397"/>
      <c r="AP34" s="397"/>
      <c r="AQ34" s="397"/>
      <c r="AR34" s="397"/>
      <c r="AS34" s="398"/>
      <c r="AT34" s="399"/>
      <c r="AU34" s="394">
        <f t="shared" si="36"/>
        <v>0</v>
      </c>
      <c r="AV34" s="395">
        <f t="shared" si="92"/>
        <v>0</v>
      </c>
      <c r="AW34" s="395">
        <f t="shared" si="93"/>
        <v>0</v>
      </c>
      <c r="AX34" s="395">
        <f t="shared" si="94"/>
        <v>0</v>
      </c>
      <c r="AY34" s="396">
        <f t="shared" si="95"/>
        <v>0</v>
      </c>
      <c r="AZ34" s="396">
        <f t="shared" si="96"/>
        <v>0</v>
      </c>
      <c r="BB34" s="397"/>
      <c r="BC34" s="397"/>
      <c r="BD34" s="397"/>
      <c r="BE34" s="397"/>
      <c r="BF34" s="397"/>
      <c r="BG34" s="397"/>
      <c r="BH34" s="397"/>
      <c r="BI34" s="397"/>
      <c r="BJ34" s="398"/>
      <c r="BK34" s="399"/>
      <c r="BL34" s="394">
        <f t="shared" si="76"/>
        <v>0</v>
      </c>
      <c r="BM34" s="395">
        <f t="shared" si="97"/>
        <v>0</v>
      </c>
      <c r="BN34" s="395">
        <f t="shared" si="98"/>
        <v>0</v>
      </c>
      <c r="BO34" s="395">
        <f t="shared" si="99"/>
        <v>0</v>
      </c>
      <c r="BP34" s="396">
        <f t="shared" si="100"/>
        <v>0</v>
      </c>
      <c r="BQ34" s="396">
        <f t="shared" si="101"/>
        <v>0</v>
      </c>
      <c r="BS34" s="397"/>
      <c r="BT34" s="397"/>
      <c r="BU34" s="397"/>
      <c r="BV34" s="397"/>
      <c r="BW34" s="397"/>
      <c r="BX34" s="397"/>
      <c r="BY34" s="397"/>
      <c r="BZ34" s="397"/>
      <c r="CA34" s="398"/>
      <c r="CB34" s="399"/>
      <c r="CC34" s="394">
        <f t="shared" si="77"/>
        <v>0</v>
      </c>
      <c r="CD34" s="395">
        <f t="shared" si="102"/>
        <v>0</v>
      </c>
      <c r="CE34" s="395">
        <f t="shared" si="103"/>
        <v>0</v>
      </c>
      <c r="CF34" s="395">
        <f t="shared" si="104"/>
        <v>0</v>
      </c>
      <c r="CG34" s="396">
        <f t="shared" si="105"/>
        <v>0</v>
      </c>
      <c r="CH34" s="396">
        <f t="shared" si="106"/>
        <v>0</v>
      </c>
      <c r="CJ34" s="397"/>
      <c r="CK34" s="397"/>
      <c r="CL34" s="397"/>
      <c r="CM34" s="397"/>
      <c r="CN34" s="397"/>
      <c r="CO34" s="397"/>
      <c r="CP34" s="397"/>
      <c r="CQ34" s="397"/>
      <c r="CR34" s="398"/>
      <c r="CS34" s="399"/>
      <c r="CT34" s="394">
        <f t="shared" si="78"/>
        <v>0</v>
      </c>
      <c r="CU34" s="395">
        <f t="shared" si="107"/>
        <v>0</v>
      </c>
      <c r="CV34" s="395">
        <f t="shared" si="108"/>
        <v>0</v>
      </c>
      <c r="CW34" s="395">
        <f t="shared" si="109"/>
        <v>0</v>
      </c>
      <c r="CX34" s="396">
        <f t="shared" si="110"/>
        <v>0</v>
      </c>
      <c r="CY34" s="396">
        <f t="shared" si="111"/>
        <v>0</v>
      </c>
      <c r="DA34" s="400"/>
      <c r="DB34" s="397"/>
      <c r="DC34" s="397"/>
      <c r="DD34" s="397"/>
      <c r="DE34" s="397"/>
      <c r="DF34" s="397"/>
      <c r="DG34" s="397"/>
      <c r="DH34" s="397"/>
      <c r="DI34" s="398"/>
      <c r="DJ34" s="399"/>
      <c r="DK34" s="394">
        <f t="shared" si="79"/>
        <v>0</v>
      </c>
      <c r="DL34" s="395">
        <f t="shared" si="112"/>
        <v>0</v>
      </c>
      <c r="DM34" s="395">
        <f t="shared" si="113"/>
        <v>0</v>
      </c>
      <c r="DN34" s="395">
        <f t="shared" si="114"/>
        <v>0</v>
      </c>
      <c r="DO34" s="396">
        <f t="shared" si="115"/>
        <v>0</v>
      </c>
      <c r="DP34" s="396">
        <f t="shared" si="116"/>
        <v>0</v>
      </c>
      <c r="DQ34" s="306"/>
      <c r="DR34" s="401">
        <f t="shared" si="117"/>
        <v>0</v>
      </c>
      <c r="DS34" s="402">
        <f t="shared" si="117"/>
        <v>0</v>
      </c>
      <c r="DT34" s="402">
        <f t="shared" si="117"/>
        <v>0</v>
      </c>
      <c r="DU34" s="402">
        <f t="shared" si="117"/>
        <v>0</v>
      </c>
      <c r="DV34" s="402">
        <f t="shared" si="117"/>
        <v>0</v>
      </c>
      <c r="DW34" s="402">
        <f t="shared" si="117"/>
        <v>0</v>
      </c>
      <c r="DX34" s="402">
        <f t="shared" si="74"/>
        <v>0</v>
      </c>
      <c r="DY34" s="403" t="e">
        <f t="shared" si="75"/>
        <v>#DIV/0!</v>
      </c>
    </row>
    <row r="35" spans="1:129" ht="18" hidden="1" customHeight="1">
      <c r="A35" s="392" t="s">
        <v>198</v>
      </c>
      <c r="B35" s="393"/>
      <c r="C35" s="409"/>
      <c r="D35" s="410"/>
      <c r="E35" s="397"/>
      <c r="F35" s="397"/>
      <c r="G35" s="397"/>
      <c r="H35" s="397"/>
      <c r="I35" s="397"/>
      <c r="J35" s="397"/>
      <c r="K35" s="398"/>
      <c r="L35" s="399"/>
      <c r="M35" s="394">
        <f t="shared" si="80"/>
        <v>0</v>
      </c>
      <c r="N35" s="395">
        <f t="shared" si="81"/>
        <v>0</v>
      </c>
      <c r="O35" s="395">
        <f t="shared" si="82"/>
        <v>0</v>
      </c>
      <c r="P35" s="395">
        <f t="shared" si="83"/>
        <v>0</v>
      </c>
      <c r="Q35" s="396">
        <f t="shared" si="84"/>
        <v>0</v>
      </c>
      <c r="R35" s="396">
        <f t="shared" si="85"/>
        <v>0</v>
      </c>
      <c r="T35" s="409"/>
      <c r="U35" s="410"/>
      <c r="V35" s="397"/>
      <c r="W35" s="397"/>
      <c r="X35" s="397"/>
      <c r="Y35" s="397"/>
      <c r="Z35" s="397"/>
      <c r="AA35" s="397"/>
      <c r="AB35" s="398"/>
      <c r="AC35" s="399"/>
      <c r="AD35" s="394">
        <f t="shared" si="86"/>
        <v>0</v>
      </c>
      <c r="AE35" s="395">
        <f t="shared" si="87"/>
        <v>0</v>
      </c>
      <c r="AF35" s="395">
        <f t="shared" si="88"/>
        <v>0</v>
      </c>
      <c r="AG35" s="395">
        <f t="shared" si="89"/>
        <v>0</v>
      </c>
      <c r="AH35" s="396">
        <f t="shared" si="90"/>
        <v>0</v>
      </c>
      <c r="AI35" s="396">
        <f t="shared" si="91"/>
        <v>0</v>
      </c>
      <c r="AK35" s="397"/>
      <c r="AL35" s="397"/>
      <c r="AM35" s="397"/>
      <c r="AN35" s="397"/>
      <c r="AO35" s="397"/>
      <c r="AP35" s="397"/>
      <c r="AQ35" s="397"/>
      <c r="AR35" s="397"/>
      <c r="AS35" s="398"/>
      <c r="AT35" s="399"/>
      <c r="AU35" s="394">
        <f t="shared" si="36"/>
        <v>0</v>
      </c>
      <c r="AV35" s="395">
        <f t="shared" si="92"/>
        <v>0</v>
      </c>
      <c r="AW35" s="395">
        <f t="shared" si="93"/>
        <v>0</v>
      </c>
      <c r="AX35" s="395">
        <f t="shared" si="94"/>
        <v>0</v>
      </c>
      <c r="AY35" s="396">
        <f t="shared" si="95"/>
        <v>0</v>
      </c>
      <c r="AZ35" s="396">
        <f t="shared" si="96"/>
        <v>0</v>
      </c>
      <c r="BB35" s="397"/>
      <c r="BC35" s="397"/>
      <c r="BD35" s="397"/>
      <c r="BE35" s="397"/>
      <c r="BF35" s="397"/>
      <c r="BG35" s="397"/>
      <c r="BH35" s="397"/>
      <c r="BI35" s="397"/>
      <c r="BJ35" s="398"/>
      <c r="BK35" s="399"/>
      <c r="BL35" s="394">
        <f t="shared" si="76"/>
        <v>0</v>
      </c>
      <c r="BM35" s="395">
        <f t="shared" si="97"/>
        <v>0</v>
      </c>
      <c r="BN35" s="395">
        <f t="shared" si="98"/>
        <v>0</v>
      </c>
      <c r="BO35" s="395">
        <f t="shared" si="99"/>
        <v>0</v>
      </c>
      <c r="BP35" s="396">
        <f t="shared" si="100"/>
        <v>0</v>
      </c>
      <c r="BQ35" s="396">
        <f t="shared" si="101"/>
        <v>0</v>
      </c>
      <c r="BS35" s="397"/>
      <c r="BT35" s="397"/>
      <c r="BU35" s="397"/>
      <c r="BV35" s="397"/>
      <c r="BW35" s="397"/>
      <c r="BX35" s="397"/>
      <c r="BY35" s="397"/>
      <c r="BZ35" s="397"/>
      <c r="CA35" s="398"/>
      <c r="CB35" s="399"/>
      <c r="CC35" s="394">
        <f t="shared" si="77"/>
        <v>0</v>
      </c>
      <c r="CD35" s="395">
        <f t="shared" si="102"/>
        <v>0</v>
      </c>
      <c r="CE35" s="395">
        <f t="shared" si="103"/>
        <v>0</v>
      </c>
      <c r="CF35" s="395">
        <f t="shared" si="104"/>
        <v>0</v>
      </c>
      <c r="CG35" s="396">
        <f t="shared" si="105"/>
        <v>0</v>
      </c>
      <c r="CH35" s="396">
        <f t="shared" si="106"/>
        <v>0</v>
      </c>
      <c r="CJ35" s="397"/>
      <c r="CK35" s="397"/>
      <c r="CL35" s="397"/>
      <c r="CM35" s="397"/>
      <c r="CN35" s="397"/>
      <c r="CO35" s="397"/>
      <c r="CP35" s="397"/>
      <c r="CQ35" s="397"/>
      <c r="CR35" s="398"/>
      <c r="CS35" s="399"/>
      <c r="CT35" s="394">
        <f t="shared" si="78"/>
        <v>0</v>
      </c>
      <c r="CU35" s="395">
        <f t="shared" si="107"/>
        <v>0</v>
      </c>
      <c r="CV35" s="395">
        <f t="shared" si="108"/>
        <v>0</v>
      </c>
      <c r="CW35" s="395">
        <f t="shared" si="109"/>
        <v>0</v>
      </c>
      <c r="CX35" s="396">
        <f t="shared" si="110"/>
        <v>0</v>
      </c>
      <c r="CY35" s="396">
        <f t="shared" si="111"/>
        <v>0</v>
      </c>
      <c r="DA35" s="400"/>
      <c r="DB35" s="397"/>
      <c r="DC35" s="397"/>
      <c r="DD35" s="397"/>
      <c r="DE35" s="397"/>
      <c r="DF35" s="397"/>
      <c r="DG35" s="397"/>
      <c r="DH35" s="397"/>
      <c r="DI35" s="398"/>
      <c r="DJ35" s="399"/>
      <c r="DK35" s="394">
        <f t="shared" si="79"/>
        <v>0</v>
      </c>
      <c r="DL35" s="395">
        <f t="shared" si="112"/>
        <v>0</v>
      </c>
      <c r="DM35" s="395">
        <f t="shared" si="113"/>
        <v>0</v>
      </c>
      <c r="DN35" s="395">
        <f t="shared" si="114"/>
        <v>0</v>
      </c>
      <c r="DO35" s="396">
        <f t="shared" si="115"/>
        <v>0</v>
      </c>
      <c r="DP35" s="396">
        <f t="shared" si="116"/>
        <v>0</v>
      </c>
      <c r="DQ35" s="306"/>
      <c r="DR35" s="401">
        <f t="shared" si="117"/>
        <v>0</v>
      </c>
      <c r="DS35" s="402">
        <f t="shared" si="117"/>
        <v>0</v>
      </c>
      <c r="DT35" s="402">
        <f t="shared" si="117"/>
        <v>0</v>
      </c>
      <c r="DU35" s="402">
        <f t="shared" si="117"/>
        <v>0</v>
      </c>
      <c r="DV35" s="402">
        <f t="shared" si="117"/>
        <v>0</v>
      </c>
      <c r="DW35" s="402">
        <f t="shared" si="117"/>
        <v>0</v>
      </c>
      <c r="DX35" s="402">
        <f t="shared" si="74"/>
        <v>0</v>
      </c>
      <c r="DY35" s="403" t="e">
        <f t="shared" si="75"/>
        <v>#DIV/0!</v>
      </c>
    </row>
    <row r="36" spans="1:129" s="273" customFormat="1" ht="18" customHeight="1">
      <c r="A36" s="405" t="s">
        <v>171</v>
      </c>
      <c r="B36" s="411"/>
      <c r="C36" s="385">
        <f>SUBTOTAL(9,C37:C46)</f>
        <v>0</v>
      </c>
      <c r="D36" s="386">
        <f t="shared" ref="D36:R36" si="118">SUBTOTAL(9,D37:D46)</f>
        <v>0</v>
      </c>
      <c r="E36" s="386">
        <f t="shared" si="118"/>
        <v>0</v>
      </c>
      <c r="F36" s="386">
        <f t="shared" si="118"/>
        <v>0</v>
      </c>
      <c r="G36" s="386">
        <f t="shared" si="118"/>
        <v>0</v>
      </c>
      <c r="H36" s="386">
        <f t="shared" si="118"/>
        <v>0</v>
      </c>
      <c r="I36" s="386">
        <f t="shared" si="118"/>
        <v>0</v>
      </c>
      <c r="J36" s="386">
        <f t="shared" si="118"/>
        <v>0</v>
      </c>
      <c r="K36" s="387">
        <f t="shared" si="118"/>
        <v>0</v>
      </c>
      <c r="L36" s="388">
        <f t="shared" si="118"/>
        <v>0</v>
      </c>
      <c r="M36" s="382">
        <f t="shared" si="118"/>
        <v>0</v>
      </c>
      <c r="N36" s="383">
        <f t="shared" si="118"/>
        <v>0</v>
      </c>
      <c r="O36" s="383">
        <f t="shared" si="118"/>
        <v>0</v>
      </c>
      <c r="P36" s="383">
        <f t="shared" si="118"/>
        <v>0</v>
      </c>
      <c r="Q36" s="384">
        <f t="shared" si="118"/>
        <v>0</v>
      </c>
      <c r="R36" s="384">
        <f t="shared" si="118"/>
        <v>0</v>
      </c>
      <c r="S36" s="280"/>
      <c r="T36" s="385">
        <f>SUBTOTAL(9,T37:T46)</f>
        <v>0</v>
      </c>
      <c r="U36" s="386">
        <f t="shared" ref="U36:AI36" si="119">SUBTOTAL(9,U37:U46)</f>
        <v>0</v>
      </c>
      <c r="V36" s="386">
        <f t="shared" si="119"/>
        <v>0</v>
      </c>
      <c r="W36" s="386">
        <f t="shared" si="119"/>
        <v>0</v>
      </c>
      <c r="X36" s="386">
        <f t="shared" si="119"/>
        <v>0</v>
      </c>
      <c r="Y36" s="386">
        <f t="shared" si="119"/>
        <v>0</v>
      </c>
      <c r="Z36" s="386">
        <f t="shared" si="119"/>
        <v>0</v>
      </c>
      <c r="AA36" s="386">
        <f t="shared" si="119"/>
        <v>0</v>
      </c>
      <c r="AB36" s="387">
        <f t="shared" si="119"/>
        <v>0</v>
      </c>
      <c r="AC36" s="388">
        <f t="shared" si="119"/>
        <v>0</v>
      </c>
      <c r="AD36" s="382">
        <f t="shared" si="119"/>
        <v>0</v>
      </c>
      <c r="AE36" s="383">
        <f t="shared" si="119"/>
        <v>0</v>
      </c>
      <c r="AF36" s="383">
        <f t="shared" si="119"/>
        <v>0</v>
      </c>
      <c r="AG36" s="383">
        <f t="shared" si="119"/>
        <v>0</v>
      </c>
      <c r="AH36" s="384">
        <f t="shared" si="119"/>
        <v>0</v>
      </c>
      <c r="AI36" s="384">
        <f t="shared" si="119"/>
        <v>0</v>
      </c>
      <c r="AJ36" s="280"/>
      <c r="AK36" s="385">
        <f t="shared" ref="AK36:AZ36" si="120">SUBTOTAL(9,AK37:AK46)</f>
        <v>0</v>
      </c>
      <c r="AL36" s="386">
        <f t="shared" si="120"/>
        <v>0</v>
      </c>
      <c r="AM36" s="386">
        <f t="shared" si="120"/>
        <v>0</v>
      </c>
      <c r="AN36" s="386">
        <f t="shared" si="120"/>
        <v>0</v>
      </c>
      <c r="AO36" s="386">
        <f t="shared" si="120"/>
        <v>0</v>
      </c>
      <c r="AP36" s="386">
        <f t="shared" si="120"/>
        <v>0</v>
      </c>
      <c r="AQ36" s="386">
        <f t="shared" si="120"/>
        <v>0</v>
      </c>
      <c r="AR36" s="386">
        <f t="shared" si="120"/>
        <v>0</v>
      </c>
      <c r="AS36" s="387">
        <f t="shared" si="120"/>
        <v>0</v>
      </c>
      <c r="AT36" s="388">
        <f t="shared" si="120"/>
        <v>0</v>
      </c>
      <c r="AU36" s="382">
        <f t="shared" si="120"/>
        <v>0</v>
      </c>
      <c r="AV36" s="383">
        <f t="shared" si="120"/>
        <v>0</v>
      </c>
      <c r="AW36" s="383">
        <f t="shared" si="120"/>
        <v>0</v>
      </c>
      <c r="AX36" s="383">
        <f t="shared" si="120"/>
        <v>0</v>
      </c>
      <c r="AY36" s="384">
        <f t="shared" si="120"/>
        <v>0</v>
      </c>
      <c r="AZ36" s="384">
        <f t="shared" si="120"/>
        <v>0</v>
      </c>
      <c r="BA36" s="280"/>
      <c r="BB36" s="385">
        <f t="shared" ref="BB36:BQ36" si="121">SUBTOTAL(9,BB37:BB46)</f>
        <v>0</v>
      </c>
      <c r="BC36" s="386">
        <f t="shared" si="121"/>
        <v>0</v>
      </c>
      <c r="BD36" s="386">
        <f t="shared" si="121"/>
        <v>0</v>
      </c>
      <c r="BE36" s="386">
        <f t="shared" si="121"/>
        <v>0</v>
      </c>
      <c r="BF36" s="386">
        <f t="shared" si="121"/>
        <v>0</v>
      </c>
      <c r="BG36" s="386">
        <f t="shared" si="121"/>
        <v>0</v>
      </c>
      <c r="BH36" s="386">
        <f t="shared" si="121"/>
        <v>0</v>
      </c>
      <c r="BI36" s="386">
        <f t="shared" si="121"/>
        <v>0</v>
      </c>
      <c r="BJ36" s="387">
        <f t="shared" si="121"/>
        <v>0</v>
      </c>
      <c r="BK36" s="388">
        <f t="shared" si="121"/>
        <v>0</v>
      </c>
      <c r="BL36" s="382">
        <f t="shared" si="121"/>
        <v>0</v>
      </c>
      <c r="BM36" s="383">
        <f t="shared" si="121"/>
        <v>0</v>
      </c>
      <c r="BN36" s="383">
        <f t="shared" si="121"/>
        <v>0</v>
      </c>
      <c r="BO36" s="383">
        <f t="shared" si="121"/>
        <v>0</v>
      </c>
      <c r="BP36" s="384">
        <f t="shared" si="121"/>
        <v>0</v>
      </c>
      <c r="BQ36" s="384">
        <f t="shared" si="121"/>
        <v>0</v>
      </c>
      <c r="BR36" s="280"/>
      <c r="BS36" s="385">
        <f t="shared" ref="BS36:CH36" si="122">SUBTOTAL(9,BS37:BS46)</f>
        <v>0</v>
      </c>
      <c r="BT36" s="386">
        <f t="shared" si="122"/>
        <v>0</v>
      </c>
      <c r="BU36" s="386">
        <f t="shared" si="122"/>
        <v>0</v>
      </c>
      <c r="BV36" s="386">
        <f t="shared" si="122"/>
        <v>0</v>
      </c>
      <c r="BW36" s="386">
        <f t="shared" si="122"/>
        <v>0</v>
      </c>
      <c r="BX36" s="386">
        <f t="shared" si="122"/>
        <v>0</v>
      </c>
      <c r="BY36" s="386">
        <f t="shared" si="122"/>
        <v>0</v>
      </c>
      <c r="BZ36" s="386">
        <f t="shared" si="122"/>
        <v>0</v>
      </c>
      <c r="CA36" s="387">
        <f t="shared" si="122"/>
        <v>0</v>
      </c>
      <c r="CB36" s="388">
        <f t="shared" si="122"/>
        <v>0</v>
      </c>
      <c r="CC36" s="382">
        <f t="shared" si="122"/>
        <v>0</v>
      </c>
      <c r="CD36" s="383">
        <f t="shared" si="122"/>
        <v>0</v>
      </c>
      <c r="CE36" s="383">
        <f t="shared" si="122"/>
        <v>0</v>
      </c>
      <c r="CF36" s="383">
        <f t="shared" si="122"/>
        <v>0</v>
      </c>
      <c r="CG36" s="384">
        <f t="shared" si="122"/>
        <v>0</v>
      </c>
      <c r="CH36" s="384">
        <f t="shared" si="122"/>
        <v>0</v>
      </c>
      <c r="CI36" s="280"/>
      <c r="CJ36" s="385">
        <f t="shared" ref="CJ36:CY36" si="123">SUBTOTAL(9,CJ37:CJ46)</f>
        <v>0</v>
      </c>
      <c r="CK36" s="386">
        <f t="shared" si="123"/>
        <v>0</v>
      </c>
      <c r="CL36" s="386">
        <f t="shared" si="123"/>
        <v>0</v>
      </c>
      <c r="CM36" s="386">
        <f t="shared" si="123"/>
        <v>0</v>
      </c>
      <c r="CN36" s="386">
        <f t="shared" si="123"/>
        <v>0</v>
      </c>
      <c r="CO36" s="386">
        <f t="shared" si="123"/>
        <v>0</v>
      </c>
      <c r="CP36" s="386">
        <f t="shared" si="123"/>
        <v>0</v>
      </c>
      <c r="CQ36" s="386">
        <f t="shared" si="123"/>
        <v>0</v>
      </c>
      <c r="CR36" s="387">
        <f t="shared" si="123"/>
        <v>0</v>
      </c>
      <c r="CS36" s="388">
        <f t="shared" si="123"/>
        <v>0</v>
      </c>
      <c r="CT36" s="382">
        <f t="shared" si="123"/>
        <v>0</v>
      </c>
      <c r="CU36" s="383">
        <f t="shared" si="123"/>
        <v>0</v>
      </c>
      <c r="CV36" s="383">
        <f t="shared" si="123"/>
        <v>0</v>
      </c>
      <c r="CW36" s="383">
        <f t="shared" si="123"/>
        <v>0</v>
      </c>
      <c r="CX36" s="384">
        <f t="shared" si="123"/>
        <v>0</v>
      </c>
      <c r="CY36" s="384">
        <f t="shared" si="123"/>
        <v>0</v>
      </c>
      <c r="CZ36" s="280"/>
      <c r="DA36" s="385">
        <f t="shared" ref="DA36:DP36" si="124">SUBTOTAL(9,DA37:DA46)</f>
        <v>0</v>
      </c>
      <c r="DB36" s="386">
        <f t="shared" si="124"/>
        <v>0</v>
      </c>
      <c r="DC36" s="386">
        <f t="shared" si="124"/>
        <v>0</v>
      </c>
      <c r="DD36" s="386">
        <f t="shared" si="124"/>
        <v>0</v>
      </c>
      <c r="DE36" s="386">
        <f t="shared" si="124"/>
        <v>0</v>
      </c>
      <c r="DF36" s="386">
        <f t="shared" si="124"/>
        <v>0</v>
      </c>
      <c r="DG36" s="386">
        <f t="shared" si="124"/>
        <v>0</v>
      </c>
      <c r="DH36" s="386">
        <f t="shared" si="124"/>
        <v>0</v>
      </c>
      <c r="DI36" s="387">
        <f t="shared" si="124"/>
        <v>0</v>
      </c>
      <c r="DJ36" s="388">
        <f t="shared" si="124"/>
        <v>0</v>
      </c>
      <c r="DK36" s="382">
        <f t="shared" si="124"/>
        <v>0</v>
      </c>
      <c r="DL36" s="383">
        <f t="shared" si="124"/>
        <v>0</v>
      </c>
      <c r="DM36" s="383">
        <f t="shared" si="124"/>
        <v>0</v>
      </c>
      <c r="DN36" s="383">
        <f t="shared" si="124"/>
        <v>0</v>
      </c>
      <c r="DO36" s="384">
        <f t="shared" si="124"/>
        <v>0</v>
      </c>
      <c r="DP36" s="384">
        <f t="shared" si="124"/>
        <v>0</v>
      </c>
      <c r="DQ36" s="286"/>
      <c r="DR36" s="407">
        <f t="shared" si="117"/>
        <v>0</v>
      </c>
      <c r="DS36" s="338">
        <f t="shared" si="117"/>
        <v>0</v>
      </c>
      <c r="DT36" s="338">
        <f t="shared" si="117"/>
        <v>0</v>
      </c>
      <c r="DU36" s="338">
        <f t="shared" si="117"/>
        <v>0</v>
      </c>
      <c r="DV36" s="338">
        <f t="shared" si="117"/>
        <v>0</v>
      </c>
      <c r="DW36" s="338">
        <f t="shared" si="117"/>
        <v>0</v>
      </c>
      <c r="DX36" s="338">
        <f t="shared" si="74"/>
        <v>0</v>
      </c>
      <c r="DY36" s="408" t="e">
        <f t="shared" si="75"/>
        <v>#DIV/0!</v>
      </c>
    </row>
    <row r="37" spans="1:129" ht="18" customHeight="1">
      <c r="A37" s="392" t="s">
        <v>2</v>
      </c>
      <c r="B37" s="393"/>
      <c r="C37" s="397"/>
      <c r="D37" s="397"/>
      <c r="E37" s="397"/>
      <c r="F37" s="397"/>
      <c r="G37" s="397"/>
      <c r="H37" s="397"/>
      <c r="I37" s="397"/>
      <c r="J37" s="397"/>
      <c r="K37" s="398"/>
      <c r="L37" s="399"/>
      <c r="M37" s="394">
        <f>SUM(C37:L37)</f>
        <v>0</v>
      </c>
      <c r="N37" s="395">
        <f>SUMPRODUCT(C$11:K$11,C37:K37)</f>
        <v>0</v>
      </c>
      <c r="O37" s="395">
        <f>(N37*J$2)+(N37*J$3)</f>
        <v>0</v>
      </c>
      <c r="P37" s="395">
        <f>L37</f>
        <v>0</v>
      </c>
      <c r="Q37" s="396">
        <f>SUM(N37:P37)</f>
        <v>0</v>
      </c>
      <c r="R37" s="396">
        <f>(N37+O37)*J$4</f>
        <v>0</v>
      </c>
      <c r="T37" s="397"/>
      <c r="U37" s="397"/>
      <c r="V37" s="397"/>
      <c r="W37" s="397"/>
      <c r="X37" s="397"/>
      <c r="Y37" s="397"/>
      <c r="Z37" s="397"/>
      <c r="AA37" s="397"/>
      <c r="AB37" s="398"/>
      <c r="AC37" s="399"/>
      <c r="AD37" s="394">
        <f>SUM(T37:AC37)</f>
        <v>0</v>
      </c>
      <c r="AE37" s="395">
        <f>SUMPRODUCT(T$11:AB$11,T37:AB37)</f>
        <v>0</v>
      </c>
      <c r="AF37" s="395">
        <f>(AE37*AA$2)+(AE37*AA$3)</f>
        <v>0</v>
      </c>
      <c r="AG37" s="395">
        <f>AC37</f>
        <v>0</v>
      </c>
      <c r="AH37" s="396">
        <f>SUM(AE37:AG37)</f>
        <v>0</v>
      </c>
      <c r="AI37" s="396">
        <f>(AE37+AF37)*AA$4</f>
        <v>0</v>
      </c>
      <c r="AK37" s="397"/>
      <c r="AL37" s="397"/>
      <c r="AM37" s="397"/>
      <c r="AN37" s="397"/>
      <c r="AO37" s="397"/>
      <c r="AP37" s="397"/>
      <c r="AQ37" s="397"/>
      <c r="AR37" s="397"/>
      <c r="AS37" s="398"/>
      <c r="AT37" s="399"/>
      <c r="AU37" s="394">
        <f t="shared" si="36"/>
        <v>0</v>
      </c>
      <c r="AV37" s="395">
        <f>SUMPRODUCT(AK$11:AS$11,AK37:AS37)</f>
        <v>0</v>
      </c>
      <c r="AW37" s="395">
        <f>(AV37*AR$2)+(AV37*AR$3)</f>
        <v>0</v>
      </c>
      <c r="AX37" s="395">
        <f>AT37</f>
        <v>0</v>
      </c>
      <c r="AY37" s="396">
        <f>SUM(AV37:AX37)</f>
        <v>0</v>
      </c>
      <c r="AZ37" s="396">
        <f>(AV37+AW37)*AR$4</f>
        <v>0</v>
      </c>
      <c r="BB37" s="397"/>
      <c r="BC37" s="397"/>
      <c r="BD37" s="397"/>
      <c r="BE37" s="397"/>
      <c r="BF37" s="397"/>
      <c r="BG37" s="397"/>
      <c r="BH37" s="397"/>
      <c r="BI37" s="397"/>
      <c r="BJ37" s="398"/>
      <c r="BK37" s="399"/>
      <c r="BL37" s="394">
        <f t="shared" ref="BL37:BL46" si="125">SUM(BB37:BJ37)</f>
        <v>0</v>
      </c>
      <c r="BM37" s="395">
        <f>SUMPRODUCT(BB$11:BJ$11,BB37:BJ37)</f>
        <v>0</v>
      </c>
      <c r="BN37" s="395">
        <f>(BM37*BI$2)+(BM37*BI$3)</f>
        <v>0</v>
      </c>
      <c r="BO37" s="395">
        <f>BK37</f>
        <v>0</v>
      </c>
      <c r="BP37" s="396">
        <f>SUM(BM37:BO37)</f>
        <v>0</v>
      </c>
      <c r="BQ37" s="396">
        <f>(BM37+BN37)*BI$4</f>
        <v>0</v>
      </c>
      <c r="BS37" s="397"/>
      <c r="BT37" s="397"/>
      <c r="BU37" s="397"/>
      <c r="BV37" s="397"/>
      <c r="BW37" s="397"/>
      <c r="BX37" s="397"/>
      <c r="BY37" s="397"/>
      <c r="BZ37" s="397"/>
      <c r="CA37" s="398"/>
      <c r="CB37" s="399"/>
      <c r="CC37" s="394">
        <f t="shared" ref="CC37:CC46" si="126">SUM(BS37:CA37)</f>
        <v>0</v>
      </c>
      <c r="CD37" s="395">
        <f>SUMPRODUCT(BS$11:CA$11,BS37:CA37)</f>
        <v>0</v>
      </c>
      <c r="CE37" s="395">
        <f>(CD37*BZ$2)+(CD37*BZ$3)</f>
        <v>0</v>
      </c>
      <c r="CF37" s="395">
        <f>CB37</f>
        <v>0</v>
      </c>
      <c r="CG37" s="396">
        <f>SUM(CD37:CF37)</f>
        <v>0</v>
      </c>
      <c r="CH37" s="396">
        <f>(CD37+CE37)*BZ$4</f>
        <v>0</v>
      </c>
      <c r="CJ37" s="397"/>
      <c r="CK37" s="397"/>
      <c r="CL37" s="397"/>
      <c r="CM37" s="397"/>
      <c r="CN37" s="397"/>
      <c r="CO37" s="397"/>
      <c r="CP37" s="397"/>
      <c r="CQ37" s="397"/>
      <c r="CR37" s="398"/>
      <c r="CS37" s="399"/>
      <c r="CT37" s="394">
        <f t="shared" ref="CT37:CT46" si="127">SUM(CJ37:CR37)</f>
        <v>0</v>
      </c>
      <c r="CU37" s="395">
        <f>SUMPRODUCT(CJ$11:CR$11,CJ37:CR37)</f>
        <v>0</v>
      </c>
      <c r="CV37" s="395">
        <f>(CU37*CQ$2)+(CU37*CQ$3)</f>
        <v>0</v>
      </c>
      <c r="CW37" s="395">
        <f>CS37</f>
        <v>0</v>
      </c>
      <c r="CX37" s="396">
        <f>SUM(CU37:CW37)</f>
        <v>0</v>
      </c>
      <c r="CY37" s="396">
        <f>(CU37+CV37)*CQ$4</f>
        <v>0</v>
      </c>
      <c r="DA37" s="400"/>
      <c r="DB37" s="397"/>
      <c r="DC37" s="397"/>
      <c r="DD37" s="397"/>
      <c r="DE37" s="397"/>
      <c r="DF37" s="397"/>
      <c r="DG37" s="397"/>
      <c r="DH37" s="397"/>
      <c r="DI37" s="398"/>
      <c r="DJ37" s="399"/>
      <c r="DK37" s="394">
        <f t="shared" ref="DK37:DK46" si="128">SUM(DA37:DI37)</f>
        <v>0</v>
      </c>
      <c r="DL37" s="395">
        <f>SUMPRODUCT(DA$11:DI$11,DA37:DI37)</f>
        <v>0</v>
      </c>
      <c r="DM37" s="395">
        <f>(DL37*DH$2)+(DL37*DH$3)</f>
        <v>0</v>
      </c>
      <c r="DN37" s="395">
        <f>DJ37</f>
        <v>0</v>
      </c>
      <c r="DO37" s="396">
        <f>SUM(DL37:DN37)</f>
        <v>0</v>
      </c>
      <c r="DP37" s="396">
        <f>(DL37+DM37)*DH$4</f>
        <v>0</v>
      </c>
      <c r="DQ37" s="306"/>
      <c r="DR37" s="401">
        <f t="shared" si="117"/>
        <v>0</v>
      </c>
      <c r="DS37" s="402">
        <f t="shared" si="117"/>
        <v>0</v>
      </c>
      <c r="DT37" s="402">
        <f t="shared" si="117"/>
        <v>0</v>
      </c>
      <c r="DU37" s="402">
        <f t="shared" si="117"/>
        <v>0</v>
      </c>
      <c r="DV37" s="402">
        <f t="shared" si="117"/>
        <v>0</v>
      </c>
      <c r="DW37" s="402">
        <f t="shared" si="117"/>
        <v>0</v>
      </c>
      <c r="DX37" s="402">
        <f t="shared" si="74"/>
        <v>0</v>
      </c>
      <c r="DY37" s="403" t="e">
        <f t="shared" si="75"/>
        <v>#DIV/0!</v>
      </c>
    </row>
    <row r="38" spans="1:129" ht="18" customHeight="1">
      <c r="A38" s="392" t="s">
        <v>182</v>
      </c>
      <c r="B38" s="393"/>
      <c r="C38" s="397"/>
      <c r="D38" s="397"/>
      <c r="E38" s="397"/>
      <c r="F38" s="397"/>
      <c r="G38" s="397"/>
      <c r="H38" s="397"/>
      <c r="I38" s="397"/>
      <c r="J38" s="397"/>
      <c r="K38" s="398"/>
      <c r="L38" s="399"/>
      <c r="M38" s="394">
        <f t="shared" ref="M38:M46" si="129">SUM(C38:K38)</f>
        <v>0</v>
      </c>
      <c r="N38" s="395">
        <f t="shared" ref="N38:N46" si="130">SUMPRODUCT(C$11:K$11,C38:K38)</f>
        <v>0</v>
      </c>
      <c r="O38" s="395">
        <f t="shared" ref="O38:O46" si="131">(N38*J$2)+(N38*J$3)</f>
        <v>0</v>
      </c>
      <c r="P38" s="395">
        <f t="shared" ref="P38:P46" si="132">L38</f>
        <v>0</v>
      </c>
      <c r="Q38" s="396">
        <f t="shared" ref="Q38:Q46" si="133">SUM(N38:P38)</f>
        <v>0</v>
      </c>
      <c r="R38" s="396">
        <f t="shared" ref="R38:R46" si="134">(N38+O38)*J$4</f>
        <v>0</v>
      </c>
      <c r="T38" s="397"/>
      <c r="U38" s="397"/>
      <c r="V38" s="397"/>
      <c r="W38" s="397"/>
      <c r="X38" s="397"/>
      <c r="Y38" s="397"/>
      <c r="Z38" s="397"/>
      <c r="AA38" s="397"/>
      <c r="AB38" s="398"/>
      <c r="AC38" s="399"/>
      <c r="AD38" s="394">
        <f t="shared" ref="AD38:AD46" si="135">SUM(T38:AB38)</f>
        <v>0</v>
      </c>
      <c r="AE38" s="395">
        <f t="shared" ref="AE38:AE46" si="136">SUMPRODUCT(T$11:AB$11,T38:AB38)</f>
        <v>0</v>
      </c>
      <c r="AF38" s="395">
        <f t="shared" ref="AF38:AF46" si="137">(AE38*AA$2)+(AE38*AA$3)</f>
        <v>0</v>
      </c>
      <c r="AG38" s="395">
        <f t="shared" ref="AG38:AG46" si="138">AC38</f>
        <v>0</v>
      </c>
      <c r="AH38" s="396">
        <f t="shared" ref="AH38:AH46" si="139">SUM(AE38:AG38)</f>
        <v>0</v>
      </c>
      <c r="AI38" s="396">
        <f t="shared" ref="AI38:AI46" si="140">(AE38+AF38)*AA$4</f>
        <v>0</v>
      </c>
      <c r="AK38" s="397"/>
      <c r="AL38" s="397"/>
      <c r="AM38" s="397"/>
      <c r="AN38" s="397"/>
      <c r="AO38" s="397"/>
      <c r="AP38" s="397"/>
      <c r="AQ38" s="397"/>
      <c r="AR38" s="397"/>
      <c r="AS38" s="398"/>
      <c r="AT38" s="399"/>
      <c r="AU38" s="394">
        <f t="shared" si="36"/>
        <v>0</v>
      </c>
      <c r="AV38" s="395">
        <f t="shared" ref="AV38:AV46" si="141">SUMPRODUCT(AK$11:AS$11,AK38:AS38)</f>
        <v>0</v>
      </c>
      <c r="AW38" s="395">
        <f t="shared" ref="AW38:AW46" si="142">(AV38*AR$2)+(AV38*AR$3)</f>
        <v>0</v>
      </c>
      <c r="AX38" s="395">
        <f t="shared" ref="AX38:AX46" si="143">AT38</f>
        <v>0</v>
      </c>
      <c r="AY38" s="396">
        <f t="shared" ref="AY38:AY46" si="144">SUM(AV38:AX38)</f>
        <v>0</v>
      </c>
      <c r="AZ38" s="396">
        <f t="shared" ref="AZ38:AZ46" si="145">(AV38+AW38)*AR$4</f>
        <v>0</v>
      </c>
      <c r="BB38" s="397"/>
      <c r="BC38" s="397"/>
      <c r="BD38" s="397"/>
      <c r="BE38" s="397"/>
      <c r="BF38" s="397"/>
      <c r="BG38" s="397"/>
      <c r="BH38" s="397"/>
      <c r="BI38" s="397"/>
      <c r="BJ38" s="398"/>
      <c r="BK38" s="399"/>
      <c r="BL38" s="394">
        <f t="shared" si="125"/>
        <v>0</v>
      </c>
      <c r="BM38" s="395">
        <f t="shared" ref="BM38:BM46" si="146">SUMPRODUCT(BB$11:BJ$11,BB38:BJ38)</f>
        <v>0</v>
      </c>
      <c r="BN38" s="395">
        <f t="shared" ref="BN38:BN46" si="147">(BM38*BI$2)+(BM38*BI$3)</f>
        <v>0</v>
      </c>
      <c r="BO38" s="395">
        <f t="shared" ref="BO38:BO46" si="148">BK38</f>
        <v>0</v>
      </c>
      <c r="BP38" s="396">
        <f t="shared" ref="BP38:BP46" si="149">SUM(BM38:BO38)</f>
        <v>0</v>
      </c>
      <c r="BQ38" s="396">
        <f t="shared" ref="BQ38:BQ46" si="150">(BM38+BN38)*BI$4</f>
        <v>0</v>
      </c>
      <c r="BS38" s="397"/>
      <c r="BT38" s="397"/>
      <c r="BU38" s="397"/>
      <c r="BV38" s="397"/>
      <c r="BW38" s="397"/>
      <c r="BX38" s="397"/>
      <c r="BY38" s="397"/>
      <c r="BZ38" s="397"/>
      <c r="CA38" s="398"/>
      <c r="CB38" s="399"/>
      <c r="CC38" s="394">
        <f t="shared" si="126"/>
        <v>0</v>
      </c>
      <c r="CD38" s="395">
        <f t="shared" ref="CD38:CD46" si="151">SUMPRODUCT(BS$11:CA$11,BS38:CA38)</f>
        <v>0</v>
      </c>
      <c r="CE38" s="395">
        <f t="shared" ref="CE38:CE46" si="152">(CD38*BZ$2)+(CD38*BZ$3)</f>
        <v>0</v>
      </c>
      <c r="CF38" s="395">
        <f t="shared" ref="CF38:CF46" si="153">CB38</f>
        <v>0</v>
      </c>
      <c r="CG38" s="396">
        <f t="shared" ref="CG38:CG46" si="154">SUM(CD38:CF38)</f>
        <v>0</v>
      </c>
      <c r="CH38" s="396">
        <f t="shared" ref="CH38:CH46" si="155">(CD38+CE38)*BZ$4</f>
        <v>0</v>
      </c>
      <c r="CJ38" s="397"/>
      <c r="CK38" s="397"/>
      <c r="CL38" s="397"/>
      <c r="CM38" s="397"/>
      <c r="CN38" s="397"/>
      <c r="CO38" s="397"/>
      <c r="CP38" s="397"/>
      <c r="CQ38" s="397"/>
      <c r="CR38" s="398"/>
      <c r="CS38" s="399"/>
      <c r="CT38" s="394">
        <f t="shared" si="127"/>
        <v>0</v>
      </c>
      <c r="CU38" s="395">
        <f t="shared" ref="CU38:CU46" si="156">SUMPRODUCT(CJ$11:CR$11,CJ38:CR38)</f>
        <v>0</v>
      </c>
      <c r="CV38" s="395">
        <f t="shared" ref="CV38:CV46" si="157">(CU38*CQ$2)+(CU38*CQ$3)</f>
        <v>0</v>
      </c>
      <c r="CW38" s="395">
        <f t="shared" ref="CW38:CW46" si="158">CS38</f>
        <v>0</v>
      </c>
      <c r="CX38" s="396">
        <f t="shared" ref="CX38:CX46" si="159">SUM(CU38:CW38)</f>
        <v>0</v>
      </c>
      <c r="CY38" s="396">
        <f t="shared" ref="CY38:CY46" si="160">(CU38+CV38)*CQ$4</f>
        <v>0</v>
      </c>
      <c r="DA38" s="400"/>
      <c r="DB38" s="397"/>
      <c r="DC38" s="397"/>
      <c r="DD38" s="397"/>
      <c r="DE38" s="397"/>
      <c r="DF38" s="397"/>
      <c r="DG38" s="397"/>
      <c r="DH38" s="397"/>
      <c r="DI38" s="398"/>
      <c r="DJ38" s="399"/>
      <c r="DK38" s="394">
        <f t="shared" si="128"/>
        <v>0</v>
      </c>
      <c r="DL38" s="395">
        <f t="shared" ref="DL38:DL46" si="161">SUMPRODUCT(DA$11:DI$11,DA38:DI38)</f>
        <v>0</v>
      </c>
      <c r="DM38" s="395">
        <f t="shared" ref="DM38:DM46" si="162">(DL38*DH$2)+(DL38*DH$3)</f>
        <v>0</v>
      </c>
      <c r="DN38" s="395">
        <f t="shared" ref="DN38:DN46" si="163">DJ38</f>
        <v>0</v>
      </c>
      <c r="DO38" s="396">
        <f t="shared" ref="DO38:DO46" si="164">SUM(DL38:DN38)</f>
        <v>0</v>
      </c>
      <c r="DP38" s="396">
        <f t="shared" ref="DP38:DP46" si="165">(DL38+DM38)*DH$4</f>
        <v>0</v>
      </c>
      <c r="DQ38" s="306"/>
      <c r="DR38" s="401">
        <f t="shared" si="117"/>
        <v>0</v>
      </c>
      <c r="DS38" s="402">
        <f t="shared" si="117"/>
        <v>0</v>
      </c>
      <c r="DT38" s="402">
        <f t="shared" si="117"/>
        <v>0</v>
      </c>
      <c r="DU38" s="402">
        <f t="shared" si="117"/>
        <v>0</v>
      </c>
      <c r="DV38" s="402">
        <f t="shared" si="117"/>
        <v>0</v>
      </c>
      <c r="DW38" s="402">
        <f t="shared" si="117"/>
        <v>0</v>
      </c>
      <c r="DX38" s="402">
        <f t="shared" si="74"/>
        <v>0</v>
      </c>
      <c r="DY38" s="403" t="e">
        <f t="shared" si="75"/>
        <v>#DIV/0!</v>
      </c>
    </row>
    <row r="39" spans="1:129" ht="18" customHeight="1">
      <c r="A39" s="392" t="s">
        <v>183</v>
      </c>
      <c r="B39" s="393"/>
      <c r="C39" s="397"/>
      <c r="D39" s="397"/>
      <c r="E39" s="397"/>
      <c r="F39" s="397"/>
      <c r="G39" s="397"/>
      <c r="H39" s="397"/>
      <c r="I39" s="397"/>
      <c r="J39" s="397"/>
      <c r="K39" s="398"/>
      <c r="L39" s="399"/>
      <c r="M39" s="394">
        <f t="shared" si="129"/>
        <v>0</v>
      </c>
      <c r="N39" s="395">
        <f t="shared" si="130"/>
        <v>0</v>
      </c>
      <c r="O39" s="395">
        <f t="shared" si="131"/>
        <v>0</v>
      </c>
      <c r="P39" s="395">
        <f t="shared" si="132"/>
        <v>0</v>
      </c>
      <c r="Q39" s="396">
        <f t="shared" si="133"/>
        <v>0</v>
      </c>
      <c r="R39" s="396">
        <f t="shared" si="134"/>
        <v>0</v>
      </c>
      <c r="T39" s="397"/>
      <c r="U39" s="397"/>
      <c r="V39" s="397"/>
      <c r="W39" s="397"/>
      <c r="X39" s="397"/>
      <c r="Y39" s="397"/>
      <c r="Z39" s="397"/>
      <c r="AA39" s="397"/>
      <c r="AB39" s="398"/>
      <c r="AC39" s="399"/>
      <c r="AD39" s="394">
        <f t="shared" si="135"/>
        <v>0</v>
      </c>
      <c r="AE39" s="395">
        <f t="shared" si="136"/>
        <v>0</v>
      </c>
      <c r="AF39" s="395">
        <f t="shared" si="137"/>
        <v>0</v>
      </c>
      <c r="AG39" s="395">
        <f t="shared" si="138"/>
        <v>0</v>
      </c>
      <c r="AH39" s="396">
        <f t="shared" si="139"/>
        <v>0</v>
      </c>
      <c r="AI39" s="396">
        <f t="shared" si="140"/>
        <v>0</v>
      </c>
      <c r="AK39" s="397"/>
      <c r="AL39" s="397"/>
      <c r="AM39" s="397"/>
      <c r="AN39" s="397"/>
      <c r="AO39" s="397"/>
      <c r="AP39" s="397"/>
      <c r="AQ39" s="397"/>
      <c r="AR39" s="397"/>
      <c r="AS39" s="398"/>
      <c r="AT39" s="399"/>
      <c r="AU39" s="394">
        <f t="shared" si="36"/>
        <v>0</v>
      </c>
      <c r="AV39" s="395">
        <f t="shared" si="141"/>
        <v>0</v>
      </c>
      <c r="AW39" s="395">
        <f t="shared" si="142"/>
        <v>0</v>
      </c>
      <c r="AX39" s="395">
        <f t="shared" si="143"/>
        <v>0</v>
      </c>
      <c r="AY39" s="396">
        <f t="shared" si="144"/>
        <v>0</v>
      </c>
      <c r="AZ39" s="396">
        <f t="shared" si="145"/>
        <v>0</v>
      </c>
      <c r="BB39" s="397"/>
      <c r="BC39" s="397"/>
      <c r="BD39" s="397"/>
      <c r="BE39" s="397"/>
      <c r="BF39" s="397"/>
      <c r="BG39" s="397"/>
      <c r="BH39" s="397"/>
      <c r="BI39" s="397"/>
      <c r="BJ39" s="398"/>
      <c r="BK39" s="399"/>
      <c r="BL39" s="394">
        <f t="shared" si="125"/>
        <v>0</v>
      </c>
      <c r="BM39" s="395">
        <f t="shared" si="146"/>
        <v>0</v>
      </c>
      <c r="BN39" s="395">
        <f t="shared" si="147"/>
        <v>0</v>
      </c>
      <c r="BO39" s="395">
        <f t="shared" si="148"/>
        <v>0</v>
      </c>
      <c r="BP39" s="396">
        <f t="shared" si="149"/>
        <v>0</v>
      </c>
      <c r="BQ39" s="396">
        <f t="shared" si="150"/>
        <v>0</v>
      </c>
      <c r="BS39" s="397"/>
      <c r="BT39" s="397"/>
      <c r="BU39" s="397"/>
      <c r="BV39" s="397"/>
      <c r="BW39" s="397"/>
      <c r="BX39" s="397"/>
      <c r="BY39" s="397"/>
      <c r="BZ39" s="397"/>
      <c r="CA39" s="398"/>
      <c r="CB39" s="399"/>
      <c r="CC39" s="394">
        <f t="shared" si="126"/>
        <v>0</v>
      </c>
      <c r="CD39" s="395">
        <f t="shared" si="151"/>
        <v>0</v>
      </c>
      <c r="CE39" s="395">
        <f t="shared" si="152"/>
        <v>0</v>
      </c>
      <c r="CF39" s="395">
        <f t="shared" si="153"/>
        <v>0</v>
      </c>
      <c r="CG39" s="396">
        <f t="shared" si="154"/>
        <v>0</v>
      </c>
      <c r="CH39" s="396">
        <f t="shared" si="155"/>
        <v>0</v>
      </c>
      <c r="CJ39" s="397"/>
      <c r="CK39" s="397"/>
      <c r="CL39" s="397"/>
      <c r="CM39" s="397"/>
      <c r="CN39" s="397"/>
      <c r="CO39" s="397"/>
      <c r="CP39" s="397"/>
      <c r="CQ39" s="397"/>
      <c r="CR39" s="398"/>
      <c r="CS39" s="399"/>
      <c r="CT39" s="394">
        <f t="shared" si="127"/>
        <v>0</v>
      </c>
      <c r="CU39" s="395">
        <f t="shared" si="156"/>
        <v>0</v>
      </c>
      <c r="CV39" s="395">
        <f t="shared" si="157"/>
        <v>0</v>
      </c>
      <c r="CW39" s="395">
        <f t="shared" si="158"/>
        <v>0</v>
      </c>
      <c r="CX39" s="396">
        <f t="shared" si="159"/>
        <v>0</v>
      </c>
      <c r="CY39" s="396">
        <f t="shared" si="160"/>
        <v>0</v>
      </c>
      <c r="DA39" s="400"/>
      <c r="DB39" s="397"/>
      <c r="DC39" s="397"/>
      <c r="DD39" s="397"/>
      <c r="DE39" s="397"/>
      <c r="DF39" s="397"/>
      <c r="DG39" s="397"/>
      <c r="DH39" s="397"/>
      <c r="DI39" s="398"/>
      <c r="DJ39" s="399"/>
      <c r="DK39" s="394">
        <f t="shared" si="128"/>
        <v>0</v>
      </c>
      <c r="DL39" s="395">
        <f t="shared" si="161"/>
        <v>0</v>
      </c>
      <c r="DM39" s="395">
        <f t="shared" si="162"/>
        <v>0</v>
      </c>
      <c r="DN39" s="395">
        <f t="shared" si="163"/>
        <v>0</v>
      </c>
      <c r="DO39" s="396">
        <f t="shared" si="164"/>
        <v>0</v>
      </c>
      <c r="DP39" s="396">
        <f t="shared" si="165"/>
        <v>0</v>
      </c>
      <c r="DQ39" s="306"/>
      <c r="DR39" s="401">
        <f t="shared" si="117"/>
        <v>0</v>
      </c>
      <c r="DS39" s="402">
        <f t="shared" si="117"/>
        <v>0</v>
      </c>
      <c r="DT39" s="402">
        <f t="shared" si="117"/>
        <v>0</v>
      </c>
      <c r="DU39" s="402">
        <f t="shared" si="117"/>
        <v>0</v>
      </c>
      <c r="DV39" s="402">
        <f t="shared" si="117"/>
        <v>0</v>
      </c>
      <c r="DW39" s="402">
        <f t="shared" si="117"/>
        <v>0</v>
      </c>
      <c r="DX39" s="402">
        <f t="shared" si="74"/>
        <v>0</v>
      </c>
      <c r="DY39" s="403" t="e">
        <f t="shared" si="75"/>
        <v>#DIV/0!</v>
      </c>
    </row>
    <row r="40" spans="1:129" ht="18" customHeight="1">
      <c r="A40" s="392" t="s">
        <v>199</v>
      </c>
      <c r="B40" s="393"/>
      <c r="C40" s="397"/>
      <c r="D40" s="397"/>
      <c r="E40" s="397"/>
      <c r="F40" s="397"/>
      <c r="G40" s="397"/>
      <c r="H40" s="397"/>
      <c r="I40" s="397"/>
      <c r="J40" s="397"/>
      <c r="K40" s="398"/>
      <c r="L40" s="399"/>
      <c r="M40" s="394">
        <f t="shared" si="129"/>
        <v>0</v>
      </c>
      <c r="N40" s="395">
        <f t="shared" si="130"/>
        <v>0</v>
      </c>
      <c r="O40" s="395">
        <f t="shared" si="131"/>
        <v>0</v>
      </c>
      <c r="P40" s="395">
        <f t="shared" si="132"/>
        <v>0</v>
      </c>
      <c r="Q40" s="396">
        <f t="shared" si="133"/>
        <v>0</v>
      </c>
      <c r="R40" s="396">
        <f t="shared" si="134"/>
        <v>0</v>
      </c>
      <c r="T40" s="397"/>
      <c r="U40" s="397"/>
      <c r="V40" s="397"/>
      <c r="W40" s="397"/>
      <c r="X40" s="397"/>
      <c r="Y40" s="397"/>
      <c r="Z40" s="397"/>
      <c r="AA40" s="397"/>
      <c r="AB40" s="398"/>
      <c r="AC40" s="399"/>
      <c r="AD40" s="394">
        <f t="shared" si="135"/>
        <v>0</v>
      </c>
      <c r="AE40" s="395">
        <f t="shared" si="136"/>
        <v>0</v>
      </c>
      <c r="AF40" s="395">
        <f t="shared" si="137"/>
        <v>0</v>
      </c>
      <c r="AG40" s="395">
        <f t="shared" si="138"/>
        <v>0</v>
      </c>
      <c r="AH40" s="396">
        <f t="shared" si="139"/>
        <v>0</v>
      </c>
      <c r="AI40" s="396">
        <f t="shared" si="140"/>
        <v>0</v>
      </c>
      <c r="AK40" s="397"/>
      <c r="AL40" s="397"/>
      <c r="AM40" s="397"/>
      <c r="AN40" s="397"/>
      <c r="AO40" s="397"/>
      <c r="AP40" s="397"/>
      <c r="AQ40" s="397"/>
      <c r="AR40" s="397"/>
      <c r="AS40" s="398"/>
      <c r="AT40" s="399"/>
      <c r="AU40" s="394">
        <f t="shared" si="36"/>
        <v>0</v>
      </c>
      <c r="AV40" s="395">
        <f t="shared" si="141"/>
        <v>0</v>
      </c>
      <c r="AW40" s="395">
        <f t="shared" si="142"/>
        <v>0</v>
      </c>
      <c r="AX40" s="395">
        <f t="shared" si="143"/>
        <v>0</v>
      </c>
      <c r="AY40" s="396">
        <f t="shared" si="144"/>
        <v>0</v>
      </c>
      <c r="AZ40" s="396">
        <f t="shared" si="145"/>
        <v>0</v>
      </c>
      <c r="BB40" s="412"/>
      <c r="BC40" s="412"/>
      <c r="BD40" s="412"/>
      <c r="BE40" s="412"/>
      <c r="BF40" s="412"/>
      <c r="BG40" s="412"/>
      <c r="BH40" s="412"/>
      <c r="BI40" s="412"/>
      <c r="BJ40" s="413"/>
      <c r="BK40" s="414"/>
      <c r="BL40" s="394">
        <f t="shared" si="125"/>
        <v>0</v>
      </c>
      <c r="BM40" s="395">
        <f t="shared" si="146"/>
        <v>0</v>
      </c>
      <c r="BN40" s="395">
        <f t="shared" si="147"/>
        <v>0</v>
      </c>
      <c r="BO40" s="395">
        <f t="shared" si="148"/>
        <v>0</v>
      </c>
      <c r="BP40" s="396">
        <f t="shared" si="149"/>
        <v>0</v>
      </c>
      <c r="BQ40" s="396">
        <f t="shared" si="150"/>
        <v>0</v>
      </c>
      <c r="BS40" s="397"/>
      <c r="BT40" s="397"/>
      <c r="BU40" s="397"/>
      <c r="BV40" s="397"/>
      <c r="BW40" s="397"/>
      <c r="BX40" s="397"/>
      <c r="BY40" s="397"/>
      <c r="BZ40" s="397"/>
      <c r="CA40" s="398"/>
      <c r="CB40" s="399"/>
      <c r="CC40" s="394">
        <f t="shared" si="126"/>
        <v>0</v>
      </c>
      <c r="CD40" s="395">
        <f t="shared" si="151"/>
        <v>0</v>
      </c>
      <c r="CE40" s="395">
        <f t="shared" si="152"/>
        <v>0</v>
      </c>
      <c r="CF40" s="395">
        <f t="shared" si="153"/>
        <v>0</v>
      </c>
      <c r="CG40" s="396">
        <f t="shared" si="154"/>
        <v>0</v>
      </c>
      <c r="CH40" s="396">
        <f t="shared" si="155"/>
        <v>0</v>
      </c>
      <c r="CJ40" s="397"/>
      <c r="CK40" s="397"/>
      <c r="CL40" s="397"/>
      <c r="CM40" s="397"/>
      <c r="CN40" s="397"/>
      <c r="CO40" s="397"/>
      <c r="CP40" s="397"/>
      <c r="CQ40" s="397"/>
      <c r="CR40" s="398"/>
      <c r="CS40" s="399"/>
      <c r="CT40" s="394">
        <f t="shared" si="127"/>
        <v>0</v>
      </c>
      <c r="CU40" s="395">
        <f t="shared" si="156"/>
        <v>0</v>
      </c>
      <c r="CV40" s="395">
        <f t="shared" si="157"/>
        <v>0</v>
      </c>
      <c r="CW40" s="395">
        <f t="shared" si="158"/>
        <v>0</v>
      </c>
      <c r="CX40" s="396">
        <f t="shared" si="159"/>
        <v>0</v>
      </c>
      <c r="CY40" s="396">
        <f t="shared" si="160"/>
        <v>0</v>
      </c>
      <c r="DA40" s="400"/>
      <c r="DB40" s="397"/>
      <c r="DC40" s="397"/>
      <c r="DD40" s="397"/>
      <c r="DE40" s="397"/>
      <c r="DF40" s="397"/>
      <c r="DG40" s="397"/>
      <c r="DH40" s="397"/>
      <c r="DI40" s="398"/>
      <c r="DJ40" s="399"/>
      <c r="DK40" s="394">
        <f t="shared" si="128"/>
        <v>0</v>
      </c>
      <c r="DL40" s="395">
        <f t="shared" si="161"/>
        <v>0</v>
      </c>
      <c r="DM40" s="395">
        <f t="shared" si="162"/>
        <v>0</v>
      </c>
      <c r="DN40" s="395">
        <f t="shared" si="163"/>
        <v>0</v>
      </c>
      <c r="DO40" s="396">
        <f t="shared" si="164"/>
        <v>0</v>
      </c>
      <c r="DP40" s="396">
        <f t="shared" si="165"/>
        <v>0</v>
      </c>
      <c r="DQ40" s="306"/>
      <c r="DR40" s="401">
        <f t="shared" si="117"/>
        <v>0</v>
      </c>
      <c r="DS40" s="402">
        <f t="shared" si="117"/>
        <v>0</v>
      </c>
      <c r="DT40" s="402">
        <f t="shared" si="117"/>
        <v>0</v>
      </c>
      <c r="DU40" s="402">
        <f t="shared" si="117"/>
        <v>0</v>
      </c>
      <c r="DV40" s="402">
        <f t="shared" si="117"/>
        <v>0</v>
      </c>
      <c r="DW40" s="402">
        <f t="shared" si="117"/>
        <v>0</v>
      </c>
      <c r="DX40" s="402">
        <f t="shared" si="74"/>
        <v>0</v>
      </c>
      <c r="DY40" s="403" t="e">
        <f t="shared" si="75"/>
        <v>#DIV/0!</v>
      </c>
    </row>
    <row r="41" spans="1:129" ht="18" customHeight="1">
      <c r="A41" s="392" t="s">
        <v>200</v>
      </c>
      <c r="B41" s="393"/>
      <c r="C41" s="397"/>
      <c r="D41" s="397"/>
      <c r="E41" s="397"/>
      <c r="F41" s="397"/>
      <c r="G41" s="397"/>
      <c r="H41" s="397"/>
      <c r="I41" s="397"/>
      <c r="J41" s="397"/>
      <c r="K41" s="398"/>
      <c r="L41" s="399"/>
      <c r="M41" s="394">
        <f t="shared" si="129"/>
        <v>0</v>
      </c>
      <c r="N41" s="395">
        <f t="shared" si="130"/>
        <v>0</v>
      </c>
      <c r="O41" s="395">
        <f t="shared" si="131"/>
        <v>0</v>
      </c>
      <c r="P41" s="395">
        <f t="shared" si="132"/>
        <v>0</v>
      </c>
      <c r="Q41" s="396">
        <f t="shared" si="133"/>
        <v>0</v>
      </c>
      <c r="R41" s="396">
        <f t="shared" si="134"/>
        <v>0</v>
      </c>
      <c r="T41" s="397"/>
      <c r="U41" s="397"/>
      <c r="V41" s="397"/>
      <c r="W41" s="397"/>
      <c r="X41" s="397"/>
      <c r="Y41" s="397"/>
      <c r="Z41" s="397"/>
      <c r="AA41" s="397"/>
      <c r="AB41" s="398"/>
      <c r="AC41" s="399"/>
      <c r="AD41" s="394">
        <f t="shared" si="135"/>
        <v>0</v>
      </c>
      <c r="AE41" s="395">
        <f t="shared" si="136"/>
        <v>0</v>
      </c>
      <c r="AF41" s="395">
        <f t="shared" si="137"/>
        <v>0</v>
      </c>
      <c r="AG41" s="395">
        <f t="shared" si="138"/>
        <v>0</v>
      </c>
      <c r="AH41" s="396">
        <f t="shared" si="139"/>
        <v>0</v>
      </c>
      <c r="AI41" s="396">
        <f t="shared" si="140"/>
        <v>0</v>
      </c>
      <c r="AK41" s="397"/>
      <c r="AL41" s="397"/>
      <c r="AM41" s="397"/>
      <c r="AN41" s="397"/>
      <c r="AO41" s="397"/>
      <c r="AP41" s="397"/>
      <c r="AQ41" s="397"/>
      <c r="AR41" s="397"/>
      <c r="AS41" s="398"/>
      <c r="AT41" s="399"/>
      <c r="AU41" s="394">
        <f t="shared" si="36"/>
        <v>0</v>
      </c>
      <c r="AV41" s="395">
        <f t="shared" si="141"/>
        <v>0</v>
      </c>
      <c r="AW41" s="395">
        <f t="shared" si="142"/>
        <v>0</v>
      </c>
      <c r="AX41" s="395">
        <f t="shared" si="143"/>
        <v>0</v>
      </c>
      <c r="AY41" s="396">
        <f t="shared" si="144"/>
        <v>0</v>
      </c>
      <c r="AZ41" s="396">
        <f t="shared" si="145"/>
        <v>0</v>
      </c>
      <c r="BB41" s="412"/>
      <c r="BC41" s="412"/>
      <c r="BD41" s="412"/>
      <c r="BE41" s="412"/>
      <c r="BF41" s="412"/>
      <c r="BG41" s="412"/>
      <c r="BH41" s="412"/>
      <c r="BI41" s="412"/>
      <c r="BJ41" s="413"/>
      <c r="BK41" s="414"/>
      <c r="BL41" s="394">
        <f t="shared" si="125"/>
        <v>0</v>
      </c>
      <c r="BM41" s="395">
        <f t="shared" si="146"/>
        <v>0</v>
      </c>
      <c r="BN41" s="395">
        <f t="shared" si="147"/>
        <v>0</v>
      </c>
      <c r="BO41" s="395">
        <f t="shared" si="148"/>
        <v>0</v>
      </c>
      <c r="BP41" s="396">
        <f t="shared" si="149"/>
        <v>0</v>
      </c>
      <c r="BQ41" s="396">
        <f t="shared" si="150"/>
        <v>0</v>
      </c>
      <c r="BS41" s="397"/>
      <c r="BT41" s="397"/>
      <c r="BU41" s="397"/>
      <c r="BV41" s="397"/>
      <c r="BW41" s="397"/>
      <c r="BX41" s="397"/>
      <c r="BY41" s="397"/>
      <c r="BZ41" s="397"/>
      <c r="CA41" s="398"/>
      <c r="CB41" s="399"/>
      <c r="CC41" s="394">
        <f t="shared" si="126"/>
        <v>0</v>
      </c>
      <c r="CD41" s="395">
        <f t="shared" si="151"/>
        <v>0</v>
      </c>
      <c r="CE41" s="395">
        <f t="shared" si="152"/>
        <v>0</v>
      </c>
      <c r="CF41" s="395">
        <f t="shared" si="153"/>
        <v>0</v>
      </c>
      <c r="CG41" s="396">
        <f t="shared" si="154"/>
        <v>0</v>
      </c>
      <c r="CH41" s="396">
        <f t="shared" si="155"/>
        <v>0</v>
      </c>
      <c r="CJ41" s="397"/>
      <c r="CK41" s="397"/>
      <c r="CL41" s="397"/>
      <c r="CM41" s="397"/>
      <c r="CN41" s="397"/>
      <c r="CO41" s="397"/>
      <c r="CP41" s="397"/>
      <c r="CQ41" s="397"/>
      <c r="CR41" s="398"/>
      <c r="CS41" s="399"/>
      <c r="CT41" s="394">
        <f t="shared" si="127"/>
        <v>0</v>
      </c>
      <c r="CU41" s="395">
        <f t="shared" si="156"/>
        <v>0</v>
      </c>
      <c r="CV41" s="395">
        <f t="shared" si="157"/>
        <v>0</v>
      </c>
      <c r="CW41" s="395">
        <f t="shared" si="158"/>
        <v>0</v>
      </c>
      <c r="CX41" s="396">
        <f t="shared" si="159"/>
        <v>0</v>
      </c>
      <c r="CY41" s="396">
        <f t="shared" si="160"/>
        <v>0</v>
      </c>
      <c r="DA41" s="400"/>
      <c r="DB41" s="397"/>
      <c r="DC41" s="397"/>
      <c r="DD41" s="397"/>
      <c r="DE41" s="397"/>
      <c r="DF41" s="397"/>
      <c r="DG41" s="397"/>
      <c r="DH41" s="397"/>
      <c r="DI41" s="398"/>
      <c r="DJ41" s="399"/>
      <c r="DK41" s="394">
        <f t="shared" si="128"/>
        <v>0</v>
      </c>
      <c r="DL41" s="395">
        <f t="shared" si="161"/>
        <v>0</v>
      </c>
      <c r="DM41" s="395">
        <f t="shared" si="162"/>
        <v>0</v>
      </c>
      <c r="DN41" s="395">
        <f t="shared" si="163"/>
        <v>0</v>
      </c>
      <c r="DO41" s="396">
        <f t="shared" si="164"/>
        <v>0</v>
      </c>
      <c r="DP41" s="396">
        <f t="shared" si="165"/>
        <v>0</v>
      </c>
      <c r="DQ41" s="306"/>
      <c r="DR41" s="401">
        <f t="shared" si="117"/>
        <v>0</v>
      </c>
      <c r="DS41" s="402">
        <f t="shared" si="117"/>
        <v>0</v>
      </c>
      <c r="DT41" s="402">
        <f t="shared" si="117"/>
        <v>0</v>
      </c>
      <c r="DU41" s="402">
        <f t="shared" si="117"/>
        <v>0</v>
      </c>
      <c r="DV41" s="402">
        <f t="shared" si="117"/>
        <v>0</v>
      </c>
      <c r="DW41" s="402">
        <f t="shared" si="117"/>
        <v>0</v>
      </c>
      <c r="DX41" s="402">
        <f t="shared" si="74"/>
        <v>0</v>
      </c>
      <c r="DY41" s="403" t="e">
        <f t="shared" si="75"/>
        <v>#DIV/0!</v>
      </c>
    </row>
    <row r="42" spans="1:129" ht="18" hidden="1" customHeight="1">
      <c r="A42" s="392" t="s">
        <v>201</v>
      </c>
      <c r="B42" s="393"/>
      <c r="C42" s="397"/>
      <c r="D42" s="397"/>
      <c r="E42" s="397"/>
      <c r="F42" s="397"/>
      <c r="G42" s="397"/>
      <c r="H42" s="397"/>
      <c r="I42" s="397"/>
      <c r="J42" s="397"/>
      <c r="K42" s="398"/>
      <c r="L42" s="399"/>
      <c r="M42" s="394">
        <f t="shared" si="129"/>
        <v>0</v>
      </c>
      <c r="N42" s="395">
        <f t="shared" si="130"/>
        <v>0</v>
      </c>
      <c r="O42" s="395">
        <f t="shared" si="131"/>
        <v>0</v>
      </c>
      <c r="P42" s="395">
        <f t="shared" si="132"/>
        <v>0</v>
      </c>
      <c r="Q42" s="396">
        <f t="shared" si="133"/>
        <v>0</v>
      </c>
      <c r="R42" s="396">
        <f t="shared" si="134"/>
        <v>0</v>
      </c>
      <c r="T42" s="397"/>
      <c r="U42" s="397"/>
      <c r="V42" s="397"/>
      <c r="W42" s="397"/>
      <c r="X42" s="397"/>
      <c r="Y42" s="397"/>
      <c r="Z42" s="397"/>
      <c r="AA42" s="397"/>
      <c r="AB42" s="398"/>
      <c r="AC42" s="399"/>
      <c r="AD42" s="394">
        <f t="shared" si="135"/>
        <v>0</v>
      </c>
      <c r="AE42" s="395">
        <f t="shared" si="136"/>
        <v>0</v>
      </c>
      <c r="AF42" s="395">
        <f t="shared" si="137"/>
        <v>0</v>
      </c>
      <c r="AG42" s="395">
        <f t="shared" si="138"/>
        <v>0</v>
      </c>
      <c r="AH42" s="396">
        <f t="shared" si="139"/>
        <v>0</v>
      </c>
      <c r="AI42" s="396">
        <f t="shared" si="140"/>
        <v>0</v>
      </c>
      <c r="AK42" s="397"/>
      <c r="AL42" s="397"/>
      <c r="AM42" s="397"/>
      <c r="AN42" s="397"/>
      <c r="AO42" s="397"/>
      <c r="AP42" s="397"/>
      <c r="AQ42" s="397"/>
      <c r="AR42" s="397"/>
      <c r="AS42" s="398"/>
      <c r="AT42" s="399"/>
      <c r="AU42" s="394">
        <f t="shared" si="36"/>
        <v>0</v>
      </c>
      <c r="AV42" s="395">
        <f t="shared" si="141"/>
        <v>0</v>
      </c>
      <c r="AW42" s="395">
        <f t="shared" si="142"/>
        <v>0</v>
      </c>
      <c r="AX42" s="395">
        <f t="shared" si="143"/>
        <v>0</v>
      </c>
      <c r="AY42" s="396">
        <f t="shared" si="144"/>
        <v>0</v>
      </c>
      <c r="AZ42" s="396">
        <f t="shared" si="145"/>
        <v>0</v>
      </c>
      <c r="BB42" s="412"/>
      <c r="BC42" s="412"/>
      <c r="BD42" s="412"/>
      <c r="BE42" s="412"/>
      <c r="BF42" s="412"/>
      <c r="BG42" s="412"/>
      <c r="BH42" s="412"/>
      <c r="BI42" s="412"/>
      <c r="BJ42" s="413"/>
      <c r="BK42" s="414"/>
      <c r="BL42" s="394">
        <f t="shared" si="125"/>
        <v>0</v>
      </c>
      <c r="BM42" s="395">
        <f t="shared" si="146"/>
        <v>0</v>
      </c>
      <c r="BN42" s="395">
        <f t="shared" si="147"/>
        <v>0</v>
      </c>
      <c r="BO42" s="395">
        <f t="shared" si="148"/>
        <v>0</v>
      </c>
      <c r="BP42" s="396">
        <f t="shared" si="149"/>
        <v>0</v>
      </c>
      <c r="BQ42" s="396">
        <f t="shared" si="150"/>
        <v>0</v>
      </c>
      <c r="BS42" s="397"/>
      <c r="BT42" s="397"/>
      <c r="BU42" s="397"/>
      <c r="BV42" s="397"/>
      <c r="BW42" s="397"/>
      <c r="BX42" s="397"/>
      <c r="BY42" s="397"/>
      <c r="BZ42" s="397"/>
      <c r="CA42" s="398"/>
      <c r="CB42" s="399"/>
      <c r="CC42" s="394">
        <f t="shared" si="126"/>
        <v>0</v>
      </c>
      <c r="CD42" s="395">
        <f t="shared" si="151"/>
        <v>0</v>
      </c>
      <c r="CE42" s="395">
        <f t="shared" si="152"/>
        <v>0</v>
      </c>
      <c r="CF42" s="395">
        <f t="shared" si="153"/>
        <v>0</v>
      </c>
      <c r="CG42" s="396">
        <f t="shared" si="154"/>
        <v>0</v>
      </c>
      <c r="CH42" s="396">
        <f t="shared" si="155"/>
        <v>0</v>
      </c>
      <c r="CJ42" s="397"/>
      <c r="CK42" s="397"/>
      <c r="CL42" s="397"/>
      <c r="CM42" s="397"/>
      <c r="CN42" s="397"/>
      <c r="CO42" s="397"/>
      <c r="CP42" s="397"/>
      <c r="CQ42" s="397"/>
      <c r="CR42" s="398"/>
      <c r="CS42" s="399"/>
      <c r="CT42" s="394">
        <f t="shared" si="127"/>
        <v>0</v>
      </c>
      <c r="CU42" s="395">
        <f t="shared" si="156"/>
        <v>0</v>
      </c>
      <c r="CV42" s="395">
        <f t="shared" si="157"/>
        <v>0</v>
      </c>
      <c r="CW42" s="395">
        <f t="shared" si="158"/>
        <v>0</v>
      </c>
      <c r="CX42" s="396">
        <f t="shared" si="159"/>
        <v>0</v>
      </c>
      <c r="CY42" s="396">
        <f t="shared" si="160"/>
        <v>0</v>
      </c>
      <c r="DA42" s="400"/>
      <c r="DB42" s="397"/>
      <c r="DC42" s="397"/>
      <c r="DD42" s="397"/>
      <c r="DE42" s="397"/>
      <c r="DF42" s="397"/>
      <c r="DG42" s="397"/>
      <c r="DH42" s="397"/>
      <c r="DI42" s="398"/>
      <c r="DJ42" s="399"/>
      <c r="DK42" s="394">
        <f t="shared" si="128"/>
        <v>0</v>
      </c>
      <c r="DL42" s="395">
        <f t="shared" si="161"/>
        <v>0</v>
      </c>
      <c r="DM42" s="395">
        <f t="shared" si="162"/>
        <v>0</v>
      </c>
      <c r="DN42" s="395">
        <f t="shared" si="163"/>
        <v>0</v>
      </c>
      <c r="DO42" s="396">
        <f t="shared" si="164"/>
        <v>0</v>
      </c>
      <c r="DP42" s="396">
        <f t="shared" si="165"/>
        <v>0</v>
      </c>
      <c r="DQ42" s="306"/>
      <c r="DR42" s="401">
        <f t="shared" ref="DR42:DW51" si="166">SUMIF($C$9:$DP$9,DR$9,$C42:$DP42)</f>
        <v>0</v>
      </c>
      <c r="DS42" s="402">
        <f t="shared" si="166"/>
        <v>0</v>
      </c>
      <c r="DT42" s="402">
        <f t="shared" si="166"/>
        <v>0</v>
      </c>
      <c r="DU42" s="402">
        <f t="shared" si="166"/>
        <v>0</v>
      </c>
      <c r="DV42" s="402">
        <f t="shared" si="166"/>
        <v>0</v>
      </c>
      <c r="DW42" s="402">
        <f t="shared" si="166"/>
        <v>0</v>
      </c>
      <c r="DX42" s="402">
        <f t="shared" si="74"/>
        <v>0</v>
      </c>
      <c r="DY42" s="403" t="e">
        <f t="shared" si="75"/>
        <v>#DIV/0!</v>
      </c>
    </row>
    <row r="43" spans="1:129" ht="18" hidden="1" customHeight="1">
      <c r="A43" s="392" t="s">
        <v>202</v>
      </c>
      <c r="B43" s="393"/>
      <c r="C43" s="397"/>
      <c r="D43" s="397"/>
      <c r="E43" s="397"/>
      <c r="F43" s="397"/>
      <c r="G43" s="397"/>
      <c r="H43" s="397"/>
      <c r="I43" s="397"/>
      <c r="J43" s="397"/>
      <c r="K43" s="398"/>
      <c r="L43" s="399"/>
      <c r="M43" s="394">
        <f t="shared" si="129"/>
        <v>0</v>
      </c>
      <c r="N43" s="395">
        <f t="shared" si="130"/>
        <v>0</v>
      </c>
      <c r="O43" s="395">
        <f t="shared" si="131"/>
        <v>0</v>
      </c>
      <c r="P43" s="395">
        <f t="shared" si="132"/>
        <v>0</v>
      </c>
      <c r="Q43" s="396">
        <f t="shared" si="133"/>
        <v>0</v>
      </c>
      <c r="R43" s="396">
        <f t="shared" si="134"/>
        <v>0</v>
      </c>
      <c r="T43" s="397"/>
      <c r="U43" s="397"/>
      <c r="V43" s="397"/>
      <c r="W43" s="397"/>
      <c r="X43" s="397"/>
      <c r="Y43" s="397"/>
      <c r="Z43" s="397"/>
      <c r="AA43" s="397"/>
      <c r="AB43" s="398"/>
      <c r="AC43" s="399"/>
      <c r="AD43" s="394">
        <f t="shared" si="135"/>
        <v>0</v>
      </c>
      <c r="AE43" s="395">
        <f t="shared" si="136"/>
        <v>0</v>
      </c>
      <c r="AF43" s="395">
        <f t="shared" si="137"/>
        <v>0</v>
      </c>
      <c r="AG43" s="395">
        <f t="shared" si="138"/>
        <v>0</v>
      </c>
      <c r="AH43" s="396">
        <f t="shared" si="139"/>
        <v>0</v>
      </c>
      <c r="AI43" s="396">
        <f t="shared" si="140"/>
        <v>0</v>
      </c>
      <c r="AK43" s="397"/>
      <c r="AL43" s="397"/>
      <c r="AM43" s="397"/>
      <c r="AN43" s="397"/>
      <c r="AO43" s="397"/>
      <c r="AP43" s="397"/>
      <c r="AQ43" s="397"/>
      <c r="AR43" s="397"/>
      <c r="AS43" s="398"/>
      <c r="AT43" s="399"/>
      <c r="AU43" s="394">
        <f t="shared" si="36"/>
        <v>0</v>
      </c>
      <c r="AV43" s="395">
        <f t="shared" si="141"/>
        <v>0</v>
      </c>
      <c r="AW43" s="395">
        <f t="shared" si="142"/>
        <v>0</v>
      </c>
      <c r="AX43" s="395">
        <f t="shared" si="143"/>
        <v>0</v>
      </c>
      <c r="AY43" s="396">
        <f t="shared" si="144"/>
        <v>0</v>
      </c>
      <c r="AZ43" s="396">
        <f t="shared" si="145"/>
        <v>0</v>
      </c>
      <c r="BB43" s="412"/>
      <c r="BC43" s="412"/>
      <c r="BD43" s="412"/>
      <c r="BE43" s="412"/>
      <c r="BF43" s="412"/>
      <c r="BG43" s="412"/>
      <c r="BH43" s="412"/>
      <c r="BI43" s="412"/>
      <c r="BJ43" s="413"/>
      <c r="BK43" s="414"/>
      <c r="BL43" s="394">
        <f t="shared" si="125"/>
        <v>0</v>
      </c>
      <c r="BM43" s="395">
        <f t="shared" si="146"/>
        <v>0</v>
      </c>
      <c r="BN43" s="395">
        <f t="shared" si="147"/>
        <v>0</v>
      </c>
      <c r="BO43" s="395">
        <f t="shared" si="148"/>
        <v>0</v>
      </c>
      <c r="BP43" s="396">
        <f t="shared" si="149"/>
        <v>0</v>
      </c>
      <c r="BQ43" s="396">
        <f t="shared" si="150"/>
        <v>0</v>
      </c>
      <c r="BS43" s="397"/>
      <c r="BT43" s="397"/>
      <c r="BU43" s="397"/>
      <c r="BV43" s="397"/>
      <c r="BW43" s="397"/>
      <c r="BX43" s="397"/>
      <c r="BY43" s="397"/>
      <c r="BZ43" s="397"/>
      <c r="CA43" s="398"/>
      <c r="CB43" s="399"/>
      <c r="CC43" s="394">
        <f t="shared" si="126"/>
        <v>0</v>
      </c>
      <c r="CD43" s="395">
        <f t="shared" si="151"/>
        <v>0</v>
      </c>
      <c r="CE43" s="395">
        <f t="shared" si="152"/>
        <v>0</v>
      </c>
      <c r="CF43" s="395">
        <f t="shared" si="153"/>
        <v>0</v>
      </c>
      <c r="CG43" s="396">
        <f t="shared" si="154"/>
        <v>0</v>
      </c>
      <c r="CH43" s="396">
        <f t="shared" si="155"/>
        <v>0</v>
      </c>
      <c r="CJ43" s="397"/>
      <c r="CK43" s="397"/>
      <c r="CL43" s="397"/>
      <c r="CM43" s="397"/>
      <c r="CN43" s="397"/>
      <c r="CO43" s="397"/>
      <c r="CP43" s="397"/>
      <c r="CQ43" s="397"/>
      <c r="CR43" s="398"/>
      <c r="CS43" s="399"/>
      <c r="CT43" s="394">
        <f t="shared" si="127"/>
        <v>0</v>
      </c>
      <c r="CU43" s="395">
        <f t="shared" si="156"/>
        <v>0</v>
      </c>
      <c r="CV43" s="395">
        <f t="shared" si="157"/>
        <v>0</v>
      </c>
      <c r="CW43" s="395">
        <f t="shared" si="158"/>
        <v>0</v>
      </c>
      <c r="CX43" s="396">
        <f t="shared" si="159"/>
        <v>0</v>
      </c>
      <c r="CY43" s="396">
        <f t="shared" si="160"/>
        <v>0</v>
      </c>
      <c r="DA43" s="400"/>
      <c r="DB43" s="397"/>
      <c r="DC43" s="397"/>
      <c r="DD43" s="397"/>
      <c r="DE43" s="397"/>
      <c r="DF43" s="397"/>
      <c r="DG43" s="397"/>
      <c r="DH43" s="397"/>
      <c r="DI43" s="398"/>
      <c r="DJ43" s="399"/>
      <c r="DK43" s="394">
        <f t="shared" si="128"/>
        <v>0</v>
      </c>
      <c r="DL43" s="395">
        <f t="shared" si="161"/>
        <v>0</v>
      </c>
      <c r="DM43" s="395">
        <f t="shared" si="162"/>
        <v>0</v>
      </c>
      <c r="DN43" s="395">
        <f t="shared" si="163"/>
        <v>0</v>
      </c>
      <c r="DO43" s="396">
        <f t="shared" si="164"/>
        <v>0</v>
      </c>
      <c r="DP43" s="396">
        <f t="shared" si="165"/>
        <v>0</v>
      </c>
      <c r="DQ43" s="306"/>
      <c r="DR43" s="401">
        <f t="shared" si="166"/>
        <v>0</v>
      </c>
      <c r="DS43" s="402">
        <f t="shared" si="166"/>
        <v>0</v>
      </c>
      <c r="DT43" s="402">
        <f t="shared" si="166"/>
        <v>0</v>
      </c>
      <c r="DU43" s="402">
        <f t="shared" si="166"/>
        <v>0</v>
      </c>
      <c r="DV43" s="402">
        <f t="shared" si="166"/>
        <v>0</v>
      </c>
      <c r="DW43" s="402">
        <f t="shared" si="166"/>
        <v>0</v>
      </c>
      <c r="DX43" s="402">
        <f t="shared" si="74"/>
        <v>0</v>
      </c>
      <c r="DY43" s="403" t="e">
        <f t="shared" si="75"/>
        <v>#DIV/0!</v>
      </c>
    </row>
    <row r="44" spans="1:129" ht="18" hidden="1" customHeight="1">
      <c r="A44" s="392" t="s">
        <v>203</v>
      </c>
      <c r="B44" s="393"/>
      <c r="C44" s="397"/>
      <c r="D44" s="397"/>
      <c r="E44" s="397"/>
      <c r="F44" s="397"/>
      <c r="G44" s="397"/>
      <c r="H44" s="397"/>
      <c r="I44" s="397"/>
      <c r="J44" s="397"/>
      <c r="K44" s="398"/>
      <c r="L44" s="399"/>
      <c r="M44" s="394">
        <f t="shared" si="129"/>
        <v>0</v>
      </c>
      <c r="N44" s="395">
        <f t="shared" si="130"/>
        <v>0</v>
      </c>
      <c r="O44" s="395">
        <f t="shared" si="131"/>
        <v>0</v>
      </c>
      <c r="P44" s="395">
        <f t="shared" si="132"/>
        <v>0</v>
      </c>
      <c r="Q44" s="396">
        <f t="shared" si="133"/>
        <v>0</v>
      </c>
      <c r="R44" s="396">
        <f t="shared" si="134"/>
        <v>0</v>
      </c>
      <c r="T44" s="397"/>
      <c r="U44" s="397"/>
      <c r="V44" s="397"/>
      <c r="W44" s="397"/>
      <c r="X44" s="397"/>
      <c r="Y44" s="397"/>
      <c r="Z44" s="397"/>
      <c r="AA44" s="397"/>
      <c r="AB44" s="398"/>
      <c r="AC44" s="399"/>
      <c r="AD44" s="394">
        <f t="shared" si="135"/>
        <v>0</v>
      </c>
      <c r="AE44" s="395">
        <f t="shared" si="136"/>
        <v>0</v>
      </c>
      <c r="AF44" s="395">
        <f t="shared" si="137"/>
        <v>0</v>
      </c>
      <c r="AG44" s="395">
        <f t="shared" si="138"/>
        <v>0</v>
      </c>
      <c r="AH44" s="396">
        <f t="shared" si="139"/>
        <v>0</v>
      </c>
      <c r="AI44" s="396">
        <f t="shared" si="140"/>
        <v>0</v>
      </c>
      <c r="AK44" s="397"/>
      <c r="AL44" s="397"/>
      <c r="AM44" s="397"/>
      <c r="AN44" s="397"/>
      <c r="AO44" s="397"/>
      <c r="AP44" s="397"/>
      <c r="AQ44" s="397"/>
      <c r="AR44" s="397"/>
      <c r="AS44" s="398"/>
      <c r="AT44" s="399"/>
      <c r="AU44" s="394">
        <f t="shared" si="36"/>
        <v>0</v>
      </c>
      <c r="AV44" s="395">
        <f t="shared" si="141"/>
        <v>0</v>
      </c>
      <c r="AW44" s="395">
        <f t="shared" si="142"/>
        <v>0</v>
      </c>
      <c r="AX44" s="395">
        <f t="shared" si="143"/>
        <v>0</v>
      </c>
      <c r="AY44" s="396">
        <f t="shared" si="144"/>
        <v>0</v>
      </c>
      <c r="AZ44" s="396">
        <f t="shared" si="145"/>
        <v>0</v>
      </c>
      <c r="BB44" s="412"/>
      <c r="BC44" s="412"/>
      <c r="BD44" s="412"/>
      <c r="BE44" s="412"/>
      <c r="BF44" s="412"/>
      <c r="BG44" s="412"/>
      <c r="BH44" s="412"/>
      <c r="BI44" s="412"/>
      <c r="BJ44" s="413"/>
      <c r="BK44" s="414"/>
      <c r="BL44" s="394">
        <f t="shared" si="125"/>
        <v>0</v>
      </c>
      <c r="BM44" s="395">
        <f t="shared" si="146"/>
        <v>0</v>
      </c>
      <c r="BN44" s="395">
        <f t="shared" si="147"/>
        <v>0</v>
      </c>
      <c r="BO44" s="395">
        <f t="shared" si="148"/>
        <v>0</v>
      </c>
      <c r="BP44" s="396">
        <f t="shared" si="149"/>
        <v>0</v>
      </c>
      <c r="BQ44" s="396">
        <f t="shared" si="150"/>
        <v>0</v>
      </c>
      <c r="BS44" s="397"/>
      <c r="BT44" s="397"/>
      <c r="BU44" s="397"/>
      <c r="BV44" s="397"/>
      <c r="BW44" s="397"/>
      <c r="BX44" s="397"/>
      <c r="BY44" s="397"/>
      <c r="BZ44" s="397"/>
      <c r="CA44" s="398"/>
      <c r="CB44" s="399"/>
      <c r="CC44" s="394">
        <f t="shared" si="126"/>
        <v>0</v>
      </c>
      <c r="CD44" s="395">
        <f t="shared" si="151"/>
        <v>0</v>
      </c>
      <c r="CE44" s="395">
        <f t="shared" si="152"/>
        <v>0</v>
      </c>
      <c r="CF44" s="395">
        <f t="shared" si="153"/>
        <v>0</v>
      </c>
      <c r="CG44" s="396">
        <f t="shared" si="154"/>
        <v>0</v>
      </c>
      <c r="CH44" s="396">
        <f t="shared" si="155"/>
        <v>0</v>
      </c>
      <c r="CJ44" s="397"/>
      <c r="CK44" s="397"/>
      <c r="CL44" s="397"/>
      <c r="CM44" s="397"/>
      <c r="CN44" s="397"/>
      <c r="CO44" s="397"/>
      <c r="CP44" s="397"/>
      <c r="CQ44" s="397"/>
      <c r="CR44" s="398"/>
      <c r="CS44" s="399"/>
      <c r="CT44" s="394">
        <f t="shared" si="127"/>
        <v>0</v>
      </c>
      <c r="CU44" s="395">
        <f t="shared" si="156"/>
        <v>0</v>
      </c>
      <c r="CV44" s="395">
        <f t="shared" si="157"/>
        <v>0</v>
      </c>
      <c r="CW44" s="395">
        <f t="shared" si="158"/>
        <v>0</v>
      </c>
      <c r="CX44" s="396">
        <f t="shared" si="159"/>
        <v>0</v>
      </c>
      <c r="CY44" s="396">
        <f t="shared" si="160"/>
        <v>0</v>
      </c>
      <c r="DA44" s="400"/>
      <c r="DB44" s="397"/>
      <c r="DC44" s="397"/>
      <c r="DD44" s="397"/>
      <c r="DE44" s="397"/>
      <c r="DF44" s="397"/>
      <c r="DG44" s="397"/>
      <c r="DH44" s="397"/>
      <c r="DI44" s="398"/>
      <c r="DJ44" s="399"/>
      <c r="DK44" s="394">
        <f t="shared" si="128"/>
        <v>0</v>
      </c>
      <c r="DL44" s="395">
        <f t="shared" si="161"/>
        <v>0</v>
      </c>
      <c r="DM44" s="395">
        <f t="shared" si="162"/>
        <v>0</v>
      </c>
      <c r="DN44" s="395">
        <f t="shared" si="163"/>
        <v>0</v>
      </c>
      <c r="DO44" s="396">
        <f t="shared" si="164"/>
        <v>0</v>
      </c>
      <c r="DP44" s="396">
        <f t="shared" si="165"/>
        <v>0</v>
      </c>
      <c r="DQ44" s="306"/>
      <c r="DR44" s="401">
        <f t="shared" si="166"/>
        <v>0</v>
      </c>
      <c r="DS44" s="402">
        <f t="shared" si="166"/>
        <v>0</v>
      </c>
      <c r="DT44" s="402">
        <f t="shared" si="166"/>
        <v>0</v>
      </c>
      <c r="DU44" s="402">
        <f t="shared" si="166"/>
        <v>0</v>
      </c>
      <c r="DV44" s="402">
        <f t="shared" si="166"/>
        <v>0</v>
      </c>
      <c r="DW44" s="402">
        <f t="shared" si="166"/>
        <v>0</v>
      </c>
      <c r="DX44" s="402">
        <f t="shared" si="74"/>
        <v>0</v>
      </c>
      <c r="DY44" s="403" t="e">
        <f t="shared" si="75"/>
        <v>#DIV/0!</v>
      </c>
    </row>
    <row r="45" spans="1:129" ht="18" hidden="1" customHeight="1">
      <c r="A45" s="392" t="s">
        <v>204</v>
      </c>
      <c r="B45" s="393"/>
      <c r="C45" s="397"/>
      <c r="D45" s="397"/>
      <c r="E45" s="397"/>
      <c r="F45" s="397"/>
      <c r="G45" s="397"/>
      <c r="H45" s="397"/>
      <c r="I45" s="397"/>
      <c r="J45" s="397"/>
      <c r="K45" s="398"/>
      <c r="L45" s="399"/>
      <c r="M45" s="394">
        <f t="shared" si="129"/>
        <v>0</v>
      </c>
      <c r="N45" s="395">
        <f t="shared" si="130"/>
        <v>0</v>
      </c>
      <c r="O45" s="395">
        <f t="shared" si="131"/>
        <v>0</v>
      </c>
      <c r="P45" s="395">
        <f t="shared" si="132"/>
        <v>0</v>
      </c>
      <c r="Q45" s="396">
        <f t="shared" si="133"/>
        <v>0</v>
      </c>
      <c r="R45" s="396">
        <f t="shared" si="134"/>
        <v>0</v>
      </c>
      <c r="T45" s="397"/>
      <c r="U45" s="397"/>
      <c r="V45" s="397"/>
      <c r="W45" s="397"/>
      <c r="X45" s="397"/>
      <c r="Y45" s="397"/>
      <c r="Z45" s="397"/>
      <c r="AA45" s="397"/>
      <c r="AB45" s="398"/>
      <c r="AC45" s="399"/>
      <c r="AD45" s="394">
        <f t="shared" si="135"/>
        <v>0</v>
      </c>
      <c r="AE45" s="395">
        <f t="shared" si="136"/>
        <v>0</v>
      </c>
      <c r="AF45" s="395">
        <f t="shared" si="137"/>
        <v>0</v>
      </c>
      <c r="AG45" s="395">
        <f t="shared" si="138"/>
        <v>0</v>
      </c>
      <c r="AH45" s="396">
        <f t="shared" si="139"/>
        <v>0</v>
      </c>
      <c r="AI45" s="396">
        <f t="shared" si="140"/>
        <v>0</v>
      </c>
      <c r="AK45" s="397"/>
      <c r="AL45" s="397"/>
      <c r="AM45" s="397"/>
      <c r="AN45" s="397"/>
      <c r="AO45" s="397"/>
      <c r="AP45" s="397"/>
      <c r="AQ45" s="397"/>
      <c r="AR45" s="397"/>
      <c r="AS45" s="398"/>
      <c r="AT45" s="399"/>
      <c r="AU45" s="394">
        <f t="shared" si="36"/>
        <v>0</v>
      </c>
      <c r="AV45" s="395">
        <f t="shared" si="141"/>
        <v>0</v>
      </c>
      <c r="AW45" s="395">
        <f t="shared" si="142"/>
        <v>0</v>
      </c>
      <c r="AX45" s="395">
        <f t="shared" si="143"/>
        <v>0</v>
      </c>
      <c r="AY45" s="396">
        <f t="shared" si="144"/>
        <v>0</v>
      </c>
      <c r="AZ45" s="396">
        <f t="shared" si="145"/>
        <v>0</v>
      </c>
      <c r="BB45" s="412"/>
      <c r="BC45" s="412"/>
      <c r="BD45" s="412"/>
      <c r="BE45" s="412"/>
      <c r="BF45" s="412"/>
      <c r="BG45" s="412"/>
      <c r="BH45" s="412"/>
      <c r="BI45" s="412"/>
      <c r="BJ45" s="413"/>
      <c r="BK45" s="414"/>
      <c r="BL45" s="394">
        <f t="shared" si="125"/>
        <v>0</v>
      </c>
      <c r="BM45" s="395">
        <f t="shared" si="146"/>
        <v>0</v>
      </c>
      <c r="BN45" s="395">
        <f t="shared" si="147"/>
        <v>0</v>
      </c>
      <c r="BO45" s="395">
        <f t="shared" si="148"/>
        <v>0</v>
      </c>
      <c r="BP45" s="396">
        <f t="shared" si="149"/>
        <v>0</v>
      </c>
      <c r="BQ45" s="396">
        <f t="shared" si="150"/>
        <v>0</v>
      </c>
      <c r="BS45" s="397"/>
      <c r="BT45" s="397"/>
      <c r="BU45" s="397"/>
      <c r="BV45" s="397"/>
      <c r="BW45" s="397"/>
      <c r="BX45" s="397"/>
      <c r="BY45" s="397"/>
      <c r="BZ45" s="397"/>
      <c r="CA45" s="398"/>
      <c r="CB45" s="399"/>
      <c r="CC45" s="394">
        <f t="shared" si="126"/>
        <v>0</v>
      </c>
      <c r="CD45" s="395">
        <f t="shared" si="151"/>
        <v>0</v>
      </c>
      <c r="CE45" s="395">
        <f t="shared" si="152"/>
        <v>0</v>
      </c>
      <c r="CF45" s="395">
        <f t="shared" si="153"/>
        <v>0</v>
      </c>
      <c r="CG45" s="396">
        <f t="shared" si="154"/>
        <v>0</v>
      </c>
      <c r="CH45" s="396">
        <f t="shared" si="155"/>
        <v>0</v>
      </c>
      <c r="CJ45" s="397"/>
      <c r="CK45" s="397"/>
      <c r="CL45" s="397"/>
      <c r="CM45" s="397"/>
      <c r="CN45" s="397"/>
      <c r="CO45" s="397"/>
      <c r="CP45" s="397"/>
      <c r="CQ45" s="397"/>
      <c r="CR45" s="398"/>
      <c r="CS45" s="399"/>
      <c r="CT45" s="394">
        <f t="shared" si="127"/>
        <v>0</v>
      </c>
      <c r="CU45" s="395">
        <f t="shared" si="156"/>
        <v>0</v>
      </c>
      <c r="CV45" s="395">
        <f t="shared" si="157"/>
        <v>0</v>
      </c>
      <c r="CW45" s="395">
        <f t="shared" si="158"/>
        <v>0</v>
      </c>
      <c r="CX45" s="396">
        <f t="shared" si="159"/>
        <v>0</v>
      </c>
      <c r="CY45" s="396">
        <f t="shared" si="160"/>
        <v>0</v>
      </c>
      <c r="DA45" s="400"/>
      <c r="DB45" s="397"/>
      <c r="DC45" s="397"/>
      <c r="DD45" s="397"/>
      <c r="DE45" s="397"/>
      <c r="DF45" s="397"/>
      <c r="DG45" s="397"/>
      <c r="DH45" s="397"/>
      <c r="DI45" s="398"/>
      <c r="DJ45" s="399"/>
      <c r="DK45" s="394">
        <f t="shared" si="128"/>
        <v>0</v>
      </c>
      <c r="DL45" s="395">
        <f t="shared" si="161"/>
        <v>0</v>
      </c>
      <c r="DM45" s="395">
        <f t="shared" si="162"/>
        <v>0</v>
      </c>
      <c r="DN45" s="395">
        <f t="shared" si="163"/>
        <v>0</v>
      </c>
      <c r="DO45" s="396">
        <f t="shared" si="164"/>
        <v>0</v>
      </c>
      <c r="DP45" s="396">
        <f t="shared" si="165"/>
        <v>0</v>
      </c>
      <c r="DQ45" s="306"/>
      <c r="DR45" s="401">
        <f t="shared" si="166"/>
        <v>0</v>
      </c>
      <c r="DS45" s="402">
        <f t="shared" si="166"/>
        <v>0</v>
      </c>
      <c r="DT45" s="402">
        <f t="shared" si="166"/>
        <v>0</v>
      </c>
      <c r="DU45" s="402">
        <f t="shared" si="166"/>
        <v>0</v>
      </c>
      <c r="DV45" s="402">
        <f t="shared" si="166"/>
        <v>0</v>
      </c>
      <c r="DW45" s="402">
        <f t="shared" si="166"/>
        <v>0</v>
      </c>
      <c r="DX45" s="402">
        <f t="shared" si="74"/>
        <v>0</v>
      </c>
      <c r="DY45" s="403" t="e">
        <f t="shared" si="75"/>
        <v>#DIV/0!</v>
      </c>
    </row>
    <row r="46" spans="1:129" ht="18" hidden="1" customHeight="1">
      <c r="A46" s="392" t="s">
        <v>205</v>
      </c>
      <c r="B46" s="393"/>
      <c r="C46" s="397"/>
      <c r="D46" s="397"/>
      <c r="E46" s="397"/>
      <c r="F46" s="397"/>
      <c r="G46" s="397"/>
      <c r="H46" s="397"/>
      <c r="I46" s="397"/>
      <c r="J46" s="397"/>
      <c r="K46" s="398"/>
      <c r="L46" s="399"/>
      <c r="M46" s="394">
        <f t="shared" si="129"/>
        <v>0</v>
      </c>
      <c r="N46" s="395">
        <f t="shared" si="130"/>
        <v>0</v>
      </c>
      <c r="O46" s="395">
        <f t="shared" si="131"/>
        <v>0</v>
      </c>
      <c r="P46" s="395">
        <f t="shared" si="132"/>
        <v>0</v>
      </c>
      <c r="Q46" s="396">
        <f t="shared" si="133"/>
        <v>0</v>
      </c>
      <c r="R46" s="396">
        <f t="shared" si="134"/>
        <v>0</v>
      </c>
      <c r="T46" s="397"/>
      <c r="U46" s="397"/>
      <c r="V46" s="397"/>
      <c r="W46" s="397"/>
      <c r="X46" s="397"/>
      <c r="Y46" s="397"/>
      <c r="Z46" s="397"/>
      <c r="AA46" s="397"/>
      <c r="AB46" s="398"/>
      <c r="AC46" s="399"/>
      <c r="AD46" s="394">
        <f t="shared" si="135"/>
        <v>0</v>
      </c>
      <c r="AE46" s="395">
        <f t="shared" si="136"/>
        <v>0</v>
      </c>
      <c r="AF46" s="395">
        <f t="shared" si="137"/>
        <v>0</v>
      </c>
      <c r="AG46" s="395">
        <f t="shared" si="138"/>
        <v>0</v>
      </c>
      <c r="AH46" s="396">
        <f t="shared" si="139"/>
        <v>0</v>
      </c>
      <c r="AI46" s="396">
        <f t="shared" si="140"/>
        <v>0</v>
      </c>
      <c r="AK46" s="397"/>
      <c r="AL46" s="397"/>
      <c r="AM46" s="397"/>
      <c r="AN46" s="397"/>
      <c r="AO46" s="397"/>
      <c r="AP46" s="397"/>
      <c r="AQ46" s="397"/>
      <c r="AR46" s="397"/>
      <c r="AS46" s="398"/>
      <c r="AT46" s="399"/>
      <c r="AU46" s="394">
        <f t="shared" si="36"/>
        <v>0</v>
      </c>
      <c r="AV46" s="395">
        <f t="shared" si="141"/>
        <v>0</v>
      </c>
      <c r="AW46" s="395">
        <f t="shared" si="142"/>
        <v>0</v>
      </c>
      <c r="AX46" s="395">
        <f t="shared" si="143"/>
        <v>0</v>
      </c>
      <c r="AY46" s="396">
        <f t="shared" si="144"/>
        <v>0</v>
      </c>
      <c r="AZ46" s="396">
        <f t="shared" si="145"/>
        <v>0</v>
      </c>
      <c r="BB46" s="412"/>
      <c r="BC46" s="412"/>
      <c r="BD46" s="412"/>
      <c r="BE46" s="412"/>
      <c r="BF46" s="412"/>
      <c r="BG46" s="412"/>
      <c r="BH46" s="412"/>
      <c r="BI46" s="412"/>
      <c r="BJ46" s="413"/>
      <c r="BK46" s="414"/>
      <c r="BL46" s="394">
        <f t="shared" si="125"/>
        <v>0</v>
      </c>
      <c r="BM46" s="395">
        <f t="shared" si="146"/>
        <v>0</v>
      </c>
      <c r="BN46" s="395">
        <f t="shared" si="147"/>
        <v>0</v>
      </c>
      <c r="BO46" s="395">
        <f t="shared" si="148"/>
        <v>0</v>
      </c>
      <c r="BP46" s="396">
        <f t="shared" si="149"/>
        <v>0</v>
      </c>
      <c r="BQ46" s="396">
        <f t="shared" si="150"/>
        <v>0</v>
      </c>
      <c r="BS46" s="397"/>
      <c r="BT46" s="397"/>
      <c r="BU46" s="397"/>
      <c r="BV46" s="397"/>
      <c r="BW46" s="397"/>
      <c r="BX46" s="397"/>
      <c r="BY46" s="397"/>
      <c r="BZ46" s="397"/>
      <c r="CA46" s="398"/>
      <c r="CB46" s="399"/>
      <c r="CC46" s="394">
        <f t="shared" si="126"/>
        <v>0</v>
      </c>
      <c r="CD46" s="395">
        <f t="shared" si="151"/>
        <v>0</v>
      </c>
      <c r="CE46" s="395">
        <f t="shared" si="152"/>
        <v>0</v>
      </c>
      <c r="CF46" s="395">
        <f t="shared" si="153"/>
        <v>0</v>
      </c>
      <c r="CG46" s="396">
        <f t="shared" si="154"/>
        <v>0</v>
      </c>
      <c r="CH46" s="396">
        <f t="shared" si="155"/>
        <v>0</v>
      </c>
      <c r="CJ46" s="397"/>
      <c r="CK46" s="397"/>
      <c r="CL46" s="397"/>
      <c r="CM46" s="397"/>
      <c r="CN46" s="397"/>
      <c r="CO46" s="397"/>
      <c r="CP46" s="397"/>
      <c r="CQ46" s="397"/>
      <c r="CR46" s="398"/>
      <c r="CS46" s="399"/>
      <c r="CT46" s="394">
        <f t="shared" si="127"/>
        <v>0</v>
      </c>
      <c r="CU46" s="395">
        <f t="shared" si="156"/>
        <v>0</v>
      </c>
      <c r="CV46" s="395">
        <f t="shared" si="157"/>
        <v>0</v>
      </c>
      <c r="CW46" s="395">
        <f t="shared" si="158"/>
        <v>0</v>
      </c>
      <c r="CX46" s="396">
        <f t="shared" si="159"/>
        <v>0</v>
      </c>
      <c r="CY46" s="396">
        <f t="shared" si="160"/>
        <v>0</v>
      </c>
      <c r="DA46" s="400"/>
      <c r="DB46" s="397"/>
      <c r="DC46" s="397"/>
      <c r="DD46" s="397"/>
      <c r="DE46" s="397"/>
      <c r="DF46" s="397"/>
      <c r="DG46" s="397"/>
      <c r="DH46" s="397"/>
      <c r="DI46" s="398"/>
      <c r="DJ46" s="399"/>
      <c r="DK46" s="394">
        <f t="shared" si="128"/>
        <v>0</v>
      </c>
      <c r="DL46" s="395">
        <f t="shared" si="161"/>
        <v>0</v>
      </c>
      <c r="DM46" s="395">
        <f t="shared" si="162"/>
        <v>0</v>
      </c>
      <c r="DN46" s="395">
        <f t="shared" si="163"/>
        <v>0</v>
      </c>
      <c r="DO46" s="396">
        <f t="shared" si="164"/>
        <v>0</v>
      </c>
      <c r="DP46" s="396">
        <f t="shared" si="165"/>
        <v>0</v>
      </c>
      <c r="DQ46" s="306"/>
      <c r="DR46" s="401">
        <f t="shared" si="166"/>
        <v>0</v>
      </c>
      <c r="DS46" s="402">
        <f t="shared" si="166"/>
        <v>0</v>
      </c>
      <c r="DT46" s="402">
        <f t="shared" si="166"/>
        <v>0</v>
      </c>
      <c r="DU46" s="402">
        <f t="shared" si="166"/>
        <v>0</v>
      </c>
      <c r="DV46" s="402">
        <f t="shared" si="166"/>
        <v>0</v>
      </c>
      <c r="DW46" s="402">
        <f t="shared" si="166"/>
        <v>0</v>
      </c>
      <c r="DX46" s="402">
        <f t="shared" si="74"/>
        <v>0</v>
      </c>
      <c r="DY46" s="403" t="e">
        <f t="shared" si="75"/>
        <v>#DIV/0!</v>
      </c>
    </row>
    <row r="47" spans="1:129" s="273" customFormat="1" ht="18" customHeight="1">
      <c r="A47" s="405" t="s">
        <v>262</v>
      </c>
      <c r="B47" s="415"/>
      <c r="C47" s="385">
        <f>SUBTOTAL(9,C48:C57)</f>
        <v>0</v>
      </c>
      <c r="D47" s="386">
        <f t="shared" ref="D47:R47" si="167">SUBTOTAL(9,D48:D57)</f>
        <v>0</v>
      </c>
      <c r="E47" s="386">
        <f t="shared" si="167"/>
        <v>0</v>
      </c>
      <c r="F47" s="386">
        <f t="shared" si="167"/>
        <v>0</v>
      </c>
      <c r="G47" s="386">
        <f t="shared" si="167"/>
        <v>0</v>
      </c>
      <c r="H47" s="386">
        <f t="shared" si="167"/>
        <v>0</v>
      </c>
      <c r="I47" s="386">
        <f t="shared" si="167"/>
        <v>0</v>
      </c>
      <c r="J47" s="386">
        <f t="shared" si="167"/>
        <v>0</v>
      </c>
      <c r="K47" s="387">
        <f t="shared" si="167"/>
        <v>0</v>
      </c>
      <c r="L47" s="388">
        <f t="shared" si="167"/>
        <v>0</v>
      </c>
      <c r="M47" s="382">
        <f t="shared" si="167"/>
        <v>0</v>
      </c>
      <c r="N47" s="383">
        <f t="shared" si="167"/>
        <v>0</v>
      </c>
      <c r="O47" s="383">
        <f t="shared" si="167"/>
        <v>0</v>
      </c>
      <c r="P47" s="383">
        <f t="shared" si="167"/>
        <v>0</v>
      </c>
      <c r="Q47" s="384">
        <f t="shared" si="167"/>
        <v>0</v>
      </c>
      <c r="R47" s="384">
        <f t="shared" si="167"/>
        <v>0</v>
      </c>
      <c r="S47" s="280"/>
      <c r="T47" s="385">
        <f>SUBTOTAL(9,T48:T57)</f>
        <v>0</v>
      </c>
      <c r="U47" s="386">
        <f t="shared" ref="U47:AI47" si="168">SUBTOTAL(9,U48:U57)</f>
        <v>0</v>
      </c>
      <c r="V47" s="386">
        <f t="shared" si="168"/>
        <v>0</v>
      </c>
      <c r="W47" s="386">
        <f t="shared" si="168"/>
        <v>0</v>
      </c>
      <c r="X47" s="386">
        <f t="shared" si="168"/>
        <v>0</v>
      </c>
      <c r="Y47" s="386">
        <f t="shared" si="168"/>
        <v>0</v>
      </c>
      <c r="Z47" s="386">
        <f t="shared" si="168"/>
        <v>0</v>
      </c>
      <c r="AA47" s="386">
        <f t="shared" si="168"/>
        <v>0</v>
      </c>
      <c r="AB47" s="387">
        <f t="shared" si="168"/>
        <v>0</v>
      </c>
      <c r="AC47" s="388">
        <f t="shared" si="168"/>
        <v>0</v>
      </c>
      <c r="AD47" s="382">
        <f t="shared" si="168"/>
        <v>0</v>
      </c>
      <c r="AE47" s="383">
        <f t="shared" si="168"/>
        <v>0</v>
      </c>
      <c r="AF47" s="383">
        <f t="shared" si="168"/>
        <v>0</v>
      </c>
      <c r="AG47" s="383">
        <f t="shared" si="168"/>
        <v>0</v>
      </c>
      <c r="AH47" s="384">
        <f t="shared" si="168"/>
        <v>0</v>
      </c>
      <c r="AI47" s="384">
        <f t="shared" si="168"/>
        <v>0</v>
      </c>
      <c r="AJ47" s="280"/>
      <c r="AK47" s="385">
        <f t="shared" ref="AK47:AZ47" si="169">SUBTOTAL(9,AK48:AK57)</f>
        <v>0</v>
      </c>
      <c r="AL47" s="386">
        <f t="shared" si="169"/>
        <v>0</v>
      </c>
      <c r="AM47" s="386">
        <f t="shared" si="169"/>
        <v>0</v>
      </c>
      <c r="AN47" s="386">
        <f t="shared" si="169"/>
        <v>0</v>
      </c>
      <c r="AO47" s="386">
        <f t="shared" si="169"/>
        <v>0</v>
      </c>
      <c r="AP47" s="386">
        <f t="shared" si="169"/>
        <v>0</v>
      </c>
      <c r="AQ47" s="386">
        <f t="shared" si="169"/>
        <v>0</v>
      </c>
      <c r="AR47" s="386">
        <f t="shared" si="169"/>
        <v>0</v>
      </c>
      <c r="AS47" s="387">
        <f t="shared" si="169"/>
        <v>0</v>
      </c>
      <c r="AT47" s="388">
        <f t="shared" si="169"/>
        <v>0</v>
      </c>
      <c r="AU47" s="382">
        <f t="shared" si="169"/>
        <v>0</v>
      </c>
      <c r="AV47" s="383">
        <f t="shared" si="169"/>
        <v>0</v>
      </c>
      <c r="AW47" s="383">
        <f t="shared" si="169"/>
        <v>0</v>
      </c>
      <c r="AX47" s="383">
        <f t="shared" si="169"/>
        <v>0</v>
      </c>
      <c r="AY47" s="384">
        <f t="shared" si="169"/>
        <v>0</v>
      </c>
      <c r="AZ47" s="384">
        <f t="shared" si="169"/>
        <v>0</v>
      </c>
      <c r="BA47" s="280"/>
      <c r="BB47" s="385">
        <f t="shared" ref="BB47:BQ47" si="170">SUBTOTAL(9,BB48:BB57)</f>
        <v>0</v>
      </c>
      <c r="BC47" s="386">
        <f t="shared" si="170"/>
        <v>0</v>
      </c>
      <c r="BD47" s="386">
        <f t="shared" si="170"/>
        <v>0</v>
      </c>
      <c r="BE47" s="386">
        <f t="shared" si="170"/>
        <v>0</v>
      </c>
      <c r="BF47" s="386">
        <f t="shared" si="170"/>
        <v>0</v>
      </c>
      <c r="BG47" s="386">
        <f t="shared" si="170"/>
        <v>0</v>
      </c>
      <c r="BH47" s="386">
        <f t="shared" si="170"/>
        <v>0</v>
      </c>
      <c r="BI47" s="386">
        <f t="shared" si="170"/>
        <v>0</v>
      </c>
      <c r="BJ47" s="387">
        <f t="shared" si="170"/>
        <v>0</v>
      </c>
      <c r="BK47" s="388">
        <f t="shared" si="170"/>
        <v>0</v>
      </c>
      <c r="BL47" s="382">
        <f t="shared" si="170"/>
        <v>0</v>
      </c>
      <c r="BM47" s="383">
        <f t="shared" si="170"/>
        <v>0</v>
      </c>
      <c r="BN47" s="383">
        <f t="shared" si="170"/>
        <v>0</v>
      </c>
      <c r="BO47" s="383">
        <f t="shared" si="170"/>
        <v>0</v>
      </c>
      <c r="BP47" s="384">
        <f t="shared" si="170"/>
        <v>0</v>
      </c>
      <c r="BQ47" s="384">
        <f t="shared" si="170"/>
        <v>0</v>
      </c>
      <c r="BR47" s="280"/>
      <c r="BS47" s="385">
        <f t="shared" ref="BS47:CH47" si="171">SUBTOTAL(9,BS48:BS57)</f>
        <v>0</v>
      </c>
      <c r="BT47" s="386">
        <f t="shared" si="171"/>
        <v>0</v>
      </c>
      <c r="BU47" s="386">
        <f t="shared" si="171"/>
        <v>0</v>
      </c>
      <c r="BV47" s="386">
        <f t="shared" si="171"/>
        <v>0</v>
      </c>
      <c r="BW47" s="386">
        <f t="shared" si="171"/>
        <v>0</v>
      </c>
      <c r="BX47" s="386">
        <f t="shared" si="171"/>
        <v>0</v>
      </c>
      <c r="BY47" s="386">
        <f t="shared" si="171"/>
        <v>0</v>
      </c>
      <c r="BZ47" s="386">
        <f t="shared" si="171"/>
        <v>0</v>
      </c>
      <c r="CA47" s="387">
        <f t="shared" si="171"/>
        <v>0</v>
      </c>
      <c r="CB47" s="388">
        <f t="shared" si="171"/>
        <v>0</v>
      </c>
      <c r="CC47" s="382">
        <f t="shared" si="171"/>
        <v>0</v>
      </c>
      <c r="CD47" s="383">
        <f t="shared" si="171"/>
        <v>0</v>
      </c>
      <c r="CE47" s="383">
        <f t="shared" si="171"/>
        <v>0</v>
      </c>
      <c r="CF47" s="383">
        <f t="shared" si="171"/>
        <v>0</v>
      </c>
      <c r="CG47" s="384">
        <f t="shared" si="171"/>
        <v>0</v>
      </c>
      <c r="CH47" s="384">
        <f t="shared" si="171"/>
        <v>0</v>
      </c>
      <c r="CI47" s="280"/>
      <c r="CJ47" s="385">
        <f t="shared" ref="CJ47:CY47" si="172">SUBTOTAL(9,CJ48:CJ57)</f>
        <v>0</v>
      </c>
      <c r="CK47" s="386">
        <f t="shared" si="172"/>
        <v>0</v>
      </c>
      <c r="CL47" s="386">
        <f t="shared" si="172"/>
        <v>0</v>
      </c>
      <c r="CM47" s="386">
        <f t="shared" si="172"/>
        <v>0</v>
      </c>
      <c r="CN47" s="386">
        <f t="shared" si="172"/>
        <v>0</v>
      </c>
      <c r="CO47" s="386">
        <f t="shared" si="172"/>
        <v>0</v>
      </c>
      <c r="CP47" s="386">
        <f t="shared" si="172"/>
        <v>0</v>
      </c>
      <c r="CQ47" s="386">
        <f t="shared" si="172"/>
        <v>0</v>
      </c>
      <c r="CR47" s="387">
        <f t="shared" si="172"/>
        <v>0</v>
      </c>
      <c r="CS47" s="388">
        <f t="shared" si="172"/>
        <v>0</v>
      </c>
      <c r="CT47" s="382">
        <f t="shared" si="172"/>
        <v>0</v>
      </c>
      <c r="CU47" s="383">
        <f t="shared" si="172"/>
        <v>0</v>
      </c>
      <c r="CV47" s="383">
        <f t="shared" si="172"/>
        <v>0</v>
      </c>
      <c r="CW47" s="383">
        <f t="shared" si="172"/>
        <v>0</v>
      </c>
      <c r="CX47" s="384">
        <f t="shared" si="172"/>
        <v>0</v>
      </c>
      <c r="CY47" s="384">
        <f t="shared" si="172"/>
        <v>0</v>
      </c>
      <c r="CZ47" s="280"/>
      <c r="DA47" s="385">
        <f t="shared" ref="DA47:DP47" si="173">SUBTOTAL(9,DA48:DA57)</f>
        <v>0</v>
      </c>
      <c r="DB47" s="386">
        <f t="shared" si="173"/>
        <v>0</v>
      </c>
      <c r="DC47" s="386">
        <f t="shared" si="173"/>
        <v>0</v>
      </c>
      <c r="DD47" s="386">
        <f t="shared" si="173"/>
        <v>0</v>
      </c>
      <c r="DE47" s="386">
        <f t="shared" si="173"/>
        <v>0</v>
      </c>
      <c r="DF47" s="386">
        <f t="shared" si="173"/>
        <v>0</v>
      </c>
      <c r="DG47" s="386">
        <f t="shared" si="173"/>
        <v>0</v>
      </c>
      <c r="DH47" s="386">
        <f t="shared" si="173"/>
        <v>0</v>
      </c>
      <c r="DI47" s="387">
        <f t="shared" si="173"/>
        <v>0</v>
      </c>
      <c r="DJ47" s="388">
        <f t="shared" si="173"/>
        <v>0</v>
      </c>
      <c r="DK47" s="382">
        <f t="shared" si="173"/>
        <v>0</v>
      </c>
      <c r="DL47" s="383">
        <f t="shared" si="173"/>
        <v>0</v>
      </c>
      <c r="DM47" s="383">
        <f t="shared" si="173"/>
        <v>0</v>
      </c>
      <c r="DN47" s="383">
        <f t="shared" si="173"/>
        <v>0</v>
      </c>
      <c r="DO47" s="384">
        <f t="shared" si="173"/>
        <v>0</v>
      </c>
      <c r="DP47" s="384">
        <f t="shared" si="173"/>
        <v>0</v>
      </c>
      <c r="DQ47" s="286"/>
      <c r="DR47" s="407">
        <f t="shared" si="166"/>
        <v>0</v>
      </c>
      <c r="DS47" s="338">
        <f t="shared" si="166"/>
        <v>0</v>
      </c>
      <c r="DT47" s="338">
        <f t="shared" si="166"/>
        <v>0</v>
      </c>
      <c r="DU47" s="338">
        <f t="shared" si="166"/>
        <v>0</v>
      </c>
      <c r="DV47" s="338">
        <f t="shared" si="166"/>
        <v>0</v>
      </c>
      <c r="DW47" s="338">
        <f t="shared" si="166"/>
        <v>0</v>
      </c>
      <c r="DX47" s="338">
        <f t="shared" si="74"/>
        <v>0</v>
      </c>
      <c r="DY47" s="408" t="e">
        <f t="shared" si="75"/>
        <v>#DIV/0!</v>
      </c>
    </row>
    <row r="48" spans="1:129" ht="18" customHeight="1">
      <c r="A48" s="392" t="s">
        <v>50</v>
      </c>
      <c r="B48" s="393"/>
      <c r="C48" s="397"/>
      <c r="D48" s="397"/>
      <c r="E48" s="397"/>
      <c r="F48" s="397"/>
      <c r="G48" s="397"/>
      <c r="H48" s="397"/>
      <c r="I48" s="397"/>
      <c r="J48" s="397"/>
      <c r="K48" s="398"/>
      <c r="L48" s="399"/>
      <c r="M48" s="394">
        <f>SUM(C48:L48)</f>
        <v>0</v>
      </c>
      <c r="N48" s="395">
        <f>SUMPRODUCT(C$11:K$11,C48:K48)</f>
        <v>0</v>
      </c>
      <c r="O48" s="395">
        <f>(N48*J$2)+(N48*J$3)</f>
        <v>0</v>
      </c>
      <c r="P48" s="395">
        <f>L48</f>
        <v>0</v>
      </c>
      <c r="Q48" s="396">
        <f>SUM(N48:P48)</f>
        <v>0</v>
      </c>
      <c r="R48" s="396">
        <f>(N48+O48)*J$4</f>
        <v>0</v>
      </c>
      <c r="T48" s="397"/>
      <c r="U48" s="397"/>
      <c r="V48" s="397"/>
      <c r="W48" s="397"/>
      <c r="X48" s="397"/>
      <c r="Y48" s="397"/>
      <c r="Z48" s="397"/>
      <c r="AA48" s="397"/>
      <c r="AB48" s="398"/>
      <c r="AC48" s="399"/>
      <c r="AD48" s="394">
        <f>SUM(T48:AC48)</f>
        <v>0</v>
      </c>
      <c r="AE48" s="395">
        <f>SUMPRODUCT(T$11:AB$11,T48:AB48)</f>
        <v>0</v>
      </c>
      <c r="AF48" s="395">
        <f>(AE48*AA$2)+(AE48*AA$3)</f>
        <v>0</v>
      </c>
      <c r="AG48" s="395">
        <f>AC48</f>
        <v>0</v>
      </c>
      <c r="AH48" s="396">
        <f>SUM(AE48:AG48)</f>
        <v>0</v>
      </c>
      <c r="AI48" s="396">
        <f>(AE48+AF48)*AA$4</f>
        <v>0</v>
      </c>
      <c r="AK48" s="397"/>
      <c r="AL48" s="397"/>
      <c r="AM48" s="397"/>
      <c r="AN48" s="397"/>
      <c r="AO48" s="397"/>
      <c r="AP48" s="397"/>
      <c r="AQ48" s="397"/>
      <c r="AR48" s="397"/>
      <c r="AS48" s="398"/>
      <c r="AT48" s="399"/>
      <c r="AU48" s="394">
        <f t="shared" si="36"/>
        <v>0</v>
      </c>
      <c r="AV48" s="395">
        <f>SUMPRODUCT(AK$11:AS$11,AK48:AS48)</f>
        <v>0</v>
      </c>
      <c r="AW48" s="395">
        <f>(AV48*AR$2)+(AV48*AR$3)</f>
        <v>0</v>
      </c>
      <c r="AX48" s="395">
        <f>AT48</f>
        <v>0</v>
      </c>
      <c r="AY48" s="396">
        <f>SUM(AV48:AX48)</f>
        <v>0</v>
      </c>
      <c r="AZ48" s="396">
        <f>(AV48+AW48)*AR$4</f>
        <v>0</v>
      </c>
      <c r="BB48" s="397"/>
      <c r="BC48" s="397"/>
      <c r="BD48" s="397"/>
      <c r="BE48" s="397"/>
      <c r="BF48" s="397"/>
      <c r="BG48" s="397"/>
      <c r="BH48" s="397"/>
      <c r="BI48" s="397"/>
      <c r="BJ48" s="398"/>
      <c r="BK48" s="399"/>
      <c r="BL48" s="394">
        <f t="shared" ref="BL48:BL57" si="174">SUM(BB48:BJ48)</f>
        <v>0</v>
      </c>
      <c r="BM48" s="395">
        <f>SUMPRODUCT(BB$11:BJ$11,BB48:BJ48)</f>
        <v>0</v>
      </c>
      <c r="BN48" s="395">
        <f>(BM48*BI$2)+(BM48*BI$3)</f>
        <v>0</v>
      </c>
      <c r="BO48" s="395">
        <f>BK48</f>
        <v>0</v>
      </c>
      <c r="BP48" s="396">
        <f>SUM(BM48:BO48)</f>
        <v>0</v>
      </c>
      <c r="BQ48" s="396">
        <f>(BM48+BN48)*BI$4</f>
        <v>0</v>
      </c>
      <c r="BS48" s="397"/>
      <c r="BT48" s="397"/>
      <c r="BU48" s="397"/>
      <c r="BV48" s="397"/>
      <c r="BW48" s="397"/>
      <c r="BX48" s="397"/>
      <c r="BY48" s="397"/>
      <c r="BZ48" s="397"/>
      <c r="CA48" s="398"/>
      <c r="CB48" s="399"/>
      <c r="CC48" s="394">
        <f t="shared" ref="CC48:CC57" si="175">SUM(BS48:CA48)</f>
        <v>0</v>
      </c>
      <c r="CD48" s="395">
        <f>SUMPRODUCT(BS$11:CA$11,BS48:CA48)</f>
        <v>0</v>
      </c>
      <c r="CE48" s="395">
        <f>(CD48*BZ$2)+(CD48*BZ$3)</f>
        <v>0</v>
      </c>
      <c r="CF48" s="395">
        <f>CB48</f>
        <v>0</v>
      </c>
      <c r="CG48" s="396">
        <f>SUM(CD48:CF48)</f>
        <v>0</v>
      </c>
      <c r="CH48" s="396">
        <f>(CD48+CE48)*BZ$4</f>
        <v>0</v>
      </c>
      <c r="CJ48" s="397"/>
      <c r="CK48" s="397"/>
      <c r="CL48" s="397"/>
      <c r="CM48" s="397"/>
      <c r="CN48" s="397"/>
      <c r="CO48" s="397"/>
      <c r="CP48" s="397"/>
      <c r="CQ48" s="397"/>
      <c r="CR48" s="398"/>
      <c r="CS48" s="399"/>
      <c r="CT48" s="394">
        <f t="shared" ref="CT48:CT57" si="176">SUM(CJ48:CR48)</f>
        <v>0</v>
      </c>
      <c r="CU48" s="395">
        <f>SUMPRODUCT(CJ$11:CR$11,CJ48:CR48)</f>
        <v>0</v>
      </c>
      <c r="CV48" s="395">
        <f>(CU48*CQ$2)+(CU48*CQ$3)</f>
        <v>0</v>
      </c>
      <c r="CW48" s="395">
        <f>CS48</f>
        <v>0</v>
      </c>
      <c r="CX48" s="396">
        <f>SUM(CU48:CW48)</f>
        <v>0</v>
      </c>
      <c r="CY48" s="396">
        <f>(CU48+CV48)*CQ$4</f>
        <v>0</v>
      </c>
      <c r="DA48" s="400"/>
      <c r="DB48" s="397"/>
      <c r="DC48" s="397"/>
      <c r="DD48" s="397"/>
      <c r="DE48" s="397"/>
      <c r="DF48" s="397"/>
      <c r="DG48" s="397"/>
      <c r="DH48" s="397"/>
      <c r="DI48" s="398"/>
      <c r="DJ48" s="399"/>
      <c r="DK48" s="394">
        <f t="shared" ref="DK48:DK57" si="177">SUM(DA48:DI48)</f>
        <v>0</v>
      </c>
      <c r="DL48" s="395">
        <f>SUMPRODUCT(DA$11:DI$11,DA48:DI48)</f>
        <v>0</v>
      </c>
      <c r="DM48" s="395">
        <f>(DL48*DH$2)+(DL48*DH$3)</f>
        <v>0</v>
      </c>
      <c r="DN48" s="395">
        <f>DJ48</f>
        <v>0</v>
      </c>
      <c r="DO48" s="396">
        <f>SUM(DL48:DN48)</f>
        <v>0</v>
      </c>
      <c r="DP48" s="396">
        <f>(DL48+DM48)*DH$4</f>
        <v>0</v>
      </c>
      <c r="DQ48" s="306"/>
      <c r="DR48" s="401">
        <f t="shared" si="166"/>
        <v>0</v>
      </c>
      <c r="DS48" s="402">
        <f t="shared" si="166"/>
        <v>0</v>
      </c>
      <c r="DT48" s="402">
        <f t="shared" si="166"/>
        <v>0</v>
      </c>
      <c r="DU48" s="402">
        <f t="shared" si="166"/>
        <v>0</v>
      </c>
      <c r="DV48" s="402">
        <f t="shared" si="166"/>
        <v>0</v>
      </c>
      <c r="DW48" s="402">
        <f t="shared" si="166"/>
        <v>0</v>
      </c>
      <c r="DX48" s="402">
        <f t="shared" si="74"/>
        <v>0</v>
      </c>
      <c r="DY48" s="403" t="e">
        <f t="shared" si="75"/>
        <v>#DIV/0!</v>
      </c>
    </row>
    <row r="49" spans="1:129" ht="18" customHeight="1">
      <c r="A49" s="392" t="s">
        <v>184</v>
      </c>
      <c r="B49" s="393"/>
      <c r="C49" s="397"/>
      <c r="D49" s="397"/>
      <c r="E49" s="397"/>
      <c r="F49" s="397"/>
      <c r="G49" s="397"/>
      <c r="H49" s="397"/>
      <c r="I49" s="397"/>
      <c r="J49" s="397"/>
      <c r="K49" s="398"/>
      <c r="L49" s="399"/>
      <c r="M49" s="394">
        <f t="shared" ref="M49:M57" si="178">SUM(C49:K49)</f>
        <v>0</v>
      </c>
      <c r="N49" s="395">
        <f t="shared" ref="N49:N57" si="179">SUMPRODUCT(C$11:K$11,C49:K49)</f>
        <v>0</v>
      </c>
      <c r="O49" s="395">
        <f t="shared" ref="O49:O57" si="180">(N49*J$2)+(N49*J$3)</f>
        <v>0</v>
      </c>
      <c r="P49" s="395">
        <f t="shared" ref="P49:P57" si="181">L49</f>
        <v>0</v>
      </c>
      <c r="Q49" s="396">
        <f t="shared" ref="Q49:Q57" si="182">SUM(N49:P49)</f>
        <v>0</v>
      </c>
      <c r="R49" s="396">
        <f t="shared" ref="R49:R57" si="183">(N49+O49)*J$4</f>
        <v>0</v>
      </c>
      <c r="T49" s="397"/>
      <c r="U49" s="397"/>
      <c r="V49" s="397"/>
      <c r="W49" s="397"/>
      <c r="X49" s="397"/>
      <c r="Y49" s="397"/>
      <c r="Z49" s="397"/>
      <c r="AA49" s="397"/>
      <c r="AB49" s="398"/>
      <c r="AC49" s="399"/>
      <c r="AD49" s="394">
        <f t="shared" ref="AD49:AD57" si="184">SUM(T49:AB49)</f>
        <v>0</v>
      </c>
      <c r="AE49" s="395">
        <f t="shared" ref="AE49:AE57" si="185">SUMPRODUCT(T$11:AB$11,T49:AB49)</f>
        <v>0</v>
      </c>
      <c r="AF49" s="395">
        <f t="shared" ref="AF49:AF57" si="186">(AE49*AA$2)+(AE49*AA$3)</f>
        <v>0</v>
      </c>
      <c r="AG49" s="395">
        <f t="shared" ref="AG49:AG57" si="187">AC49</f>
        <v>0</v>
      </c>
      <c r="AH49" s="396">
        <f t="shared" ref="AH49:AH57" si="188">SUM(AE49:AG49)</f>
        <v>0</v>
      </c>
      <c r="AI49" s="396">
        <f t="shared" ref="AI49:AI57" si="189">(AE49+AF49)*AA$4</f>
        <v>0</v>
      </c>
      <c r="AK49" s="397"/>
      <c r="AL49" s="397"/>
      <c r="AM49" s="397"/>
      <c r="AN49" s="397"/>
      <c r="AO49" s="397"/>
      <c r="AP49" s="397"/>
      <c r="AQ49" s="397"/>
      <c r="AR49" s="397"/>
      <c r="AS49" s="398"/>
      <c r="AT49" s="399"/>
      <c r="AU49" s="394">
        <f t="shared" si="36"/>
        <v>0</v>
      </c>
      <c r="AV49" s="395">
        <f t="shared" ref="AV49:AV57" si="190">SUMPRODUCT(AK$11:AS$11,AK49:AS49)</f>
        <v>0</v>
      </c>
      <c r="AW49" s="395">
        <f t="shared" ref="AW49:AW57" si="191">(AV49*AR$2)+(AV49*AR$3)</f>
        <v>0</v>
      </c>
      <c r="AX49" s="395">
        <f t="shared" ref="AX49:AX57" si="192">AT49</f>
        <v>0</v>
      </c>
      <c r="AY49" s="396">
        <f t="shared" ref="AY49:AY57" si="193">SUM(AV49:AX49)</f>
        <v>0</v>
      </c>
      <c r="AZ49" s="396">
        <f t="shared" ref="AZ49:AZ57" si="194">(AV49+AW49)*AR$4</f>
        <v>0</v>
      </c>
      <c r="BB49" s="397"/>
      <c r="BC49" s="397"/>
      <c r="BD49" s="397"/>
      <c r="BE49" s="397"/>
      <c r="BF49" s="397"/>
      <c r="BG49" s="397"/>
      <c r="BH49" s="397"/>
      <c r="BI49" s="397"/>
      <c r="BJ49" s="398"/>
      <c r="BK49" s="399"/>
      <c r="BL49" s="394">
        <f t="shared" si="174"/>
        <v>0</v>
      </c>
      <c r="BM49" s="395">
        <f t="shared" ref="BM49:BM57" si="195">SUMPRODUCT(BB$11:BJ$11,BB49:BJ49)</f>
        <v>0</v>
      </c>
      <c r="BN49" s="395">
        <f t="shared" ref="BN49:BN57" si="196">(BM49*BI$2)+(BM49*BI$3)</f>
        <v>0</v>
      </c>
      <c r="BO49" s="395">
        <f t="shared" ref="BO49:BO57" si="197">BK49</f>
        <v>0</v>
      </c>
      <c r="BP49" s="396">
        <f t="shared" ref="BP49:BP57" si="198">SUM(BM49:BO49)</f>
        <v>0</v>
      </c>
      <c r="BQ49" s="396">
        <f t="shared" ref="BQ49:BQ57" si="199">(BM49+BN49)*BI$4</f>
        <v>0</v>
      </c>
      <c r="BS49" s="397"/>
      <c r="BT49" s="397"/>
      <c r="BU49" s="397"/>
      <c r="BV49" s="397"/>
      <c r="BW49" s="397"/>
      <c r="BX49" s="397"/>
      <c r="BY49" s="397"/>
      <c r="BZ49" s="397"/>
      <c r="CA49" s="398"/>
      <c r="CB49" s="399"/>
      <c r="CC49" s="394">
        <f t="shared" si="175"/>
        <v>0</v>
      </c>
      <c r="CD49" s="395">
        <f t="shared" ref="CD49:CD57" si="200">SUMPRODUCT(BS$11:CA$11,BS49:CA49)</f>
        <v>0</v>
      </c>
      <c r="CE49" s="395">
        <f t="shared" ref="CE49:CE57" si="201">(CD49*BZ$2)+(CD49*BZ$3)</f>
        <v>0</v>
      </c>
      <c r="CF49" s="395">
        <f t="shared" ref="CF49:CF57" si="202">CB49</f>
        <v>0</v>
      </c>
      <c r="CG49" s="396">
        <f t="shared" ref="CG49:CG57" si="203">SUM(CD49:CF49)</f>
        <v>0</v>
      </c>
      <c r="CH49" s="396">
        <f t="shared" ref="CH49:CH57" si="204">(CD49+CE49)*BZ$4</f>
        <v>0</v>
      </c>
      <c r="CJ49" s="397"/>
      <c r="CK49" s="397"/>
      <c r="CL49" s="397"/>
      <c r="CM49" s="397"/>
      <c r="CN49" s="397"/>
      <c r="CO49" s="397"/>
      <c r="CP49" s="397"/>
      <c r="CQ49" s="397"/>
      <c r="CR49" s="398"/>
      <c r="CS49" s="399"/>
      <c r="CT49" s="394">
        <f t="shared" si="176"/>
        <v>0</v>
      </c>
      <c r="CU49" s="395">
        <f t="shared" ref="CU49:CU57" si="205">SUMPRODUCT(CJ$11:CR$11,CJ49:CR49)</f>
        <v>0</v>
      </c>
      <c r="CV49" s="395">
        <f t="shared" ref="CV49:CV57" si="206">(CU49*CQ$2)+(CU49*CQ$3)</f>
        <v>0</v>
      </c>
      <c r="CW49" s="395">
        <f t="shared" ref="CW49:CW57" si="207">CS49</f>
        <v>0</v>
      </c>
      <c r="CX49" s="396">
        <f t="shared" ref="CX49:CX57" si="208">SUM(CU49:CW49)</f>
        <v>0</v>
      </c>
      <c r="CY49" s="396">
        <f t="shared" ref="CY49:CY57" si="209">(CU49+CV49)*CQ$4</f>
        <v>0</v>
      </c>
      <c r="DA49" s="400"/>
      <c r="DB49" s="397"/>
      <c r="DC49" s="397"/>
      <c r="DD49" s="397"/>
      <c r="DE49" s="397"/>
      <c r="DF49" s="397"/>
      <c r="DG49" s="397"/>
      <c r="DH49" s="397"/>
      <c r="DI49" s="398"/>
      <c r="DJ49" s="399"/>
      <c r="DK49" s="394">
        <f t="shared" si="177"/>
        <v>0</v>
      </c>
      <c r="DL49" s="395">
        <f t="shared" ref="DL49:DL57" si="210">SUMPRODUCT(DA$11:DI$11,DA49:DI49)</f>
        <v>0</v>
      </c>
      <c r="DM49" s="395">
        <f t="shared" ref="DM49:DM57" si="211">(DL49*DH$2)+(DL49*DH$3)</f>
        <v>0</v>
      </c>
      <c r="DN49" s="395">
        <f t="shared" ref="DN49:DN57" si="212">DJ49</f>
        <v>0</v>
      </c>
      <c r="DO49" s="396">
        <f t="shared" ref="DO49:DO57" si="213">SUM(DL49:DN49)</f>
        <v>0</v>
      </c>
      <c r="DP49" s="396">
        <f t="shared" ref="DP49:DP57" si="214">(DL49+DM49)*DH$4</f>
        <v>0</v>
      </c>
      <c r="DQ49" s="306"/>
      <c r="DR49" s="401">
        <f t="shared" si="166"/>
        <v>0</v>
      </c>
      <c r="DS49" s="402">
        <f t="shared" si="166"/>
        <v>0</v>
      </c>
      <c r="DT49" s="402">
        <f t="shared" si="166"/>
        <v>0</v>
      </c>
      <c r="DU49" s="402">
        <f t="shared" si="166"/>
        <v>0</v>
      </c>
      <c r="DV49" s="402">
        <f t="shared" si="166"/>
        <v>0</v>
      </c>
      <c r="DW49" s="402">
        <f t="shared" si="166"/>
        <v>0</v>
      </c>
      <c r="DX49" s="402">
        <f t="shared" si="74"/>
        <v>0</v>
      </c>
      <c r="DY49" s="403" t="e">
        <f t="shared" si="75"/>
        <v>#DIV/0!</v>
      </c>
    </row>
    <row r="50" spans="1:129" ht="18" customHeight="1">
      <c r="A50" s="392" t="s">
        <v>52</v>
      </c>
      <c r="B50" s="393"/>
      <c r="C50" s="397"/>
      <c r="D50" s="397"/>
      <c r="E50" s="397"/>
      <c r="F50" s="397"/>
      <c r="G50" s="397"/>
      <c r="H50" s="397"/>
      <c r="I50" s="397"/>
      <c r="J50" s="397"/>
      <c r="K50" s="398"/>
      <c r="L50" s="399"/>
      <c r="M50" s="394">
        <f t="shared" si="178"/>
        <v>0</v>
      </c>
      <c r="N50" s="395">
        <f t="shared" si="179"/>
        <v>0</v>
      </c>
      <c r="O50" s="395">
        <f t="shared" si="180"/>
        <v>0</v>
      </c>
      <c r="P50" s="395">
        <f t="shared" si="181"/>
        <v>0</v>
      </c>
      <c r="Q50" s="396">
        <f t="shared" si="182"/>
        <v>0</v>
      </c>
      <c r="R50" s="396">
        <f t="shared" si="183"/>
        <v>0</v>
      </c>
      <c r="T50" s="397"/>
      <c r="U50" s="397"/>
      <c r="V50" s="397"/>
      <c r="W50" s="397"/>
      <c r="X50" s="397"/>
      <c r="Y50" s="397"/>
      <c r="Z50" s="397"/>
      <c r="AA50" s="397"/>
      <c r="AB50" s="398"/>
      <c r="AC50" s="399"/>
      <c r="AD50" s="394">
        <f t="shared" si="184"/>
        <v>0</v>
      </c>
      <c r="AE50" s="395">
        <f t="shared" si="185"/>
        <v>0</v>
      </c>
      <c r="AF50" s="395">
        <f t="shared" si="186"/>
        <v>0</v>
      </c>
      <c r="AG50" s="395">
        <f t="shared" si="187"/>
        <v>0</v>
      </c>
      <c r="AH50" s="396">
        <f t="shared" si="188"/>
        <v>0</v>
      </c>
      <c r="AI50" s="396">
        <f t="shared" si="189"/>
        <v>0</v>
      </c>
      <c r="AK50" s="397"/>
      <c r="AL50" s="397"/>
      <c r="AM50" s="397"/>
      <c r="AN50" s="397"/>
      <c r="AO50" s="397"/>
      <c r="AP50" s="397"/>
      <c r="AQ50" s="397"/>
      <c r="AR50" s="397"/>
      <c r="AS50" s="398"/>
      <c r="AT50" s="399"/>
      <c r="AU50" s="394">
        <f t="shared" si="36"/>
        <v>0</v>
      </c>
      <c r="AV50" s="395">
        <f t="shared" si="190"/>
        <v>0</v>
      </c>
      <c r="AW50" s="395">
        <f t="shared" si="191"/>
        <v>0</v>
      </c>
      <c r="AX50" s="395">
        <f t="shared" si="192"/>
        <v>0</v>
      </c>
      <c r="AY50" s="396">
        <f t="shared" si="193"/>
        <v>0</v>
      </c>
      <c r="AZ50" s="396">
        <f t="shared" si="194"/>
        <v>0</v>
      </c>
      <c r="BB50" s="397"/>
      <c r="BC50" s="397"/>
      <c r="BD50" s="397"/>
      <c r="BE50" s="397"/>
      <c r="BF50" s="397"/>
      <c r="BG50" s="397"/>
      <c r="BH50" s="397"/>
      <c r="BI50" s="397"/>
      <c r="BJ50" s="398"/>
      <c r="BK50" s="399"/>
      <c r="BL50" s="394">
        <f t="shared" si="174"/>
        <v>0</v>
      </c>
      <c r="BM50" s="395">
        <f t="shared" si="195"/>
        <v>0</v>
      </c>
      <c r="BN50" s="395">
        <f t="shared" si="196"/>
        <v>0</v>
      </c>
      <c r="BO50" s="395">
        <f t="shared" si="197"/>
        <v>0</v>
      </c>
      <c r="BP50" s="396">
        <f t="shared" si="198"/>
        <v>0</v>
      </c>
      <c r="BQ50" s="396">
        <f t="shared" si="199"/>
        <v>0</v>
      </c>
      <c r="BS50" s="397"/>
      <c r="BT50" s="397"/>
      <c r="BU50" s="397"/>
      <c r="BV50" s="397"/>
      <c r="BW50" s="397"/>
      <c r="BX50" s="397"/>
      <c r="BY50" s="397"/>
      <c r="BZ50" s="397"/>
      <c r="CA50" s="398"/>
      <c r="CB50" s="399"/>
      <c r="CC50" s="394">
        <f t="shared" si="175"/>
        <v>0</v>
      </c>
      <c r="CD50" s="395">
        <f t="shared" si="200"/>
        <v>0</v>
      </c>
      <c r="CE50" s="395">
        <f t="shared" si="201"/>
        <v>0</v>
      </c>
      <c r="CF50" s="395">
        <f t="shared" si="202"/>
        <v>0</v>
      </c>
      <c r="CG50" s="396">
        <f t="shared" si="203"/>
        <v>0</v>
      </c>
      <c r="CH50" s="396">
        <f t="shared" si="204"/>
        <v>0</v>
      </c>
      <c r="CJ50" s="397"/>
      <c r="CK50" s="397"/>
      <c r="CL50" s="397"/>
      <c r="CM50" s="397"/>
      <c r="CN50" s="397"/>
      <c r="CO50" s="397"/>
      <c r="CP50" s="397"/>
      <c r="CQ50" s="397"/>
      <c r="CR50" s="398"/>
      <c r="CS50" s="399"/>
      <c r="CT50" s="394">
        <f t="shared" si="176"/>
        <v>0</v>
      </c>
      <c r="CU50" s="395">
        <f t="shared" si="205"/>
        <v>0</v>
      </c>
      <c r="CV50" s="395">
        <f t="shared" si="206"/>
        <v>0</v>
      </c>
      <c r="CW50" s="395">
        <f t="shared" si="207"/>
        <v>0</v>
      </c>
      <c r="CX50" s="396">
        <f t="shared" si="208"/>
        <v>0</v>
      </c>
      <c r="CY50" s="396">
        <f t="shared" si="209"/>
        <v>0</v>
      </c>
      <c r="DA50" s="400"/>
      <c r="DB50" s="397"/>
      <c r="DC50" s="397"/>
      <c r="DD50" s="397"/>
      <c r="DE50" s="397"/>
      <c r="DF50" s="397"/>
      <c r="DG50" s="397"/>
      <c r="DH50" s="397"/>
      <c r="DI50" s="398"/>
      <c r="DJ50" s="399"/>
      <c r="DK50" s="394">
        <f t="shared" si="177"/>
        <v>0</v>
      </c>
      <c r="DL50" s="395">
        <f t="shared" si="210"/>
        <v>0</v>
      </c>
      <c r="DM50" s="395">
        <f t="shared" si="211"/>
        <v>0</v>
      </c>
      <c r="DN50" s="395">
        <f t="shared" si="212"/>
        <v>0</v>
      </c>
      <c r="DO50" s="396">
        <f t="shared" si="213"/>
        <v>0</v>
      </c>
      <c r="DP50" s="396">
        <f t="shared" si="214"/>
        <v>0</v>
      </c>
      <c r="DQ50" s="306"/>
      <c r="DR50" s="401">
        <f t="shared" si="166"/>
        <v>0</v>
      </c>
      <c r="DS50" s="402">
        <f t="shared" si="166"/>
        <v>0</v>
      </c>
      <c r="DT50" s="402">
        <f t="shared" si="166"/>
        <v>0</v>
      </c>
      <c r="DU50" s="402">
        <f t="shared" si="166"/>
        <v>0</v>
      </c>
      <c r="DV50" s="402">
        <f t="shared" si="166"/>
        <v>0</v>
      </c>
      <c r="DW50" s="402">
        <f t="shared" si="166"/>
        <v>0</v>
      </c>
      <c r="DX50" s="402">
        <f t="shared" si="74"/>
        <v>0</v>
      </c>
      <c r="DY50" s="403" t="e">
        <f t="shared" si="75"/>
        <v>#DIV/0!</v>
      </c>
    </row>
    <row r="51" spans="1:129" ht="18" customHeight="1">
      <c r="A51" s="392" t="s">
        <v>54</v>
      </c>
      <c r="B51" s="393"/>
      <c r="C51" s="397"/>
      <c r="D51" s="397"/>
      <c r="E51" s="397"/>
      <c r="F51" s="397"/>
      <c r="G51" s="397"/>
      <c r="H51" s="397"/>
      <c r="I51" s="397"/>
      <c r="J51" s="397"/>
      <c r="K51" s="398"/>
      <c r="L51" s="399"/>
      <c r="M51" s="394">
        <f t="shared" si="178"/>
        <v>0</v>
      </c>
      <c r="N51" s="395">
        <f t="shared" si="179"/>
        <v>0</v>
      </c>
      <c r="O51" s="395">
        <f t="shared" si="180"/>
        <v>0</v>
      </c>
      <c r="P51" s="395">
        <f t="shared" si="181"/>
        <v>0</v>
      </c>
      <c r="Q51" s="396">
        <f t="shared" si="182"/>
        <v>0</v>
      </c>
      <c r="R51" s="396">
        <f t="shared" si="183"/>
        <v>0</v>
      </c>
      <c r="T51" s="397"/>
      <c r="U51" s="397"/>
      <c r="V51" s="397"/>
      <c r="W51" s="397"/>
      <c r="X51" s="397"/>
      <c r="Y51" s="397"/>
      <c r="Z51" s="397"/>
      <c r="AA51" s="397"/>
      <c r="AB51" s="398"/>
      <c r="AC51" s="399"/>
      <c r="AD51" s="394">
        <f t="shared" si="184"/>
        <v>0</v>
      </c>
      <c r="AE51" s="395">
        <f t="shared" si="185"/>
        <v>0</v>
      </c>
      <c r="AF51" s="395">
        <f t="shared" si="186"/>
        <v>0</v>
      </c>
      <c r="AG51" s="395">
        <f t="shared" si="187"/>
        <v>0</v>
      </c>
      <c r="AH51" s="396">
        <f t="shared" si="188"/>
        <v>0</v>
      </c>
      <c r="AI51" s="396">
        <f t="shared" si="189"/>
        <v>0</v>
      </c>
      <c r="AK51" s="397"/>
      <c r="AL51" s="397"/>
      <c r="AM51" s="397"/>
      <c r="AN51" s="397"/>
      <c r="AO51" s="397"/>
      <c r="AP51" s="397"/>
      <c r="AQ51" s="397"/>
      <c r="AR51" s="397"/>
      <c r="AS51" s="398"/>
      <c r="AT51" s="399"/>
      <c r="AU51" s="394">
        <f t="shared" si="36"/>
        <v>0</v>
      </c>
      <c r="AV51" s="395">
        <f t="shared" si="190"/>
        <v>0</v>
      </c>
      <c r="AW51" s="395">
        <f t="shared" si="191"/>
        <v>0</v>
      </c>
      <c r="AX51" s="395">
        <f t="shared" si="192"/>
        <v>0</v>
      </c>
      <c r="AY51" s="396">
        <f t="shared" si="193"/>
        <v>0</v>
      </c>
      <c r="AZ51" s="396">
        <f t="shared" si="194"/>
        <v>0</v>
      </c>
      <c r="BB51" s="397"/>
      <c r="BC51" s="397"/>
      <c r="BD51" s="397"/>
      <c r="BE51" s="397"/>
      <c r="BF51" s="397"/>
      <c r="BG51" s="397"/>
      <c r="BH51" s="397"/>
      <c r="BI51" s="397"/>
      <c r="BJ51" s="398"/>
      <c r="BK51" s="399"/>
      <c r="BL51" s="394">
        <f t="shared" si="174"/>
        <v>0</v>
      </c>
      <c r="BM51" s="395">
        <f t="shared" si="195"/>
        <v>0</v>
      </c>
      <c r="BN51" s="395">
        <f t="shared" si="196"/>
        <v>0</v>
      </c>
      <c r="BO51" s="395">
        <f t="shared" si="197"/>
        <v>0</v>
      </c>
      <c r="BP51" s="396">
        <f t="shared" si="198"/>
        <v>0</v>
      </c>
      <c r="BQ51" s="396">
        <f t="shared" si="199"/>
        <v>0</v>
      </c>
      <c r="BS51" s="397"/>
      <c r="BT51" s="397"/>
      <c r="BU51" s="397"/>
      <c r="BV51" s="397"/>
      <c r="BW51" s="397"/>
      <c r="BX51" s="397"/>
      <c r="BY51" s="397"/>
      <c r="BZ51" s="397"/>
      <c r="CA51" s="398"/>
      <c r="CB51" s="399"/>
      <c r="CC51" s="394">
        <f t="shared" si="175"/>
        <v>0</v>
      </c>
      <c r="CD51" s="395">
        <f t="shared" si="200"/>
        <v>0</v>
      </c>
      <c r="CE51" s="395">
        <f t="shared" si="201"/>
        <v>0</v>
      </c>
      <c r="CF51" s="395">
        <f t="shared" si="202"/>
        <v>0</v>
      </c>
      <c r="CG51" s="396">
        <f t="shared" si="203"/>
        <v>0</v>
      </c>
      <c r="CH51" s="396">
        <f t="shared" si="204"/>
        <v>0</v>
      </c>
      <c r="CJ51" s="397"/>
      <c r="CK51" s="397"/>
      <c r="CL51" s="397"/>
      <c r="CM51" s="397"/>
      <c r="CN51" s="397"/>
      <c r="CO51" s="397"/>
      <c r="CP51" s="397"/>
      <c r="CQ51" s="397"/>
      <c r="CR51" s="398"/>
      <c r="CS51" s="399"/>
      <c r="CT51" s="394">
        <f t="shared" si="176"/>
        <v>0</v>
      </c>
      <c r="CU51" s="395">
        <f t="shared" si="205"/>
        <v>0</v>
      </c>
      <c r="CV51" s="395">
        <f t="shared" si="206"/>
        <v>0</v>
      </c>
      <c r="CW51" s="395">
        <f t="shared" si="207"/>
        <v>0</v>
      </c>
      <c r="CX51" s="396">
        <f t="shared" si="208"/>
        <v>0</v>
      </c>
      <c r="CY51" s="396">
        <f t="shared" si="209"/>
        <v>0</v>
      </c>
      <c r="DA51" s="400"/>
      <c r="DB51" s="397"/>
      <c r="DC51" s="397"/>
      <c r="DD51" s="397"/>
      <c r="DE51" s="397"/>
      <c r="DF51" s="397"/>
      <c r="DG51" s="397"/>
      <c r="DH51" s="397"/>
      <c r="DI51" s="398"/>
      <c r="DJ51" s="399"/>
      <c r="DK51" s="394">
        <f t="shared" si="177"/>
        <v>0</v>
      </c>
      <c r="DL51" s="395">
        <f t="shared" si="210"/>
        <v>0</v>
      </c>
      <c r="DM51" s="395">
        <f t="shared" si="211"/>
        <v>0</v>
      </c>
      <c r="DN51" s="395">
        <f t="shared" si="212"/>
        <v>0</v>
      </c>
      <c r="DO51" s="396">
        <f t="shared" si="213"/>
        <v>0</v>
      </c>
      <c r="DP51" s="396">
        <f t="shared" si="214"/>
        <v>0</v>
      </c>
      <c r="DQ51" s="306"/>
      <c r="DR51" s="401">
        <f t="shared" si="166"/>
        <v>0</v>
      </c>
      <c r="DS51" s="402">
        <f t="shared" si="166"/>
        <v>0</v>
      </c>
      <c r="DT51" s="402">
        <f t="shared" si="166"/>
        <v>0</v>
      </c>
      <c r="DU51" s="402">
        <f t="shared" si="166"/>
        <v>0</v>
      </c>
      <c r="DV51" s="402">
        <f t="shared" si="166"/>
        <v>0</v>
      </c>
      <c r="DW51" s="402">
        <f t="shared" si="166"/>
        <v>0</v>
      </c>
      <c r="DX51" s="402">
        <f t="shared" si="74"/>
        <v>0</v>
      </c>
      <c r="DY51" s="403" t="e">
        <f t="shared" si="75"/>
        <v>#DIV/0!</v>
      </c>
    </row>
    <row r="52" spans="1:129" ht="18" customHeight="1">
      <c r="A52" s="392" t="s">
        <v>56</v>
      </c>
      <c r="B52" s="393"/>
      <c r="C52" s="397"/>
      <c r="D52" s="397"/>
      <c r="E52" s="397"/>
      <c r="F52" s="397"/>
      <c r="G52" s="397"/>
      <c r="H52" s="397"/>
      <c r="I52" s="397"/>
      <c r="J52" s="397"/>
      <c r="K52" s="398"/>
      <c r="L52" s="399"/>
      <c r="M52" s="394">
        <f t="shared" si="178"/>
        <v>0</v>
      </c>
      <c r="N52" s="395">
        <f t="shared" si="179"/>
        <v>0</v>
      </c>
      <c r="O52" s="395">
        <f t="shared" si="180"/>
        <v>0</v>
      </c>
      <c r="P52" s="395">
        <f t="shared" si="181"/>
        <v>0</v>
      </c>
      <c r="Q52" s="396">
        <f t="shared" si="182"/>
        <v>0</v>
      </c>
      <c r="R52" s="396">
        <f t="shared" si="183"/>
        <v>0</v>
      </c>
      <c r="T52" s="397"/>
      <c r="U52" s="397"/>
      <c r="V52" s="397"/>
      <c r="W52" s="397"/>
      <c r="X52" s="397"/>
      <c r="Y52" s="397"/>
      <c r="Z52" s="397"/>
      <c r="AA52" s="397"/>
      <c r="AB52" s="398"/>
      <c r="AC52" s="399"/>
      <c r="AD52" s="394">
        <f t="shared" si="184"/>
        <v>0</v>
      </c>
      <c r="AE52" s="395">
        <f t="shared" si="185"/>
        <v>0</v>
      </c>
      <c r="AF52" s="395">
        <f t="shared" si="186"/>
        <v>0</v>
      </c>
      <c r="AG52" s="395">
        <f t="shared" si="187"/>
        <v>0</v>
      </c>
      <c r="AH52" s="396">
        <f t="shared" si="188"/>
        <v>0</v>
      </c>
      <c r="AI52" s="396">
        <f t="shared" si="189"/>
        <v>0</v>
      </c>
      <c r="AK52" s="397"/>
      <c r="AL52" s="397"/>
      <c r="AM52" s="397"/>
      <c r="AN52" s="397"/>
      <c r="AO52" s="397"/>
      <c r="AP52" s="397"/>
      <c r="AQ52" s="397"/>
      <c r="AR52" s="397"/>
      <c r="AS52" s="398"/>
      <c r="AT52" s="399"/>
      <c r="AU52" s="394">
        <f t="shared" si="36"/>
        <v>0</v>
      </c>
      <c r="AV52" s="395">
        <f t="shared" si="190"/>
        <v>0</v>
      </c>
      <c r="AW52" s="395">
        <f t="shared" si="191"/>
        <v>0</v>
      </c>
      <c r="AX52" s="395">
        <f t="shared" si="192"/>
        <v>0</v>
      </c>
      <c r="AY52" s="396">
        <f t="shared" si="193"/>
        <v>0</v>
      </c>
      <c r="AZ52" s="396">
        <f t="shared" si="194"/>
        <v>0</v>
      </c>
      <c r="BB52" s="397"/>
      <c r="BC52" s="397"/>
      <c r="BD52" s="397"/>
      <c r="BE52" s="397"/>
      <c r="BF52" s="397"/>
      <c r="BG52" s="397"/>
      <c r="BH52" s="397"/>
      <c r="BI52" s="397"/>
      <c r="BJ52" s="398"/>
      <c r="BK52" s="399"/>
      <c r="BL52" s="394">
        <f t="shared" si="174"/>
        <v>0</v>
      </c>
      <c r="BM52" s="395">
        <f t="shared" si="195"/>
        <v>0</v>
      </c>
      <c r="BN52" s="395">
        <f t="shared" si="196"/>
        <v>0</v>
      </c>
      <c r="BO52" s="395">
        <f t="shared" si="197"/>
        <v>0</v>
      </c>
      <c r="BP52" s="396">
        <f t="shared" si="198"/>
        <v>0</v>
      </c>
      <c r="BQ52" s="396">
        <f t="shared" si="199"/>
        <v>0</v>
      </c>
      <c r="BS52" s="397"/>
      <c r="BT52" s="397"/>
      <c r="BU52" s="397"/>
      <c r="BV52" s="397"/>
      <c r="BW52" s="397"/>
      <c r="BX52" s="397"/>
      <c r="BY52" s="397"/>
      <c r="BZ52" s="397"/>
      <c r="CA52" s="398"/>
      <c r="CB52" s="399"/>
      <c r="CC52" s="394">
        <f t="shared" si="175"/>
        <v>0</v>
      </c>
      <c r="CD52" s="395">
        <f t="shared" si="200"/>
        <v>0</v>
      </c>
      <c r="CE52" s="395">
        <f t="shared" si="201"/>
        <v>0</v>
      </c>
      <c r="CF52" s="395">
        <f t="shared" si="202"/>
        <v>0</v>
      </c>
      <c r="CG52" s="396">
        <f t="shared" si="203"/>
        <v>0</v>
      </c>
      <c r="CH52" s="396">
        <f t="shared" si="204"/>
        <v>0</v>
      </c>
      <c r="CJ52" s="397"/>
      <c r="CK52" s="397"/>
      <c r="CL52" s="397"/>
      <c r="CM52" s="397"/>
      <c r="CN52" s="397"/>
      <c r="CO52" s="397"/>
      <c r="CP52" s="397"/>
      <c r="CQ52" s="397"/>
      <c r="CR52" s="398"/>
      <c r="CS52" s="399"/>
      <c r="CT52" s="394">
        <f t="shared" si="176"/>
        <v>0</v>
      </c>
      <c r="CU52" s="395">
        <f t="shared" si="205"/>
        <v>0</v>
      </c>
      <c r="CV52" s="395">
        <f t="shared" si="206"/>
        <v>0</v>
      </c>
      <c r="CW52" s="395">
        <f t="shared" si="207"/>
        <v>0</v>
      </c>
      <c r="CX52" s="396">
        <f t="shared" si="208"/>
        <v>0</v>
      </c>
      <c r="CY52" s="396">
        <f t="shared" si="209"/>
        <v>0</v>
      </c>
      <c r="DA52" s="400"/>
      <c r="DB52" s="397"/>
      <c r="DC52" s="397"/>
      <c r="DD52" s="397"/>
      <c r="DE52" s="397"/>
      <c r="DF52" s="397"/>
      <c r="DG52" s="397"/>
      <c r="DH52" s="397"/>
      <c r="DI52" s="398"/>
      <c r="DJ52" s="399"/>
      <c r="DK52" s="394">
        <f t="shared" si="177"/>
        <v>0</v>
      </c>
      <c r="DL52" s="395">
        <f t="shared" si="210"/>
        <v>0</v>
      </c>
      <c r="DM52" s="395">
        <f t="shared" si="211"/>
        <v>0</v>
      </c>
      <c r="DN52" s="395">
        <f t="shared" si="212"/>
        <v>0</v>
      </c>
      <c r="DO52" s="396">
        <f t="shared" si="213"/>
        <v>0</v>
      </c>
      <c r="DP52" s="396">
        <f t="shared" si="214"/>
        <v>0</v>
      </c>
      <c r="DQ52" s="306"/>
      <c r="DR52" s="401">
        <f t="shared" ref="DR52:DW61" si="215">SUMIF($C$9:$DP$9,DR$9,$C52:$DP52)</f>
        <v>0</v>
      </c>
      <c r="DS52" s="402">
        <f t="shared" si="215"/>
        <v>0</v>
      </c>
      <c r="DT52" s="402">
        <f t="shared" si="215"/>
        <v>0</v>
      </c>
      <c r="DU52" s="402">
        <f t="shared" si="215"/>
        <v>0</v>
      </c>
      <c r="DV52" s="402">
        <f t="shared" si="215"/>
        <v>0</v>
      </c>
      <c r="DW52" s="402">
        <f t="shared" si="215"/>
        <v>0</v>
      </c>
      <c r="DX52" s="402">
        <f t="shared" si="74"/>
        <v>0</v>
      </c>
      <c r="DY52" s="403" t="e">
        <f t="shared" si="75"/>
        <v>#DIV/0!</v>
      </c>
    </row>
    <row r="53" spans="1:129" ht="18" hidden="1" customHeight="1">
      <c r="A53" s="392" t="s">
        <v>206</v>
      </c>
      <c r="B53" s="393"/>
      <c r="C53" s="397"/>
      <c r="D53" s="397"/>
      <c r="E53" s="397"/>
      <c r="F53" s="397"/>
      <c r="G53" s="397"/>
      <c r="H53" s="397"/>
      <c r="I53" s="397"/>
      <c r="J53" s="397"/>
      <c r="K53" s="398"/>
      <c r="L53" s="399"/>
      <c r="M53" s="394">
        <f t="shared" si="178"/>
        <v>0</v>
      </c>
      <c r="N53" s="395">
        <f t="shared" si="179"/>
        <v>0</v>
      </c>
      <c r="O53" s="395">
        <f t="shared" si="180"/>
        <v>0</v>
      </c>
      <c r="P53" s="395">
        <f t="shared" si="181"/>
        <v>0</v>
      </c>
      <c r="Q53" s="396">
        <f t="shared" si="182"/>
        <v>0</v>
      </c>
      <c r="R53" s="396">
        <f t="shared" si="183"/>
        <v>0</v>
      </c>
      <c r="T53" s="397"/>
      <c r="U53" s="397"/>
      <c r="V53" s="397"/>
      <c r="W53" s="397"/>
      <c r="X53" s="397"/>
      <c r="Y53" s="397"/>
      <c r="Z53" s="397"/>
      <c r="AA53" s="397"/>
      <c r="AB53" s="398"/>
      <c r="AC53" s="399"/>
      <c r="AD53" s="394">
        <f t="shared" si="184"/>
        <v>0</v>
      </c>
      <c r="AE53" s="395">
        <f t="shared" si="185"/>
        <v>0</v>
      </c>
      <c r="AF53" s="395">
        <f t="shared" si="186"/>
        <v>0</v>
      </c>
      <c r="AG53" s="395">
        <f t="shared" si="187"/>
        <v>0</v>
      </c>
      <c r="AH53" s="396">
        <f t="shared" si="188"/>
        <v>0</v>
      </c>
      <c r="AI53" s="396">
        <f t="shared" si="189"/>
        <v>0</v>
      </c>
      <c r="AK53" s="397"/>
      <c r="AL53" s="397"/>
      <c r="AM53" s="397"/>
      <c r="AN53" s="397"/>
      <c r="AO53" s="397"/>
      <c r="AP53" s="397"/>
      <c r="AQ53" s="397"/>
      <c r="AR53" s="397"/>
      <c r="AS53" s="398"/>
      <c r="AT53" s="399"/>
      <c r="AU53" s="394">
        <f t="shared" si="36"/>
        <v>0</v>
      </c>
      <c r="AV53" s="395">
        <f t="shared" si="190"/>
        <v>0</v>
      </c>
      <c r="AW53" s="395">
        <f t="shared" si="191"/>
        <v>0</v>
      </c>
      <c r="AX53" s="395">
        <f t="shared" si="192"/>
        <v>0</v>
      </c>
      <c r="AY53" s="396">
        <f t="shared" si="193"/>
        <v>0</v>
      </c>
      <c r="AZ53" s="396">
        <f t="shared" si="194"/>
        <v>0</v>
      </c>
      <c r="BB53" s="397"/>
      <c r="BC53" s="397"/>
      <c r="BD53" s="397"/>
      <c r="BE53" s="397"/>
      <c r="BF53" s="397"/>
      <c r="BG53" s="397"/>
      <c r="BH53" s="397"/>
      <c r="BI53" s="397"/>
      <c r="BJ53" s="398"/>
      <c r="BK53" s="399"/>
      <c r="BL53" s="394">
        <f t="shared" si="174"/>
        <v>0</v>
      </c>
      <c r="BM53" s="395">
        <f t="shared" si="195"/>
        <v>0</v>
      </c>
      <c r="BN53" s="395">
        <f t="shared" si="196"/>
        <v>0</v>
      </c>
      <c r="BO53" s="395">
        <f t="shared" si="197"/>
        <v>0</v>
      </c>
      <c r="BP53" s="396">
        <f t="shared" si="198"/>
        <v>0</v>
      </c>
      <c r="BQ53" s="396">
        <f t="shared" si="199"/>
        <v>0</v>
      </c>
      <c r="BS53" s="397"/>
      <c r="BT53" s="397"/>
      <c r="BU53" s="397"/>
      <c r="BV53" s="397"/>
      <c r="BW53" s="397"/>
      <c r="BX53" s="397"/>
      <c r="BY53" s="397"/>
      <c r="BZ53" s="397"/>
      <c r="CA53" s="398"/>
      <c r="CB53" s="399"/>
      <c r="CC53" s="394">
        <f t="shared" si="175"/>
        <v>0</v>
      </c>
      <c r="CD53" s="395">
        <f t="shared" si="200"/>
        <v>0</v>
      </c>
      <c r="CE53" s="395">
        <f t="shared" si="201"/>
        <v>0</v>
      </c>
      <c r="CF53" s="395">
        <f t="shared" si="202"/>
        <v>0</v>
      </c>
      <c r="CG53" s="396">
        <f t="shared" si="203"/>
        <v>0</v>
      </c>
      <c r="CH53" s="396">
        <f t="shared" si="204"/>
        <v>0</v>
      </c>
      <c r="CJ53" s="397"/>
      <c r="CK53" s="397"/>
      <c r="CL53" s="397"/>
      <c r="CM53" s="397"/>
      <c r="CN53" s="397"/>
      <c r="CO53" s="397"/>
      <c r="CP53" s="397"/>
      <c r="CQ53" s="397"/>
      <c r="CR53" s="398"/>
      <c r="CS53" s="399"/>
      <c r="CT53" s="394">
        <f t="shared" si="176"/>
        <v>0</v>
      </c>
      <c r="CU53" s="395">
        <f t="shared" si="205"/>
        <v>0</v>
      </c>
      <c r="CV53" s="395">
        <f t="shared" si="206"/>
        <v>0</v>
      </c>
      <c r="CW53" s="395">
        <f t="shared" si="207"/>
        <v>0</v>
      </c>
      <c r="CX53" s="396">
        <f t="shared" si="208"/>
        <v>0</v>
      </c>
      <c r="CY53" s="396">
        <f t="shared" si="209"/>
        <v>0</v>
      </c>
      <c r="DA53" s="400"/>
      <c r="DB53" s="397"/>
      <c r="DC53" s="397"/>
      <c r="DD53" s="397"/>
      <c r="DE53" s="397"/>
      <c r="DF53" s="397"/>
      <c r="DG53" s="397"/>
      <c r="DH53" s="397"/>
      <c r="DI53" s="398"/>
      <c r="DJ53" s="399"/>
      <c r="DK53" s="394">
        <f t="shared" si="177"/>
        <v>0</v>
      </c>
      <c r="DL53" s="395">
        <f t="shared" si="210"/>
        <v>0</v>
      </c>
      <c r="DM53" s="395">
        <f t="shared" si="211"/>
        <v>0</v>
      </c>
      <c r="DN53" s="395">
        <f t="shared" si="212"/>
        <v>0</v>
      </c>
      <c r="DO53" s="396">
        <f t="shared" si="213"/>
        <v>0</v>
      </c>
      <c r="DP53" s="396">
        <f t="shared" si="214"/>
        <v>0</v>
      </c>
      <c r="DQ53" s="306"/>
      <c r="DR53" s="401">
        <f t="shared" si="215"/>
        <v>0</v>
      </c>
      <c r="DS53" s="402">
        <f t="shared" si="215"/>
        <v>0</v>
      </c>
      <c r="DT53" s="402">
        <f t="shared" si="215"/>
        <v>0</v>
      </c>
      <c r="DU53" s="402">
        <f t="shared" si="215"/>
        <v>0</v>
      </c>
      <c r="DV53" s="402">
        <f t="shared" si="215"/>
        <v>0</v>
      </c>
      <c r="DW53" s="402">
        <f t="shared" si="215"/>
        <v>0</v>
      </c>
      <c r="DX53" s="402">
        <f t="shared" si="74"/>
        <v>0</v>
      </c>
      <c r="DY53" s="403" t="e">
        <f t="shared" si="75"/>
        <v>#DIV/0!</v>
      </c>
    </row>
    <row r="54" spans="1:129" ht="18" hidden="1" customHeight="1">
      <c r="A54" s="392" t="s">
        <v>207</v>
      </c>
      <c r="B54" s="393"/>
      <c r="C54" s="397"/>
      <c r="D54" s="397"/>
      <c r="E54" s="397"/>
      <c r="F54" s="397"/>
      <c r="G54" s="397"/>
      <c r="H54" s="397"/>
      <c r="I54" s="397"/>
      <c r="J54" s="397"/>
      <c r="K54" s="398"/>
      <c r="L54" s="399"/>
      <c r="M54" s="394">
        <f t="shared" si="178"/>
        <v>0</v>
      </c>
      <c r="N54" s="395">
        <f t="shared" si="179"/>
        <v>0</v>
      </c>
      <c r="O54" s="395">
        <f t="shared" si="180"/>
        <v>0</v>
      </c>
      <c r="P54" s="395">
        <f t="shared" si="181"/>
        <v>0</v>
      </c>
      <c r="Q54" s="396">
        <f t="shared" si="182"/>
        <v>0</v>
      </c>
      <c r="R54" s="396">
        <f t="shared" si="183"/>
        <v>0</v>
      </c>
      <c r="T54" s="397"/>
      <c r="U54" s="397"/>
      <c r="V54" s="397"/>
      <c r="W54" s="397"/>
      <c r="X54" s="397"/>
      <c r="Y54" s="397"/>
      <c r="Z54" s="397"/>
      <c r="AA54" s="397"/>
      <c r="AB54" s="398"/>
      <c r="AC54" s="399"/>
      <c r="AD54" s="394">
        <f t="shared" si="184"/>
        <v>0</v>
      </c>
      <c r="AE54" s="395">
        <f t="shared" si="185"/>
        <v>0</v>
      </c>
      <c r="AF54" s="395">
        <f t="shared" si="186"/>
        <v>0</v>
      </c>
      <c r="AG54" s="395">
        <f t="shared" si="187"/>
        <v>0</v>
      </c>
      <c r="AH54" s="396">
        <f t="shared" si="188"/>
        <v>0</v>
      </c>
      <c r="AI54" s="396">
        <f t="shared" si="189"/>
        <v>0</v>
      </c>
      <c r="AK54" s="397"/>
      <c r="AL54" s="397"/>
      <c r="AM54" s="397"/>
      <c r="AN54" s="397"/>
      <c r="AO54" s="397"/>
      <c r="AP54" s="397"/>
      <c r="AQ54" s="397"/>
      <c r="AR54" s="397"/>
      <c r="AS54" s="398"/>
      <c r="AT54" s="399"/>
      <c r="AU54" s="394">
        <f t="shared" si="36"/>
        <v>0</v>
      </c>
      <c r="AV54" s="395">
        <f t="shared" si="190"/>
        <v>0</v>
      </c>
      <c r="AW54" s="395">
        <f t="shared" si="191"/>
        <v>0</v>
      </c>
      <c r="AX54" s="395">
        <f t="shared" si="192"/>
        <v>0</v>
      </c>
      <c r="AY54" s="396">
        <f t="shared" si="193"/>
        <v>0</v>
      </c>
      <c r="AZ54" s="396">
        <f t="shared" si="194"/>
        <v>0</v>
      </c>
      <c r="BB54" s="397"/>
      <c r="BC54" s="397"/>
      <c r="BD54" s="397"/>
      <c r="BE54" s="397"/>
      <c r="BF54" s="397"/>
      <c r="BG54" s="397"/>
      <c r="BH54" s="397"/>
      <c r="BI54" s="397"/>
      <c r="BJ54" s="398"/>
      <c r="BK54" s="399"/>
      <c r="BL54" s="394">
        <f t="shared" si="174"/>
        <v>0</v>
      </c>
      <c r="BM54" s="395">
        <f t="shared" si="195"/>
        <v>0</v>
      </c>
      <c r="BN54" s="395">
        <f t="shared" si="196"/>
        <v>0</v>
      </c>
      <c r="BO54" s="395">
        <f t="shared" si="197"/>
        <v>0</v>
      </c>
      <c r="BP54" s="396">
        <f t="shared" si="198"/>
        <v>0</v>
      </c>
      <c r="BQ54" s="396">
        <f t="shared" si="199"/>
        <v>0</v>
      </c>
      <c r="BS54" s="397"/>
      <c r="BT54" s="397"/>
      <c r="BU54" s="397"/>
      <c r="BV54" s="397"/>
      <c r="BW54" s="397"/>
      <c r="BX54" s="397"/>
      <c r="BY54" s="397"/>
      <c r="BZ54" s="397"/>
      <c r="CA54" s="398"/>
      <c r="CB54" s="399"/>
      <c r="CC54" s="394">
        <f t="shared" si="175"/>
        <v>0</v>
      </c>
      <c r="CD54" s="395">
        <f t="shared" si="200"/>
        <v>0</v>
      </c>
      <c r="CE54" s="395">
        <f t="shared" si="201"/>
        <v>0</v>
      </c>
      <c r="CF54" s="395">
        <f t="shared" si="202"/>
        <v>0</v>
      </c>
      <c r="CG54" s="396">
        <f t="shared" si="203"/>
        <v>0</v>
      </c>
      <c r="CH54" s="396">
        <f t="shared" si="204"/>
        <v>0</v>
      </c>
      <c r="CJ54" s="397"/>
      <c r="CK54" s="397"/>
      <c r="CL54" s="397"/>
      <c r="CM54" s="397"/>
      <c r="CN54" s="397"/>
      <c r="CO54" s="397"/>
      <c r="CP54" s="397"/>
      <c r="CQ54" s="397"/>
      <c r="CR54" s="398"/>
      <c r="CS54" s="399"/>
      <c r="CT54" s="394">
        <f t="shared" si="176"/>
        <v>0</v>
      </c>
      <c r="CU54" s="395">
        <f t="shared" si="205"/>
        <v>0</v>
      </c>
      <c r="CV54" s="395">
        <f t="shared" si="206"/>
        <v>0</v>
      </c>
      <c r="CW54" s="395">
        <f t="shared" si="207"/>
        <v>0</v>
      </c>
      <c r="CX54" s="396">
        <f t="shared" si="208"/>
        <v>0</v>
      </c>
      <c r="CY54" s="396">
        <f t="shared" si="209"/>
        <v>0</v>
      </c>
      <c r="DA54" s="400"/>
      <c r="DB54" s="397"/>
      <c r="DC54" s="397"/>
      <c r="DD54" s="397"/>
      <c r="DE54" s="397"/>
      <c r="DF54" s="397"/>
      <c r="DG54" s="397"/>
      <c r="DH54" s="397"/>
      <c r="DI54" s="398"/>
      <c r="DJ54" s="399"/>
      <c r="DK54" s="394">
        <f t="shared" si="177"/>
        <v>0</v>
      </c>
      <c r="DL54" s="395">
        <f t="shared" si="210"/>
        <v>0</v>
      </c>
      <c r="DM54" s="395">
        <f t="shared" si="211"/>
        <v>0</v>
      </c>
      <c r="DN54" s="395">
        <f t="shared" si="212"/>
        <v>0</v>
      </c>
      <c r="DO54" s="396">
        <f t="shared" si="213"/>
        <v>0</v>
      </c>
      <c r="DP54" s="396">
        <f t="shared" si="214"/>
        <v>0</v>
      </c>
      <c r="DQ54" s="306"/>
      <c r="DR54" s="401">
        <f t="shared" si="215"/>
        <v>0</v>
      </c>
      <c r="DS54" s="402">
        <f t="shared" si="215"/>
        <v>0</v>
      </c>
      <c r="DT54" s="402">
        <f t="shared" si="215"/>
        <v>0</v>
      </c>
      <c r="DU54" s="402">
        <f t="shared" si="215"/>
        <v>0</v>
      </c>
      <c r="DV54" s="402">
        <f t="shared" si="215"/>
        <v>0</v>
      </c>
      <c r="DW54" s="402">
        <f t="shared" si="215"/>
        <v>0</v>
      </c>
      <c r="DX54" s="402">
        <f t="shared" si="74"/>
        <v>0</v>
      </c>
      <c r="DY54" s="403" t="e">
        <f t="shared" si="75"/>
        <v>#DIV/0!</v>
      </c>
    </row>
    <row r="55" spans="1:129" ht="18" hidden="1" customHeight="1">
      <c r="A55" s="392" t="s">
        <v>208</v>
      </c>
      <c r="B55" s="393"/>
      <c r="C55" s="397"/>
      <c r="D55" s="397"/>
      <c r="E55" s="397"/>
      <c r="F55" s="397"/>
      <c r="G55" s="397"/>
      <c r="H55" s="397"/>
      <c r="I55" s="397"/>
      <c r="J55" s="397"/>
      <c r="K55" s="398"/>
      <c r="L55" s="399"/>
      <c r="M55" s="394">
        <f t="shared" si="178"/>
        <v>0</v>
      </c>
      <c r="N55" s="395">
        <f t="shared" si="179"/>
        <v>0</v>
      </c>
      <c r="O55" s="395">
        <f t="shared" si="180"/>
        <v>0</v>
      </c>
      <c r="P55" s="395">
        <f t="shared" si="181"/>
        <v>0</v>
      </c>
      <c r="Q55" s="396">
        <f t="shared" si="182"/>
        <v>0</v>
      </c>
      <c r="R55" s="396">
        <f t="shared" si="183"/>
        <v>0</v>
      </c>
      <c r="T55" s="397"/>
      <c r="U55" s="397"/>
      <c r="V55" s="397"/>
      <c r="W55" s="397"/>
      <c r="X55" s="397"/>
      <c r="Y55" s="397"/>
      <c r="Z55" s="397"/>
      <c r="AA55" s="397"/>
      <c r="AB55" s="398"/>
      <c r="AC55" s="399"/>
      <c r="AD55" s="394">
        <f t="shared" si="184"/>
        <v>0</v>
      </c>
      <c r="AE55" s="395">
        <f t="shared" si="185"/>
        <v>0</v>
      </c>
      <c r="AF55" s="395">
        <f t="shared" si="186"/>
        <v>0</v>
      </c>
      <c r="AG55" s="395">
        <f t="shared" si="187"/>
        <v>0</v>
      </c>
      <c r="AH55" s="396">
        <f t="shared" si="188"/>
        <v>0</v>
      </c>
      <c r="AI55" s="396">
        <f t="shared" si="189"/>
        <v>0</v>
      </c>
      <c r="AK55" s="397"/>
      <c r="AL55" s="397"/>
      <c r="AM55" s="397"/>
      <c r="AN55" s="397"/>
      <c r="AO55" s="397"/>
      <c r="AP55" s="397"/>
      <c r="AQ55" s="397"/>
      <c r="AR55" s="397"/>
      <c r="AS55" s="398"/>
      <c r="AT55" s="399"/>
      <c r="AU55" s="394">
        <f t="shared" si="36"/>
        <v>0</v>
      </c>
      <c r="AV55" s="395">
        <f t="shared" si="190"/>
        <v>0</v>
      </c>
      <c r="AW55" s="395">
        <f t="shared" si="191"/>
        <v>0</v>
      </c>
      <c r="AX55" s="395">
        <f t="shared" si="192"/>
        <v>0</v>
      </c>
      <c r="AY55" s="396">
        <f t="shared" si="193"/>
        <v>0</v>
      </c>
      <c r="AZ55" s="396">
        <f t="shared" si="194"/>
        <v>0</v>
      </c>
      <c r="BB55" s="397"/>
      <c r="BC55" s="397"/>
      <c r="BD55" s="397"/>
      <c r="BE55" s="397"/>
      <c r="BF55" s="397"/>
      <c r="BG55" s="397"/>
      <c r="BH55" s="397"/>
      <c r="BI55" s="397"/>
      <c r="BJ55" s="398"/>
      <c r="BK55" s="399"/>
      <c r="BL55" s="394">
        <f t="shared" si="174"/>
        <v>0</v>
      </c>
      <c r="BM55" s="395">
        <f t="shared" si="195"/>
        <v>0</v>
      </c>
      <c r="BN55" s="395">
        <f t="shared" si="196"/>
        <v>0</v>
      </c>
      <c r="BO55" s="395">
        <f t="shared" si="197"/>
        <v>0</v>
      </c>
      <c r="BP55" s="396">
        <f t="shared" si="198"/>
        <v>0</v>
      </c>
      <c r="BQ55" s="396">
        <f t="shared" si="199"/>
        <v>0</v>
      </c>
      <c r="BS55" s="397"/>
      <c r="BT55" s="397"/>
      <c r="BU55" s="397"/>
      <c r="BV55" s="397"/>
      <c r="BW55" s="397"/>
      <c r="BX55" s="397"/>
      <c r="BY55" s="397"/>
      <c r="BZ55" s="397"/>
      <c r="CA55" s="398"/>
      <c r="CB55" s="399"/>
      <c r="CC55" s="394">
        <f t="shared" si="175"/>
        <v>0</v>
      </c>
      <c r="CD55" s="395">
        <f t="shared" si="200"/>
        <v>0</v>
      </c>
      <c r="CE55" s="395">
        <f t="shared" si="201"/>
        <v>0</v>
      </c>
      <c r="CF55" s="395">
        <f t="shared" si="202"/>
        <v>0</v>
      </c>
      <c r="CG55" s="396">
        <f t="shared" si="203"/>
        <v>0</v>
      </c>
      <c r="CH55" s="396">
        <f t="shared" si="204"/>
        <v>0</v>
      </c>
      <c r="CJ55" s="397"/>
      <c r="CK55" s="397"/>
      <c r="CL55" s="397"/>
      <c r="CM55" s="397"/>
      <c r="CN55" s="397"/>
      <c r="CO55" s="397"/>
      <c r="CP55" s="397"/>
      <c r="CQ55" s="397"/>
      <c r="CR55" s="398"/>
      <c r="CS55" s="399"/>
      <c r="CT55" s="394">
        <f t="shared" si="176"/>
        <v>0</v>
      </c>
      <c r="CU55" s="395">
        <f t="shared" si="205"/>
        <v>0</v>
      </c>
      <c r="CV55" s="395">
        <f t="shared" si="206"/>
        <v>0</v>
      </c>
      <c r="CW55" s="395">
        <f t="shared" si="207"/>
        <v>0</v>
      </c>
      <c r="CX55" s="396">
        <f t="shared" si="208"/>
        <v>0</v>
      </c>
      <c r="CY55" s="396">
        <f t="shared" si="209"/>
        <v>0</v>
      </c>
      <c r="DA55" s="400"/>
      <c r="DB55" s="397"/>
      <c r="DC55" s="397"/>
      <c r="DD55" s="397"/>
      <c r="DE55" s="397"/>
      <c r="DF55" s="397"/>
      <c r="DG55" s="397"/>
      <c r="DH55" s="397"/>
      <c r="DI55" s="398"/>
      <c r="DJ55" s="399"/>
      <c r="DK55" s="394">
        <f t="shared" si="177"/>
        <v>0</v>
      </c>
      <c r="DL55" s="395">
        <f t="shared" si="210"/>
        <v>0</v>
      </c>
      <c r="DM55" s="395">
        <f t="shared" si="211"/>
        <v>0</v>
      </c>
      <c r="DN55" s="395">
        <f t="shared" si="212"/>
        <v>0</v>
      </c>
      <c r="DO55" s="396">
        <f t="shared" si="213"/>
        <v>0</v>
      </c>
      <c r="DP55" s="396">
        <f t="shared" si="214"/>
        <v>0</v>
      </c>
      <c r="DQ55" s="306"/>
      <c r="DR55" s="401">
        <f t="shared" si="215"/>
        <v>0</v>
      </c>
      <c r="DS55" s="402">
        <f t="shared" si="215"/>
        <v>0</v>
      </c>
      <c r="DT55" s="402">
        <f t="shared" si="215"/>
        <v>0</v>
      </c>
      <c r="DU55" s="402">
        <f t="shared" si="215"/>
        <v>0</v>
      </c>
      <c r="DV55" s="402">
        <f t="shared" si="215"/>
        <v>0</v>
      </c>
      <c r="DW55" s="402">
        <f t="shared" si="215"/>
        <v>0</v>
      </c>
      <c r="DX55" s="402">
        <f t="shared" si="74"/>
        <v>0</v>
      </c>
      <c r="DY55" s="403" t="e">
        <f t="shared" si="75"/>
        <v>#DIV/0!</v>
      </c>
    </row>
    <row r="56" spans="1:129" ht="18" hidden="1" customHeight="1">
      <c r="A56" s="392" t="s">
        <v>209</v>
      </c>
      <c r="B56" s="393"/>
      <c r="C56" s="397"/>
      <c r="D56" s="397"/>
      <c r="E56" s="397"/>
      <c r="F56" s="397"/>
      <c r="G56" s="397"/>
      <c r="H56" s="397"/>
      <c r="I56" s="397"/>
      <c r="J56" s="397"/>
      <c r="K56" s="398"/>
      <c r="L56" s="399"/>
      <c r="M56" s="394">
        <f t="shared" si="178"/>
        <v>0</v>
      </c>
      <c r="N56" s="395">
        <f t="shared" si="179"/>
        <v>0</v>
      </c>
      <c r="O56" s="395">
        <f t="shared" si="180"/>
        <v>0</v>
      </c>
      <c r="P56" s="395">
        <f t="shared" si="181"/>
        <v>0</v>
      </c>
      <c r="Q56" s="396">
        <f t="shared" si="182"/>
        <v>0</v>
      </c>
      <c r="R56" s="396">
        <f t="shared" si="183"/>
        <v>0</v>
      </c>
      <c r="T56" s="397"/>
      <c r="U56" s="397"/>
      <c r="V56" s="397"/>
      <c r="W56" s="397"/>
      <c r="X56" s="397"/>
      <c r="Y56" s="397"/>
      <c r="Z56" s="397"/>
      <c r="AA56" s="397"/>
      <c r="AB56" s="398"/>
      <c r="AC56" s="399"/>
      <c r="AD56" s="394">
        <f t="shared" si="184"/>
        <v>0</v>
      </c>
      <c r="AE56" s="395">
        <f t="shared" si="185"/>
        <v>0</v>
      </c>
      <c r="AF56" s="395">
        <f t="shared" si="186"/>
        <v>0</v>
      </c>
      <c r="AG56" s="395">
        <f t="shared" si="187"/>
        <v>0</v>
      </c>
      <c r="AH56" s="396">
        <f t="shared" si="188"/>
        <v>0</v>
      </c>
      <c r="AI56" s="396">
        <f t="shared" si="189"/>
        <v>0</v>
      </c>
      <c r="AK56" s="397"/>
      <c r="AL56" s="397"/>
      <c r="AM56" s="397"/>
      <c r="AN56" s="397"/>
      <c r="AO56" s="397"/>
      <c r="AP56" s="397"/>
      <c r="AQ56" s="397"/>
      <c r="AR56" s="397"/>
      <c r="AS56" s="398"/>
      <c r="AT56" s="399"/>
      <c r="AU56" s="394">
        <f t="shared" si="36"/>
        <v>0</v>
      </c>
      <c r="AV56" s="395">
        <f t="shared" si="190"/>
        <v>0</v>
      </c>
      <c r="AW56" s="395">
        <f t="shared" si="191"/>
        <v>0</v>
      </c>
      <c r="AX56" s="395">
        <f t="shared" si="192"/>
        <v>0</v>
      </c>
      <c r="AY56" s="396">
        <f t="shared" si="193"/>
        <v>0</v>
      </c>
      <c r="AZ56" s="396">
        <f t="shared" si="194"/>
        <v>0</v>
      </c>
      <c r="BB56" s="397"/>
      <c r="BC56" s="397"/>
      <c r="BD56" s="397"/>
      <c r="BE56" s="397"/>
      <c r="BF56" s="397"/>
      <c r="BG56" s="397"/>
      <c r="BH56" s="397"/>
      <c r="BI56" s="397"/>
      <c r="BJ56" s="398"/>
      <c r="BK56" s="399"/>
      <c r="BL56" s="394">
        <f t="shared" si="174"/>
        <v>0</v>
      </c>
      <c r="BM56" s="395">
        <f t="shared" si="195"/>
        <v>0</v>
      </c>
      <c r="BN56" s="395">
        <f t="shared" si="196"/>
        <v>0</v>
      </c>
      <c r="BO56" s="395">
        <f t="shared" si="197"/>
        <v>0</v>
      </c>
      <c r="BP56" s="396">
        <f t="shared" si="198"/>
        <v>0</v>
      </c>
      <c r="BQ56" s="396">
        <f t="shared" si="199"/>
        <v>0</v>
      </c>
      <c r="BS56" s="397"/>
      <c r="BT56" s="397"/>
      <c r="BU56" s="397"/>
      <c r="BV56" s="397"/>
      <c r="BW56" s="397"/>
      <c r="BX56" s="397"/>
      <c r="BY56" s="397"/>
      <c r="BZ56" s="397"/>
      <c r="CA56" s="398"/>
      <c r="CB56" s="399"/>
      <c r="CC56" s="394">
        <f t="shared" si="175"/>
        <v>0</v>
      </c>
      <c r="CD56" s="395">
        <f t="shared" si="200"/>
        <v>0</v>
      </c>
      <c r="CE56" s="395">
        <f t="shared" si="201"/>
        <v>0</v>
      </c>
      <c r="CF56" s="395">
        <f t="shared" si="202"/>
        <v>0</v>
      </c>
      <c r="CG56" s="396">
        <f t="shared" si="203"/>
        <v>0</v>
      </c>
      <c r="CH56" s="396">
        <f t="shared" si="204"/>
        <v>0</v>
      </c>
      <c r="CJ56" s="397"/>
      <c r="CK56" s="397"/>
      <c r="CL56" s="397"/>
      <c r="CM56" s="397"/>
      <c r="CN56" s="397"/>
      <c r="CO56" s="397"/>
      <c r="CP56" s="397"/>
      <c r="CQ56" s="397"/>
      <c r="CR56" s="398"/>
      <c r="CS56" s="399"/>
      <c r="CT56" s="394">
        <f t="shared" si="176"/>
        <v>0</v>
      </c>
      <c r="CU56" s="395">
        <f t="shared" si="205"/>
        <v>0</v>
      </c>
      <c r="CV56" s="395">
        <f t="shared" si="206"/>
        <v>0</v>
      </c>
      <c r="CW56" s="395">
        <f t="shared" si="207"/>
        <v>0</v>
      </c>
      <c r="CX56" s="396">
        <f t="shared" si="208"/>
        <v>0</v>
      </c>
      <c r="CY56" s="396">
        <f t="shared" si="209"/>
        <v>0</v>
      </c>
      <c r="DA56" s="400"/>
      <c r="DB56" s="397"/>
      <c r="DC56" s="397"/>
      <c r="DD56" s="397"/>
      <c r="DE56" s="397"/>
      <c r="DF56" s="397"/>
      <c r="DG56" s="397"/>
      <c r="DH56" s="397"/>
      <c r="DI56" s="398"/>
      <c r="DJ56" s="399"/>
      <c r="DK56" s="394">
        <f t="shared" si="177"/>
        <v>0</v>
      </c>
      <c r="DL56" s="395">
        <f t="shared" si="210"/>
        <v>0</v>
      </c>
      <c r="DM56" s="395">
        <f t="shared" si="211"/>
        <v>0</v>
      </c>
      <c r="DN56" s="395">
        <f t="shared" si="212"/>
        <v>0</v>
      </c>
      <c r="DO56" s="396">
        <f t="shared" si="213"/>
        <v>0</v>
      </c>
      <c r="DP56" s="396">
        <f t="shared" si="214"/>
        <v>0</v>
      </c>
      <c r="DQ56" s="306"/>
      <c r="DR56" s="401">
        <f t="shared" si="215"/>
        <v>0</v>
      </c>
      <c r="DS56" s="402">
        <f t="shared" si="215"/>
        <v>0</v>
      </c>
      <c r="DT56" s="402">
        <f t="shared" si="215"/>
        <v>0</v>
      </c>
      <c r="DU56" s="402">
        <f t="shared" si="215"/>
        <v>0</v>
      </c>
      <c r="DV56" s="402">
        <f t="shared" si="215"/>
        <v>0</v>
      </c>
      <c r="DW56" s="402">
        <f t="shared" si="215"/>
        <v>0</v>
      </c>
      <c r="DX56" s="402">
        <f t="shared" si="74"/>
        <v>0</v>
      </c>
      <c r="DY56" s="403" t="e">
        <f t="shared" si="75"/>
        <v>#DIV/0!</v>
      </c>
    </row>
    <row r="57" spans="1:129" ht="18" hidden="1" customHeight="1">
      <c r="A57" s="392" t="s">
        <v>210</v>
      </c>
      <c r="B57" s="393"/>
      <c r="C57" s="397"/>
      <c r="D57" s="397"/>
      <c r="E57" s="397"/>
      <c r="F57" s="397"/>
      <c r="G57" s="397"/>
      <c r="H57" s="397"/>
      <c r="I57" s="397"/>
      <c r="J57" s="397"/>
      <c r="K57" s="398"/>
      <c r="L57" s="399"/>
      <c r="M57" s="394">
        <f t="shared" si="178"/>
        <v>0</v>
      </c>
      <c r="N57" s="395">
        <f t="shared" si="179"/>
        <v>0</v>
      </c>
      <c r="O57" s="395">
        <f t="shared" si="180"/>
        <v>0</v>
      </c>
      <c r="P57" s="395">
        <f t="shared" si="181"/>
        <v>0</v>
      </c>
      <c r="Q57" s="396">
        <f t="shared" si="182"/>
        <v>0</v>
      </c>
      <c r="R57" s="396">
        <f t="shared" si="183"/>
        <v>0</v>
      </c>
      <c r="T57" s="397"/>
      <c r="U57" s="397"/>
      <c r="V57" s="397"/>
      <c r="W57" s="397"/>
      <c r="X57" s="397"/>
      <c r="Y57" s="397"/>
      <c r="Z57" s="397"/>
      <c r="AA57" s="397"/>
      <c r="AB57" s="398"/>
      <c r="AC57" s="399"/>
      <c r="AD57" s="394">
        <f t="shared" si="184"/>
        <v>0</v>
      </c>
      <c r="AE57" s="395">
        <f t="shared" si="185"/>
        <v>0</v>
      </c>
      <c r="AF57" s="395">
        <f t="shared" si="186"/>
        <v>0</v>
      </c>
      <c r="AG57" s="395">
        <f t="shared" si="187"/>
        <v>0</v>
      </c>
      <c r="AH57" s="396">
        <f t="shared" si="188"/>
        <v>0</v>
      </c>
      <c r="AI57" s="396">
        <f t="shared" si="189"/>
        <v>0</v>
      </c>
      <c r="AK57" s="397"/>
      <c r="AL57" s="397"/>
      <c r="AM57" s="397"/>
      <c r="AN57" s="397"/>
      <c r="AO57" s="397"/>
      <c r="AP57" s="397"/>
      <c r="AQ57" s="397"/>
      <c r="AR57" s="397"/>
      <c r="AS57" s="398"/>
      <c r="AT57" s="399"/>
      <c r="AU57" s="394">
        <f t="shared" si="36"/>
        <v>0</v>
      </c>
      <c r="AV57" s="395">
        <f t="shared" si="190"/>
        <v>0</v>
      </c>
      <c r="AW57" s="395">
        <f t="shared" si="191"/>
        <v>0</v>
      </c>
      <c r="AX57" s="395">
        <f t="shared" si="192"/>
        <v>0</v>
      </c>
      <c r="AY57" s="396">
        <f t="shared" si="193"/>
        <v>0</v>
      </c>
      <c r="AZ57" s="396">
        <f t="shared" si="194"/>
        <v>0</v>
      </c>
      <c r="BB57" s="397"/>
      <c r="BC57" s="397"/>
      <c r="BD57" s="397"/>
      <c r="BE57" s="397"/>
      <c r="BF57" s="397"/>
      <c r="BG57" s="397"/>
      <c r="BH57" s="397"/>
      <c r="BI57" s="397"/>
      <c r="BJ57" s="398"/>
      <c r="BK57" s="399"/>
      <c r="BL57" s="394">
        <f t="shared" si="174"/>
        <v>0</v>
      </c>
      <c r="BM57" s="395">
        <f t="shared" si="195"/>
        <v>0</v>
      </c>
      <c r="BN57" s="395">
        <f t="shared" si="196"/>
        <v>0</v>
      </c>
      <c r="BO57" s="395">
        <f t="shared" si="197"/>
        <v>0</v>
      </c>
      <c r="BP57" s="396">
        <f t="shared" si="198"/>
        <v>0</v>
      </c>
      <c r="BQ57" s="396">
        <f t="shared" si="199"/>
        <v>0</v>
      </c>
      <c r="BS57" s="397"/>
      <c r="BT57" s="397"/>
      <c r="BU57" s="397"/>
      <c r="BV57" s="397"/>
      <c r="BW57" s="397"/>
      <c r="BX57" s="397"/>
      <c r="BY57" s="397"/>
      <c r="BZ57" s="397"/>
      <c r="CA57" s="398"/>
      <c r="CB57" s="399"/>
      <c r="CC57" s="394">
        <f t="shared" si="175"/>
        <v>0</v>
      </c>
      <c r="CD57" s="395">
        <f t="shared" si="200"/>
        <v>0</v>
      </c>
      <c r="CE57" s="395">
        <f t="shared" si="201"/>
        <v>0</v>
      </c>
      <c r="CF57" s="395">
        <f t="shared" si="202"/>
        <v>0</v>
      </c>
      <c r="CG57" s="396">
        <f t="shared" si="203"/>
        <v>0</v>
      </c>
      <c r="CH57" s="396">
        <f t="shared" si="204"/>
        <v>0</v>
      </c>
      <c r="CJ57" s="397"/>
      <c r="CK57" s="397"/>
      <c r="CL57" s="397"/>
      <c r="CM57" s="397"/>
      <c r="CN57" s="397"/>
      <c r="CO57" s="397"/>
      <c r="CP57" s="397"/>
      <c r="CQ57" s="397"/>
      <c r="CR57" s="398"/>
      <c r="CS57" s="399"/>
      <c r="CT57" s="394">
        <f t="shared" si="176"/>
        <v>0</v>
      </c>
      <c r="CU57" s="395">
        <f t="shared" si="205"/>
        <v>0</v>
      </c>
      <c r="CV57" s="395">
        <f t="shared" si="206"/>
        <v>0</v>
      </c>
      <c r="CW57" s="395">
        <f t="shared" si="207"/>
        <v>0</v>
      </c>
      <c r="CX57" s="396">
        <f t="shared" si="208"/>
        <v>0</v>
      </c>
      <c r="CY57" s="396">
        <f t="shared" si="209"/>
        <v>0</v>
      </c>
      <c r="DA57" s="400"/>
      <c r="DB57" s="397"/>
      <c r="DC57" s="397"/>
      <c r="DD57" s="397"/>
      <c r="DE57" s="397"/>
      <c r="DF57" s="397"/>
      <c r="DG57" s="397"/>
      <c r="DH57" s="397"/>
      <c r="DI57" s="398"/>
      <c r="DJ57" s="399"/>
      <c r="DK57" s="394">
        <f t="shared" si="177"/>
        <v>0</v>
      </c>
      <c r="DL57" s="395">
        <f t="shared" si="210"/>
        <v>0</v>
      </c>
      <c r="DM57" s="395">
        <f t="shared" si="211"/>
        <v>0</v>
      </c>
      <c r="DN57" s="395">
        <f t="shared" si="212"/>
        <v>0</v>
      </c>
      <c r="DO57" s="396">
        <f t="shared" si="213"/>
        <v>0</v>
      </c>
      <c r="DP57" s="396">
        <f t="shared" si="214"/>
        <v>0</v>
      </c>
      <c r="DQ57" s="306"/>
      <c r="DR57" s="401">
        <f t="shared" si="215"/>
        <v>0</v>
      </c>
      <c r="DS57" s="402">
        <f t="shared" si="215"/>
        <v>0</v>
      </c>
      <c r="DT57" s="402">
        <f t="shared" si="215"/>
        <v>0</v>
      </c>
      <c r="DU57" s="402">
        <f t="shared" si="215"/>
        <v>0</v>
      </c>
      <c r="DV57" s="402">
        <f t="shared" si="215"/>
        <v>0</v>
      </c>
      <c r="DW57" s="402">
        <f t="shared" si="215"/>
        <v>0</v>
      </c>
      <c r="DX57" s="402">
        <f t="shared" si="74"/>
        <v>0</v>
      </c>
      <c r="DY57" s="403" t="e">
        <f t="shared" si="75"/>
        <v>#DIV/0!</v>
      </c>
    </row>
    <row r="58" spans="1:129" s="273" customFormat="1" ht="18" customHeight="1">
      <c r="A58" s="405">
        <v>5</v>
      </c>
      <c r="B58" s="416"/>
      <c r="C58" s="385">
        <f>SUBTOTAL(9,C59:C68)</f>
        <v>0</v>
      </c>
      <c r="D58" s="386">
        <f t="shared" ref="D58:R58" si="216">SUBTOTAL(9,D59:D68)</f>
        <v>0</v>
      </c>
      <c r="E58" s="386">
        <f t="shared" si="216"/>
        <v>0</v>
      </c>
      <c r="F58" s="386">
        <f t="shared" si="216"/>
        <v>0</v>
      </c>
      <c r="G58" s="386">
        <f t="shared" si="216"/>
        <v>0</v>
      </c>
      <c r="H58" s="386">
        <f t="shared" si="216"/>
        <v>0</v>
      </c>
      <c r="I58" s="386">
        <f t="shared" si="216"/>
        <v>0</v>
      </c>
      <c r="J58" s="386">
        <f t="shared" si="216"/>
        <v>0</v>
      </c>
      <c r="K58" s="387">
        <f t="shared" si="216"/>
        <v>0</v>
      </c>
      <c r="L58" s="388">
        <f t="shared" si="216"/>
        <v>0</v>
      </c>
      <c r="M58" s="382">
        <f t="shared" si="216"/>
        <v>0</v>
      </c>
      <c r="N58" s="383">
        <f t="shared" si="216"/>
        <v>0</v>
      </c>
      <c r="O58" s="383">
        <f t="shared" si="216"/>
        <v>0</v>
      </c>
      <c r="P58" s="383">
        <f t="shared" si="216"/>
        <v>0</v>
      </c>
      <c r="Q58" s="384">
        <f t="shared" si="216"/>
        <v>0</v>
      </c>
      <c r="R58" s="384">
        <f t="shared" si="216"/>
        <v>0</v>
      </c>
      <c r="S58" s="280"/>
      <c r="T58" s="385">
        <f>SUBTOTAL(9,T59:T68)</f>
        <v>0</v>
      </c>
      <c r="U58" s="386">
        <f t="shared" ref="U58:AI58" si="217">SUBTOTAL(9,U59:U68)</f>
        <v>0</v>
      </c>
      <c r="V58" s="386">
        <f t="shared" si="217"/>
        <v>0</v>
      </c>
      <c r="W58" s="386">
        <f t="shared" si="217"/>
        <v>0</v>
      </c>
      <c r="X58" s="386">
        <f t="shared" si="217"/>
        <v>0</v>
      </c>
      <c r="Y58" s="386">
        <f t="shared" si="217"/>
        <v>0</v>
      </c>
      <c r="Z58" s="386">
        <f t="shared" si="217"/>
        <v>0</v>
      </c>
      <c r="AA58" s="386">
        <f t="shared" si="217"/>
        <v>0</v>
      </c>
      <c r="AB58" s="387">
        <f t="shared" si="217"/>
        <v>0</v>
      </c>
      <c r="AC58" s="388">
        <f t="shared" si="217"/>
        <v>0</v>
      </c>
      <c r="AD58" s="382">
        <f t="shared" si="217"/>
        <v>0</v>
      </c>
      <c r="AE58" s="383">
        <f t="shared" si="217"/>
        <v>0</v>
      </c>
      <c r="AF58" s="383">
        <f t="shared" si="217"/>
        <v>0</v>
      </c>
      <c r="AG58" s="383">
        <f t="shared" si="217"/>
        <v>0</v>
      </c>
      <c r="AH58" s="384">
        <f t="shared" si="217"/>
        <v>0</v>
      </c>
      <c r="AI58" s="384">
        <f t="shared" si="217"/>
        <v>0</v>
      </c>
      <c r="AJ58" s="280"/>
      <c r="AK58" s="385">
        <f t="shared" ref="AK58:AZ58" si="218">SUBTOTAL(9,AK59:AK68)</f>
        <v>0</v>
      </c>
      <c r="AL58" s="386">
        <f t="shared" si="218"/>
        <v>0</v>
      </c>
      <c r="AM58" s="386">
        <f t="shared" si="218"/>
        <v>0</v>
      </c>
      <c r="AN58" s="386">
        <f t="shared" si="218"/>
        <v>0</v>
      </c>
      <c r="AO58" s="386">
        <f t="shared" si="218"/>
        <v>0</v>
      </c>
      <c r="AP58" s="386">
        <f t="shared" si="218"/>
        <v>0</v>
      </c>
      <c r="AQ58" s="386">
        <f t="shared" si="218"/>
        <v>0</v>
      </c>
      <c r="AR58" s="386">
        <f t="shared" si="218"/>
        <v>0</v>
      </c>
      <c r="AS58" s="387">
        <f t="shared" si="218"/>
        <v>0</v>
      </c>
      <c r="AT58" s="388">
        <f t="shared" si="218"/>
        <v>0</v>
      </c>
      <c r="AU58" s="382">
        <f t="shared" si="218"/>
        <v>0</v>
      </c>
      <c r="AV58" s="383">
        <f t="shared" si="218"/>
        <v>0</v>
      </c>
      <c r="AW58" s="383">
        <f t="shared" si="218"/>
        <v>0</v>
      </c>
      <c r="AX58" s="383">
        <f t="shared" si="218"/>
        <v>0</v>
      </c>
      <c r="AY58" s="384">
        <f t="shared" si="218"/>
        <v>0</v>
      </c>
      <c r="AZ58" s="384">
        <f t="shared" si="218"/>
        <v>0</v>
      </c>
      <c r="BA58" s="280"/>
      <c r="BB58" s="385">
        <f t="shared" ref="BB58:BQ58" si="219">SUBTOTAL(9,BB59:BB68)</f>
        <v>0</v>
      </c>
      <c r="BC58" s="386">
        <f t="shared" si="219"/>
        <v>0</v>
      </c>
      <c r="BD58" s="386">
        <f t="shared" si="219"/>
        <v>0</v>
      </c>
      <c r="BE58" s="386">
        <f t="shared" si="219"/>
        <v>0</v>
      </c>
      <c r="BF58" s="386">
        <f t="shared" si="219"/>
        <v>0</v>
      </c>
      <c r="BG58" s="386">
        <f t="shared" si="219"/>
        <v>0</v>
      </c>
      <c r="BH58" s="386">
        <f t="shared" si="219"/>
        <v>0</v>
      </c>
      <c r="BI58" s="386">
        <f t="shared" si="219"/>
        <v>0</v>
      </c>
      <c r="BJ58" s="387">
        <f t="shared" si="219"/>
        <v>0</v>
      </c>
      <c r="BK58" s="388">
        <f t="shared" si="219"/>
        <v>0</v>
      </c>
      <c r="BL58" s="382">
        <f t="shared" si="219"/>
        <v>0</v>
      </c>
      <c r="BM58" s="383">
        <f t="shared" si="219"/>
        <v>0</v>
      </c>
      <c r="BN58" s="383">
        <f t="shared" si="219"/>
        <v>0</v>
      </c>
      <c r="BO58" s="383">
        <f t="shared" si="219"/>
        <v>0</v>
      </c>
      <c r="BP58" s="384">
        <f t="shared" si="219"/>
        <v>0</v>
      </c>
      <c r="BQ58" s="384">
        <f t="shared" si="219"/>
        <v>0</v>
      </c>
      <c r="BR58" s="280"/>
      <c r="BS58" s="385">
        <f t="shared" ref="BS58:CH58" si="220">SUBTOTAL(9,BS59:BS68)</f>
        <v>0</v>
      </c>
      <c r="BT58" s="386">
        <f t="shared" si="220"/>
        <v>0</v>
      </c>
      <c r="BU58" s="386">
        <f t="shared" si="220"/>
        <v>0</v>
      </c>
      <c r="BV58" s="386">
        <f t="shared" si="220"/>
        <v>0</v>
      </c>
      <c r="BW58" s="386">
        <f t="shared" si="220"/>
        <v>0</v>
      </c>
      <c r="BX58" s="386">
        <f t="shared" si="220"/>
        <v>0</v>
      </c>
      <c r="BY58" s="386">
        <f t="shared" si="220"/>
        <v>0</v>
      </c>
      <c r="BZ58" s="386">
        <f t="shared" si="220"/>
        <v>0</v>
      </c>
      <c r="CA58" s="387">
        <f t="shared" si="220"/>
        <v>0</v>
      </c>
      <c r="CB58" s="388">
        <f t="shared" si="220"/>
        <v>0</v>
      </c>
      <c r="CC58" s="382">
        <f t="shared" si="220"/>
        <v>0</v>
      </c>
      <c r="CD58" s="383">
        <f t="shared" si="220"/>
        <v>0</v>
      </c>
      <c r="CE58" s="383">
        <f t="shared" si="220"/>
        <v>0</v>
      </c>
      <c r="CF58" s="383">
        <f t="shared" si="220"/>
        <v>0</v>
      </c>
      <c r="CG58" s="384">
        <f t="shared" si="220"/>
        <v>0</v>
      </c>
      <c r="CH58" s="384">
        <f t="shared" si="220"/>
        <v>0</v>
      </c>
      <c r="CI58" s="280"/>
      <c r="CJ58" s="385">
        <f t="shared" ref="CJ58:CY58" si="221">SUBTOTAL(9,CJ59:CJ68)</f>
        <v>0</v>
      </c>
      <c r="CK58" s="386">
        <f t="shared" si="221"/>
        <v>0</v>
      </c>
      <c r="CL58" s="386">
        <f t="shared" si="221"/>
        <v>0</v>
      </c>
      <c r="CM58" s="386">
        <f t="shared" si="221"/>
        <v>0</v>
      </c>
      <c r="CN58" s="386">
        <f t="shared" si="221"/>
        <v>0</v>
      </c>
      <c r="CO58" s="386">
        <f t="shared" si="221"/>
        <v>0</v>
      </c>
      <c r="CP58" s="386">
        <f t="shared" si="221"/>
        <v>0</v>
      </c>
      <c r="CQ58" s="386">
        <f t="shared" si="221"/>
        <v>0</v>
      </c>
      <c r="CR58" s="387">
        <f t="shared" si="221"/>
        <v>0</v>
      </c>
      <c r="CS58" s="388">
        <f t="shared" si="221"/>
        <v>0</v>
      </c>
      <c r="CT58" s="382">
        <f t="shared" si="221"/>
        <v>0</v>
      </c>
      <c r="CU58" s="383">
        <f t="shared" si="221"/>
        <v>0</v>
      </c>
      <c r="CV58" s="383">
        <f t="shared" si="221"/>
        <v>0</v>
      </c>
      <c r="CW58" s="383">
        <f t="shared" si="221"/>
        <v>0</v>
      </c>
      <c r="CX58" s="384">
        <f t="shared" si="221"/>
        <v>0</v>
      </c>
      <c r="CY58" s="384">
        <f t="shared" si="221"/>
        <v>0</v>
      </c>
      <c r="CZ58" s="280"/>
      <c r="DA58" s="385">
        <f t="shared" ref="DA58:DP58" si="222">SUBTOTAL(9,DA59:DA68)</f>
        <v>0</v>
      </c>
      <c r="DB58" s="386">
        <f t="shared" si="222"/>
        <v>0</v>
      </c>
      <c r="DC58" s="386">
        <f t="shared" si="222"/>
        <v>0</v>
      </c>
      <c r="DD58" s="386">
        <f t="shared" si="222"/>
        <v>0</v>
      </c>
      <c r="DE58" s="386">
        <f t="shared" si="222"/>
        <v>0</v>
      </c>
      <c r="DF58" s="386">
        <f t="shared" si="222"/>
        <v>0</v>
      </c>
      <c r="DG58" s="386">
        <f t="shared" si="222"/>
        <v>0</v>
      </c>
      <c r="DH58" s="386">
        <f t="shared" si="222"/>
        <v>0</v>
      </c>
      <c r="DI58" s="387">
        <f t="shared" si="222"/>
        <v>0</v>
      </c>
      <c r="DJ58" s="388">
        <f t="shared" si="222"/>
        <v>0</v>
      </c>
      <c r="DK58" s="382">
        <f t="shared" si="222"/>
        <v>0</v>
      </c>
      <c r="DL58" s="383">
        <f t="shared" si="222"/>
        <v>0</v>
      </c>
      <c r="DM58" s="383">
        <f t="shared" si="222"/>
        <v>0</v>
      </c>
      <c r="DN58" s="383">
        <f t="shared" si="222"/>
        <v>0</v>
      </c>
      <c r="DO58" s="384">
        <f t="shared" si="222"/>
        <v>0</v>
      </c>
      <c r="DP58" s="384">
        <f t="shared" si="222"/>
        <v>0</v>
      </c>
      <c r="DQ58" s="286"/>
      <c r="DR58" s="407">
        <f t="shared" si="215"/>
        <v>0</v>
      </c>
      <c r="DS58" s="338">
        <f t="shared" si="215"/>
        <v>0</v>
      </c>
      <c r="DT58" s="338">
        <f t="shared" si="215"/>
        <v>0</v>
      </c>
      <c r="DU58" s="338">
        <f t="shared" si="215"/>
        <v>0</v>
      </c>
      <c r="DV58" s="338">
        <f t="shared" si="215"/>
        <v>0</v>
      </c>
      <c r="DW58" s="338">
        <f t="shared" si="215"/>
        <v>0</v>
      </c>
      <c r="DX58" s="338">
        <f t="shared" si="74"/>
        <v>0</v>
      </c>
      <c r="DY58" s="408" t="e">
        <f t="shared" si="75"/>
        <v>#DIV/0!</v>
      </c>
    </row>
    <row r="59" spans="1:129" ht="18" customHeight="1">
      <c r="A59" s="392" t="s">
        <v>3</v>
      </c>
      <c r="B59" s="393"/>
      <c r="C59" s="397"/>
      <c r="D59" s="397"/>
      <c r="E59" s="397"/>
      <c r="F59" s="397"/>
      <c r="G59" s="397"/>
      <c r="H59" s="397"/>
      <c r="I59" s="397"/>
      <c r="J59" s="397"/>
      <c r="K59" s="398"/>
      <c r="L59" s="399"/>
      <c r="M59" s="394">
        <f>SUM(C59:L59)</f>
        <v>0</v>
      </c>
      <c r="N59" s="395">
        <f>SUMPRODUCT(C$11:K$11,C59:K59)</f>
        <v>0</v>
      </c>
      <c r="O59" s="395">
        <f>(N59*J$2)+(N59*J$3)</f>
        <v>0</v>
      </c>
      <c r="P59" s="395">
        <f>L59</f>
        <v>0</v>
      </c>
      <c r="Q59" s="396">
        <f>SUM(N59:P59)</f>
        <v>0</v>
      </c>
      <c r="R59" s="396">
        <f>(N59+O59)*J$4</f>
        <v>0</v>
      </c>
      <c r="T59" s="397"/>
      <c r="U59" s="397"/>
      <c r="V59" s="397"/>
      <c r="W59" s="397"/>
      <c r="X59" s="397"/>
      <c r="Y59" s="397"/>
      <c r="Z59" s="397"/>
      <c r="AA59" s="397"/>
      <c r="AB59" s="398"/>
      <c r="AC59" s="399"/>
      <c r="AD59" s="394">
        <f>SUM(T59:AC59)</f>
        <v>0</v>
      </c>
      <c r="AE59" s="395">
        <f>SUMPRODUCT(T$11:AB$11,T59:AB59)</f>
        <v>0</v>
      </c>
      <c r="AF59" s="395">
        <f>(AE59*AA$2)+(AE59*AA$3)</f>
        <v>0</v>
      </c>
      <c r="AG59" s="395">
        <f>AC59</f>
        <v>0</v>
      </c>
      <c r="AH59" s="396">
        <f>SUM(AE59:AG59)</f>
        <v>0</v>
      </c>
      <c r="AI59" s="396">
        <f>(AE59+AF59)*AA$4</f>
        <v>0</v>
      </c>
      <c r="AK59" s="397"/>
      <c r="AL59" s="397"/>
      <c r="AM59" s="397"/>
      <c r="AN59" s="397"/>
      <c r="AO59" s="397"/>
      <c r="AP59" s="397"/>
      <c r="AQ59" s="397"/>
      <c r="AR59" s="397"/>
      <c r="AS59" s="398"/>
      <c r="AT59" s="399"/>
      <c r="AU59" s="394">
        <f t="shared" si="36"/>
        <v>0</v>
      </c>
      <c r="AV59" s="395">
        <f>SUMPRODUCT(AK$11:AS$11,AK59:AS59)</f>
        <v>0</v>
      </c>
      <c r="AW59" s="395">
        <f>(AV59*AR$2)+(AV59*AR$3)</f>
        <v>0</v>
      </c>
      <c r="AX59" s="395">
        <f>AT59</f>
        <v>0</v>
      </c>
      <c r="AY59" s="396">
        <f>SUM(AV59:AX59)</f>
        <v>0</v>
      </c>
      <c r="AZ59" s="396">
        <f>(AV59+AW59)*AR$4</f>
        <v>0</v>
      </c>
      <c r="BB59" s="397"/>
      <c r="BC59" s="397"/>
      <c r="BD59" s="397"/>
      <c r="BE59" s="397"/>
      <c r="BF59" s="397"/>
      <c r="BG59" s="397"/>
      <c r="BH59" s="397"/>
      <c r="BI59" s="397"/>
      <c r="BJ59" s="398"/>
      <c r="BK59" s="399"/>
      <c r="BL59" s="394">
        <f t="shared" ref="BL59:BL68" si="223">SUM(BB59:BJ59)</f>
        <v>0</v>
      </c>
      <c r="BM59" s="395">
        <f>SUMPRODUCT(BB$11:BJ$11,BB59:BJ59)</f>
        <v>0</v>
      </c>
      <c r="BN59" s="395">
        <f>(BM59*BI$2)+(BM59*BI$3)</f>
        <v>0</v>
      </c>
      <c r="BO59" s="395">
        <f>BK59</f>
        <v>0</v>
      </c>
      <c r="BP59" s="396">
        <f>SUM(BM59:BO59)</f>
        <v>0</v>
      </c>
      <c r="BQ59" s="396">
        <f>(BM59+BN59)*BI$4</f>
        <v>0</v>
      </c>
      <c r="BS59" s="397"/>
      <c r="BT59" s="397"/>
      <c r="BU59" s="397"/>
      <c r="BV59" s="397"/>
      <c r="BW59" s="397"/>
      <c r="BX59" s="397"/>
      <c r="BY59" s="397"/>
      <c r="BZ59" s="397"/>
      <c r="CA59" s="398"/>
      <c r="CB59" s="399"/>
      <c r="CC59" s="394">
        <f t="shared" ref="CC59:CC68" si="224">SUM(BS59:CA59)</f>
        <v>0</v>
      </c>
      <c r="CD59" s="395">
        <f>SUMPRODUCT(BS$11:CA$11,BS59:CA59)</f>
        <v>0</v>
      </c>
      <c r="CE59" s="395">
        <f>(CD59*BZ$2)+(CD59*BZ$3)</f>
        <v>0</v>
      </c>
      <c r="CF59" s="395">
        <f>CB59</f>
        <v>0</v>
      </c>
      <c r="CG59" s="396">
        <f>SUM(CD59:CF59)</f>
        <v>0</v>
      </c>
      <c r="CH59" s="396">
        <f>(CD59+CE59)*BZ$4</f>
        <v>0</v>
      </c>
      <c r="CJ59" s="397"/>
      <c r="CK59" s="397"/>
      <c r="CL59" s="397"/>
      <c r="CM59" s="397"/>
      <c r="CN59" s="397"/>
      <c r="CO59" s="397"/>
      <c r="CP59" s="397"/>
      <c r="CQ59" s="397"/>
      <c r="CR59" s="398"/>
      <c r="CS59" s="399"/>
      <c r="CT59" s="394">
        <f t="shared" ref="CT59:CT68" si="225">SUM(CJ59:CR59)</f>
        <v>0</v>
      </c>
      <c r="CU59" s="395">
        <f>SUMPRODUCT(CJ$11:CR$11,CJ59:CR59)</f>
        <v>0</v>
      </c>
      <c r="CV59" s="395">
        <f>(CU59*CQ$2)+(CU59*CQ$3)</f>
        <v>0</v>
      </c>
      <c r="CW59" s="395">
        <f>CS59</f>
        <v>0</v>
      </c>
      <c r="CX59" s="396">
        <f>SUM(CU59:CW59)</f>
        <v>0</v>
      </c>
      <c r="CY59" s="396">
        <f>(CU59+CV59)*CQ$4</f>
        <v>0</v>
      </c>
      <c r="DA59" s="400"/>
      <c r="DB59" s="397"/>
      <c r="DC59" s="397"/>
      <c r="DD59" s="397"/>
      <c r="DE59" s="397"/>
      <c r="DF59" s="397"/>
      <c r="DG59" s="397"/>
      <c r="DH59" s="397"/>
      <c r="DI59" s="398"/>
      <c r="DJ59" s="399"/>
      <c r="DK59" s="394">
        <f t="shared" ref="DK59:DK68" si="226">SUM(DA59:DI59)</f>
        <v>0</v>
      </c>
      <c r="DL59" s="395">
        <f>SUMPRODUCT(DA$11:DI$11,DA59:DI59)</f>
        <v>0</v>
      </c>
      <c r="DM59" s="395">
        <f>(DL59*DH$2)+(DL59*DH$3)</f>
        <v>0</v>
      </c>
      <c r="DN59" s="395">
        <f>DJ59</f>
        <v>0</v>
      </c>
      <c r="DO59" s="396">
        <f>SUM(DL59:DN59)</f>
        <v>0</v>
      </c>
      <c r="DP59" s="396">
        <f>(DL59+DM59)*DH$4</f>
        <v>0</v>
      </c>
      <c r="DQ59" s="306"/>
      <c r="DR59" s="401">
        <f t="shared" si="215"/>
        <v>0</v>
      </c>
      <c r="DS59" s="402">
        <f t="shared" si="215"/>
        <v>0</v>
      </c>
      <c r="DT59" s="402">
        <f t="shared" si="215"/>
        <v>0</v>
      </c>
      <c r="DU59" s="402">
        <f t="shared" si="215"/>
        <v>0</v>
      </c>
      <c r="DV59" s="402">
        <f t="shared" si="215"/>
        <v>0</v>
      </c>
      <c r="DW59" s="402">
        <f t="shared" si="215"/>
        <v>0</v>
      </c>
      <c r="DX59" s="402">
        <f t="shared" si="74"/>
        <v>0</v>
      </c>
      <c r="DY59" s="403" t="e">
        <f t="shared" si="75"/>
        <v>#DIV/0!</v>
      </c>
    </row>
    <row r="60" spans="1:129" ht="18" customHeight="1">
      <c r="A60" s="392" t="s">
        <v>4</v>
      </c>
      <c r="B60" s="393"/>
      <c r="C60" s="397"/>
      <c r="D60" s="397"/>
      <c r="E60" s="397"/>
      <c r="F60" s="397"/>
      <c r="G60" s="397"/>
      <c r="H60" s="397"/>
      <c r="I60" s="397"/>
      <c r="J60" s="397"/>
      <c r="K60" s="398"/>
      <c r="L60" s="399"/>
      <c r="M60" s="394">
        <f t="shared" ref="M60:M68" si="227">SUM(C60:K60)</f>
        <v>0</v>
      </c>
      <c r="N60" s="395">
        <f t="shared" ref="N60:N68" si="228">SUMPRODUCT(C$11:K$11,C60:K60)</f>
        <v>0</v>
      </c>
      <c r="O60" s="395">
        <f t="shared" ref="O60:O68" si="229">(N60*J$2)+(N60*J$3)</f>
        <v>0</v>
      </c>
      <c r="P60" s="395">
        <f t="shared" ref="P60:P68" si="230">L60</f>
        <v>0</v>
      </c>
      <c r="Q60" s="396">
        <f t="shared" ref="Q60:Q68" si="231">SUM(N60:P60)</f>
        <v>0</v>
      </c>
      <c r="R60" s="396">
        <f t="shared" ref="R60:R68" si="232">(N60+O60)*J$4</f>
        <v>0</v>
      </c>
      <c r="T60" s="397"/>
      <c r="U60" s="397"/>
      <c r="V60" s="397"/>
      <c r="W60" s="397"/>
      <c r="X60" s="397"/>
      <c r="Y60" s="397"/>
      <c r="Z60" s="397"/>
      <c r="AA60" s="397"/>
      <c r="AB60" s="398"/>
      <c r="AC60" s="399"/>
      <c r="AD60" s="394">
        <f t="shared" ref="AD60:AD68" si="233">SUM(T60:AB60)</f>
        <v>0</v>
      </c>
      <c r="AE60" s="395">
        <f t="shared" ref="AE60:AE68" si="234">SUMPRODUCT(T$11:AB$11,T60:AB60)</f>
        <v>0</v>
      </c>
      <c r="AF60" s="395">
        <f t="shared" ref="AF60:AF68" si="235">(AE60*AA$2)+(AE60*AA$3)</f>
        <v>0</v>
      </c>
      <c r="AG60" s="395">
        <f t="shared" ref="AG60:AG68" si="236">AC60</f>
        <v>0</v>
      </c>
      <c r="AH60" s="396">
        <f t="shared" ref="AH60:AH68" si="237">SUM(AE60:AG60)</f>
        <v>0</v>
      </c>
      <c r="AI60" s="396">
        <f t="shared" ref="AI60:AI68" si="238">(AE60+AF60)*AA$4</f>
        <v>0</v>
      </c>
      <c r="AK60" s="397"/>
      <c r="AL60" s="397"/>
      <c r="AM60" s="397"/>
      <c r="AN60" s="397"/>
      <c r="AO60" s="397"/>
      <c r="AP60" s="397"/>
      <c r="AQ60" s="397"/>
      <c r="AR60" s="397"/>
      <c r="AS60" s="398"/>
      <c r="AT60" s="399"/>
      <c r="AU60" s="394">
        <f t="shared" si="36"/>
        <v>0</v>
      </c>
      <c r="AV60" s="395">
        <f t="shared" ref="AV60:AV68" si="239">SUMPRODUCT(AK$11:AS$11,AK60:AS60)</f>
        <v>0</v>
      </c>
      <c r="AW60" s="395">
        <f t="shared" ref="AW60:AW68" si="240">(AV60*AR$2)+(AV60*AR$3)</f>
        <v>0</v>
      </c>
      <c r="AX60" s="395">
        <f t="shared" ref="AX60:AX68" si="241">AT60</f>
        <v>0</v>
      </c>
      <c r="AY60" s="396">
        <f t="shared" ref="AY60:AY68" si="242">SUM(AV60:AX60)</f>
        <v>0</v>
      </c>
      <c r="AZ60" s="396">
        <f t="shared" ref="AZ60:AZ68" si="243">(AV60+AW60)*AR$4</f>
        <v>0</v>
      </c>
      <c r="BB60" s="397"/>
      <c r="BC60" s="397"/>
      <c r="BD60" s="397"/>
      <c r="BE60" s="397"/>
      <c r="BF60" s="397"/>
      <c r="BG60" s="397"/>
      <c r="BH60" s="397"/>
      <c r="BI60" s="397"/>
      <c r="BJ60" s="398"/>
      <c r="BK60" s="399"/>
      <c r="BL60" s="394">
        <f t="shared" si="223"/>
        <v>0</v>
      </c>
      <c r="BM60" s="395">
        <f t="shared" ref="BM60:BM68" si="244">SUMPRODUCT(BB$11:BJ$11,BB60:BJ60)</f>
        <v>0</v>
      </c>
      <c r="BN60" s="395">
        <f t="shared" ref="BN60:BN68" si="245">(BM60*BI$2)+(BM60*BI$3)</f>
        <v>0</v>
      </c>
      <c r="BO60" s="395">
        <f t="shared" ref="BO60:BO68" si="246">BK60</f>
        <v>0</v>
      </c>
      <c r="BP60" s="396">
        <f t="shared" ref="BP60:BP68" si="247">SUM(BM60:BO60)</f>
        <v>0</v>
      </c>
      <c r="BQ60" s="396">
        <f t="shared" ref="BQ60:BQ68" si="248">(BM60+BN60)*BI$4</f>
        <v>0</v>
      </c>
      <c r="BS60" s="397"/>
      <c r="BT60" s="397"/>
      <c r="BU60" s="397"/>
      <c r="BV60" s="397"/>
      <c r="BW60" s="397"/>
      <c r="BX60" s="397"/>
      <c r="BY60" s="397"/>
      <c r="BZ60" s="397"/>
      <c r="CA60" s="398"/>
      <c r="CB60" s="399"/>
      <c r="CC60" s="394">
        <f t="shared" si="224"/>
        <v>0</v>
      </c>
      <c r="CD60" s="395">
        <f t="shared" ref="CD60:CD68" si="249">SUMPRODUCT(BS$11:CA$11,BS60:CA60)</f>
        <v>0</v>
      </c>
      <c r="CE60" s="395">
        <f t="shared" ref="CE60:CE68" si="250">(CD60*BZ$2)+(CD60*BZ$3)</f>
        <v>0</v>
      </c>
      <c r="CF60" s="395">
        <f t="shared" ref="CF60:CF68" si="251">CB60</f>
        <v>0</v>
      </c>
      <c r="CG60" s="396">
        <f t="shared" ref="CG60:CG68" si="252">SUM(CD60:CF60)</f>
        <v>0</v>
      </c>
      <c r="CH60" s="396">
        <f t="shared" ref="CH60:CH68" si="253">(CD60+CE60)*BZ$4</f>
        <v>0</v>
      </c>
      <c r="CJ60" s="397"/>
      <c r="CK60" s="397"/>
      <c r="CL60" s="397"/>
      <c r="CM60" s="397"/>
      <c r="CN60" s="397"/>
      <c r="CO60" s="397"/>
      <c r="CP60" s="397"/>
      <c r="CQ60" s="397"/>
      <c r="CR60" s="398"/>
      <c r="CS60" s="399"/>
      <c r="CT60" s="394">
        <f t="shared" si="225"/>
        <v>0</v>
      </c>
      <c r="CU60" s="395">
        <f t="shared" ref="CU60:CU68" si="254">SUMPRODUCT(CJ$11:CR$11,CJ60:CR60)</f>
        <v>0</v>
      </c>
      <c r="CV60" s="395">
        <f t="shared" ref="CV60:CV68" si="255">(CU60*CQ$2)+(CU60*CQ$3)</f>
        <v>0</v>
      </c>
      <c r="CW60" s="395">
        <f t="shared" ref="CW60:CW68" si="256">CS60</f>
        <v>0</v>
      </c>
      <c r="CX60" s="396">
        <f t="shared" ref="CX60:CX68" si="257">SUM(CU60:CW60)</f>
        <v>0</v>
      </c>
      <c r="CY60" s="396">
        <f t="shared" ref="CY60:CY68" si="258">(CU60+CV60)*CQ$4</f>
        <v>0</v>
      </c>
      <c r="DA60" s="400"/>
      <c r="DB60" s="397"/>
      <c r="DC60" s="397"/>
      <c r="DD60" s="397"/>
      <c r="DE60" s="397"/>
      <c r="DF60" s="397"/>
      <c r="DG60" s="397"/>
      <c r="DH60" s="397"/>
      <c r="DI60" s="398"/>
      <c r="DJ60" s="399"/>
      <c r="DK60" s="394">
        <f t="shared" si="226"/>
        <v>0</v>
      </c>
      <c r="DL60" s="395">
        <f t="shared" ref="DL60:DL68" si="259">SUMPRODUCT(DA$11:DI$11,DA60:DI60)</f>
        <v>0</v>
      </c>
      <c r="DM60" s="395">
        <f t="shared" ref="DM60:DM68" si="260">(DL60*DH$2)+(DL60*DH$3)</f>
        <v>0</v>
      </c>
      <c r="DN60" s="395">
        <f t="shared" ref="DN60:DN68" si="261">DJ60</f>
        <v>0</v>
      </c>
      <c r="DO60" s="396">
        <f t="shared" ref="DO60:DO68" si="262">SUM(DL60:DN60)</f>
        <v>0</v>
      </c>
      <c r="DP60" s="396">
        <f t="shared" ref="DP60:DP68" si="263">(DL60+DM60)*DH$4</f>
        <v>0</v>
      </c>
      <c r="DQ60" s="306"/>
      <c r="DR60" s="401">
        <f t="shared" si="215"/>
        <v>0</v>
      </c>
      <c r="DS60" s="402">
        <f t="shared" si="215"/>
        <v>0</v>
      </c>
      <c r="DT60" s="402">
        <f t="shared" si="215"/>
        <v>0</v>
      </c>
      <c r="DU60" s="402">
        <f t="shared" si="215"/>
        <v>0</v>
      </c>
      <c r="DV60" s="402">
        <f t="shared" si="215"/>
        <v>0</v>
      </c>
      <c r="DW60" s="402">
        <f t="shared" si="215"/>
        <v>0</v>
      </c>
      <c r="DX60" s="402">
        <f t="shared" si="74"/>
        <v>0</v>
      </c>
      <c r="DY60" s="403" t="e">
        <f t="shared" si="75"/>
        <v>#DIV/0!</v>
      </c>
    </row>
    <row r="61" spans="1:129" ht="18" customHeight="1">
      <c r="A61" s="392" t="s">
        <v>5</v>
      </c>
      <c r="B61" s="393"/>
      <c r="C61" s="397"/>
      <c r="D61" s="397"/>
      <c r="E61" s="397"/>
      <c r="F61" s="397"/>
      <c r="G61" s="397"/>
      <c r="H61" s="397"/>
      <c r="I61" s="397"/>
      <c r="J61" s="397"/>
      <c r="K61" s="398"/>
      <c r="L61" s="399"/>
      <c r="M61" s="394">
        <f t="shared" si="227"/>
        <v>0</v>
      </c>
      <c r="N61" s="395">
        <f t="shared" si="228"/>
        <v>0</v>
      </c>
      <c r="O61" s="395">
        <f t="shared" si="229"/>
        <v>0</v>
      </c>
      <c r="P61" s="395">
        <f t="shared" si="230"/>
        <v>0</v>
      </c>
      <c r="Q61" s="396">
        <f t="shared" si="231"/>
        <v>0</v>
      </c>
      <c r="R61" s="396">
        <f t="shared" si="232"/>
        <v>0</v>
      </c>
      <c r="T61" s="397"/>
      <c r="U61" s="397"/>
      <c r="V61" s="397"/>
      <c r="W61" s="397"/>
      <c r="X61" s="397"/>
      <c r="Y61" s="397"/>
      <c r="Z61" s="397"/>
      <c r="AA61" s="397"/>
      <c r="AB61" s="398"/>
      <c r="AC61" s="399"/>
      <c r="AD61" s="394">
        <f t="shared" si="233"/>
        <v>0</v>
      </c>
      <c r="AE61" s="395">
        <f t="shared" si="234"/>
        <v>0</v>
      </c>
      <c r="AF61" s="395">
        <f t="shared" si="235"/>
        <v>0</v>
      </c>
      <c r="AG61" s="395">
        <f t="shared" si="236"/>
        <v>0</v>
      </c>
      <c r="AH61" s="396">
        <f t="shared" si="237"/>
        <v>0</v>
      </c>
      <c r="AI61" s="396">
        <f t="shared" si="238"/>
        <v>0</v>
      </c>
      <c r="AK61" s="397"/>
      <c r="AL61" s="397"/>
      <c r="AM61" s="397"/>
      <c r="AN61" s="397"/>
      <c r="AO61" s="397"/>
      <c r="AP61" s="397"/>
      <c r="AQ61" s="397"/>
      <c r="AR61" s="397"/>
      <c r="AS61" s="398"/>
      <c r="AT61" s="399"/>
      <c r="AU61" s="394">
        <f t="shared" si="36"/>
        <v>0</v>
      </c>
      <c r="AV61" s="395">
        <f t="shared" si="239"/>
        <v>0</v>
      </c>
      <c r="AW61" s="395">
        <f t="shared" si="240"/>
        <v>0</v>
      </c>
      <c r="AX61" s="395">
        <f t="shared" si="241"/>
        <v>0</v>
      </c>
      <c r="AY61" s="396">
        <f t="shared" si="242"/>
        <v>0</v>
      </c>
      <c r="AZ61" s="396">
        <f t="shared" si="243"/>
        <v>0</v>
      </c>
      <c r="BB61" s="397"/>
      <c r="BC61" s="397"/>
      <c r="BD61" s="397"/>
      <c r="BE61" s="397"/>
      <c r="BF61" s="397"/>
      <c r="BG61" s="397"/>
      <c r="BH61" s="397"/>
      <c r="BI61" s="397"/>
      <c r="BJ61" s="398"/>
      <c r="BK61" s="399"/>
      <c r="BL61" s="394">
        <f t="shared" si="223"/>
        <v>0</v>
      </c>
      <c r="BM61" s="395">
        <f t="shared" si="244"/>
        <v>0</v>
      </c>
      <c r="BN61" s="395">
        <f t="shared" si="245"/>
        <v>0</v>
      </c>
      <c r="BO61" s="395">
        <f t="shared" si="246"/>
        <v>0</v>
      </c>
      <c r="BP61" s="396">
        <f t="shared" si="247"/>
        <v>0</v>
      </c>
      <c r="BQ61" s="396">
        <f t="shared" si="248"/>
        <v>0</v>
      </c>
      <c r="BS61" s="397"/>
      <c r="BT61" s="397"/>
      <c r="BU61" s="397"/>
      <c r="BV61" s="397"/>
      <c r="BW61" s="397"/>
      <c r="BX61" s="397"/>
      <c r="BY61" s="397"/>
      <c r="BZ61" s="397"/>
      <c r="CA61" s="398"/>
      <c r="CB61" s="399"/>
      <c r="CC61" s="394">
        <f t="shared" si="224"/>
        <v>0</v>
      </c>
      <c r="CD61" s="395">
        <f t="shared" si="249"/>
        <v>0</v>
      </c>
      <c r="CE61" s="395">
        <f t="shared" si="250"/>
        <v>0</v>
      </c>
      <c r="CF61" s="395">
        <f t="shared" si="251"/>
        <v>0</v>
      </c>
      <c r="CG61" s="396">
        <f t="shared" si="252"/>
        <v>0</v>
      </c>
      <c r="CH61" s="396">
        <f t="shared" si="253"/>
        <v>0</v>
      </c>
      <c r="CJ61" s="397"/>
      <c r="CK61" s="397"/>
      <c r="CL61" s="397"/>
      <c r="CM61" s="397"/>
      <c r="CN61" s="397"/>
      <c r="CO61" s="397"/>
      <c r="CP61" s="397"/>
      <c r="CQ61" s="397"/>
      <c r="CR61" s="398"/>
      <c r="CS61" s="399"/>
      <c r="CT61" s="394">
        <f t="shared" si="225"/>
        <v>0</v>
      </c>
      <c r="CU61" s="395">
        <f t="shared" si="254"/>
        <v>0</v>
      </c>
      <c r="CV61" s="395">
        <f t="shared" si="255"/>
        <v>0</v>
      </c>
      <c r="CW61" s="395">
        <f t="shared" si="256"/>
        <v>0</v>
      </c>
      <c r="CX61" s="396">
        <f t="shared" si="257"/>
        <v>0</v>
      </c>
      <c r="CY61" s="396">
        <f t="shared" si="258"/>
        <v>0</v>
      </c>
      <c r="DA61" s="400"/>
      <c r="DB61" s="397"/>
      <c r="DC61" s="397"/>
      <c r="DD61" s="397"/>
      <c r="DE61" s="397"/>
      <c r="DF61" s="397"/>
      <c r="DG61" s="397"/>
      <c r="DH61" s="397"/>
      <c r="DI61" s="398"/>
      <c r="DJ61" s="399"/>
      <c r="DK61" s="394">
        <f t="shared" si="226"/>
        <v>0</v>
      </c>
      <c r="DL61" s="395">
        <f t="shared" si="259"/>
        <v>0</v>
      </c>
      <c r="DM61" s="395">
        <f t="shared" si="260"/>
        <v>0</v>
      </c>
      <c r="DN61" s="395">
        <f t="shared" si="261"/>
        <v>0</v>
      </c>
      <c r="DO61" s="396">
        <f t="shared" si="262"/>
        <v>0</v>
      </c>
      <c r="DP61" s="396">
        <f t="shared" si="263"/>
        <v>0</v>
      </c>
      <c r="DQ61" s="306"/>
      <c r="DR61" s="401">
        <f t="shared" si="215"/>
        <v>0</v>
      </c>
      <c r="DS61" s="402">
        <f t="shared" si="215"/>
        <v>0</v>
      </c>
      <c r="DT61" s="402">
        <f t="shared" si="215"/>
        <v>0</v>
      </c>
      <c r="DU61" s="402">
        <f t="shared" si="215"/>
        <v>0</v>
      </c>
      <c r="DV61" s="402">
        <f t="shared" si="215"/>
        <v>0</v>
      </c>
      <c r="DW61" s="402">
        <f t="shared" si="215"/>
        <v>0</v>
      </c>
      <c r="DX61" s="402">
        <f t="shared" si="74"/>
        <v>0</v>
      </c>
      <c r="DY61" s="403" t="e">
        <f t="shared" si="75"/>
        <v>#DIV/0!</v>
      </c>
    </row>
    <row r="62" spans="1:129" ht="18" customHeight="1">
      <c r="A62" s="392" t="s">
        <v>6</v>
      </c>
      <c r="B62" s="393"/>
      <c r="C62" s="397"/>
      <c r="D62" s="397"/>
      <c r="E62" s="397"/>
      <c r="F62" s="397"/>
      <c r="G62" s="397"/>
      <c r="H62" s="397"/>
      <c r="I62" s="397"/>
      <c r="J62" s="397"/>
      <c r="K62" s="398"/>
      <c r="L62" s="399"/>
      <c r="M62" s="394">
        <f t="shared" si="227"/>
        <v>0</v>
      </c>
      <c r="N62" s="395">
        <f t="shared" si="228"/>
        <v>0</v>
      </c>
      <c r="O62" s="395">
        <f t="shared" si="229"/>
        <v>0</v>
      </c>
      <c r="P62" s="395">
        <f t="shared" si="230"/>
        <v>0</v>
      </c>
      <c r="Q62" s="396">
        <f t="shared" si="231"/>
        <v>0</v>
      </c>
      <c r="R62" s="396">
        <f t="shared" si="232"/>
        <v>0</v>
      </c>
      <c r="T62" s="397"/>
      <c r="U62" s="397"/>
      <c r="V62" s="397"/>
      <c r="W62" s="397"/>
      <c r="X62" s="397"/>
      <c r="Y62" s="397"/>
      <c r="Z62" s="397"/>
      <c r="AA62" s="397"/>
      <c r="AB62" s="398"/>
      <c r="AC62" s="399"/>
      <c r="AD62" s="394">
        <f t="shared" si="233"/>
        <v>0</v>
      </c>
      <c r="AE62" s="395">
        <f t="shared" si="234"/>
        <v>0</v>
      </c>
      <c r="AF62" s="395">
        <f t="shared" si="235"/>
        <v>0</v>
      </c>
      <c r="AG62" s="395">
        <f t="shared" si="236"/>
        <v>0</v>
      </c>
      <c r="AH62" s="396">
        <f t="shared" si="237"/>
        <v>0</v>
      </c>
      <c r="AI62" s="396">
        <f t="shared" si="238"/>
        <v>0</v>
      </c>
      <c r="AK62" s="397"/>
      <c r="AL62" s="397"/>
      <c r="AM62" s="397"/>
      <c r="AN62" s="397"/>
      <c r="AO62" s="397"/>
      <c r="AP62" s="397"/>
      <c r="AQ62" s="397"/>
      <c r="AR62" s="397"/>
      <c r="AS62" s="398"/>
      <c r="AT62" s="399"/>
      <c r="AU62" s="394">
        <f t="shared" si="36"/>
        <v>0</v>
      </c>
      <c r="AV62" s="395">
        <f t="shared" si="239"/>
        <v>0</v>
      </c>
      <c r="AW62" s="395">
        <f t="shared" si="240"/>
        <v>0</v>
      </c>
      <c r="AX62" s="395">
        <f t="shared" si="241"/>
        <v>0</v>
      </c>
      <c r="AY62" s="396">
        <f t="shared" si="242"/>
        <v>0</v>
      </c>
      <c r="AZ62" s="396">
        <f t="shared" si="243"/>
        <v>0</v>
      </c>
      <c r="BB62" s="397"/>
      <c r="BC62" s="397"/>
      <c r="BD62" s="397"/>
      <c r="BE62" s="397"/>
      <c r="BF62" s="397"/>
      <c r="BG62" s="397"/>
      <c r="BH62" s="397"/>
      <c r="BI62" s="397"/>
      <c r="BJ62" s="398"/>
      <c r="BK62" s="399"/>
      <c r="BL62" s="394">
        <f t="shared" si="223"/>
        <v>0</v>
      </c>
      <c r="BM62" s="395">
        <f t="shared" si="244"/>
        <v>0</v>
      </c>
      <c r="BN62" s="395">
        <f t="shared" si="245"/>
        <v>0</v>
      </c>
      <c r="BO62" s="395">
        <f t="shared" si="246"/>
        <v>0</v>
      </c>
      <c r="BP62" s="396">
        <f t="shared" si="247"/>
        <v>0</v>
      </c>
      <c r="BQ62" s="396">
        <f t="shared" si="248"/>
        <v>0</v>
      </c>
      <c r="BS62" s="397"/>
      <c r="BT62" s="397"/>
      <c r="BU62" s="397"/>
      <c r="BV62" s="397"/>
      <c r="BW62" s="397"/>
      <c r="BX62" s="397"/>
      <c r="BY62" s="397"/>
      <c r="BZ62" s="397"/>
      <c r="CA62" s="398"/>
      <c r="CB62" s="399"/>
      <c r="CC62" s="394">
        <f t="shared" si="224"/>
        <v>0</v>
      </c>
      <c r="CD62" s="395">
        <f t="shared" si="249"/>
        <v>0</v>
      </c>
      <c r="CE62" s="395">
        <f t="shared" si="250"/>
        <v>0</v>
      </c>
      <c r="CF62" s="395">
        <f t="shared" si="251"/>
        <v>0</v>
      </c>
      <c r="CG62" s="396">
        <f t="shared" si="252"/>
        <v>0</v>
      </c>
      <c r="CH62" s="396">
        <f t="shared" si="253"/>
        <v>0</v>
      </c>
      <c r="CJ62" s="397"/>
      <c r="CK62" s="397"/>
      <c r="CL62" s="397"/>
      <c r="CM62" s="397"/>
      <c r="CN62" s="397"/>
      <c r="CO62" s="397"/>
      <c r="CP62" s="397"/>
      <c r="CQ62" s="397"/>
      <c r="CR62" s="398"/>
      <c r="CS62" s="399"/>
      <c r="CT62" s="394">
        <f t="shared" si="225"/>
        <v>0</v>
      </c>
      <c r="CU62" s="395">
        <f t="shared" si="254"/>
        <v>0</v>
      </c>
      <c r="CV62" s="395">
        <f t="shared" si="255"/>
        <v>0</v>
      </c>
      <c r="CW62" s="395">
        <f t="shared" si="256"/>
        <v>0</v>
      </c>
      <c r="CX62" s="396">
        <f t="shared" si="257"/>
        <v>0</v>
      </c>
      <c r="CY62" s="396">
        <f t="shared" si="258"/>
        <v>0</v>
      </c>
      <c r="DA62" s="400"/>
      <c r="DB62" s="397"/>
      <c r="DC62" s="397"/>
      <c r="DD62" s="397"/>
      <c r="DE62" s="397"/>
      <c r="DF62" s="397"/>
      <c r="DG62" s="397"/>
      <c r="DH62" s="397"/>
      <c r="DI62" s="398"/>
      <c r="DJ62" s="399"/>
      <c r="DK62" s="394">
        <f t="shared" si="226"/>
        <v>0</v>
      </c>
      <c r="DL62" s="395">
        <f t="shared" si="259"/>
        <v>0</v>
      </c>
      <c r="DM62" s="395">
        <f t="shared" si="260"/>
        <v>0</v>
      </c>
      <c r="DN62" s="395">
        <f t="shared" si="261"/>
        <v>0</v>
      </c>
      <c r="DO62" s="396">
        <f t="shared" si="262"/>
        <v>0</v>
      </c>
      <c r="DP62" s="396">
        <f t="shared" si="263"/>
        <v>0</v>
      </c>
      <c r="DQ62" s="306"/>
      <c r="DR62" s="401">
        <f t="shared" ref="DR62:DW68" si="264">SUMIF($C$9:$DP$9,DR$9,$C62:$DP62)</f>
        <v>0</v>
      </c>
      <c r="DS62" s="402">
        <f t="shared" si="264"/>
        <v>0</v>
      </c>
      <c r="DT62" s="402">
        <f t="shared" si="264"/>
        <v>0</v>
      </c>
      <c r="DU62" s="402">
        <f t="shared" si="264"/>
        <v>0</v>
      </c>
      <c r="DV62" s="402">
        <f t="shared" si="264"/>
        <v>0</v>
      </c>
      <c r="DW62" s="402">
        <f t="shared" si="264"/>
        <v>0</v>
      </c>
      <c r="DX62" s="402">
        <f t="shared" si="74"/>
        <v>0</v>
      </c>
      <c r="DY62" s="403" t="e">
        <f t="shared" si="75"/>
        <v>#DIV/0!</v>
      </c>
    </row>
    <row r="63" spans="1:129" ht="18" customHeight="1">
      <c r="A63" s="392" t="s">
        <v>211</v>
      </c>
      <c r="B63" s="393"/>
      <c r="C63" s="397"/>
      <c r="D63" s="397"/>
      <c r="E63" s="397"/>
      <c r="F63" s="397"/>
      <c r="G63" s="397"/>
      <c r="H63" s="397"/>
      <c r="I63" s="397"/>
      <c r="J63" s="397"/>
      <c r="K63" s="398"/>
      <c r="L63" s="399"/>
      <c r="M63" s="394">
        <f t="shared" si="227"/>
        <v>0</v>
      </c>
      <c r="N63" s="395">
        <f t="shared" si="228"/>
        <v>0</v>
      </c>
      <c r="O63" s="395">
        <f t="shared" si="229"/>
        <v>0</v>
      </c>
      <c r="P63" s="395">
        <f t="shared" si="230"/>
        <v>0</v>
      </c>
      <c r="Q63" s="396">
        <f t="shared" si="231"/>
        <v>0</v>
      </c>
      <c r="R63" s="396">
        <f t="shared" si="232"/>
        <v>0</v>
      </c>
      <c r="T63" s="397"/>
      <c r="U63" s="397"/>
      <c r="V63" s="397"/>
      <c r="W63" s="397"/>
      <c r="X63" s="397"/>
      <c r="Y63" s="397"/>
      <c r="Z63" s="397"/>
      <c r="AA63" s="397"/>
      <c r="AB63" s="398"/>
      <c r="AC63" s="399"/>
      <c r="AD63" s="394">
        <f t="shared" si="233"/>
        <v>0</v>
      </c>
      <c r="AE63" s="395">
        <f t="shared" si="234"/>
        <v>0</v>
      </c>
      <c r="AF63" s="395">
        <f t="shared" si="235"/>
        <v>0</v>
      </c>
      <c r="AG63" s="395">
        <f t="shared" si="236"/>
        <v>0</v>
      </c>
      <c r="AH63" s="396">
        <f t="shared" si="237"/>
        <v>0</v>
      </c>
      <c r="AI63" s="396">
        <f t="shared" si="238"/>
        <v>0</v>
      </c>
      <c r="AK63" s="397"/>
      <c r="AL63" s="397"/>
      <c r="AM63" s="397"/>
      <c r="AN63" s="397"/>
      <c r="AO63" s="397"/>
      <c r="AP63" s="397"/>
      <c r="AQ63" s="397"/>
      <c r="AR63" s="397"/>
      <c r="AS63" s="398"/>
      <c r="AT63" s="399"/>
      <c r="AU63" s="394">
        <f t="shared" si="36"/>
        <v>0</v>
      </c>
      <c r="AV63" s="395">
        <f t="shared" si="239"/>
        <v>0</v>
      </c>
      <c r="AW63" s="395">
        <f t="shared" si="240"/>
        <v>0</v>
      </c>
      <c r="AX63" s="395">
        <f t="shared" si="241"/>
        <v>0</v>
      </c>
      <c r="AY63" s="396">
        <f t="shared" si="242"/>
        <v>0</v>
      </c>
      <c r="AZ63" s="396">
        <f t="shared" si="243"/>
        <v>0</v>
      </c>
      <c r="BB63" s="397"/>
      <c r="BC63" s="397"/>
      <c r="BD63" s="397"/>
      <c r="BE63" s="397"/>
      <c r="BF63" s="397"/>
      <c r="BG63" s="397"/>
      <c r="BH63" s="397"/>
      <c r="BI63" s="397"/>
      <c r="BJ63" s="398"/>
      <c r="BK63" s="399"/>
      <c r="BL63" s="394">
        <f t="shared" si="223"/>
        <v>0</v>
      </c>
      <c r="BM63" s="395">
        <f t="shared" si="244"/>
        <v>0</v>
      </c>
      <c r="BN63" s="395">
        <f t="shared" si="245"/>
        <v>0</v>
      </c>
      <c r="BO63" s="395">
        <f t="shared" si="246"/>
        <v>0</v>
      </c>
      <c r="BP63" s="396">
        <f t="shared" si="247"/>
        <v>0</v>
      </c>
      <c r="BQ63" s="396">
        <f t="shared" si="248"/>
        <v>0</v>
      </c>
      <c r="BS63" s="397"/>
      <c r="BT63" s="397"/>
      <c r="BU63" s="397"/>
      <c r="BV63" s="397"/>
      <c r="BW63" s="397"/>
      <c r="BX63" s="397"/>
      <c r="BY63" s="397"/>
      <c r="BZ63" s="397"/>
      <c r="CA63" s="398"/>
      <c r="CB63" s="399"/>
      <c r="CC63" s="394">
        <f t="shared" si="224"/>
        <v>0</v>
      </c>
      <c r="CD63" s="395">
        <f t="shared" si="249"/>
        <v>0</v>
      </c>
      <c r="CE63" s="395">
        <f t="shared" si="250"/>
        <v>0</v>
      </c>
      <c r="CF63" s="395">
        <f t="shared" si="251"/>
        <v>0</v>
      </c>
      <c r="CG63" s="396">
        <f t="shared" si="252"/>
        <v>0</v>
      </c>
      <c r="CH63" s="396">
        <f t="shared" si="253"/>
        <v>0</v>
      </c>
      <c r="CJ63" s="397"/>
      <c r="CK63" s="397"/>
      <c r="CL63" s="397"/>
      <c r="CM63" s="397"/>
      <c r="CN63" s="397"/>
      <c r="CO63" s="397"/>
      <c r="CP63" s="397"/>
      <c r="CQ63" s="397"/>
      <c r="CR63" s="398"/>
      <c r="CS63" s="399"/>
      <c r="CT63" s="394">
        <f t="shared" si="225"/>
        <v>0</v>
      </c>
      <c r="CU63" s="395">
        <f t="shared" si="254"/>
        <v>0</v>
      </c>
      <c r="CV63" s="395">
        <f t="shared" si="255"/>
        <v>0</v>
      </c>
      <c r="CW63" s="395">
        <f t="shared" si="256"/>
        <v>0</v>
      </c>
      <c r="CX63" s="396">
        <f t="shared" si="257"/>
        <v>0</v>
      </c>
      <c r="CY63" s="396">
        <f t="shared" si="258"/>
        <v>0</v>
      </c>
      <c r="DA63" s="400"/>
      <c r="DB63" s="397"/>
      <c r="DC63" s="397"/>
      <c r="DD63" s="397"/>
      <c r="DE63" s="397"/>
      <c r="DF63" s="397"/>
      <c r="DG63" s="397"/>
      <c r="DH63" s="397"/>
      <c r="DI63" s="398"/>
      <c r="DJ63" s="399"/>
      <c r="DK63" s="394">
        <f t="shared" si="226"/>
        <v>0</v>
      </c>
      <c r="DL63" s="395">
        <f t="shared" si="259"/>
        <v>0</v>
      </c>
      <c r="DM63" s="395">
        <f t="shared" si="260"/>
        <v>0</v>
      </c>
      <c r="DN63" s="395">
        <f t="shared" si="261"/>
        <v>0</v>
      </c>
      <c r="DO63" s="396">
        <f t="shared" si="262"/>
        <v>0</v>
      </c>
      <c r="DP63" s="396">
        <f t="shared" si="263"/>
        <v>0</v>
      </c>
      <c r="DQ63" s="306"/>
      <c r="DR63" s="401">
        <f t="shared" si="264"/>
        <v>0</v>
      </c>
      <c r="DS63" s="402">
        <f t="shared" si="264"/>
        <v>0</v>
      </c>
      <c r="DT63" s="402">
        <f t="shared" si="264"/>
        <v>0</v>
      </c>
      <c r="DU63" s="402">
        <f t="shared" si="264"/>
        <v>0</v>
      </c>
      <c r="DV63" s="402">
        <f t="shared" si="264"/>
        <v>0</v>
      </c>
      <c r="DW63" s="402">
        <f t="shared" si="264"/>
        <v>0</v>
      </c>
      <c r="DX63" s="402">
        <f t="shared" si="74"/>
        <v>0</v>
      </c>
      <c r="DY63" s="403" t="e">
        <f t="shared" si="75"/>
        <v>#DIV/0!</v>
      </c>
    </row>
    <row r="64" spans="1:129" ht="18" hidden="1" customHeight="1">
      <c r="A64" s="392" t="s">
        <v>212</v>
      </c>
      <c r="B64" s="393"/>
      <c r="C64" s="397"/>
      <c r="D64" s="397"/>
      <c r="E64" s="397"/>
      <c r="F64" s="397"/>
      <c r="G64" s="397"/>
      <c r="H64" s="397"/>
      <c r="I64" s="397"/>
      <c r="J64" s="397"/>
      <c r="K64" s="398"/>
      <c r="L64" s="399"/>
      <c r="M64" s="394">
        <f t="shared" si="227"/>
        <v>0</v>
      </c>
      <c r="N64" s="395">
        <f t="shared" si="228"/>
        <v>0</v>
      </c>
      <c r="O64" s="395">
        <f t="shared" si="229"/>
        <v>0</v>
      </c>
      <c r="P64" s="395">
        <f t="shared" si="230"/>
        <v>0</v>
      </c>
      <c r="Q64" s="396">
        <f t="shared" si="231"/>
        <v>0</v>
      </c>
      <c r="R64" s="396">
        <f t="shared" si="232"/>
        <v>0</v>
      </c>
      <c r="T64" s="397"/>
      <c r="U64" s="397"/>
      <c r="V64" s="397"/>
      <c r="W64" s="397"/>
      <c r="X64" s="397"/>
      <c r="Y64" s="397"/>
      <c r="Z64" s="397"/>
      <c r="AA64" s="397"/>
      <c r="AB64" s="398"/>
      <c r="AC64" s="399"/>
      <c r="AD64" s="394">
        <f t="shared" si="233"/>
        <v>0</v>
      </c>
      <c r="AE64" s="395">
        <f t="shared" si="234"/>
        <v>0</v>
      </c>
      <c r="AF64" s="395">
        <f t="shared" si="235"/>
        <v>0</v>
      </c>
      <c r="AG64" s="395">
        <f t="shared" si="236"/>
        <v>0</v>
      </c>
      <c r="AH64" s="396">
        <f t="shared" si="237"/>
        <v>0</v>
      </c>
      <c r="AI64" s="396">
        <f t="shared" si="238"/>
        <v>0</v>
      </c>
      <c r="AK64" s="397"/>
      <c r="AL64" s="397"/>
      <c r="AM64" s="397"/>
      <c r="AN64" s="397"/>
      <c r="AO64" s="397"/>
      <c r="AP64" s="397"/>
      <c r="AQ64" s="397"/>
      <c r="AR64" s="397"/>
      <c r="AS64" s="398"/>
      <c r="AT64" s="399"/>
      <c r="AU64" s="394">
        <f t="shared" si="36"/>
        <v>0</v>
      </c>
      <c r="AV64" s="395">
        <f t="shared" si="239"/>
        <v>0</v>
      </c>
      <c r="AW64" s="395">
        <f t="shared" si="240"/>
        <v>0</v>
      </c>
      <c r="AX64" s="395">
        <f t="shared" si="241"/>
        <v>0</v>
      </c>
      <c r="AY64" s="396">
        <f t="shared" si="242"/>
        <v>0</v>
      </c>
      <c r="AZ64" s="396">
        <f t="shared" si="243"/>
        <v>0</v>
      </c>
      <c r="BB64" s="397"/>
      <c r="BC64" s="397"/>
      <c r="BD64" s="397"/>
      <c r="BE64" s="397"/>
      <c r="BF64" s="397"/>
      <c r="BG64" s="397"/>
      <c r="BH64" s="397"/>
      <c r="BI64" s="397"/>
      <c r="BJ64" s="398"/>
      <c r="BK64" s="399"/>
      <c r="BL64" s="394">
        <f t="shared" si="223"/>
        <v>0</v>
      </c>
      <c r="BM64" s="395">
        <f t="shared" si="244"/>
        <v>0</v>
      </c>
      <c r="BN64" s="395">
        <f t="shared" si="245"/>
        <v>0</v>
      </c>
      <c r="BO64" s="395">
        <f t="shared" si="246"/>
        <v>0</v>
      </c>
      <c r="BP64" s="396">
        <f t="shared" si="247"/>
        <v>0</v>
      </c>
      <c r="BQ64" s="396">
        <f t="shared" si="248"/>
        <v>0</v>
      </c>
      <c r="BS64" s="397"/>
      <c r="BT64" s="397"/>
      <c r="BU64" s="397"/>
      <c r="BV64" s="397"/>
      <c r="BW64" s="397"/>
      <c r="BX64" s="397"/>
      <c r="BY64" s="397"/>
      <c r="BZ64" s="397"/>
      <c r="CA64" s="398"/>
      <c r="CB64" s="399"/>
      <c r="CC64" s="394">
        <f t="shared" si="224"/>
        <v>0</v>
      </c>
      <c r="CD64" s="395">
        <f t="shared" si="249"/>
        <v>0</v>
      </c>
      <c r="CE64" s="395">
        <f t="shared" si="250"/>
        <v>0</v>
      </c>
      <c r="CF64" s="395">
        <f t="shared" si="251"/>
        <v>0</v>
      </c>
      <c r="CG64" s="396">
        <f t="shared" si="252"/>
        <v>0</v>
      </c>
      <c r="CH64" s="396">
        <f t="shared" si="253"/>
        <v>0</v>
      </c>
      <c r="CJ64" s="397"/>
      <c r="CK64" s="397"/>
      <c r="CL64" s="397"/>
      <c r="CM64" s="397"/>
      <c r="CN64" s="397"/>
      <c r="CO64" s="397"/>
      <c r="CP64" s="397"/>
      <c r="CQ64" s="397"/>
      <c r="CR64" s="398"/>
      <c r="CS64" s="399"/>
      <c r="CT64" s="394">
        <f t="shared" si="225"/>
        <v>0</v>
      </c>
      <c r="CU64" s="395">
        <f t="shared" si="254"/>
        <v>0</v>
      </c>
      <c r="CV64" s="395">
        <f t="shared" si="255"/>
        <v>0</v>
      </c>
      <c r="CW64" s="395">
        <f t="shared" si="256"/>
        <v>0</v>
      </c>
      <c r="CX64" s="396">
        <f t="shared" si="257"/>
        <v>0</v>
      </c>
      <c r="CY64" s="396">
        <f t="shared" si="258"/>
        <v>0</v>
      </c>
      <c r="DA64" s="400"/>
      <c r="DB64" s="397"/>
      <c r="DC64" s="397"/>
      <c r="DD64" s="397"/>
      <c r="DE64" s="397"/>
      <c r="DF64" s="397"/>
      <c r="DG64" s="397"/>
      <c r="DH64" s="397"/>
      <c r="DI64" s="398"/>
      <c r="DJ64" s="399"/>
      <c r="DK64" s="394">
        <f t="shared" si="226"/>
        <v>0</v>
      </c>
      <c r="DL64" s="395">
        <f t="shared" si="259"/>
        <v>0</v>
      </c>
      <c r="DM64" s="395">
        <f t="shared" si="260"/>
        <v>0</v>
      </c>
      <c r="DN64" s="395">
        <f t="shared" si="261"/>
        <v>0</v>
      </c>
      <c r="DO64" s="396">
        <f t="shared" si="262"/>
        <v>0</v>
      </c>
      <c r="DP64" s="396">
        <f t="shared" si="263"/>
        <v>0</v>
      </c>
      <c r="DQ64" s="306"/>
      <c r="DR64" s="401">
        <f t="shared" si="264"/>
        <v>0</v>
      </c>
      <c r="DS64" s="402">
        <f t="shared" si="264"/>
        <v>0</v>
      </c>
      <c r="DT64" s="402">
        <f t="shared" si="264"/>
        <v>0</v>
      </c>
      <c r="DU64" s="402">
        <f t="shared" si="264"/>
        <v>0</v>
      </c>
      <c r="DV64" s="402">
        <f t="shared" si="264"/>
        <v>0</v>
      </c>
      <c r="DW64" s="402">
        <f t="shared" si="264"/>
        <v>0</v>
      </c>
      <c r="DX64" s="402">
        <f t="shared" si="74"/>
        <v>0</v>
      </c>
      <c r="DY64" s="403" t="e">
        <f t="shared" si="75"/>
        <v>#DIV/0!</v>
      </c>
    </row>
    <row r="65" spans="1:129" ht="18" hidden="1" customHeight="1">
      <c r="A65" s="392" t="s">
        <v>213</v>
      </c>
      <c r="B65" s="393"/>
      <c r="C65" s="397"/>
      <c r="D65" s="397"/>
      <c r="E65" s="397"/>
      <c r="F65" s="397"/>
      <c r="G65" s="397"/>
      <c r="H65" s="397"/>
      <c r="I65" s="397"/>
      <c r="J65" s="397"/>
      <c r="K65" s="398"/>
      <c r="L65" s="399"/>
      <c r="M65" s="394">
        <f t="shared" si="227"/>
        <v>0</v>
      </c>
      <c r="N65" s="395">
        <f t="shared" si="228"/>
        <v>0</v>
      </c>
      <c r="O65" s="395">
        <f t="shared" si="229"/>
        <v>0</v>
      </c>
      <c r="P65" s="395">
        <f t="shared" si="230"/>
        <v>0</v>
      </c>
      <c r="Q65" s="396">
        <f t="shared" si="231"/>
        <v>0</v>
      </c>
      <c r="R65" s="396">
        <f t="shared" si="232"/>
        <v>0</v>
      </c>
      <c r="T65" s="397"/>
      <c r="U65" s="397"/>
      <c r="V65" s="397"/>
      <c r="W65" s="397"/>
      <c r="X65" s="397"/>
      <c r="Y65" s="397"/>
      <c r="Z65" s="397"/>
      <c r="AA65" s="397"/>
      <c r="AB65" s="398"/>
      <c r="AC65" s="399"/>
      <c r="AD65" s="394">
        <f t="shared" si="233"/>
        <v>0</v>
      </c>
      <c r="AE65" s="395">
        <f t="shared" si="234"/>
        <v>0</v>
      </c>
      <c r="AF65" s="395">
        <f t="shared" si="235"/>
        <v>0</v>
      </c>
      <c r="AG65" s="395">
        <f t="shared" si="236"/>
        <v>0</v>
      </c>
      <c r="AH65" s="396">
        <f t="shared" si="237"/>
        <v>0</v>
      </c>
      <c r="AI65" s="396">
        <f t="shared" si="238"/>
        <v>0</v>
      </c>
      <c r="AK65" s="397"/>
      <c r="AL65" s="397"/>
      <c r="AM65" s="397"/>
      <c r="AN65" s="397"/>
      <c r="AO65" s="397"/>
      <c r="AP65" s="397"/>
      <c r="AQ65" s="397"/>
      <c r="AR65" s="397"/>
      <c r="AS65" s="398"/>
      <c r="AT65" s="399"/>
      <c r="AU65" s="394">
        <f t="shared" si="36"/>
        <v>0</v>
      </c>
      <c r="AV65" s="395">
        <f t="shared" si="239"/>
        <v>0</v>
      </c>
      <c r="AW65" s="395">
        <f t="shared" si="240"/>
        <v>0</v>
      </c>
      <c r="AX65" s="395">
        <f t="shared" si="241"/>
        <v>0</v>
      </c>
      <c r="AY65" s="396">
        <f t="shared" si="242"/>
        <v>0</v>
      </c>
      <c r="AZ65" s="396">
        <f t="shared" si="243"/>
        <v>0</v>
      </c>
      <c r="BB65" s="397"/>
      <c r="BC65" s="397"/>
      <c r="BD65" s="397"/>
      <c r="BE65" s="397"/>
      <c r="BF65" s="397"/>
      <c r="BG65" s="397"/>
      <c r="BH65" s="397"/>
      <c r="BI65" s="397"/>
      <c r="BJ65" s="398"/>
      <c r="BK65" s="399"/>
      <c r="BL65" s="394">
        <f t="shared" si="223"/>
        <v>0</v>
      </c>
      <c r="BM65" s="395">
        <f t="shared" si="244"/>
        <v>0</v>
      </c>
      <c r="BN65" s="395">
        <f t="shared" si="245"/>
        <v>0</v>
      </c>
      <c r="BO65" s="395">
        <f t="shared" si="246"/>
        <v>0</v>
      </c>
      <c r="BP65" s="396">
        <f t="shared" si="247"/>
        <v>0</v>
      </c>
      <c r="BQ65" s="396">
        <f t="shared" si="248"/>
        <v>0</v>
      </c>
      <c r="BS65" s="397"/>
      <c r="BT65" s="397"/>
      <c r="BU65" s="397"/>
      <c r="BV65" s="397"/>
      <c r="BW65" s="397"/>
      <c r="BX65" s="397"/>
      <c r="BY65" s="397"/>
      <c r="BZ65" s="397"/>
      <c r="CA65" s="398"/>
      <c r="CB65" s="399"/>
      <c r="CC65" s="394">
        <f t="shared" si="224"/>
        <v>0</v>
      </c>
      <c r="CD65" s="395">
        <f t="shared" si="249"/>
        <v>0</v>
      </c>
      <c r="CE65" s="395">
        <f t="shared" si="250"/>
        <v>0</v>
      </c>
      <c r="CF65" s="395">
        <f t="shared" si="251"/>
        <v>0</v>
      </c>
      <c r="CG65" s="396">
        <f t="shared" si="252"/>
        <v>0</v>
      </c>
      <c r="CH65" s="396">
        <f t="shared" si="253"/>
        <v>0</v>
      </c>
      <c r="CJ65" s="397"/>
      <c r="CK65" s="397"/>
      <c r="CL65" s="397"/>
      <c r="CM65" s="397"/>
      <c r="CN65" s="397"/>
      <c r="CO65" s="397"/>
      <c r="CP65" s="397"/>
      <c r="CQ65" s="397"/>
      <c r="CR65" s="398"/>
      <c r="CS65" s="399"/>
      <c r="CT65" s="394">
        <f t="shared" si="225"/>
        <v>0</v>
      </c>
      <c r="CU65" s="395">
        <f t="shared" si="254"/>
        <v>0</v>
      </c>
      <c r="CV65" s="395">
        <f t="shared" si="255"/>
        <v>0</v>
      </c>
      <c r="CW65" s="395">
        <f t="shared" si="256"/>
        <v>0</v>
      </c>
      <c r="CX65" s="396">
        <f t="shared" si="257"/>
        <v>0</v>
      </c>
      <c r="CY65" s="396">
        <f t="shared" si="258"/>
        <v>0</v>
      </c>
      <c r="DA65" s="400"/>
      <c r="DB65" s="397"/>
      <c r="DC65" s="397"/>
      <c r="DD65" s="397"/>
      <c r="DE65" s="397"/>
      <c r="DF65" s="397"/>
      <c r="DG65" s="397"/>
      <c r="DH65" s="397"/>
      <c r="DI65" s="398"/>
      <c r="DJ65" s="399"/>
      <c r="DK65" s="394">
        <f t="shared" si="226"/>
        <v>0</v>
      </c>
      <c r="DL65" s="395">
        <f t="shared" si="259"/>
        <v>0</v>
      </c>
      <c r="DM65" s="395">
        <f t="shared" si="260"/>
        <v>0</v>
      </c>
      <c r="DN65" s="395">
        <f t="shared" si="261"/>
        <v>0</v>
      </c>
      <c r="DO65" s="396">
        <f t="shared" si="262"/>
        <v>0</v>
      </c>
      <c r="DP65" s="396">
        <f t="shared" si="263"/>
        <v>0</v>
      </c>
      <c r="DQ65" s="306"/>
      <c r="DR65" s="401">
        <f t="shared" si="264"/>
        <v>0</v>
      </c>
      <c r="DS65" s="402">
        <f t="shared" si="264"/>
        <v>0</v>
      </c>
      <c r="DT65" s="402">
        <f t="shared" si="264"/>
        <v>0</v>
      </c>
      <c r="DU65" s="402">
        <f t="shared" si="264"/>
        <v>0</v>
      </c>
      <c r="DV65" s="402">
        <f t="shared" si="264"/>
        <v>0</v>
      </c>
      <c r="DW65" s="402">
        <f t="shared" si="264"/>
        <v>0</v>
      </c>
      <c r="DX65" s="402">
        <f t="shared" si="74"/>
        <v>0</v>
      </c>
      <c r="DY65" s="403" t="e">
        <f t="shared" si="75"/>
        <v>#DIV/0!</v>
      </c>
    </row>
    <row r="66" spans="1:129" ht="18" hidden="1" customHeight="1">
      <c r="A66" s="392" t="s">
        <v>214</v>
      </c>
      <c r="B66" s="393"/>
      <c r="C66" s="397"/>
      <c r="D66" s="397"/>
      <c r="E66" s="397"/>
      <c r="F66" s="397"/>
      <c r="G66" s="397"/>
      <c r="H66" s="397"/>
      <c r="I66" s="397"/>
      <c r="J66" s="397"/>
      <c r="K66" s="398"/>
      <c r="L66" s="399"/>
      <c r="M66" s="394">
        <f t="shared" si="227"/>
        <v>0</v>
      </c>
      <c r="N66" s="395">
        <f t="shared" si="228"/>
        <v>0</v>
      </c>
      <c r="O66" s="395">
        <f t="shared" si="229"/>
        <v>0</v>
      </c>
      <c r="P66" s="395">
        <f t="shared" si="230"/>
        <v>0</v>
      </c>
      <c r="Q66" s="396">
        <f t="shared" si="231"/>
        <v>0</v>
      </c>
      <c r="R66" s="396">
        <f t="shared" si="232"/>
        <v>0</v>
      </c>
      <c r="T66" s="397"/>
      <c r="U66" s="397"/>
      <c r="V66" s="397"/>
      <c r="W66" s="397"/>
      <c r="X66" s="397"/>
      <c r="Y66" s="397"/>
      <c r="Z66" s="397"/>
      <c r="AA66" s="397"/>
      <c r="AB66" s="398"/>
      <c r="AC66" s="399"/>
      <c r="AD66" s="394">
        <f t="shared" si="233"/>
        <v>0</v>
      </c>
      <c r="AE66" s="395">
        <f t="shared" si="234"/>
        <v>0</v>
      </c>
      <c r="AF66" s="395">
        <f t="shared" si="235"/>
        <v>0</v>
      </c>
      <c r="AG66" s="395">
        <f t="shared" si="236"/>
        <v>0</v>
      </c>
      <c r="AH66" s="396">
        <f t="shared" si="237"/>
        <v>0</v>
      </c>
      <c r="AI66" s="396">
        <f t="shared" si="238"/>
        <v>0</v>
      </c>
      <c r="AK66" s="397"/>
      <c r="AL66" s="397"/>
      <c r="AM66" s="397"/>
      <c r="AN66" s="397"/>
      <c r="AO66" s="397"/>
      <c r="AP66" s="397"/>
      <c r="AQ66" s="397"/>
      <c r="AR66" s="397"/>
      <c r="AS66" s="398"/>
      <c r="AT66" s="399"/>
      <c r="AU66" s="394">
        <f t="shared" si="36"/>
        <v>0</v>
      </c>
      <c r="AV66" s="395">
        <f t="shared" si="239"/>
        <v>0</v>
      </c>
      <c r="AW66" s="395">
        <f t="shared" si="240"/>
        <v>0</v>
      </c>
      <c r="AX66" s="395">
        <f t="shared" si="241"/>
        <v>0</v>
      </c>
      <c r="AY66" s="396">
        <f t="shared" si="242"/>
        <v>0</v>
      </c>
      <c r="AZ66" s="396">
        <f t="shared" si="243"/>
        <v>0</v>
      </c>
      <c r="BB66" s="397"/>
      <c r="BC66" s="397"/>
      <c r="BD66" s="397"/>
      <c r="BE66" s="397"/>
      <c r="BF66" s="397"/>
      <c r="BG66" s="397"/>
      <c r="BH66" s="397"/>
      <c r="BI66" s="397"/>
      <c r="BJ66" s="398"/>
      <c r="BK66" s="399"/>
      <c r="BL66" s="394">
        <f t="shared" si="223"/>
        <v>0</v>
      </c>
      <c r="BM66" s="395">
        <f t="shared" si="244"/>
        <v>0</v>
      </c>
      <c r="BN66" s="395">
        <f t="shared" si="245"/>
        <v>0</v>
      </c>
      <c r="BO66" s="395">
        <f t="shared" si="246"/>
        <v>0</v>
      </c>
      <c r="BP66" s="396">
        <f t="shared" si="247"/>
        <v>0</v>
      </c>
      <c r="BQ66" s="396">
        <f t="shared" si="248"/>
        <v>0</v>
      </c>
      <c r="BS66" s="397"/>
      <c r="BT66" s="397"/>
      <c r="BU66" s="397"/>
      <c r="BV66" s="397"/>
      <c r="BW66" s="397"/>
      <c r="BX66" s="397"/>
      <c r="BY66" s="397"/>
      <c r="BZ66" s="397"/>
      <c r="CA66" s="398"/>
      <c r="CB66" s="399"/>
      <c r="CC66" s="394">
        <f t="shared" si="224"/>
        <v>0</v>
      </c>
      <c r="CD66" s="395">
        <f t="shared" si="249"/>
        <v>0</v>
      </c>
      <c r="CE66" s="395">
        <f t="shared" si="250"/>
        <v>0</v>
      </c>
      <c r="CF66" s="395">
        <f t="shared" si="251"/>
        <v>0</v>
      </c>
      <c r="CG66" s="396">
        <f t="shared" si="252"/>
        <v>0</v>
      </c>
      <c r="CH66" s="396">
        <f t="shared" si="253"/>
        <v>0</v>
      </c>
      <c r="CJ66" s="397"/>
      <c r="CK66" s="397"/>
      <c r="CL66" s="397"/>
      <c r="CM66" s="397"/>
      <c r="CN66" s="397"/>
      <c r="CO66" s="397"/>
      <c r="CP66" s="397"/>
      <c r="CQ66" s="397"/>
      <c r="CR66" s="398"/>
      <c r="CS66" s="399"/>
      <c r="CT66" s="394">
        <f t="shared" si="225"/>
        <v>0</v>
      </c>
      <c r="CU66" s="395">
        <f t="shared" si="254"/>
        <v>0</v>
      </c>
      <c r="CV66" s="395">
        <f t="shared" si="255"/>
        <v>0</v>
      </c>
      <c r="CW66" s="395">
        <f t="shared" si="256"/>
        <v>0</v>
      </c>
      <c r="CX66" s="396">
        <f t="shared" si="257"/>
        <v>0</v>
      </c>
      <c r="CY66" s="396">
        <f t="shared" si="258"/>
        <v>0</v>
      </c>
      <c r="DA66" s="400"/>
      <c r="DB66" s="397"/>
      <c r="DC66" s="397"/>
      <c r="DD66" s="397"/>
      <c r="DE66" s="397"/>
      <c r="DF66" s="397"/>
      <c r="DG66" s="397"/>
      <c r="DH66" s="397"/>
      <c r="DI66" s="398"/>
      <c r="DJ66" s="399"/>
      <c r="DK66" s="394">
        <f t="shared" si="226"/>
        <v>0</v>
      </c>
      <c r="DL66" s="395">
        <f t="shared" si="259"/>
        <v>0</v>
      </c>
      <c r="DM66" s="395">
        <f t="shared" si="260"/>
        <v>0</v>
      </c>
      <c r="DN66" s="395">
        <f t="shared" si="261"/>
        <v>0</v>
      </c>
      <c r="DO66" s="396">
        <f t="shared" si="262"/>
        <v>0</v>
      </c>
      <c r="DP66" s="396">
        <f t="shared" si="263"/>
        <v>0</v>
      </c>
      <c r="DQ66" s="306"/>
      <c r="DR66" s="401">
        <f t="shared" si="264"/>
        <v>0</v>
      </c>
      <c r="DS66" s="402">
        <f t="shared" si="264"/>
        <v>0</v>
      </c>
      <c r="DT66" s="402">
        <f t="shared" si="264"/>
        <v>0</v>
      </c>
      <c r="DU66" s="402">
        <f t="shared" si="264"/>
        <v>0</v>
      </c>
      <c r="DV66" s="402">
        <f t="shared" si="264"/>
        <v>0</v>
      </c>
      <c r="DW66" s="402">
        <f t="shared" si="264"/>
        <v>0</v>
      </c>
      <c r="DX66" s="402">
        <f t="shared" si="74"/>
        <v>0</v>
      </c>
      <c r="DY66" s="403" t="e">
        <f t="shared" si="75"/>
        <v>#DIV/0!</v>
      </c>
    </row>
    <row r="67" spans="1:129" ht="18" hidden="1" customHeight="1">
      <c r="A67" s="392" t="s">
        <v>215</v>
      </c>
      <c r="B67" s="393"/>
      <c r="C67" s="397"/>
      <c r="D67" s="397"/>
      <c r="E67" s="397"/>
      <c r="F67" s="397"/>
      <c r="G67" s="397"/>
      <c r="H67" s="397"/>
      <c r="I67" s="397"/>
      <c r="J67" s="397"/>
      <c r="K67" s="398"/>
      <c r="L67" s="399"/>
      <c r="M67" s="394">
        <f t="shared" si="227"/>
        <v>0</v>
      </c>
      <c r="N67" s="395">
        <f t="shared" si="228"/>
        <v>0</v>
      </c>
      <c r="O67" s="395">
        <f t="shared" si="229"/>
        <v>0</v>
      </c>
      <c r="P67" s="395">
        <f t="shared" si="230"/>
        <v>0</v>
      </c>
      <c r="Q67" s="396">
        <f t="shared" si="231"/>
        <v>0</v>
      </c>
      <c r="R67" s="396">
        <f t="shared" si="232"/>
        <v>0</v>
      </c>
      <c r="T67" s="397"/>
      <c r="U67" s="397"/>
      <c r="V67" s="397"/>
      <c r="W67" s="397"/>
      <c r="X67" s="397"/>
      <c r="Y67" s="397"/>
      <c r="Z67" s="397"/>
      <c r="AA67" s="397"/>
      <c r="AB67" s="398"/>
      <c r="AC67" s="399"/>
      <c r="AD67" s="394">
        <f t="shared" si="233"/>
        <v>0</v>
      </c>
      <c r="AE67" s="395">
        <f t="shared" si="234"/>
        <v>0</v>
      </c>
      <c r="AF67" s="395">
        <f t="shared" si="235"/>
        <v>0</v>
      </c>
      <c r="AG67" s="395">
        <f t="shared" si="236"/>
        <v>0</v>
      </c>
      <c r="AH67" s="396">
        <f t="shared" si="237"/>
        <v>0</v>
      </c>
      <c r="AI67" s="396">
        <f t="shared" si="238"/>
        <v>0</v>
      </c>
      <c r="AK67" s="397"/>
      <c r="AL67" s="397"/>
      <c r="AM67" s="397"/>
      <c r="AN67" s="397"/>
      <c r="AO67" s="397"/>
      <c r="AP67" s="397"/>
      <c r="AQ67" s="397"/>
      <c r="AR67" s="397"/>
      <c r="AS67" s="398"/>
      <c r="AT67" s="399"/>
      <c r="AU67" s="394">
        <f t="shared" si="36"/>
        <v>0</v>
      </c>
      <c r="AV67" s="395">
        <f t="shared" si="239"/>
        <v>0</v>
      </c>
      <c r="AW67" s="395">
        <f t="shared" si="240"/>
        <v>0</v>
      </c>
      <c r="AX67" s="395">
        <f t="shared" si="241"/>
        <v>0</v>
      </c>
      <c r="AY67" s="396">
        <f t="shared" si="242"/>
        <v>0</v>
      </c>
      <c r="AZ67" s="396">
        <f t="shared" si="243"/>
        <v>0</v>
      </c>
      <c r="BB67" s="397"/>
      <c r="BC67" s="397"/>
      <c r="BD67" s="397"/>
      <c r="BE67" s="397"/>
      <c r="BF67" s="397"/>
      <c r="BG67" s="397"/>
      <c r="BH67" s="397"/>
      <c r="BI67" s="397"/>
      <c r="BJ67" s="398"/>
      <c r="BK67" s="399"/>
      <c r="BL67" s="394">
        <f t="shared" si="223"/>
        <v>0</v>
      </c>
      <c r="BM67" s="395">
        <f t="shared" si="244"/>
        <v>0</v>
      </c>
      <c r="BN67" s="395">
        <f t="shared" si="245"/>
        <v>0</v>
      </c>
      <c r="BO67" s="395">
        <f t="shared" si="246"/>
        <v>0</v>
      </c>
      <c r="BP67" s="396">
        <f t="shared" si="247"/>
        <v>0</v>
      </c>
      <c r="BQ67" s="396">
        <f t="shared" si="248"/>
        <v>0</v>
      </c>
      <c r="BS67" s="397"/>
      <c r="BT67" s="397"/>
      <c r="BU67" s="397"/>
      <c r="BV67" s="397"/>
      <c r="BW67" s="397"/>
      <c r="BX67" s="397"/>
      <c r="BY67" s="397"/>
      <c r="BZ67" s="397"/>
      <c r="CA67" s="398"/>
      <c r="CB67" s="399"/>
      <c r="CC67" s="394">
        <f t="shared" si="224"/>
        <v>0</v>
      </c>
      <c r="CD67" s="395">
        <f t="shared" si="249"/>
        <v>0</v>
      </c>
      <c r="CE67" s="395">
        <f t="shared" si="250"/>
        <v>0</v>
      </c>
      <c r="CF67" s="395">
        <f t="shared" si="251"/>
        <v>0</v>
      </c>
      <c r="CG67" s="396">
        <f t="shared" si="252"/>
        <v>0</v>
      </c>
      <c r="CH67" s="396">
        <f t="shared" si="253"/>
        <v>0</v>
      </c>
      <c r="CJ67" s="397"/>
      <c r="CK67" s="397"/>
      <c r="CL67" s="397"/>
      <c r="CM67" s="397"/>
      <c r="CN67" s="397"/>
      <c r="CO67" s="397"/>
      <c r="CP67" s="397"/>
      <c r="CQ67" s="397"/>
      <c r="CR67" s="398"/>
      <c r="CS67" s="399"/>
      <c r="CT67" s="394">
        <f t="shared" si="225"/>
        <v>0</v>
      </c>
      <c r="CU67" s="395">
        <f t="shared" si="254"/>
        <v>0</v>
      </c>
      <c r="CV67" s="395">
        <f t="shared" si="255"/>
        <v>0</v>
      </c>
      <c r="CW67" s="395">
        <f t="shared" si="256"/>
        <v>0</v>
      </c>
      <c r="CX67" s="396">
        <f t="shared" si="257"/>
        <v>0</v>
      </c>
      <c r="CY67" s="396">
        <f t="shared" si="258"/>
        <v>0</v>
      </c>
      <c r="DA67" s="400"/>
      <c r="DB67" s="397"/>
      <c r="DC67" s="397"/>
      <c r="DD67" s="397"/>
      <c r="DE67" s="397"/>
      <c r="DF67" s="397"/>
      <c r="DG67" s="397"/>
      <c r="DH67" s="397"/>
      <c r="DI67" s="398"/>
      <c r="DJ67" s="399"/>
      <c r="DK67" s="394">
        <f t="shared" si="226"/>
        <v>0</v>
      </c>
      <c r="DL67" s="395">
        <f t="shared" si="259"/>
        <v>0</v>
      </c>
      <c r="DM67" s="395">
        <f t="shared" si="260"/>
        <v>0</v>
      </c>
      <c r="DN67" s="395">
        <f t="shared" si="261"/>
        <v>0</v>
      </c>
      <c r="DO67" s="396">
        <f t="shared" si="262"/>
        <v>0</v>
      </c>
      <c r="DP67" s="396">
        <f t="shared" si="263"/>
        <v>0</v>
      </c>
      <c r="DQ67" s="306"/>
      <c r="DR67" s="401">
        <f t="shared" si="264"/>
        <v>0</v>
      </c>
      <c r="DS67" s="402">
        <f t="shared" si="264"/>
        <v>0</v>
      </c>
      <c r="DT67" s="402">
        <f t="shared" si="264"/>
        <v>0</v>
      </c>
      <c r="DU67" s="402">
        <f t="shared" si="264"/>
        <v>0</v>
      </c>
      <c r="DV67" s="402">
        <f t="shared" si="264"/>
        <v>0</v>
      </c>
      <c r="DW67" s="402">
        <f t="shared" si="264"/>
        <v>0</v>
      </c>
      <c r="DX67" s="402">
        <f t="shared" si="74"/>
        <v>0</v>
      </c>
      <c r="DY67" s="403" t="e">
        <f t="shared" si="75"/>
        <v>#DIV/0!</v>
      </c>
    </row>
    <row r="68" spans="1:129" ht="18" hidden="1" customHeight="1">
      <c r="A68" s="392" t="s">
        <v>216</v>
      </c>
      <c r="B68" s="393"/>
      <c r="C68" s="397"/>
      <c r="D68" s="397"/>
      <c r="E68" s="397"/>
      <c r="F68" s="397"/>
      <c r="G68" s="397"/>
      <c r="H68" s="397"/>
      <c r="I68" s="397"/>
      <c r="J68" s="397"/>
      <c r="K68" s="398"/>
      <c r="L68" s="399"/>
      <c r="M68" s="394">
        <f t="shared" si="227"/>
        <v>0</v>
      </c>
      <c r="N68" s="395">
        <f t="shared" si="228"/>
        <v>0</v>
      </c>
      <c r="O68" s="395">
        <f t="shared" si="229"/>
        <v>0</v>
      </c>
      <c r="P68" s="395">
        <f t="shared" si="230"/>
        <v>0</v>
      </c>
      <c r="Q68" s="396">
        <f t="shared" si="231"/>
        <v>0</v>
      </c>
      <c r="R68" s="396">
        <f t="shared" si="232"/>
        <v>0</v>
      </c>
      <c r="T68" s="397"/>
      <c r="U68" s="397"/>
      <c r="V68" s="397"/>
      <c r="W68" s="397"/>
      <c r="X68" s="397"/>
      <c r="Y68" s="397"/>
      <c r="Z68" s="397"/>
      <c r="AA68" s="397"/>
      <c r="AB68" s="398"/>
      <c r="AC68" s="399"/>
      <c r="AD68" s="394">
        <f t="shared" si="233"/>
        <v>0</v>
      </c>
      <c r="AE68" s="395">
        <f t="shared" si="234"/>
        <v>0</v>
      </c>
      <c r="AF68" s="395">
        <f t="shared" si="235"/>
        <v>0</v>
      </c>
      <c r="AG68" s="395">
        <f t="shared" si="236"/>
        <v>0</v>
      </c>
      <c r="AH68" s="396">
        <f t="shared" si="237"/>
        <v>0</v>
      </c>
      <c r="AI68" s="396">
        <f t="shared" si="238"/>
        <v>0</v>
      </c>
      <c r="AK68" s="397"/>
      <c r="AL68" s="397"/>
      <c r="AM68" s="397"/>
      <c r="AN68" s="397"/>
      <c r="AO68" s="397"/>
      <c r="AP68" s="397"/>
      <c r="AQ68" s="397"/>
      <c r="AR68" s="397"/>
      <c r="AS68" s="398"/>
      <c r="AT68" s="399"/>
      <c r="AU68" s="394">
        <f t="shared" si="36"/>
        <v>0</v>
      </c>
      <c r="AV68" s="395">
        <f t="shared" si="239"/>
        <v>0</v>
      </c>
      <c r="AW68" s="395">
        <f t="shared" si="240"/>
        <v>0</v>
      </c>
      <c r="AX68" s="395">
        <f t="shared" si="241"/>
        <v>0</v>
      </c>
      <c r="AY68" s="396">
        <f t="shared" si="242"/>
        <v>0</v>
      </c>
      <c r="AZ68" s="396">
        <f t="shared" si="243"/>
        <v>0</v>
      </c>
      <c r="BB68" s="397"/>
      <c r="BC68" s="397"/>
      <c r="BD68" s="397"/>
      <c r="BE68" s="397"/>
      <c r="BF68" s="397"/>
      <c r="BG68" s="397"/>
      <c r="BH68" s="397"/>
      <c r="BI68" s="397"/>
      <c r="BJ68" s="398"/>
      <c r="BK68" s="399"/>
      <c r="BL68" s="394">
        <f t="shared" si="223"/>
        <v>0</v>
      </c>
      <c r="BM68" s="395">
        <f t="shared" si="244"/>
        <v>0</v>
      </c>
      <c r="BN68" s="395">
        <f t="shared" si="245"/>
        <v>0</v>
      </c>
      <c r="BO68" s="395">
        <f t="shared" si="246"/>
        <v>0</v>
      </c>
      <c r="BP68" s="396">
        <f t="shared" si="247"/>
        <v>0</v>
      </c>
      <c r="BQ68" s="396">
        <f t="shared" si="248"/>
        <v>0</v>
      </c>
      <c r="BS68" s="397"/>
      <c r="BT68" s="397"/>
      <c r="BU68" s="397"/>
      <c r="BV68" s="397"/>
      <c r="BW68" s="397"/>
      <c r="BX68" s="397"/>
      <c r="BY68" s="397"/>
      <c r="BZ68" s="397"/>
      <c r="CA68" s="398"/>
      <c r="CB68" s="399"/>
      <c r="CC68" s="394">
        <f t="shared" si="224"/>
        <v>0</v>
      </c>
      <c r="CD68" s="395">
        <f t="shared" si="249"/>
        <v>0</v>
      </c>
      <c r="CE68" s="395">
        <f t="shared" si="250"/>
        <v>0</v>
      </c>
      <c r="CF68" s="395">
        <f t="shared" si="251"/>
        <v>0</v>
      </c>
      <c r="CG68" s="396">
        <f t="shared" si="252"/>
        <v>0</v>
      </c>
      <c r="CH68" s="396">
        <f t="shared" si="253"/>
        <v>0</v>
      </c>
      <c r="CJ68" s="397"/>
      <c r="CK68" s="397"/>
      <c r="CL68" s="397"/>
      <c r="CM68" s="397"/>
      <c r="CN68" s="397"/>
      <c r="CO68" s="397"/>
      <c r="CP68" s="397"/>
      <c r="CQ68" s="397"/>
      <c r="CR68" s="398"/>
      <c r="CS68" s="399"/>
      <c r="CT68" s="394">
        <f t="shared" si="225"/>
        <v>0</v>
      </c>
      <c r="CU68" s="395">
        <f t="shared" si="254"/>
        <v>0</v>
      </c>
      <c r="CV68" s="395">
        <f t="shared" si="255"/>
        <v>0</v>
      </c>
      <c r="CW68" s="395">
        <f t="shared" si="256"/>
        <v>0</v>
      </c>
      <c r="CX68" s="396">
        <f t="shared" si="257"/>
        <v>0</v>
      </c>
      <c r="CY68" s="396">
        <f t="shared" si="258"/>
        <v>0</v>
      </c>
      <c r="DA68" s="400"/>
      <c r="DB68" s="397"/>
      <c r="DC68" s="397"/>
      <c r="DD68" s="397"/>
      <c r="DE68" s="397"/>
      <c r="DF68" s="397"/>
      <c r="DG68" s="397"/>
      <c r="DH68" s="397"/>
      <c r="DI68" s="398"/>
      <c r="DJ68" s="399"/>
      <c r="DK68" s="394">
        <f t="shared" si="226"/>
        <v>0</v>
      </c>
      <c r="DL68" s="395">
        <f t="shared" si="259"/>
        <v>0</v>
      </c>
      <c r="DM68" s="395">
        <f t="shared" si="260"/>
        <v>0</v>
      </c>
      <c r="DN68" s="395">
        <f t="shared" si="261"/>
        <v>0</v>
      </c>
      <c r="DO68" s="396">
        <f t="shared" si="262"/>
        <v>0</v>
      </c>
      <c r="DP68" s="396">
        <f t="shared" si="263"/>
        <v>0</v>
      </c>
      <c r="DQ68" s="306"/>
      <c r="DR68" s="401">
        <f t="shared" si="264"/>
        <v>0</v>
      </c>
      <c r="DS68" s="402">
        <f t="shared" si="264"/>
        <v>0</v>
      </c>
      <c r="DT68" s="402">
        <f t="shared" si="264"/>
        <v>0</v>
      </c>
      <c r="DU68" s="402">
        <f t="shared" si="264"/>
        <v>0</v>
      </c>
      <c r="DV68" s="402">
        <f t="shared" si="264"/>
        <v>0</v>
      </c>
      <c r="DW68" s="402">
        <f t="shared" si="264"/>
        <v>0</v>
      </c>
      <c r="DX68" s="402">
        <f t="shared" si="74"/>
        <v>0</v>
      </c>
      <c r="DY68" s="403" t="e">
        <f t="shared" si="75"/>
        <v>#DIV/0!</v>
      </c>
    </row>
    <row r="69" spans="1:129" s="273" customFormat="1" ht="18" customHeight="1">
      <c r="A69" s="405">
        <v>6</v>
      </c>
      <c r="B69" s="415"/>
      <c r="C69" s="385">
        <f t="shared" ref="C69:R69" si="265">SUBTOTAL(9,C70:C79)</f>
        <v>0</v>
      </c>
      <c r="D69" s="386">
        <f t="shared" si="265"/>
        <v>0</v>
      </c>
      <c r="E69" s="386">
        <f t="shared" si="265"/>
        <v>0</v>
      </c>
      <c r="F69" s="386">
        <f t="shared" si="265"/>
        <v>0</v>
      </c>
      <c r="G69" s="386">
        <f t="shared" si="265"/>
        <v>0</v>
      </c>
      <c r="H69" s="386">
        <f t="shared" si="265"/>
        <v>0</v>
      </c>
      <c r="I69" s="386">
        <f t="shared" si="265"/>
        <v>0</v>
      </c>
      <c r="J69" s="386">
        <f t="shared" si="265"/>
        <v>0</v>
      </c>
      <c r="K69" s="387">
        <f t="shared" si="265"/>
        <v>0</v>
      </c>
      <c r="L69" s="388">
        <f t="shared" si="265"/>
        <v>0</v>
      </c>
      <c r="M69" s="382">
        <f t="shared" si="265"/>
        <v>0</v>
      </c>
      <c r="N69" s="383">
        <f t="shared" si="265"/>
        <v>0</v>
      </c>
      <c r="O69" s="383">
        <f t="shared" si="265"/>
        <v>0</v>
      </c>
      <c r="P69" s="383">
        <f t="shared" si="265"/>
        <v>0</v>
      </c>
      <c r="Q69" s="384">
        <f t="shared" si="265"/>
        <v>0</v>
      </c>
      <c r="R69" s="384">
        <f t="shared" si="265"/>
        <v>0</v>
      </c>
      <c r="S69" s="280"/>
      <c r="T69" s="385">
        <f t="shared" ref="T69:AI69" si="266">SUBTOTAL(9,T70:T79)</f>
        <v>0</v>
      </c>
      <c r="U69" s="386">
        <f t="shared" si="266"/>
        <v>0</v>
      </c>
      <c r="V69" s="386">
        <f t="shared" si="266"/>
        <v>0</v>
      </c>
      <c r="W69" s="386">
        <f t="shared" si="266"/>
        <v>0</v>
      </c>
      <c r="X69" s="386">
        <f t="shared" si="266"/>
        <v>0</v>
      </c>
      <c r="Y69" s="386">
        <f t="shared" si="266"/>
        <v>0</v>
      </c>
      <c r="Z69" s="386">
        <f t="shared" si="266"/>
        <v>0</v>
      </c>
      <c r="AA69" s="386">
        <f t="shared" si="266"/>
        <v>0</v>
      </c>
      <c r="AB69" s="387">
        <f t="shared" si="266"/>
        <v>0</v>
      </c>
      <c r="AC69" s="388">
        <f t="shared" si="266"/>
        <v>0</v>
      </c>
      <c r="AD69" s="382">
        <f t="shared" si="266"/>
        <v>0</v>
      </c>
      <c r="AE69" s="383">
        <f t="shared" si="266"/>
        <v>0</v>
      </c>
      <c r="AF69" s="383">
        <f t="shared" si="266"/>
        <v>0</v>
      </c>
      <c r="AG69" s="383">
        <f t="shared" si="266"/>
        <v>0</v>
      </c>
      <c r="AH69" s="384">
        <f t="shared" si="266"/>
        <v>0</v>
      </c>
      <c r="AI69" s="384">
        <f t="shared" si="266"/>
        <v>0</v>
      </c>
      <c r="AJ69" s="280"/>
      <c r="AK69" s="385">
        <f t="shared" ref="AK69:AZ69" si="267">SUBTOTAL(9,AK70:AK79)</f>
        <v>0</v>
      </c>
      <c r="AL69" s="386">
        <f t="shared" si="267"/>
        <v>0</v>
      </c>
      <c r="AM69" s="386">
        <f t="shared" si="267"/>
        <v>0</v>
      </c>
      <c r="AN69" s="386">
        <f t="shared" si="267"/>
        <v>0</v>
      </c>
      <c r="AO69" s="386">
        <f t="shared" si="267"/>
        <v>0</v>
      </c>
      <c r="AP69" s="386">
        <f t="shared" si="267"/>
        <v>0</v>
      </c>
      <c r="AQ69" s="386">
        <f t="shared" si="267"/>
        <v>0</v>
      </c>
      <c r="AR69" s="386">
        <f t="shared" si="267"/>
        <v>0</v>
      </c>
      <c r="AS69" s="387">
        <f t="shared" si="267"/>
        <v>0</v>
      </c>
      <c r="AT69" s="388">
        <f t="shared" si="267"/>
        <v>0</v>
      </c>
      <c r="AU69" s="382">
        <f t="shared" si="267"/>
        <v>0</v>
      </c>
      <c r="AV69" s="383">
        <f t="shared" si="267"/>
        <v>0</v>
      </c>
      <c r="AW69" s="383">
        <f t="shared" si="267"/>
        <v>0</v>
      </c>
      <c r="AX69" s="383">
        <f t="shared" si="267"/>
        <v>0</v>
      </c>
      <c r="AY69" s="384">
        <f t="shared" si="267"/>
        <v>0</v>
      </c>
      <c r="AZ69" s="384">
        <f t="shared" si="267"/>
        <v>0</v>
      </c>
      <c r="BA69" s="280"/>
      <c r="BB69" s="385">
        <f t="shared" ref="BB69:BK69" si="268">SUBTOTAL(9,BB70:BB79)</f>
        <v>0</v>
      </c>
      <c r="BC69" s="386">
        <f t="shared" si="268"/>
        <v>0</v>
      </c>
      <c r="BD69" s="386">
        <f t="shared" si="268"/>
        <v>0</v>
      </c>
      <c r="BE69" s="386">
        <f t="shared" si="268"/>
        <v>0</v>
      </c>
      <c r="BF69" s="386">
        <f t="shared" si="268"/>
        <v>0</v>
      </c>
      <c r="BG69" s="386">
        <f t="shared" si="268"/>
        <v>0</v>
      </c>
      <c r="BH69" s="386">
        <f t="shared" si="268"/>
        <v>0</v>
      </c>
      <c r="BI69" s="386">
        <f t="shared" si="268"/>
        <v>0</v>
      </c>
      <c r="BJ69" s="387">
        <f t="shared" si="268"/>
        <v>0</v>
      </c>
      <c r="BK69" s="388">
        <f t="shared" si="268"/>
        <v>0</v>
      </c>
      <c r="BL69" s="382">
        <f t="shared" ref="BL69:BQ69" si="269">SUBTOTAL(9,BL70:BL79)</f>
        <v>0</v>
      </c>
      <c r="BM69" s="383">
        <f t="shared" si="269"/>
        <v>0</v>
      </c>
      <c r="BN69" s="383">
        <f t="shared" si="269"/>
        <v>0</v>
      </c>
      <c r="BO69" s="383">
        <f t="shared" si="269"/>
        <v>0</v>
      </c>
      <c r="BP69" s="384">
        <f t="shared" si="269"/>
        <v>0</v>
      </c>
      <c r="BQ69" s="384">
        <f t="shared" si="269"/>
        <v>0</v>
      </c>
      <c r="BR69" s="280"/>
      <c r="BS69" s="385">
        <f t="shared" ref="BS69:CH69" si="270">SUBTOTAL(9,BS70:BS79)</f>
        <v>0</v>
      </c>
      <c r="BT69" s="386">
        <f t="shared" si="270"/>
        <v>0</v>
      </c>
      <c r="BU69" s="386">
        <f t="shared" si="270"/>
        <v>0</v>
      </c>
      <c r="BV69" s="386">
        <f t="shared" si="270"/>
        <v>0</v>
      </c>
      <c r="BW69" s="386">
        <f t="shared" si="270"/>
        <v>0</v>
      </c>
      <c r="BX69" s="386">
        <f t="shared" si="270"/>
        <v>0</v>
      </c>
      <c r="BY69" s="386">
        <f t="shared" si="270"/>
        <v>0</v>
      </c>
      <c r="BZ69" s="386">
        <f t="shared" si="270"/>
        <v>0</v>
      </c>
      <c r="CA69" s="387">
        <f t="shared" si="270"/>
        <v>0</v>
      </c>
      <c r="CB69" s="388">
        <f t="shared" si="270"/>
        <v>0</v>
      </c>
      <c r="CC69" s="382">
        <f t="shared" si="270"/>
        <v>0</v>
      </c>
      <c r="CD69" s="383">
        <f t="shared" si="270"/>
        <v>0</v>
      </c>
      <c r="CE69" s="383">
        <f t="shared" si="270"/>
        <v>0</v>
      </c>
      <c r="CF69" s="383">
        <f t="shared" si="270"/>
        <v>0</v>
      </c>
      <c r="CG69" s="384">
        <f t="shared" si="270"/>
        <v>0</v>
      </c>
      <c r="CH69" s="384">
        <f t="shared" si="270"/>
        <v>0</v>
      </c>
      <c r="CI69" s="280"/>
      <c r="CJ69" s="385">
        <f t="shared" ref="CJ69:CY69" si="271">SUBTOTAL(9,CJ70:CJ79)</f>
        <v>0</v>
      </c>
      <c r="CK69" s="386">
        <f t="shared" si="271"/>
        <v>0</v>
      </c>
      <c r="CL69" s="386">
        <f t="shared" si="271"/>
        <v>0</v>
      </c>
      <c r="CM69" s="386">
        <f t="shared" si="271"/>
        <v>0</v>
      </c>
      <c r="CN69" s="386">
        <f t="shared" si="271"/>
        <v>0</v>
      </c>
      <c r="CO69" s="386">
        <f t="shared" si="271"/>
        <v>0</v>
      </c>
      <c r="CP69" s="386">
        <f t="shared" si="271"/>
        <v>0</v>
      </c>
      <c r="CQ69" s="386">
        <f t="shared" si="271"/>
        <v>0</v>
      </c>
      <c r="CR69" s="387">
        <f t="shared" si="271"/>
        <v>0</v>
      </c>
      <c r="CS69" s="388">
        <f t="shared" si="271"/>
        <v>0</v>
      </c>
      <c r="CT69" s="382">
        <f t="shared" si="271"/>
        <v>0</v>
      </c>
      <c r="CU69" s="383">
        <f t="shared" si="271"/>
        <v>0</v>
      </c>
      <c r="CV69" s="383">
        <f t="shared" si="271"/>
        <v>0</v>
      </c>
      <c r="CW69" s="383">
        <f t="shared" si="271"/>
        <v>0</v>
      </c>
      <c r="CX69" s="384">
        <f t="shared" si="271"/>
        <v>0</v>
      </c>
      <c r="CY69" s="384">
        <f t="shared" si="271"/>
        <v>0</v>
      </c>
      <c r="CZ69" s="280"/>
      <c r="DA69" s="385">
        <f t="shared" ref="DA69:DP69" si="272">SUBTOTAL(9,DA70:DA79)</f>
        <v>0</v>
      </c>
      <c r="DB69" s="386">
        <f t="shared" si="272"/>
        <v>0</v>
      </c>
      <c r="DC69" s="386">
        <f t="shared" si="272"/>
        <v>0</v>
      </c>
      <c r="DD69" s="386">
        <f t="shared" si="272"/>
        <v>0</v>
      </c>
      <c r="DE69" s="386">
        <f t="shared" si="272"/>
        <v>0</v>
      </c>
      <c r="DF69" s="386">
        <f t="shared" si="272"/>
        <v>0</v>
      </c>
      <c r="DG69" s="386">
        <f t="shared" si="272"/>
        <v>0</v>
      </c>
      <c r="DH69" s="386">
        <f t="shared" si="272"/>
        <v>0</v>
      </c>
      <c r="DI69" s="387">
        <f t="shared" si="272"/>
        <v>0</v>
      </c>
      <c r="DJ69" s="388">
        <f t="shared" si="272"/>
        <v>0</v>
      </c>
      <c r="DK69" s="382">
        <f t="shared" si="272"/>
        <v>0</v>
      </c>
      <c r="DL69" s="383">
        <f t="shared" si="272"/>
        <v>0</v>
      </c>
      <c r="DM69" s="383">
        <f t="shared" si="272"/>
        <v>0</v>
      </c>
      <c r="DN69" s="383">
        <f t="shared" si="272"/>
        <v>0</v>
      </c>
      <c r="DO69" s="384">
        <f t="shared" si="272"/>
        <v>0</v>
      </c>
      <c r="DP69" s="384">
        <f t="shared" si="272"/>
        <v>0</v>
      </c>
      <c r="DQ69" s="286"/>
      <c r="DR69" s="407">
        <f t="shared" ref="DR69:DW79" si="273">SUMIF($C$9:$DP$9,DR$9,$C69:$DP69)</f>
        <v>0</v>
      </c>
      <c r="DS69" s="338">
        <f t="shared" si="273"/>
        <v>0</v>
      </c>
      <c r="DT69" s="338">
        <f t="shared" si="273"/>
        <v>0</v>
      </c>
      <c r="DU69" s="338">
        <f t="shared" si="273"/>
        <v>0</v>
      </c>
      <c r="DV69" s="338">
        <f t="shared" si="273"/>
        <v>0</v>
      </c>
      <c r="DW69" s="338">
        <f t="shared" si="273"/>
        <v>0</v>
      </c>
      <c r="DX69" s="338">
        <f t="shared" ref="DX69:DX79" si="274">DV69+DW69</f>
        <v>0</v>
      </c>
      <c r="DY69" s="408" t="e">
        <f t="shared" ref="DY69:DY79" si="275">(DV69-DU69)/(DV$124-DU$124)</f>
        <v>#DIV/0!</v>
      </c>
    </row>
    <row r="70" spans="1:129" ht="18" customHeight="1">
      <c r="A70" s="392" t="s">
        <v>7</v>
      </c>
      <c r="B70" s="393"/>
      <c r="C70" s="397"/>
      <c r="D70" s="397"/>
      <c r="E70" s="397"/>
      <c r="F70" s="397"/>
      <c r="G70" s="397"/>
      <c r="H70" s="397"/>
      <c r="I70" s="397"/>
      <c r="J70" s="397"/>
      <c r="K70" s="398"/>
      <c r="L70" s="399"/>
      <c r="M70" s="394">
        <f>SUM(C70:L70)</f>
        <v>0</v>
      </c>
      <c r="N70" s="395">
        <f>SUMPRODUCT(C$11:K$11,C70:K70)</f>
        <v>0</v>
      </c>
      <c r="O70" s="395">
        <f>(N70*J$2)+(N70*J$3)</f>
        <v>0</v>
      </c>
      <c r="P70" s="395">
        <f>L70</f>
        <v>0</v>
      </c>
      <c r="Q70" s="396">
        <f>SUM(N70:P70)</f>
        <v>0</v>
      </c>
      <c r="R70" s="396">
        <f>(N70+O70)*J$4</f>
        <v>0</v>
      </c>
      <c r="T70" s="397"/>
      <c r="U70" s="397"/>
      <c r="V70" s="397"/>
      <c r="W70" s="397"/>
      <c r="X70" s="397"/>
      <c r="Y70" s="397"/>
      <c r="Z70" s="397"/>
      <c r="AA70" s="397"/>
      <c r="AB70" s="398"/>
      <c r="AC70" s="399"/>
      <c r="AD70" s="394">
        <f>SUM(T70:AC70)</f>
        <v>0</v>
      </c>
      <c r="AE70" s="395">
        <f>SUMPRODUCT(T$11:AB$11,T70:AB70)</f>
        <v>0</v>
      </c>
      <c r="AF70" s="395">
        <f>(AE70*AA$2)+(AE70*AA$3)</f>
        <v>0</v>
      </c>
      <c r="AG70" s="395">
        <f>AC70</f>
        <v>0</v>
      </c>
      <c r="AH70" s="396">
        <f>SUM(AE70:AG70)</f>
        <v>0</v>
      </c>
      <c r="AI70" s="396">
        <f>(AE70+AF70)*AA$4</f>
        <v>0</v>
      </c>
      <c r="AK70" s="397"/>
      <c r="AL70" s="397"/>
      <c r="AM70" s="397"/>
      <c r="AN70" s="397"/>
      <c r="AO70" s="397"/>
      <c r="AP70" s="397"/>
      <c r="AQ70" s="397"/>
      <c r="AR70" s="397"/>
      <c r="AS70" s="398"/>
      <c r="AT70" s="399"/>
      <c r="AU70" s="394">
        <f t="shared" si="36"/>
        <v>0</v>
      </c>
      <c r="AV70" s="395">
        <f>SUMPRODUCT(AK$11:AS$11,AK70:AS70)</f>
        <v>0</v>
      </c>
      <c r="AW70" s="395">
        <f>(AV70*AR$2)+(AV70*AR$3)</f>
        <v>0</v>
      </c>
      <c r="AX70" s="395">
        <f>AT70</f>
        <v>0</v>
      </c>
      <c r="AY70" s="396">
        <f>SUM(AV70:AX70)</f>
        <v>0</v>
      </c>
      <c r="AZ70" s="396">
        <f>(AV70+AW70)*AR$4</f>
        <v>0</v>
      </c>
      <c r="BB70" s="397"/>
      <c r="BC70" s="397"/>
      <c r="BD70" s="397"/>
      <c r="BE70" s="397"/>
      <c r="BF70" s="397"/>
      <c r="BG70" s="397"/>
      <c r="BH70" s="397"/>
      <c r="BI70" s="397"/>
      <c r="BJ70" s="398"/>
      <c r="BK70" s="399"/>
      <c r="BL70" s="394">
        <f t="shared" ref="BL70:BL79" si="276">SUM(BB70:BJ70)</f>
        <v>0</v>
      </c>
      <c r="BM70" s="395">
        <f>SUMPRODUCT(BB$11:BJ$11,BB70:BJ70)</f>
        <v>0</v>
      </c>
      <c r="BN70" s="395">
        <f>(BM70*BI$2)+(BM70*BI$3)</f>
        <v>0</v>
      </c>
      <c r="BO70" s="395">
        <f>BK70</f>
        <v>0</v>
      </c>
      <c r="BP70" s="396">
        <f>SUM(BM70:BO70)</f>
        <v>0</v>
      </c>
      <c r="BQ70" s="396">
        <f>(BM70+BN70)*BI$4</f>
        <v>0</v>
      </c>
      <c r="BS70" s="397"/>
      <c r="BT70" s="397"/>
      <c r="BU70" s="397"/>
      <c r="BV70" s="397"/>
      <c r="BW70" s="397"/>
      <c r="BX70" s="397"/>
      <c r="BY70" s="397"/>
      <c r="BZ70" s="397"/>
      <c r="CA70" s="398"/>
      <c r="CB70" s="399"/>
      <c r="CC70" s="394">
        <f t="shared" ref="CC70:CC78" si="277">SUM(BS70:CA70)</f>
        <v>0</v>
      </c>
      <c r="CD70" s="395">
        <f>SUMPRODUCT(BS$11:CA$11,BS70:CA70)</f>
        <v>0</v>
      </c>
      <c r="CE70" s="395">
        <f>(CD70*BZ$2)+(CD70*BZ$3)</f>
        <v>0</v>
      </c>
      <c r="CF70" s="395">
        <f>CB70</f>
        <v>0</v>
      </c>
      <c r="CG70" s="396">
        <f>SUM(CD70:CF70)</f>
        <v>0</v>
      </c>
      <c r="CH70" s="396">
        <f>(CD70+CE70)*BZ$4</f>
        <v>0</v>
      </c>
      <c r="CJ70" s="397"/>
      <c r="CK70" s="397"/>
      <c r="CL70" s="397"/>
      <c r="CM70" s="397"/>
      <c r="CN70" s="397"/>
      <c r="CO70" s="397"/>
      <c r="CP70" s="397"/>
      <c r="CQ70" s="397"/>
      <c r="CR70" s="398"/>
      <c r="CS70" s="399"/>
      <c r="CT70" s="394">
        <f t="shared" ref="CT70:CT79" si="278">SUM(CJ70:CR70)</f>
        <v>0</v>
      </c>
      <c r="CU70" s="395">
        <f>SUMPRODUCT(CJ$11:CR$11,CJ70:CR70)</f>
        <v>0</v>
      </c>
      <c r="CV70" s="395">
        <f>(CU70*CQ$2)+(CU70*CQ$3)</f>
        <v>0</v>
      </c>
      <c r="CW70" s="395">
        <f>CS70</f>
        <v>0</v>
      </c>
      <c r="CX70" s="396">
        <f>SUM(CU70:CW70)</f>
        <v>0</v>
      </c>
      <c r="CY70" s="396">
        <f>(CU70+CV70)*CQ$4</f>
        <v>0</v>
      </c>
      <c r="DA70" s="400"/>
      <c r="DB70" s="397"/>
      <c r="DC70" s="397"/>
      <c r="DD70" s="397"/>
      <c r="DE70" s="397"/>
      <c r="DF70" s="397"/>
      <c r="DG70" s="397"/>
      <c r="DH70" s="397"/>
      <c r="DI70" s="398"/>
      <c r="DJ70" s="399"/>
      <c r="DK70" s="394">
        <f t="shared" ref="DK70:DK79" si="279">SUM(DA70:DI70)</f>
        <v>0</v>
      </c>
      <c r="DL70" s="395">
        <f>SUMPRODUCT(DA$11:DI$11,DA70:DI70)</f>
        <v>0</v>
      </c>
      <c r="DM70" s="395">
        <f>(DL70*DH$2)+(DL70*DH$3)</f>
        <v>0</v>
      </c>
      <c r="DN70" s="395">
        <f>DJ70</f>
        <v>0</v>
      </c>
      <c r="DO70" s="396">
        <f>SUM(DL70:DN70)</f>
        <v>0</v>
      </c>
      <c r="DP70" s="396">
        <f>(DL70+DM70)*DH$4</f>
        <v>0</v>
      </c>
      <c r="DQ70" s="306"/>
      <c r="DR70" s="401">
        <f t="shared" si="273"/>
        <v>0</v>
      </c>
      <c r="DS70" s="402">
        <f t="shared" si="273"/>
        <v>0</v>
      </c>
      <c r="DT70" s="402">
        <f t="shared" si="273"/>
        <v>0</v>
      </c>
      <c r="DU70" s="402">
        <f t="shared" si="273"/>
        <v>0</v>
      </c>
      <c r="DV70" s="402">
        <f t="shared" si="273"/>
        <v>0</v>
      </c>
      <c r="DW70" s="402">
        <f t="shared" si="273"/>
        <v>0</v>
      </c>
      <c r="DX70" s="402">
        <f t="shared" si="274"/>
        <v>0</v>
      </c>
      <c r="DY70" s="403" t="e">
        <f t="shared" si="275"/>
        <v>#DIV/0!</v>
      </c>
    </row>
    <row r="71" spans="1:129" ht="18" customHeight="1">
      <c r="A71" s="392" t="s">
        <v>8</v>
      </c>
      <c r="B71" s="393"/>
      <c r="C71" s="397"/>
      <c r="D71" s="397"/>
      <c r="E71" s="397"/>
      <c r="F71" s="397"/>
      <c r="G71" s="397"/>
      <c r="H71" s="397"/>
      <c r="I71" s="397"/>
      <c r="J71" s="397"/>
      <c r="K71" s="398"/>
      <c r="L71" s="399"/>
      <c r="M71" s="394">
        <f t="shared" ref="M71:M79" si="280">SUM(C71:K71)</f>
        <v>0</v>
      </c>
      <c r="N71" s="395">
        <f t="shared" ref="N71:N79" si="281">SUMPRODUCT(C$11:K$11,C71:K71)</f>
        <v>0</v>
      </c>
      <c r="O71" s="395">
        <f t="shared" ref="O71:O79" si="282">(N71*J$2)+(N71*J$3)</f>
        <v>0</v>
      </c>
      <c r="P71" s="395">
        <f t="shared" ref="P71:P79" si="283">L71</f>
        <v>0</v>
      </c>
      <c r="Q71" s="396">
        <f t="shared" ref="Q71:Q79" si="284">SUM(N71:P71)</f>
        <v>0</v>
      </c>
      <c r="R71" s="396">
        <f t="shared" ref="R71:R79" si="285">(N71+O71)*J$4</f>
        <v>0</v>
      </c>
      <c r="T71" s="397"/>
      <c r="U71" s="397"/>
      <c r="V71" s="397"/>
      <c r="W71" s="397"/>
      <c r="X71" s="397"/>
      <c r="Y71" s="397"/>
      <c r="Z71" s="397"/>
      <c r="AA71" s="397"/>
      <c r="AB71" s="398"/>
      <c r="AC71" s="399"/>
      <c r="AD71" s="394">
        <f t="shared" ref="AD71:AD79" si="286">SUM(T71:AB71)</f>
        <v>0</v>
      </c>
      <c r="AE71" s="395">
        <f t="shared" ref="AE71:AE79" si="287">SUMPRODUCT(T$11:AB$11,T71:AB71)</f>
        <v>0</v>
      </c>
      <c r="AF71" s="395">
        <f t="shared" ref="AF71:AF79" si="288">(AE71*AA$2)+(AE71*AA$3)</f>
        <v>0</v>
      </c>
      <c r="AG71" s="395">
        <f t="shared" ref="AG71:AG79" si="289">AC71</f>
        <v>0</v>
      </c>
      <c r="AH71" s="396">
        <f t="shared" ref="AH71:AH79" si="290">SUM(AE71:AG71)</f>
        <v>0</v>
      </c>
      <c r="AI71" s="396">
        <f t="shared" ref="AI71:AI79" si="291">(AE71+AF71)*AA$4</f>
        <v>0</v>
      </c>
      <c r="AK71" s="397"/>
      <c r="AL71" s="397"/>
      <c r="AM71" s="397"/>
      <c r="AN71" s="397"/>
      <c r="AO71" s="397"/>
      <c r="AP71" s="397"/>
      <c r="AQ71" s="397"/>
      <c r="AR71" s="397"/>
      <c r="AS71" s="398"/>
      <c r="AT71" s="399"/>
      <c r="AU71" s="394">
        <f t="shared" si="36"/>
        <v>0</v>
      </c>
      <c r="AV71" s="395">
        <f t="shared" ref="AV71:AV79" si="292">SUMPRODUCT(AK$11:AS$11,AK71:AS71)</f>
        <v>0</v>
      </c>
      <c r="AW71" s="395">
        <f t="shared" ref="AW71:AW79" si="293">(AV71*AR$2)+(AV71*AR$3)</f>
        <v>0</v>
      </c>
      <c r="AX71" s="395">
        <f t="shared" ref="AX71:AX79" si="294">AT71</f>
        <v>0</v>
      </c>
      <c r="AY71" s="396">
        <f t="shared" ref="AY71:AY79" si="295">SUM(AV71:AX71)</f>
        <v>0</v>
      </c>
      <c r="AZ71" s="396">
        <f t="shared" ref="AZ71:AZ79" si="296">(AV71+AW71)*AR$4</f>
        <v>0</v>
      </c>
      <c r="BB71" s="397"/>
      <c r="BC71" s="397"/>
      <c r="BD71" s="397"/>
      <c r="BE71" s="397"/>
      <c r="BF71" s="397"/>
      <c r="BG71" s="397"/>
      <c r="BH71" s="397"/>
      <c r="BI71" s="397"/>
      <c r="BJ71" s="398"/>
      <c r="BK71" s="399"/>
      <c r="BL71" s="394">
        <f t="shared" si="276"/>
        <v>0</v>
      </c>
      <c r="BM71" s="395">
        <f t="shared" ref="BM71:BM79" si="297">SUMPRODUCT(BB$11:BJ$11,BB71:BJ71)</f>
        <v>0</v>
      </c>
      <c r="BN71" s="395">
        <f t="shared" ref="BN71:BN79" si="298">(BM71*BI$2)+(BM71*BI$3)</f>
        <v>0</v>
      </c>
      <c r="BO71" s="395">
        <f t="shared" ref="BO71:BO79" si="299">BK71</f>
        <v>0</v>
      </c>
      <c r="BP71" s="396">
        <f t="shared" ref="BP71:BP79" si="300">SUM(BM71:BO71)</f>
        <v>0</v>
      </c>
      <c r="BQ71" s="396">
        <f t="shared" ref="BQ71:BQ79" si="301">(BM71+BN71)*BI$4</f>
        <v>0</v>
      </c>
      <c r="BS71" s="397"/>
      <c r="BT71" s="397"/>
      <c r="BU71" s="397"/>
      <c r="BV71" s="397"/>
      <c r="BW71" s="397"/>
      <c r="BX71" s="397"/>
      <c r="BY71" s="397"/>
      <c r="BZ71" s="397"/>
      <c r="CA71" s="398"/>
      <c r="CB71" s="399"/>
      <c r="CC71" s="394">
        <f t="shared" si="277"/>
        <v>0</v>
      </c>
      <c r="CD71" s="395">
        <f t="shared" ref="CD71:CD79" si="302">SUMPRODUCT(BS$11:CA$11,BS71:CA71)</f>
        <v>0</v>
      </c>
      <c r="CE71" s="395">
        <f t="shared" ref="CE71:CE79" si="303">(CD71*BZ$2)+(CD71*BZ$3)</f>
        <v>0</v>
      </c>
      <c r="CF71" s="395">
        <f t="shared" ref="CF71:CF79" si="304">CB71</f>
        <v>0</v>
      </c>
      <c r="CG71" s="396">
        <f t="shared" ref="CG71:CG79" si="305">SUM(CD71:CF71)</f>
        <v>0</v>
      </c>
      <c r="CH71" s="396">
        <f t="shared" ref="CH71:CH79" si="306">(CD71+CE71)*BZ$4</f>
        <v>0</v>
      </c>
      <c r="CJ71" s="397"/>
      <c r="CK71" s="397"/>
      <c r="CL71" s="397"/>
      <c r="CM71" s="397"/>
      <c r="CN71" s="397"/>
      <c r="CO71" s="397"/>
      <c r="CP71" s="397"/>
      <c r="CQ71" s="397"/>
      <c r="CR71" s="398"/>
      <c r="CS71" s="399"/>
      <c r="CT71" s="394">
        <f t="shared" si="278"/>
        <v>0</v>
      </c>
      <c r="CU71" s="395">
        <f t="shared" ref="CU71:CU79" si="307">SUMPRODUCT(CJ$11:CR$11,CJ71:CR71)</f>
        <v>0</v>
      </c>
      <c r="CV71" s="395">
        <f t="shared" ref="CV71:CV79" si="308">(CU71*CQ$2)+(CU71*CQ$3)</f>
        <v>0</v>
      </c>
      <c r="CW71" s="395">
        <f t="shared" ref="CW71:CW79" si="309">CS71</f>
        <v>0</v>
      </c>
      <c r="CX71" s="396">
        <f t="shared" ref="CX71:CX79" si="310">SUM(CU71:CW71)</f>
        <v>0</v>
      </c>
      <c r="CY71" s="396">
        <f t="shared" ref="CY71:CY79" si="311">(CU71+CV71)*CQ$4</f>
        <v>0</v>
      </c>
      <c r="DA71" s="400"/>
      <c r="DB71" s="397"/>
      <c r="DC71" s="397"/>
      <c r="DD71" s="397"/>
      <c r="DE71" s="397"/>
      <c r="DF71" s="397"/>
      <c r="DG71" s="397"/>
      <c r="DH71" s="397"/>
      <c r="DI71" s="398"/>
      <c r="DJ71" s="399"/>
      <c r="DK71" s="394">
        <f t="shared" si="279"/>
        <v>0</v>
      </c>
      <c r="DL71" s="395">
        <f t="shared" ref="DL71:DL79" si="312">SUMPRODUCT(DA$11:DI$11,DA71:DI71)</f>
        <v>0</v>
      </c>
      <c r="DM71" s="395">
        <f t="shared" ref="DM71:DM79" si="313">(DL71*DH$2)+(DL71*DH$3)</f>
        <v>0</v>
      </c>
      <c r="DN71" s="395">
        <f t="shared" ref="DN71:DN79" si="314">DJ71</f>
        <v>0</v>
      </c>
      <c r="DO71" s="396">
        <f t="shared" ref="DO71:DO79" si="315">SUM(DL71:DN71)</f>
        <v>0</v>
      </c>
      <c r="DP71" s="396">
        <f t="shared" ref="DP71:DP79" si="316">(DL71+DM71)*DH$4</f>
        <v>0</v>
      </c>
      <c r="DQ71" s="306"/>
      <c r="DR71" s="401">
        <f t="shared" si="273"/>
        <v>0</v>
      </c>
      <c r="DS71" s="402">
        <f t="shared" si="273"/>
        <v>0</v>
      </c>
      <c r="DT71" s="402">
        <f t="shared" si="273"/>
        <v>0</v>
      </c>
      <c r="DU71" s="402">
        <f t="shared" si="273"/>
        <v>0</v>
      </c>
      <c r="DV71" s="402">
        <f t="shared" si="273"/>
        <v>0</v>
      </c>
      <c r="DW71" s="402">
        <f t="shared" si="273"/>
        <v>0</v>
      </c>
      <c r="DX71" s="402">
        <f t="shared" si="274"/>
        <v>0</v>
      </c>
      <c r="DY71" s="403" t="e">
        <f t="shared" si="275"/>
        <v>#DIV/0!</v>
      </c>
    </row>
    <row r="72" spans="1:129" ht="18" customHeight="1">
      <c r="A72" s="392" t="s">
        <v>9</v>
      </c>
      <c r="B72" s="393"/>
      <c r="C72" s="397"/>
      <c r="D72" s="397"/>
      <c r="E72" s="397"/>
      <c r="F72" s="397"/>
      <c r="G72" s="397"/>
      <c r="H72" s="397"/>
      <c r="I72" s="397"/>
      <c r="J72" s="397"/>
      <c r="K72" s="398"/>
      <c r="L72" s="399"/>
      <c r="M72" s="394">
        <f t="shared" si="280"/>
        <v>0</v>
      </c>
      <c r="N72" s="395">
        <f t="shared" si="281"/>
        <v>0</v>
      </c>
      <c r="O72" s="395">
        <f t="shared" si="282"/>
        <v>0</v>
      </c>
      <c r="P72" s="395">
        <f t="shared" si="283"/>
        <v>0</v>
      </c>
      <c r="Q72" s="396">
        <f t="shared" si="284"/>
        <v>0</v>
      </c>
      <c r="R72" s="396">
        <f t="shared" si="285"/>
        <v>0</v>
      </c>
      <c r="T72" s="397"/>
      <c r="U72" s="397"/>
      <c r="V72" s="397"/>
      <c r="W72" s="397"/>
      <c r="X72" s="397"/>
      <c r="Y72" s="397"/>
      <c r="Z72" s="397"/>
      <c r="AA72" s="397"/>
      <c r="AB72" s="398"/>
      <c r="AC72" s="399"/>
      <c r="AD72" s="394">
        <f t="shared" si="286"/>
        <v>0</v>
      </c>
      <c r="AE72" s="395">
        <f t="shared" si="287"/>
        <v>0</v>
      </c>
      <c r="AF72" s="395">
        <f t="shared" si="288"/>
        <v>0</v>
      </c>
      <c r="AG72" s="395">
        <f t="shared" si="289"/>
        <v>0</v>
      </c>
      <c r="AH72" s="396">
        <f t="shared" si="290"/>
        <v>0</v>
      </c>
      <c r="AI72" s="396">
        <f t="shared" si="291"/>
        <v>0</v>
      </c>
      <c r="AK72" s="397"/>
      <c r="AL72" s="397"/>
      <c r="AM72" s="397"/>
      <c r="AN72" s="397"/>
      <c r="AO72" s="397"/>
      <c r="AP72" s="397"/>
      <c r="AQ72" s="397"/>
      <c r="AR72" s="397"/>
      <c r="AS72" s="398"/>
      <c r="AT72" s="399"/>
      <c r="AU72" s="394">
        <f t="shared" si="36"/>
        <v>0</v>
      </c>
      <c r="AV72" s="395">
        <f t="shared" si="292"/>
        <v>0</v>
      </c>
      <c r="AW72" s="395">
        <f t="shared" si="293"/>
        <v>0</v>
      </c>
      <c r="AX72" s="395">
        <f t="shared" si="294"/>
        <v>0</v>
      </c>
      <c r="AY72" s="396">
        <f t="shared" si="295"/>
        <v>0</v>
      </c>
      <c r="AZ72" s="396">
        <f t="shared" si="296"/>
        <v>0</v>
      </c>
      <c r="BB72" s="397"/>
      <c r="BC72" s="397"/>
      <c r="BD72" s="397"/>
      <c r="BE72" s="397"/>
      <c r="BF72" s="397"/>
      <c r="BG72" s="397"/>
      <c r="BH72" s="397"/>
      <c r="BI72" s="397"/>
      <c r="BJ72" s="398"/>
      <c r="BK72" s="399"/>
      <c r="BL72" s="394">
        <f t="shared" si="276"/>
        <v>0</v>
      </c>
      <c r="BM72" s="395">
        <f t="shared" si="297"/>
        <v>0</v>
      </c>
      <c r="BN72" s="395">
        <f t="shared" si="298"/>
        <v>0</v>
      </c>
      <c r="BO72" s="395">
        <f t="shared" si="299"/>
        <v>0</v>
      </c>
      <c r="BP72" s="396">
        <f t="shared" si="300"/>
        <v>0</v>
      </c>
      <c r="BQ72" s="396">
        <f t="shared" si="301"/>
        <v>0</v>
      </c>
      <c r="BS72" s="397"/>
      <c r="BT72" s="397"/>
      <c r="BU72" s="397"/>
      <c r="BV72" s="397"/>
      <c r="BW72" s="397"/>
      <c r="BX72" s="397"/>
      <c r="BY72" s="397"/>
      <c r="BZ72" s="397"/>
      <c r="CA72" s="398"/>
      <c r="CB72" s="399"/>
      <c r="CC72" s="394">
        <f t="shared" si="277"/>
        <v>0</v>
      </c>
      <c r="CD72" s="395">
        <f t="shared" si="302"/>
        <v>0</v>
      </c>
      <c r="CE72" s="395">
        <f t="shared" si="303"/>
        <v>0</v>
      </c>
      <c r="CF72" s="395">
        <f t="shared" si="304"/>
        <v>0</v>
      </c>
      <c r="CG72" s="396">
        <f t="shared" si="305"/>
        <v>0</v>
      </c>
      <c r="CH72" s="396">
        <f t="shared" si="306"/>
        <v>0</v>
      </c>
      <c r="CJ72" s="397"/>
      <c r="CK72" s="397"/>
      <c r="CL72" s="397"/>
      <c r="CM72" s="397"/>
      <c r="CN72" s="397"/>
      <c r="CO72" s="397"/>
      <c r="CP72" s="397"/>
      <c r="CQ72" s="397"/>
      <c r="CR72" s="398"/>
      <c r="CS72" s="399"/>
      <c r="CT72" s="394">
        <f t="shared" si="278"/>
        <v>0</v>
      </c>
      <c r="CU72" s="395">
        <f t="shared" si="307"/>
        <v>0</v>
      </c>
      <c r="CV72" s="395">
        <f t="shared" si="308"/>
        <v>0</v>
      </c>
      <c r="CW72" s="395">
        <f t="shared" si="309"/>
        <v>0</v>
      </c>
      <c r="CX72" s="396">
        <f t="shared" si="310"/>
        <v>0</v>
      </c>
      <c r="CY72" s="396">
        <f t="shared" si="311"/>
        <v>0</v>
      </c>
      <c r="DA72" s="400"/>
      <c r="DB72" s="397"/>
      <c r="DC72" s="397"/>
      <c r="DD72" s="397"/>
      <c r="DE72" s="397"/>
      <c r="DF72" s="397"/>
      <c r="DG72" s="397"/>
      <c r="DH72" s="397"/>
      <c r="DI72" s="398"/>
      <c r="DJ72" s="399"/>
      <c r="DK72" s="394">
        <f t="shared" si="279"/>
        <v>0</v>
      </c>
      <c r="DL72" s="395">
        <f t="shared" si="312"/>
        <v>0</v>
      </c>
      <c r="DM72" s="395">
        <f t="shared" si="313"/>
        <v>0</v>
      </c>
      <c r="DN72" s="395">
        <f t="shared" si="314"/>
        <v>0</v>
      </c>
      <c r="DO72" s="396">
        <f t="shared" si="315"/>
        <v>0</v>
      </c>
      <c r="DP72" s="396">
        <f t="shared" si="316"/>
        <v>0</v>
      </c>
      <c r="DQ72" s="306"/>
      <c r="DR72" s="401">
        <f t="shared" si="273"/>
        <v>0</v>
      </c>
      <c r="DS72" s="402">
        <f t="shared" si="273"/>
        <v>0</v>
      </c>
      <c r="DT72" s="402">
        <f t="shared" si="273"/>
        <v>0</v>
      </c>
      <c r="DU72" s="402">
        <f t="shared" si="273"/>
        <v>0</v>
      </c>
      <c r="DV72" s="402">
        <f t="shared" si="273"/>
        <v>0</v>
      </c>
      <c r="DW72" s="402">
        <f t="shared" si="273"/>
        <v>0</v>
      </c>
      <c r="DX72" s="402">
        <f t="shared" si="274"/>
        <v>0</v>
      </c>
      <c r="DY72" s="403" t="e">
        <f t="shared" si="275"/>
        <v>#DIV/0!</v>
      </c>
    </row>
    <row r="73" spans="1:129" ht="18" customHeight="1">
      <c r="A73" s="392" t="s">
        <v>10</v>
      </c>
      <c r="B73" s="417"/>
      <c r="C73" s="397"/>
      <c r="D73" s="397"/>
      <c r="E73" s="397"/>
      <c r="F73" s="397"/>
      <c r="G73" s="397"/>
      <c r="H73" s="397"/>
      <c r="I73" s="397"/>
      <c r="J73" s="397"/>
      <c r="K73" s="398"/>
      <c r="L73" s="399"/>
      <c r="M73" s="394">
        <f t="shared" si="280"/>
        <v>0</v>
      </c>
      <c r="N73" s="395">
        <f t="shared" si="281"/>
        <v>0</v>
      </c>
      <c r="O73" s="395">
        <f t="shared" si="282"/>
        <v>0</v>
      </c>
      <c r="P73" s="395">
        <f t="shared" si="283"/>
        <v>0</v>
      </c>
      <c r="Q73" s="396">
        <f t="shared" si="284"/>
        <v>0</v>
      </c>
      <c r="R73" s="396">
        <f t="shared" si="285"/>
        <v>0</v>
      </c>
      <c r="T73" s="397"/>
      <c r="U73" s="397"/>
      <c r="V73" s="397"/>
      <c r="W73" s="397"/>
      <c r="X73" s="397"/>
      <c r="Y73" s="397"/>
      <c r="Z73" s="397"/>
      <c r="AA73" s="397"/>
      <c r="AB73" s="398"/>
      <c r="AC73" s="399"/>
      <c r="AD73" s="394">
        <f t="shared" si="286"/>
        <v>0</v>
      </c>
      <c r="AE73" s="395">
        <f t="shared" si="287"/>
        <v>0</v>
      </c>
      <c r="AF73" s="395">
        <f t="shared" si="288"/>
        <v>0</v>
      </c>
      <c r="AG73" s="395">
        <f t="shared" si="289"/>
        <v>0</v>
      </c>
      <c r="AH73" s="396">
        <f t="shared" si="290"/>
        <v>0</v>
      </c>
      <c r="AI73" s="396">
        <f t="shared" si="291"/>
        <v>0</v>
      </c>
      <c r="AK73" s="397"/>
      <c r="AL73" s="397"/>
      <c r="AM73" s="397"/>
      <c r="AN73" s="397"/>
      <c r="AO73" s="397"/>
      <c r="AP73" s="397"/>
      <c r="AQ73" s="397"/>
      <c r="AR73" s="397"/>
      <c r="AS73" s="398"/>
      <c r="AT73" s="399"/>
      <c r="AU73" s="394">
        <f t="shared" si="36"/>
        <v>0</v>
      </c>
      <c r="AV73" s="395">
        <f t="shared" si="292"/>
        <v>0</v>
      </c>
      <c r="AW73" s="395">
        <f t="shared" si="293"/>
        <v>0</v>
      </c>
      <c r="AX73" s="395">
        <f t="shared" si="294"/>
        <v>0</v>
      </c>
      <c r="AY73" s="396">
        <f t="shared" si="295"/>
        <v>0</v>
      </c>
      <c r="AZ73" s="396">
        <f t="shared" si="296"/>
        <v>0</v>
      </c>
      <c r="BB73" s="397"/>
      <c r="BC73" s="397"/>
      <c r="BD73" s="397"/>
      <c r="BE73" s="397"/>
      <c r="BF73" s="397"/>
      <c r="BG73" s="397"/>
      <c r="BH73" s="397"/>
      <c r="BI73" s="397"/>
      <c r="BJ73" s="398"/>
      <c r="BK73" s="399"/>
      <c r="BL73" s="394">
        <f t="shared" si="276"/>
        <v>0</v>
      </c>
      <c r="BM73" s="395">
        <f t="shared" si="297"/>
        <v>0</v>
      </c>
      <c r="BN73" s="395">
        <f t="shared" si="298"/>
        <v>0</v>
      </c>
      <c r="BO73" s="395">
        <f t="shared" si="299"/>
        <v>0</v>
      </c>
      <c r="BP73" s="396">
        <f t="shared" si="300"/>
        <v>0</v>
      </c>
      <c r="BQ73" s="396">
        <f t="shared" si="301"/>
        <v>0</v>
      </c>
      <c r="BS73" s="397"/>
      <c r="BT73" s="397"/>
      <c r="BU73" s="397"/>
      <c r="BV73" s="397"/>
      <c r="BW73" s="397"/>
      <c r="BX73" s="397"/>
      <c r="BY73" s="397"/>
      <c r="BZ73" s="397"/>
      <c r="CA73" s="398"/>
      <c r="CB73" s="399"/>
      <c r="CC73" s="394">
        <f t="shared" si="277"/>
        <v>0</v>
      </c>
      <c r="CD73" s="395">
        <f t="shared" si="302"/>
        <v>0</v>
      </c>
      <c r="CE73" s="395">
        <f t="shared" si="303"/>
        <v>0</v>
      </c>
      <c r="CF73" s="395">
        <f t="shared" si="304"/>
        <v>0</v>
      </c>
      <c r="CG73" s="396">
        <f t="shared" si="305"/>
        <v>0</v>
      </c>
      <c r="CH73" s="396">
        <f t="shared" si="306"/>
        <v>0</v>
      </c>
      <c r="CJ73" s="397"/>
      <c r="CK73" s="397"/>
      <c r="CL73" s="397"/>
      <c r="CM73" s="397"/>
      <c r="CN73" s="397"/>
      <c r="CO73" s="397"/>
      <c r="CP73" s="397"/>
      <c r="CQ73" s="397"/>
      <c r="CR73" s="398"/>
      <c r="CS73" s="399"/>
      <c r="CT73" s="394">
        <f t="shared" si="278"/>
        <v>0</v>
      </c>
      <c r="CU73" s="395">
        <f t="shared" si="307"/>
        <v>0</v>
      </c>
      <c r="CV73" s="395">
        <f t="shared" si="308"/>
        <v>0</v>
      </c>
      <c r="CW73" s="395">
        <f t="shared" si="309"/>
        <v>0</v>
      </c>
      <c r="CX73" s="396">
        <f t="shared" si="310"/>
        <v>0</v>
      </c>
      <c r="CY73" s="396">
        <f t="shared" si="311"/>
        <v>0</v>
      </c>
      <c r="DA73" s="400"/>
      <c r="DB73" s="397"/>
      <c r="DC73" s="397"/>
      <c r="DD73" s="397"/>
      <c r="DE73" s="397"/>
      <c r="DF73" s="397"/>
      <c r="DG73" s="397"/>
      <c r="DH73" s="397"/>
      <c r="DI73" s="398"/>
      <c r="DJ73" s="399"/>
      <c r="DK73" s="394">
        <f t="shared" si="279"/>
        <v>0</v>
      </c>
      <c r="DL73" s="395">
        <f t="shared" si="312"/>
        <v>0</v>
      </c>
      <c r="DM73" s="395">
        <f t="shared" si="313"/>
        <v>0</v>
      </c>
      <c r="DN73" s="395">
        <f t="shared" si="314"/>
        <v>0</v>
      </c>
      <c r="DO73" s="396">
        <f t="shared" si="315"/>
        <v>0</v>
      </c>
      <c r="DP73" s="396">
        <f t="shared" si="316"/>
        <v>0</v>
      </c>
      <c r="DQ73" s="306"/>
      <c r="DR73" s="401">
        <f t="shared" si="273"/>
        <v>0</v>
      </c>
      <c r="DS73" s="402">
        <f t="shared" si="273"/>
        <v>0</v>
      </c>
      <c r="DT73" s="402">
        <f t="shared" si="273"/>
        <v>0</v>
      </c>
      <c r="DU73" s="402">
        <f t="shared" si="273"/>
        <v>0</v>
      </c>
      <c r="DV73" s="402">
        <f t="shared" si="273"/>
        <v>0</v>
      </c>
      <c r="DW73" s="402">
        <f t="shared" si="273"/>
        <v>0</v>
      </c>
      <c r="DX73" s="402">
        <f t="shared" si="274"/>
        <v>0</v>
      </c>
      <c r="DY73" s="403" t="e">
        <f t="shared" si="275"/>
        <v>#DIV/0!</v>
      </c>
    </row>
    <row r="74" spans="1:129" ht="18" customHeight="1">
      <c r="A74" s="392" t="s">
        <v>217</v>
      </c>
      <c r="B74" s="417"/>
      <c r="C74" s="397"/>
      <c r="D74" s="397"/>
      <c r="E74" s="397"/>
      <c r="F74" s="397"/>
      <c r="G74" s="397"/>
      <c r="H74" s="397"/>
      <c r="I74" s="397"/>
      <c r="J74" s="397"/>
      <c r="K74" s="398"/>
      <c r="L74" s="399"/>
      <c r="M74" s="394">
        <f t="shared" si="280"/>
        <v>0</v>
      </c>
      <c r="N74" s="395">
        <f t="shared" si="281"/>
        <v>0</v>
      </c>
      <c r="O74" s="395">
        <f t="shared" si="282"/>
        <v>0</v>
      </c>
      <c r="P74" s="395">
        <f t="shared" si="283"/>
        <v>0</v>
      </c>
      <c r="Q74" s="396">
        <f t="shared" si="284"/>
        <v>0</v>
      </c>
      <c r="R74" s="396">
        <f t="shared" si="285"/>
        <v>0</v>
      </c>
      <c r="T74" s="397"/>
      <c r="U74" s="397"/>
      <c r="V74" s="397"/>
      <c r="W74" s="397"/>
      <c r="X74" s="397"/>
      <c r="Y74" s="397"/>
      <c r="Z74" s="397"/>
      <c r="AA74" s="397"/>
      <c r="AB74" s="398"/>
      <c r="AC74" s="399"/>
      <c r="AD74" s="394">
        <f t="shared" si="286"/>
        <v>0</v>
      </c>
      <c r="AE74" s="395">
        <f t="shared" si="287"/>
        <v>0</v>
      </c>
      <c r="AF74" s="395">
        <f t="shared" si="288"/>
        <v>0</v>
      </c>
      <c r="AG74" s="395">
        <f t="shared" si="289"/>
        <v>0</v>
      </c>
      <c r="AH74" s="396">
        <f t="shared" si="290"/>
        <v>0</v>
      </c>
      <c r="AI74" s="396">
        <f t="shared" si="291"/>
        <v>0</v>
      </c>
      <c r="AK74" s="397"/>
      <c r="AL74" s="397"/>
      <c r="AM74" s="397"/>
      <c r="AN74" s="397"/>
      <c r="AO74" s="397"/>
      <c r="AP74" s="397"/>
      <c r="AQ74" s="397"/>
      <c r="AR74" s="397"/>
      <c r="AS74" s="398"/>
      <c r="AT74" s="399"/>
      <c r="AU74" s="394">
        <f t="shared" si="36"/>
        <v>0</v>
      </c>
      <c r="AV74" s="395">
        <f t="shared" si="292"/>
        <v>0</v>
      </c>
      <c r="AW74" s="395">
        <f t="shared" si="293"/>
        <v>0</v>
      </c>
      <c r="AX74" s="395">
        <f t="shared" si="294"/>
        <v>0</v>
      </c>
      <c r="AY74" s="396">
        <f t="shared" si="295"/>
        <v>0</v>
      </c>
      <c r="AZ74" s="396">
        <f t="shared" si="296"/>
        <v>0</v>
      </c>
      <c r="BB74" s="397"/>
      <c r="BC74" s="397"/>
      <c r="BD74" s="397"/>
      <c r="BE74" s="397"/>
      <c r="BF74" s="397"/>
      <c r="BG74" s="397"/>
      <c r="BH74" s="397"/>
      <c r="BI74" s="397"/>
      <c r="BJ74" s="398"/>
      <c r="BK74" s="399"/>
      <c r="BL74" s="394">
        <f t="shared" si="276"/>
        <v>0</v>
      </c>
      <c r="BM74" s="395">
        <f t="shared" si="297"/>
        <v>0</v>
      </c>
      <c r="BN74" s="395">
        <f t="shared" si="298"/>
        <v>0</v>
      </c>
      <c r="BO74" s="395">
        <f t="shared" si="299"/>
        <v>0</v>
      </c>
      <c r="BP74" s="396">
        <f t="shared" si="300"/>
        <v>0</v>
      </c>
      <c r="BQ74" s="396">
        <f t="shared" si="301"/>
        <v>0</v>
      </c>
      <c r="BS74" s="397"/>
      <c r="BT74" s="397"/>
      <c r="BU74" s="397"/>
      <c r="BV74" s="397"/>
      <c r="BW74" s="397"/>
      <c r="BX74" s="397"/>
      <c r="BY74" s="397"/>
      <c r="BZ74" s="397"/>
      <c r="CA74" s="398"/>
      <c r="CB74" s="399"/>
      <c r="CC74" s="394">
        <f t="shared" si="277"/>
        <v>0</v>
      </c>
      <c r="CD74" s="395">
        <f t="shared" si="302"/>
        <v>0</v>
      </c>
      <c r="CE74" s="395">
        <f t="shared" si="303"/>
        <v>0</v>
      </c>
      <c r="CF74" s="395">
        <f t="shared" si="304"/>
        <v>0</v>
      </c>
      <c r="CG74" s="396">
        <f t="shared" si="305"/>
        <v>0</v>
      </c>
      <c r="CH74" s="396">
        <f t="shared" si="306"/>
        <v>0</v>
      </c>
      <c r="CJ74" s="397"/>
      <c r="CK74" s="397"/>
      <c r="CL74" s="397"/>
      <c r="CM74" s="397"/>
      <c r="CN74" s="397"/>
      <c r="CO74" s="397"/>
      <c r="CP74" s="397"/>
      <c r="CQ74" s="397"/>
      <c r="CR74" s="398"/>
      <c r="CS74" s="399"/>
      <c r="CT74" s="394">
        <f t="shared" si="278"/>
        <v>0</v>
      </c>
      <c r="CU74" s="395">
        <f t="shared" si="307"/>
        <v>0</v>
      </c>
      <c r="CV74" s="395">
        <f t="shared" si="308"/>
        <v>0</v>
      </c>
      <c r="CW74" s="395">
        <f t="shared" si="309"/>
        <v>0</v>
      </c>
      <c r="CX74" s="396">
        <f t="shared" si="310"/>
        <v>0</v>
      </c>
      <c r="CY74" s="396">
        <f t="shared" si="311"/>
        <v>0</v>
      </c>
      <c r="DA74" s="400"/>
      <c r="DB74" s="397"/>
      <c r="DC74" s="397"/>
      <c r="DD74" s="397"/>
      <c r="DE74" s="397"/>
      <c r="DF74" s="397"/>
      <c r="DG74" s="397"/>
      <c r="DH74" s="397"/>
      <c r="DI74" s="398"/>
      <c r="DJ74" s="399"/>
      <c r="DK74" s="394">
        <f t="shared" si="279"/>
        <v>0</v>
      </c>
      <c r="DL74" s="395">
        <f t="shared" si="312"/>
        <v>0</v>
      </c>
      <c r="DM74" s="395">
        <f t="shared" si="313"/>
        <v>0</v>
      </c>
      <c r="DN74" s="395">
        <f t="shared" si="314"/>
        <v>0</v>
      </c>
      <c r="DO74" s="396">
        <f t="shared" si="315"/>
        <v>0</v>
      </c>
      <c r="DP74" s="396">
        <f t="shared" si="316"/>
        <v>0</v>
      </c>
      <c r="DQ74" s="306"/>
      <c r="DR74" s="401">
        <f t="shared" si="273"/>
        <v>0</v>
      </c>
      <c r="DS74" s="402">
        <f t="shared" si="273"/>
        <v>0</v>
      </c>
      <c r="DT74" s="402">
        <f t="shared" si="273"/>
        <v>0</v>
      </c>
      <c r="DU74" s="402">
        <f t="shared" si="273"/>
        <v>0</v>
      </c>
      <c r="DV74" s="402">
        <f t="shared" si="273"/>
        <v>0</v>
      </c>
      <c r="DW74" s="402">
        <f t="shared" si="273"/>
        <v>0</v>
      </c>
      <c r="DX74" s="402">
        <f t="shared" si="274"/>
        <v>0</v>
      </c>
      <c r="DY74" s="403" t="e">
        <f t="shared" si="275"/>
        <v>#DIV/0!</v>
      </c>
    </row>
    <row r="75" spans="1:129" ht="18" hidden="1" customHeight="1">
      <c r="A75" s="392" t="s">
        <v>218</v>
      </c>
      <c r="B75" s="417"/>
      <c r="C75" s="397"/>
      <c r="D75" s="397"/>
      <c r="E75" s="397"/>
      <c r="F75" s="397"/>
      <c r="G75" s="397"/>
      <c r="H75" s="397"/>
      <c r="I75" s="397"/>
      <c r="J75" s="397"/>
      <c r="K75" s="398"/>
      <c r="L75" s="399"/>
      <c r="M75" s="394">
        <f t="shared" si="280"/>
        <v>0</v>
      </c>
      <c r="N75" s="395">
        <f t="shared" si="281"/>
        <v>0</v>
      </c>
      <c r="O75" s="395">
        <f t="shared" si="282"/>
        <v>0</v>
      </c>
      <c r="P75" s="395">
        <f t="shared" si="283"/>
        <v>0</v>
      </c>
      <c r="Q75" s="396">
        <f t="shared" si="284"/>
        <v>0</v>
      </c>
      <c r="R75" s="396">
        <f t="shared" si="285"/>
        <v>0</v>
      </c>
      <c r="T75" s="397"/>
      <c r="U75" s="397"/>
      <c r="V75" s="397"/>
      <c r="W75" s="397"/>
      <c r="X75" s="397"/>
      <c r="Y75" s="397"/>
      <c r="Z75" s="397"/>
      <c r="AA75" s="397"/>
      <c r="AB75" s="398"/>
      <c r="AC75" s="399"/>
      <c r="AD75" s="394">
        <f t="shared" si="286"/>
        <v>0</v>
      </c>
      <c r="AE75" s="395">
        <f t="shared" si="287"/>
        <v>0</v>
      </c>
      <c r="AF75" s="395">
        <f t="shared" si="288"/>
        <v>0</v>
      </c>
      <c r="AG75" s="395">
        <f t="shared" si="289"/>
        <v>0</v>
      </c>
      <c r="AH75" s="396">
        <f t="shared" si="290"/>
        <v>0</v>
      </c>
      <c r="AI75" s="396">
        <f t="shared" si="291"/>
        <v>0</v>
      </c>
      <c r="AK75" s="397"/>
      <c r="AL75" s="397"/>
      <c r="AM75" s="397"/>
      <c r="AN75" s="397"/>
      <c r="AO75" s="397"/>
      <c r="AP75" s="397"/>
      <c r="AQ75" s="397"/>
      <c r="AR75" s="397"/>
      <c r="AS75" s="398"/>
      <c r="AT75" s="399"/>
      <c r="AU75" s="394">
        <f t="shared" si="36"/>
        <v>0</v>
      </c>
      <c r="AV75" s="395">
        <f t="shared" si="292"/>
        <v>0</v>
      </c>
      <c r="AW75" s="395">
        <f>(AV75*AR$2)+(AV75*AR$3)</f>
        <v>0</v>
      </c>
      <c r="AX75" s="395">
        <f t="shared" si="294"/>
        <v>0</v>
      </c>
      <c r="AY75" s="396">
        <f t="shared" si="295"/>
        <v>0</v>
      </c>
      <c r="AZ75" s="396">
        <f t="shared" si="296"/>
        <v>0</v>
      </c>
      <c r="BB75" s="397"/>
      <c r="BC75" s="397"/>
      <c r="BD75" s="397"/>
      <c r="BE75" s="397"/>
      <c r="BF75" s="397"/>
      <c r="BG75" s="397"/>
      <c r="BH75" s="397"/>
      <c r="BI75" s="397"/>
      <c r="BJ75" s="398"/>
      <c r="BK75" s="399"/>
      <c r="BL75" s="394">
        <f t="shared" si="276"/>
        <v>0</v>
      </c>
      <c r="BM75" s="395">
        <f t="shared" si="297"/>
        <v>0</v>
      </c>
      <c r="BN75" s="395">
        <f>(BM75*BI$2)+(BM75*BI$3)</f>
        <v>0</v>
      </c>
      <c r="BO75" s="395">
        <f t="shared" si="299"/>
        <v>0</v>
      </c>
      <c r="BP75" s="396">
        <f t="shared" si="300"/>
        <v>0</v>
      </c>
      <c r="BQ75" s="396">
        <f t="shared" si="301"/>
        <v>0</v>
      </c>
      <c r="BS75" s="397"/>
      <c r="BT75" s="397"/>
      <c r="BU75" s="397"/>
      <c r="BV75" s="397"/>
      <c r="BW75" s="397"/>
      <c r="BX75" s="397"/>
      <c r="BY75" s="397"/>
      <c r="BZ75" s="397"/>
      <c r="CA75" s="398"/>
      <c r="CB75" s="399"/>
      <c r="CC75" s="394">
        <f t="shared" si="277"/>
        <v>0</v>
      </c>
      <c r="CD75" s="395">
        <f t="shared" si="302"/>
        <v>0</v>
      </c>
      <c r="CE75" s="395">
        <f t="shared" si="303"/>
        <v>0</v>
      </c>
      <c r="CF75" s="395">
        <f t="shared" si="304"/>
        <v>0</v>
      </c>
      <c r="CG75" s="396">
        <f t="shared" si="305"/>
        <v>0</v>
      </c>
      <c r="CH75" s="396">
        <f t="shared" si="306"/>
        <v>0</v>
      </c>
      <c r="CJ75" s="397"/>
      <c r="CK75" s="397"/>
      <c r="CL75" s="397"/>
      <c r="CM75" s="397"/>
      <c r="CN75" s="397"/>
      <c r="CO75" s="397"/>
      <c r="CP75" s="397"/>
      <c r="CQ75" s="397"/>
      <c r="CR75" s="398"/>
      <c r="CS75" s="399"/>
      <c r="CT75" s="394">
        <f t="shared" si="278"/>
        <v>0</v>
      </c>
      <c r="CU75" s="395">
        <f t="shared" si="307"/>
        <v>0</v>
      </c>
      <c r="CV75" s="395">
        <f t="shared" si="308"/>
        <v>0</v>
      </c>
      <c r="CW75" s="395">
        <f t="shared" si="309"/>
        <v>0</v>
      </c>
      <c r="CX75" s="396">
        <f t="shared" si="310"/>
        <v>0</v>
      </c>
      <c r="CY75" s="396">
        <f t="shared" si="311"/>
        <v>0</v>
      </c>
      <c r="DA75" s="400"/>
      <c r="DB75" s="397"/>
      <c r="DC75" s="397"/>
      <c r="DD75" s="397"/>
      <c r="DE75" s="397"/>
      <c r="DF75" s="397"/>
      <c r="DG75" s="397"/>
      <c r="DH75" s="397"/>
      <c r="DI75" s="398"/>
      <c r="DJ75" s="399"/>
      <c r="DK75" s="394">
        <f t="shared" si="279"/>
        <v>0</v>
      </c>
      <c r="DL75" s="395">
        <f t="shared" si="312"/>
        <v>0</v>
      </c>
      <c r="DM75" s="395">
        <f t="shared" si="313"/>
        <v>0</v>
      </c>
      <c r="DN75" s="395">
        <f t="shared" si="314"/>
        <v>0</v>
      </c>
      <c r="DO75" s="396">
        <f t="shared" si="315"/>
        <v>0</v>
      </c>
      <c r="DP75" s="396">
        <f t="shared" si="316"/>
        <v>0</v>
      </c>
      <c r="DQ75" s="306"/>
      <c r="DR75" s="401">
        <f t="shared" si="273"/>
        <v>0</v>
      </c>
      <c r="DS75" s="402">
        <f t="shared" si="273"/>
        <v>0</v>
      </c>
      <c r="DT75" s="402">
        <f t="shared" si="273"/>
        <v>0</v>
      </c>
      <c r="DU75" s="402">
        <f t="shared" si="273"/>
        <v>0</v>
      </c>
      <c r="DV75" s="402">
        <f t="shared" si="273"/>
        <v>0</v>
      </c>
      <c r="DW75" s="402">
        <f t="shared" si="273"/>
        <v>0</v>
      </c>
      <c r="DX75" s="402">
        <f t="shared" si="274"/>
        <v>0</v>
      </c>
      <c r="DY75" s="403" t="e">
        <f t="shared" si="275"/>
        <v>#DIV/0!</v>
      </c>
    </row>
    <row r="76" spans="1:129" ht="18" hidden="1" customHeight="1">
      <c r="A76" s="392" t="s">
        <v>219</v>
      </c>
      <c r="B76" s="417"/>
      <c r="C76" s="397"/>
      <c r="D76" s="397"/>
      <c r="E76" s="397"/>
      <c r="F76" s="397"/>
      <c r="G76" s="397"/>
      <c r="H76" s="397"/>
      <c r="I76" s="397"/>
      <c r="J76" s="397"/>
      <c r="K76" s="398"/>
      <c r="L76" s="399"/>
      <c r="M76" s="394">
        <f t="shared" si="280"/>
        <v>0</v>
      </c>
      <c r="N76" s="395">
        <f t="shared" si="281"/>
        <v>0</v>
      </c>
      <c r="O76" s="395">
        <f t="shared" si="282"/>
        <v>0</v>
      </c>
      <c r="P76" s="395">
        <f t="shared" si="283"/>
        <v>0</v>
      </c>
      <c r="Q76" s="396">
        <f t="shared" si="284"/>
        <v>0</v>
      </c>
      <c r="R76" s="396">
        <f t="shared" si="285"/>
        <v>0</v>
      </c>
      <c r="T76" s="397"/>
      <c r="U76" s="397"/>
      <c r="V76" s="397"/>
      <c r="W76" s="397"/>
      <c r="X76" s="397"/>
      <c r="Y76" s="397"/>
      <c r="Z76" s="397"/>
      <c r="AA76" s="397"/>
      <c r="AB76" s="398"/>
      <c r="AC76" s="399"/>
      <c r="AD76" s="394">
        <f t="shared" si="286"/>
        <v>0</v>
      </c>
      <c r="AE76" s="395">
        <f t="shared" si="287"/>
        <v>0</v>
      </c>
      <c r="AF76" s="395">
        <f t="shared" si="288"/>
        <v>0</v>
      </c>
      <c r="AG76" s="395">
        <f t="shared" si="289"/>
        <v>0</v>
      </c>
      <c r="AH76" s="396">
        <f t="shared" si="290"/>
        <v>0</v>
      </c>
      <c r="AI76" s="396">
        <f t="shared" si="291"/>
        <v>0</v>
      </c>
      <c r="AK76" s="397"/>
      <c r="AL76" s="397"/>
      <c r="AM76" s="397"/>
      <c r="AN76" s="397"/>
      <c r="AO76" s="397"/>
      <c r="AP76" s="397"/>
      <c r="AQ76" s="397"/>
      <c r="AR76" s="397"/>
      <c r="AS76" s="398"/>
      <c r="AT76" s="399"/>
      <c r="AU76" s="394">
        <f t="shared" si="36"/>
        <v>0</v>
      </c>
      <c r="AV76" s="395">
        <f>SUMPRODUCT(AK$11:AS$11,AK76:AS76)</f>
        <v>0</v>
      </c>
      <c r="AW76" s="395">
        <f t="shared" si="293"/>
        <v>0</v>
      </c>
      <c r="AX76" s="395">
        <f t="shared" si="294"/>
        <v>0</v>
      </c>
      <c r="AY76" s="396">
        <f t="shared" si="295"/>
        <v>0</v>
      </c>
      <c r="AZ76" s="396">
        <f t="shared" si="296"/>
        <v>0</v>
      </c>
      <c r="BB76" s="397"/>
      <c r="BC76" s="397"/>
      <c r="BD76" s="397"/>
      <c r="BE76" s="397"/>
      <c r="BF76" s="397"/>
      <c r="BG76" s="397"/>
      <c r="BH76" s="397"/>
      <c r="BI76" s="397"/>
      <c r="BJ76" s="398"/>
      <c r="BK76" s="399"/>
      <c r="BL76" s="394">
        <f t="shared" si="276"/>
        <v>0</v>
      </c>
      <c r="BM76" s="395">
        <f>SUMPRODUCT(BB$11:BJ$11,BB76:BJ76)</f>
        <v>0</v>
      </c>
      <c r="BN76" s="395">
        <f t="shared" si="298"/>
        <v>0</v>
      </c>
      <c r="BO76" s="395">
        <f t="shared" si="299"/>
        <v>0</v>
      </c>
      <c r="BP76" s="396">
        <f t="shared" si="300"/>
        <v>0</v>
      </c>
      <c r="BQ76" s="396">
        <f t="shared" si="301"/>
        <v>0</v>
      </c>
      <c r="BS76" s="397"/>
      <c r="BT76" s="397"/>
      <c r="BU76" s="397"/>
      <c r="BV76" s="397"/>
      <c r="BW76" s="397"/>
      <c r="BX76" s="397"/>
      <c r="BY76" s="397"/>
      <c r="BZ76" s="397"/>
      <c r="CA76" s="398"/>
      <c r="CB76" s="399"/>
      <c r="CC76" s="394">
        <f t="shared" si="277"/>
        <v>0</v>
      </c>
      <c r="CD76" s="395">
        <f>SUMPRODUCT(BS$11:CA$11,BS76:CA76)</f>
        <v>0</v>
      </c>
      <c r="CE76" s="395">
        <f>(CD76*BZ$2)+(CD76*BZ$3)</f>
        <v>0</v>
      </c>
      <c r="CF76" s="395">
        <f t="shared" si="304"/>
        <v>0</v>
      </c>
      <c r="CG76" s="396">
        <f t="shared" si="305"/>
        <v>0</v>
      </c>
      <c r="CH76" s="396">
        <f t="shared" si="306"/>
        <v>0</v>
      </c>
      <c r="CJ76" s="397"/>
      <c r="CK76" s="397"/>
      <c r="CL76" s="397"/>
      <c r="CM76" s="397"/>
      <c r="CN76" s="397"/>
      <c r="CO76" s="397"/>
      <c r="CP76" s="397"/>
      <c r="CQ76" s="397"/>
      <c r="CR76" s="398"/>
      <c r="CS76" s="399"/>
      <c r="CT76" s="394">
        <f t="shared" si="278"/>
        <v>0</v>
      </c>
      <c r="CU76" s="395">
        <f>SUMPRODUCT(CJ$11:CR$11,CJ76:CR76)</f>
        <v>0</v>
      </c>
      <c r="CV76" s="395">
        <f>(CU76*CQ$2)+(CU76*CQ$3)</f>
        <v>0</v>
      </c>
      <c r="CW76" s="395">
        <f t="shared" si="309"/>
        <v>0</v>
      </c>
      <c r="CX76" s="396">
        <f t="shared" si="310"/>
        <v>0</v>
      </c>
      <c r="CY76" s="396">
        <f t="shared" si="311"/>
        <v>0</v>
      </c>
      <c r="DA76" s="400"/>
      <c r="DB76" s="397"/>
      <c r="DC76" s="397"/>
      <c r="DD76" s="397"/>
      <c r="DE76" s="397"/>
      <c r="DF76" s="397"/>
      <c r="DG76" s="397"/>
      <c r="DH76" s="397"/>
      <c r="DI76" s="398"/>
      <c r="DJ76" s="399"/>
      <c r="DK76" s="394">
        <f t="shared" si="279"/>
        <v>0</v>
      </c>
      <c r="DL76" s="395">
        <f>SUMPRODUCT(DA$11:DI$11,DA76:DI76)</f>
        <v>0</v>
      </c>
      <c r="DM76" s="395">
        <f>(DL76*DH$2)+(DL76*DH$3)</f>
        <v>0</v>
      </c>
      <c r="DN76" s="395">
        <f t="shared" si="314"/>
        <v>0</v>
      </c>
      <c r="DO76" s="396">
        <f t="shared" si="315"/>
        <v>0</v>
      </c>
      <c r="DP76" s="396">
        <f t="shared" si="316"/>
        <v>0</v>
      </c>
      <c r="DQ76" s="306"/>
      <c r="DR76" s="401">
        <f t="shared" si="273"/>
        <v>0</v>
      </c>
      <c r="DS76" s="402">
        <f t="shared" si="273"/>
        <v>0</v>
      </c>
      <c r="DT76" s="402">
        <f t="shared" si="273"/>
        <v>0</v>
      </c>
      <c r="DU76" s="402">
        <f t="shared" si="273"/>
        <v>0</v>
      </c>
      <c r="DV76" s="402">
        <f t="shared" si="273"/>
        <v>0</v>
      </c>
      <c r="DW76" s="402">
        <f t="shared" si="273"/>
        <v>0</v>
      </c>
      <c r="DX76" s="402">
        <f t="shared" si="274"/>
        <v>0</v>
      </c>
      <c r="DY76" s="403" t="e">
        <f t="shared" si="275"/>
        <v>#DIV/0!</v>
      </c>
    </row>
    <row r="77" spans="1:129" ht="18" hidden="1" customHeight="1">
      <c r="A77" s="392" t="s">
        <v>220</v>
      </c>
      <c r="B77" s="417"/>
      <c r="C77" s="397"/>
      <c r="D77" s="397"/>
      <c r="E77" s="397"/>
      <c r="F77" s="397"/>
      <c r="G77" s="397"/>
      <c r="H77" s="397"/>
      <c r="I77" s="397"/>
      <c r="J77" s="397"/>
      <c r="K77" s="398"/>
      <c r="L77" s="399"/>
      <c r="M77" s="394">
        <f t="shared" si="280"/>
        <v>0</v>
      </c>
      <c r="N77" s="395">
        <f t="shared" si="281"/>
        <v>0</v>
      </c>
      <c r="O77" s="395">
        <f t="shared" si="282"/>
        <v>0</v>
      </c>
      <c r="P77" s="395">
        <f t="shared" si="283"/>
        <v>0</v>
      </c>
      <c r="Q77" s="396">
        <f t="shared" si="284"/>
        <v>0</v>
      </c>
      <c r="R77" s="396">
        <f t="shared" si="285"/>
        <v>0</v>
      </c>
      <c r="T77" s="397"/>
      <c r="U77" s="397"/>
      <c r="V77" s="397"/>
      <c r="W77" s="397"/>
      <c r="X77" s="397"/>
      <c r="Y77" s="397"/>
      <c r="Z77" s="397"/>
      <c r="AA77" s="397"/>
      <c r="AB77" s="398"/>
      <c r="AC77" s="399"/>
      <c r="AD77" s="394">
        <f t="shared" si="286"/>
        <v>0</v>
      </c>
      <c r="AE77" s="395">
        <f t="shared" si="287"/>
        <v>0</v>
      </c>
      <c r="AF77" s="395">
        <f t="shared" si="288"/>
        <v>0</v>
      </c>
      <c r="AG77" s="395">
        <f t="shared" si="289"/>
        <v>0</v>
      </c>
      <c r="AH77" s="396">
        <f t="shared" si="290"/>
        <v>0</v>
      </c>
      <c r="AI77" s="396">
        <f t="shared" si="291"/>
        <v>0</v>
      </c>
      <c r="AK77" s="397"/>
      <c r="AL77" s="397"/>
      <c r="AM77" s="397"/>
      <c r="AN77" s="397"/>
      <c r="AO77" s="397"/>
      <c r="AP77" s="397"/>
      <c r="AQ77" s="397"/>
      <c r="AR77" s="397"/>
      <c r="AS77" s="398"/>
      <c r="AT77" s="399"/>
      <c r="AU77" s="394">
        <f t="shared" si="36"/>
        <v>0</v>
      </c>
      <c r="AV77" s="395">
        <f t="shared" si="292"/>
        <v>0</v>
      </c>
      <c r="AW77" s="395">
        <f t="shared" si="293"/>
        <v>0</v>
      </c>
      <c r="AX77" s="395">
        <f t="shared" si="294"/>
        <v>0</v>
      </c>
      <c r="AY77" s="396">
        <f t="shared" si="295"/>
        <v>0</v>
      </c>
      <c r="AZ77" s="396">
        <f t="shared" si="296"/>
        <v>0</v>
      </c>
      <c r="BB77" s="397"/>
      <c r="BC77" s="397"/>
      <c r="BD77" s="397"/>
      <c r="BE77" s="397"/>
      <c r="BF77" s="397"/>
      <c r="BG77" s="397"/>
      <c r="BH77" s="397"/>
      <c r="BI77" s="397"/>
      <c r="BJ77" s="398"/>
      <c r="BK77" s="399"/>
      <c r="BL77" s="394">
        <f t="shared" si="276"/>
        <v>0</v>
      </c>
      <c r="BM77" s="395">
        <f t="shared" si="297"/>
        <v>0</v>
      </c>
      <c r="BN77" s="395">
        <f t="shared" si="298"/>
        <v>0</v>
      </c>
      <c r="BO77" s="395">
        <f t="shared" si="299"/>
        <v>0</v>
      </c>
      <c r="BP77" s="396">
        <f t="shared" si="300"/>
        <v>0</v>
      </c>
      <c r="BQ77" s="396">
        <f t="shared" si="301"/>
        <v>0</v>
      </c>
      <c r="BS77" s="397"/>
      <c r="BT77" s="397"/>
      <c r="BU77" s="397"/>
      <c r="BV77" s="397"/>
      <c r="BW77" s="397"/>
      <c r="BX77" s="397"/>
      <c r="BY77" s="397"/>
      <c r="BZ77" s="397"/>
      <c r="CA77" s="398"/>
      <c r="CB77" s="399"/>
      <c r="CC77" s="394">
        <f t="shared" si="277"/>
        <v>0</v>
      </c>
      <c r="CD77" s="395">
        <f t="shared" si="302"/>
        <v>0</v>
      </c>
      <c r="CE77" s="395">
        <f t="shared" si="303"/>
        <v>0</v>
      </c>
      <c r="CF77" s="395">
        <f t="shared" si="304"/>
        <v>0</v>
      </c>
      <c r="CG77" s="396">
        <f t="shared" si="305"/>
        <v>0</v>
      </c>
      <c r="CH77" s="396">
        <f t="shared" si="306"/>
        <v>0</v>
      </c>
      <c r="CJ77" s="397"/>
      <c r="CK77" s="397"/>
      <c r="CL77" s="397"/>
      <c r="CM77" s="397"/>
      <c r="CN77" s="397"/>
      <c r="CO77" s="397"/>
      <c r="CP77" s="397"/>
      <c r="CQ77" s="397"/>
      <c r="CR77" s="398"/>
      <c r="CS77" s="399"/>
      <c r="CT77" s="394">
        <f t="shared" si="278"/>
        <v>0</v>
      </c>
      <c r="CU77" s="395">
        <f t="shared" si="307"/>
        <v>0</v>
      </c>
      <c r="CV77" s="395">
        <f t="shared" si="308"/>
        <v>0</v>
      </c>
      <c r="CW77" s="395">
        <f t="shared" si="309"/>
        <v>0</v>
      </c>
      <c r="CX77" s="396">
        <f t="shared" si="310"/>
        <v>0</v>
      </c>
      <c r="CY77" s="396">
        <f t="shared" si="311"/>
        <v>0</v>
      </c>
      <c r="DA77" s="400"/>
      <c r="DB77" s="397"/>
      <c r="DC77" s="397"/>
      <c r="DD77" s="397"/>
      <c r="DE77" s="397"/>
      <c r="DF77" s="397"/>
      <c r="DG77" s="397"/>
      <c r="DH77" s="397"/>
      <c r="DI77" s="398"/>
      <c r="DJ77" s="399"/>
      <c r="DK77" s="394">
        <f t="shared" si="279"/>
        <v>0</v>
      </c>
      <c r="DL77" s="395">
        <f t="shared" si="312"/>
        <v>0</v>
      </c>
      <c r="DM77" s="395">
        <f t="shared" si="313"/>
        <v>0</v>
      </c>
      <c r="DN77" s="395">
        <f t="shared" si="314"/>
        <v>0</v>
      </c>
      <c r="DO77" s="396">
        <f t="shared" si="315"/>
        <v>0</v>
      </c>
      <c r="DP77" s="396">
        <f t="shared" si="316"/>
        <v>0</v>
      </c>
      <c r="DQ77" s="306"/>
      <c r="DR77" s="401">
        <f t="shared" si="273"/>
        <v>0</v>
      </c>
      <c r="DS77" s="402">
        <f t="shared" si="273"/>
        <v>0</v>
      </c>
      <c r="DT77" s="402">
        <f t="shared" si="273"/>
        <v>0</v>
      </c>
      <c r="DU77" s="402">
        <f t="shared" si="273"/>
        <v>0</v>
      </c>
      <c r="DV77" s="402">
        <f t="shared" si="273"/>
        <v>0</v>
      </c>
      <c r="DW77" s="402">
        <f t="shared" si="273"/>
        <v>0</v>
      </c>
      <c r="DX77" s="402">
        <f t="shared" si="274"/>
        <v>0</v>
      </c>
      <c r="DY77" s="403" t="e">
        <f t="shared" si="275"/>
        <v>#DIV/0!</v>
      </c>
    </row>
    <row r="78" spans="1:129" ht="18" hidden="1" customHeight="1">
      <c r="A78" s="392" t="s">
        <v>221</v>
      </c>
      <c r="B78" s="417"/>
      <c r="C78" s="397"/>
      <c r="D78" s="397"/>
      <c r="E78" s="397"/>
      <c r="F78" s="397"/>
      <c r="G78" s="397"/>
      <c r="H78" s="397"/>
      <c r="I78" s="397"/>
      <c r="J78" s="397"/>
      <c r="K78" s="398"/>
      <c r="L78" s="399"/>
      <c r="M78" s="394">
        <f t="shared" si="280"/>
        <v>0</v>
      </c>
      <c r="N78" s="395">
        <f t="shared" si="281"/>
        <v>0</v>
      </c>
      <c r="O78" s="395">
        <f t="shared" si="282"/>
        <v>0</v>
      </c>
      <c r="P78" s="395">
        <f t="shared" si="283"/>
        <v>0</v>
      </c>
      <c r="Q78" s="396">
        <f t="shared" si="284"/>
        <v>0</v>
      </c>
      <c r="R78" s="396">
        <f t="shared" si="285"/>
        <v>0</v>
      </c>
      <c r="T78" s="397"/>
      <c r="U78" s="397"/>
      <c r="V78" s="397"/>
      <c r="W78" s="397"/>
      <c r="X78" s="397"/>
      <c r="Y78" s="397"/>
      <c r="Z78" s="397"/>
      <c r="AA78" s="397"/>
      <c r="AB78" s="398"/>
      <c r="AC78" s="399"/>
      <c r="AD78" s="394">
        <f t="shared" si="286"/>
        <v>0</v>
      </c>
      <c r="AE78" s="395">
        <f t="shared" si="287"/>
        <v>0</v>
      </c>
      <c r="AF78" s="395">
        <f t="shared" si="288"/>
        <v>0</v>
      </c>
      <c r="AG78" s="395">
        <f t="shared" si="289"/>
        <v>0</v>
      </c>
      <c r="AH78" s="396">
        <f t="shared" si="290"/>
        <v>0</v>
      </c>
      <c r="AI78" s="396">
        <f t="shared" si="291"/>
        <v>0</v>
      </c>
      <c r="AK78" s="397"/>
      <c r="AL78" s="397"/>
      <c r="AM78" s="397"/>
      <c r="AN78" s="397"/>
      <c r="AO78" s="397"/>
      <c r="AP78" s="397"/>
      <c r="AQ78" s="397"/>
      <c r="AR78" s="397"/>
      <c r="AS78" s="398"/>
      <c r="AT78" s="399"/>
      <c r="AU78" s="394">
        <f t="shared" si="36"/>
        <v>0</v>
      </c>
      <c r="AV78" s="395">
        <f t="shared" si="292"/>
        <v>0</v>
      </c>
      <c r="AW78" s="395">
        <f t="shared" si="293"/>
        <v>0</v>
      </c>
      <c r="AX78" s="395">
        <f t="shared" si="294"/>
        <v>0</v>
      </c>
      <c r="AY78" s="396">
        <f t="shared" si="295"/>
        <v>0</v>
      </c>
      <c r="AZ78" s="396">
        <f t="shared" si="296"/>
        <v>0</v>
      </c>
      <c r="BB78" s="397"/>
      <c r="BC78" s="397"/>
      <c r="BD78" s="397"/>
      <c r="BE78" s="397"/>
      <c r="BF78" s="397"/>
      <c r="BG78" s="397"/>
      <c r="BH78" s="397"/>
      <c r="BI78" s="397"/>
      <c r="BJ78" s="398"/>
      <c r="BK78" s="399"/>
      <c r="BL78" s="394">
        <f t="shared" si="276"/>
        <v>0</v>
      </c>
      <c r="BM78" s="395">
        <f t="shared" si="297"/>
        <v>0</v>
      </c>
      <c r="BN78" s="395">
        <f t="shared" si="298"/>
        <v>0</v>
      </c>
      <c r="BO78" s="395">
        <f t="shared" si="299"/>
        <v>0</v>
      </c>
      <c r="BP78" s="396">
        <f t="shared" si="300"/>
        <v>0</v>
      </c>
      <c r="BQ78" s="396">
        <f t="shared" si="301"/>
        <v>0</v>
      </c>
      <c r="BS78" s="397"/>
      <c r="BT78" s="397"/>
      <c r="BU78" s="397"/>
      <c r="BV78" s="397"/>
      <c r="BW78" s="397"/>
      <c r="BX78" s="397"/>
      <c r="BY78" s="397"/>
      <c r="BZ78" s="397"/>
      <c r="CA78" s="398"/>
      <c r="CB78" s="399"/>
      <c r="CC78" s="394">
        <f t="shared" si="277"/>
        <v>0</v>
      </c>
      <c r="CD78" s="395">
        <f t="shared" si="302"/>
        <v>0</v>
      </c>
      <c r="CE78" s="395">
        <f t="shared" si="303"/>
        <v>0</v>
      </c>
      <c r="CF78" s="395">
        <f t="shared" si="304"/>
        <v>0</v>
      </c>
      <c r="CG78" s="396">
        <f t="shared" si="305"/>
        <v>0</v>
      </c>
      <c r="CH78" s="396">
        <f t="shared" si="306"/>
        <v>0</v>
      </c>
      <c r="CJ78" s="397"/>
      <c r="CK78" s="397"/>
      <c r="CL78" s="397"/>
      <c r="CM78" s="397"/>
      <c r="CN78" s="397"/>
      <c r="CO78" s="397"/>
      <c r="CP78" s="397"/>
      <c r="CQ78" s="397"/>
      <c r="CR78" s="398"/>
      <c r="CS78" s="399"/>
      <c r="CT78" s="394">
        <f t="shared" si="278"/>
        <v>0</v>
      </c>
      <c r="CU78" s="395">
        <f t="shared" si="307"/>
        <v>0</v>
      </c>
      <c r="CV78" s="395">
        <f t="shared" si="308"/>
        <v>0</v>
      </c>
      <c r="CW78" s="395">
        <f t="shared" si="309"/>
        <v>0</v>
      </c>
      <c r="CX78" s="396">
        <f t="shared" si="310"/>
        <v>0</v>
      </c>
      <c r="CY78" s="396">
        <f t="shared" si="311"/>
        <v>0</v>
      </c>
      <c r="DA78" s="400"/>
      <c r="DB78" s="397"/>
      <c r="DC78" s="397"/>
      <c r="DD78" s="397"/>
      <c r="DE78" s="397"/>
      <c r="DF78" s="397"/>
      <c r="DG78" s="397"/>
      <c r="DH78" s="397"/>
      <c r="DI78" s="398"/>
      <c r="DJ78" s="399"/>
      <c r="DK78" s="394">
        <f t="shared" si="279"/>
        <v>0</v>
      </c>
      <c r="DL78" s="395">
        <f t="shared" si="312"/>
        <v>0</v>
      </c>
      <c r="DM78" s="395">
        <f t="shared" si="313"/>
        <v>0</v>
      </c>
      <c r="DN78" s="395">
        <f t="shared" si="314"/>
        <v>0</v>
      </c>
      <c r="DO78" s="396">
        <f t="shared" si="315"/>
        <v>0</v>
      </c>
      <c r="DP78" s="396">
        <f t="shared" si="316"/>
        <v>0</v>
      </c>
      <c r="DQ78" s="306"/>
      <c r="DR78" s="401">
        <f t="shared" si="273"/>
        <v>0</v>
      </c>
      <c r="DS78" s="402">
        <f t="shared" si="273"/>
        <v>0</v>
      </c>
      <c r="DT78" s="402">
        <f t="shared" si="273"/>
        <v>0</v>
      </c>
      <c r="DU78" s="402">
        <f t="shared" si="273"/>
        <v>0</v>
      </c>
      <c r="DV78" s="402">
        <f t="shared" si="273"/>
        <v>0</v>
      </c>
      <c r="DW78" s="402">
        <f t="shared" si="273"/>
        <v>0</v>
      </c>
      <c r="DX78" s="402">
        <f t="shared" si="274"/>
        <v>0</v>
      </c>
      <c r="DY78" s="403" t="e">
        <f t="shared" si="275"/>
        <v>#DIV/0!</v>
      </c>
    </row>
    <row r="79" spans="1:129" ht="18" hidden="1" customHeight="1">
      <c r="A79" s="392" t="s">
        <v>222</v>
      </c>
      <c r="B79" s="417"/>
      <c r="C79" s="397"/>
      <c r="D79" s="397"/>
      <c r="E79" s="397"/>
      <c r="F79" s="397"/>
      <c r="G79" s="397"/>
      <c r="H79" s="397"/>
      <c r="I79" s="397"/>
      <c r="J79" s="397"/>
      <c r="K79" s="398"/>
      <c r="L79" s="399"/>
      <c r="M79" s="394">
        <f t="shared" si="280"/>
        <v>0</v>
      </c>
      <c r="N79" s="395">
        <f t="shared" si="281"/>
        <v>0</v>
      </c>
      <c r="O79" s="395">
        <f t="shared" si="282"/>
        <v>0</v>
      </c>
      <c r="P79" s="395">
        <f t="shared" si="283"/>
        <v>0</v>
      </c>
      <c r="Q79" s="396">
        <f t="shared" si="284"/>
        <v>0</v>
      </c>
      <c r="R79" s="396">
        <f t="shared" si="285"/>
        <v>0</v>
      </c>
      <c r="T79" s="397"/>
      <c r="U79" s="397"/>
      <c r="V79" s="397"/>
      <c r="W79" s="397"/>
      <c r="X79" s="397"/>
      <c r="Y79" s="397"/>
      <c r="Z79" s="397"/>
      <c r="AA79" s="397"/>
      <c r="AB79" s="398"/>
      <c r="AC79" s="399"/>
      <c r="AD79" s="394">
        <f t="shared" si="286"/>
        <v>0</v>
      </c>
      <c r="AE79" s="395">
        <f t="shared" si="287"/>
        <v>0</v>
      </c>
      <c r="AF79" s="395">
        <f t="shared" si="288"/>
        <v>0</v>
      </c>
      <c r="AG79" s="395">
        <f t="shared" si="289"/>
        <v>0</v>
      </c>
      <c r="AH79" s="396">
        <f t="shared" si="290"/>
        <v>0</v>
      </c>
      <c r="AI79" s="396">
        <f t="shared" si="291"/>
        <v>0</v>
      </c>
      <c r="AK79" s="397"/>
      <c r="AL79" s="397"/>
      <c r="AM79" s="397"/>
      <c r="AN79" s="397"/>
      <c r="AO79" s="397"/>
      <c r="AP79" s="397"/>
      <c r="AQ79" s="397"/>
      <c r="AR79" s="397"/>
      <c r="AS79" s="398"/>
      <c r="AT79" s="399"/>
      <c r="AU79" s="394">
        <f t="shared" si="36"/>
        <v>0</v>
      </c>
      <c r="AV79" s="395">
        <f t="shared" si="292"/>
        <v>0</v>
      </c>
      <c r="AW79" s="395">
        <f t="shared" si="293"/>
        <v>0</v>
      </c>
      <c r="AX79" s="395">
        <f t="shared" si="294"/>
        <v>0</v>
      </c>
      <c r="AY79" s="396">
        <f t="shared" si="295"/>
        <v>0</v>
      </c>
      <c r="AZ79" s="396">
        <f t="shared" si="296"/>
        <v>0</v>
      </c>
      <c r="BB79" s="397"/>
      <c r="BC79" s="397"/>
      <c r="BD79" s="397"/>
      <c r="BE79" s="397"/>
      <c r="BF79" s="397"/>
      <c r="BG79" s="397"/>
      <c r="BH79" s="397"/>
      <c r="BI79" s="397"/>
      <c r="BJ79" s="398"/>
      <c r="BK79" s="399"/>
      <c r="BL79" s="394">
        <f t="shared" si="276"/>
        <v>0</v>
      </c>
      <c r="BM79" s="395">
        <f t="shared" si="297"/>
        <v>0</v>
      </c>
      <c r="BN79" s="395">
        <f t="shared" si="298"/>
        <v>0</v>
      </c>
      <c r="BO79" s="395">
        <f t="shared" si="299"/>
        <v>0</v>
      </c>
      <c r="BP79" s="396">
        <f t="shared" si="300"/>
        <v>0</v>
      </c>
      <c r="BQ79" s="396">
        <f t="shared" si="301"/>
        <v>0</v>
      </c>
      <c r="BS79" s="397"/>
      <c r="BT79" s="397"/>
      <c r="BU79" s="397"/>
      <c r="BV79" s="397"/>
      <c r="BW79" s="397"/>
      <c r="BX79" s="397"/>
      <c r="BY79" s="397"/>
      <c r="BZ79" s="397"/>
      <c r="CA79" s="398"/>
      <c r="CB79" s="399"/>
      <c r="CC79" s="394">
        <f>SUM(BS79:CA79)</f>
        <v>0</v>
      </c>
      <c r="CD79" s="395">
        <f t="shared" si="302"/>
        <v>0</v>
      </c>
      <c r="CE79" s="395">
        <f t="shared" si="303"/>
        <v>0</v>
      </c>
      <c r="CF79" s="395">
        <f t="shared" si="304"/>
        <v>0</v>
      </c>
      <c r="CG79" s="396">
        <f t="shared" si="305"/>
        <v>0</v>
      </c>
      <c r="CH79" s="396">
        <f t="shared" si="306"/>
        <v>0</v>
      </c>
      <c r="CJ79" s="397"/>
      <c r="CK79" s="397"/>
      <c r="CL79" s="397"/>
      <c r="CM79" s="397"/>
      <c r="CN79" s="397"/>
      <c r="CO79" s="397"/>
      <c r="CP79" s="397"/>
      <c r="CQ79" s="397"/>
      <c r="CR79" s="398"/>
      <c r="CS79" s="399"/>
      <c r="CT79" s="394">
        <f t="shared" si="278"/>
        <v>0</v>
      </c>
      <c r="CU79" s="395">
        <f t="shared" si="307"/>
        <v>0</v>
      </c>
      <c r="CV79" s="395">
        <f t="shared" si="308"/>
        <v>0</v>
      </c>
      <c r="CW79" s="395">
        <f t="shared" si="309"/>
        <v>0</v>
      </c>
      <c r="CX79" s="396">
        <f t="shared" si="310"/>
        <v>0</v>
      </c>
      <c r="CY79" s="396">
        <f t="shared" si="311"/>
        <v>0</v>
      </c>
      <c r="DA79" s="400"/>
      <c r="DB79" s="397"/>
      <c r="DC79" s="397"/>
      <c r="DD79" s="397"/>
      <c r="DE79" s="397"/>
      <c r="DF79" s="397"/>
      <c r="DG79" s="397"/>
      <c r="DH79" s="397"/>
      <c r="DI79" s="398"/>
      <c r="DJ79" s="399"/>
      <c r="DK79" s="394">
        <f t="shared" si="279"/>
        <v>0</v>
      </c>
      <c r="DL79" s="395">
        <f t="shared" si="312"/>
        <v>0</v>
      </c>
      <c r="DM79" s="395">
        <f t="shared" si="313"/>
        <v>0</v>
      </c>
      <c r="DN79" s="395">
        <f t="shared" si="314"/>
        <v>0</v>
      </c>
      <c r="DO79" s="396">
        <f t="shared" si="315"/>
        <v>0</v>
      </c>
      <c r="DP79" s="396">
        <f t="shared" si="316"/>
        <v>0</v>
      </c>
      <c r="DQ79" s="306"/>
      <c r="DR79" s="401">
        <f t="shared" si="273"/>
        <v>0</v>
      </c>
      <c r="DS79" s="402">
        <f t="shared" si="273"/>
        <v>0</v>
      </c>
      <c r="DT79" s="402">
        <f t="shared" si="273"/>
        <v>0</v>
      </c>
      <c r="DU79" s="402">
        <f t="shared" si="273"/>
        <v>0</v>
      </c>
      <c r="DV79" s="402">
        <f t="shared" si="273"/>
        <v>0</v>
      </c>
      <c r="DW79" s="402">
        <f t="shared" si="273"/>
        <v>0</v>
      </c>
      <c r="DX79" s="402">
        <f t="shared" si="274"/>
        <v>0</v>
      </c>
      <c r="DY79" s="403" t="e">
        <f t="shared" si="275"/>
        <v>#DIV/0!</v>
      </c>
    </row>
    <row r="80" spans="1:129" s="273" customFormat="1" ht="18" customHeight="1">
      <c r="A80" s="405" t="s">
        <v>229</v>
      </c>
      <c r="B80" s="418"/>
      <c r="C80" s="378">
        <f t="shared" ref="C80:R80" si="317">SUBTOTAL(9,C81:C90)</f>
        <v>0</v>
      </c>
      <c r="D80" s="379">
        <f t="shared" si="317"/>
        <v>0</v>
      </c>
      <c r="E80" s="379">
        <f t="shared" si="317"/>
        <v>0</v>
      </c>
      <c r="F80" s="379">
        <f t="shared" si="317"/>
        <v>0</v>
      </c>
      <c r="G80" s="379">
        <f t="shared" si="317"/>
        <v>0</v>
      </c>
      <c r="H80" s="379">
        <f t="shared" si="317"/>
        <v>0</v>
      </c>
      <c r="I80" s="379">
        <f t="shared" si="317"/>
        <v>0</v>
      </c>
      <c r="J80" s="379">
        <f t="shared" si="317"/>
        <v>0</v>
      </c>
      <c r="K80" s="380">
        <f t="shared" si="317"/>
        <v>0</v>
      </c>
      <c r="L80" s="381">
        <f t="shared" si="317"/>
        <v>0</v>
      </c>
      <c r="M80" s="382">
        <f t="shared" si="317"/>
        <v>0</v>
      </c>
      <c r="N80" s="383">
        <f t="shared" si="317"/>
        <v>0</v>
      </c>
      <c r="O80" s="383">
        <f t="shared" si="317"/>
        <v>0</v>
      </c>
      <c r="P80" s="383">
        <f t="shared" si="317"/>
        <v>0</v>
      </c>
      <c r="Q80" s="384">
        <f t="shared" si="317"/>
        <v>0</v>
      </c>
      <c r="R80" s="384">
        <f t="shared" si="317"/>
        <v>0</v>
      </c>
      <c r="S80" s="280"/>
      <c r="T80" s="378">
        <f t="shared" ref="T80:AI80" si="318">SUBTOTAL(9,T81:T90)</f>
        <v>0</v>
      </c>
      <c r="U80" s="379">
        <f t="shared" si="318"/>
        <v>0</v>
      </c>
      <c r="V80" s="379">
        <f t="shared" si="318"/>
        <v>0</v>
      </c>
      <c r="W80" s="379">
        <f t="shared" si="318"/>
        <v>0</v>
      </c>
      <c r="X80" s="379">
        <f t="shared" si="318"/>
        <v>0</v>
      </c>
      <c r="Y80" s="379">
        <f t="shared" si="318"/>
        <v>0</v>
      </c>
      <c r="Z80" s="379">
        <f t="shared" si="318"/>
        <v>0</v>
      </c>
      <c r="AA80" s="379">
        <f t="shared" si="318"/>
        <v>0</v>
      </c>
      <c r="AB80" s="380">
        <f t="shared" si="318"/>
        <v>0</v>
      </c>
      <c r="AC80" s="381">
        <f t="shared" si="318"/>
        <v>0</v>
      </c>
      <c r="AD80" s="382">
        <f t="shared" si="318"/>
        <v>0</v>
      </c>
      <c r="AE80" s="383">
        <f t="shared" si="318"/>
        <v>0</v>
      </c>
      <c r="AF80" s="383">
        <f t="shared" si="318"/>
        <v>0</v>
      </c>
      <c r="AG80" s="383">
        <f t="shared" si="318"/>
        <v>0</v>
      </c>
      <c r="AH80" s="384">
        <f t="shared" si="318"/>
        <v>0</v>
      </c>
      <c r="AI80" s="384">
        <f t="shared" si="318"/>
        <v>0</v>
      </c>
      <c r="AJ80" s="280"/>
      <c r="AK80" s="378">
        <f t="shared" ref="AK80:AZ80" si="319">SUBTOTAL(9,AK81:AK90)</f>
        <v>0</v>
      </c>
      <c r="AL80" s="379">
        <f t="shared" si="319"/>
        <v>0</v>
      </c>
      <c r="AM80" s="379">
        <f t="shared" si="319"/>
        <v>0</v>
      </c>
      <c r="AN80" s="379">
        <f t="shared" si="319"/>
        <v>0</v>
      </c>
      <c r="AO80" s="379">
        <f t="shared" si="319"/>
        <v>0</v>
      </c>
      <c r="AP80" s="379">
        <f t="shared" si="319"/>
        <v>0</v>
      </c>
      <c r="AQ80" s="379">
        <f t="shared" si="319"/>
        <v>0</v>
      </c>
      <c r="AR80" s="379">
        <f t="shared" si="319"/>
        <v>0</v>
      </c>
      <c r="AS80" s="380">
        <f t="shared" si="319"/>
        <v>0</v>
      </c>
      <c r="AT80" s="381">
        <f t="shared" si="319"/>
        <v>0</v>
      </c>
      <c r="AU80" s="382">
        <f t="shared" si="319"/>
        <v>0</v>
      </c>
      <c r="AV80" s="383">
        <f t="shared" si="319"/>
        <v>0</v>
      </c>
      <c r="AW80" s="383">
        <f t="shared" si="319"/>
        <v>0</v>
      </c>
      <c r="AX80" s="383">
        <f t="shared" si="319"/>
        <v>0</v>
      </c>
      <c r="AY80" s="384">
        <f t="shared" si="319"/>
        <v>0</v>
      </c>
      <c r="AZ80" s="384">
        <f t="shared" si="319"/>
        <v>0</v>
      </c>
      <c r="BA80" s="280"/>
      <c r="BB80" s="385">
        <f t="shared" ref="BB80:BK80" si="320">SUBTOTAL(9,BB81:BB90)</f>
        <v>0</v>
      </c>
      <c r="BC80" s="386">
        <f t="shared" si="320"/>
        <v>0</v>
      </c>
      <c r="BD80" s="386">
        <f t="shared" si="320"/>
        <v>0</v>
      </c>
      <c r="BE80" s="386">
        <f t="shared" si="320"/>
        <v>0</v>
      </c>
      <c r="BF80" s="386">
        <f t="shared" si="320"/>
        <v>0</v>
      </c>
      <c r="BG80" s="386">
        <f t="shared" si="320"/>
        <v>0</v>
      </c>
      <c r="BH80" s="386">
        <f t="shared" si="320"/>
        <v>0</v>
      </c>
      <c r="BI80" s="386">
        <f t="shared" si="320"/>
        <v>0</v>
      </c>
      <c r="BJ80" s="387">
        <f t="shared" si="320"/>
        <v>0</v>
      </c>
      <c r="BK80" s="388">
        <f t="shared" si="320"/>
        <v>0</v>
      </c>
      <c r="BL80" s="382">
        <f t="shared" ref="BL80:BQ80" si="321">SUBTOTAL(9,BL81:BL90)</f>
        <v>0</v>
      </c>
      <c r="BM80" s="383">
        <f t="shared" si="321"/>
        <v>0</v>
      </c>
      <c r="BN80" s="383">
        <f t="shared" si="321"/>
        <v>0</v>
      </c>
      <c r="BO80" s="383">
        <f t="shared" si="321"/>
        <v>0</v>
      </c>
      <c r="BP80" s="384">
        <f t="shared" si="321"/>
        <v>0</v>
      </c>
      <c r="BQ80" s="384">
        <f t="shared" si="321"/>
        <v>0</v>
      </c>
      <c r="BR80" s="280"/>
      <c r="BS80" s="378">
        <f t="shared" ref="BS80:CH80" si="322">SUBTOTAL(9,BS81:BS90)</f>
        <v>0</v>
      </c>
      <c r="BT80" s="379">
        <f t="shared" si="322"/>
        <v>0</v>
      </c>
      <c r="BU80" s="379">
        <f t="shared" si="322"/>
        <v>0</v>
      </c>
      <c r="BV80" s="379">
        <f t="shared" si="322"/>
        <v>0</v>
      </c>
      <c r="BW80" s="379">
        <f t="shared" si="322"/>
        <v>0</v>
      </c>
      <c r="BX80" s="379">
        <f t="shared" si="322"/>
        <v>0</v>
      </c>
      <c r="BY80" s="379">
        <f t="shared" si="322"/>
        <v>0</v>
      </c>
      <c r="BZ80" s="379">
        <f t="shared" si="322"/>
        <v>0</v>
      </c>
      <c r="CA80" s="380">
        <f t="shared" si="322"/>
        <v>0</v>
      </c>
      <c r="CB80" s="381">
        <f t="shared" si="322"/>
        <v>0</v>
      </c>
      <c r="CC80" s="382">
        <f t="shared" si="322"/>
        <v>0</v>
      </c>
      <c r="CD80" s="383">
        <f t="shared" si="322"/>
        <v>0</v>
      </c>
      <c r="CE80" s="383">
        <f t="shared" si="322"/>
        <v>0</v>
      </c>
      <c r="CF80" s="383">
        <f t="shared" si="322"/>
        <v>0</v>
      </c>
      <c r="CG80" s="384">
        <f t="shared" si="322"/>
        <v>0</v>
      </c>
      <c r="CH80" s="384">
        <f t="shared" si="322"/>
        <v>0</v>
      </c>
      <c r="CI80" s="280"/>
      <c r="CJ80" s="378">
        <f t="shared" ref="CJ80:CY80" si="323">SUBTOTAL(9,CJ81:CJ90)</f>
        <v>0</v>
      </c>
      <c r="CK80" s="379">
        <f t="shared" si="323"/>
        <v>0</v>
      </c>
      <c r="CL80" s="379">
        <f t="shared" si="323"/>
        <v>0</v>
      </c>
      <c r="CM80" s="379">
        <f t="shared" si="323"/>
        <v>0</v>
      </c>
      <c r="CN80" s="379">
        <f t="shared" si="323"/>
        <v>0</v>
      </c>
      <c r="CO80" s="379">
        <f t="shared" si="323"/>
        <v>0</v>
      </c>
      <c r="CP80" s="379">
        <f t="shared" si="323"/>
        <v>0</v>
      </c>
      <c r="CQ80" s="379">
        <f t="shared" si="323"/>
        <v>0</v>
      </c>
      <c r="CR80" s="380">
        <f t="shared" si="323"/>
        <v>0</v>
      </c>
      <c r="CS80" s="381">
        <f t="shared" si="323"/>
        <v>0</v>
      </c>
      <c r="CT80" s="382">
        <f t="shared" si="323"/>
        <v>0</v>
      </c>
      <c r="CU80" s="383">
        <f t="shared" si="323"/>
        <v>0</v>
      </c>
      <c r="CV80" s="383">
        <f t="shared" si="323"/>
        <v>0</v>
      </c>
      <c r="CW80" s="383">
        <f t="shared" si="323"/>
        <v>0</v>
      </c>
      <c r="CX80" s="384">
        <f t="shared" si="323"/>
        <v>0</v>
      </c>
      <c r="CY80" s="384">
        <f t="shared" si="323"/>
        <v>0</v>
      </c>
      <c r="CZ80" s="280"/>
      <c r="DA80" s="378">
        <f t="shared" ref="DA80:DP80" si="324">SUBTOTAL(9,DA81:DA90)</f>
        <v>0</v>
      </c>
      <c r="DB80" s="379">
        <f t="shared" si="324"/>
        <v>0</v>
      </c>
      <c r="DC80" s="379">
        <f t="shared" si="324"/>
        <v>0</v>
      </c>
      <c r="DD80" s="379">
        <f t="shared" si="324"/>
        <v>0</v>
      </c>
      <c r="DE80" s="379">
        <f t="shared" si="324"/>
        <v>0</v>
      </c>
      <c r="DF80" s="379">
        <f t="shared" si="324"/>
        <v>0</v>
      </c>
      <c r="DG80" s="379">
        <f t="shared" si="324"/>
        <v>0</v>
      </c>
      <c r="DH80" s="379">
        <f t="shared" si="324"/>
        <v>0</v>
      </c>
      <c r="DI80" s="380">
        <f t="shared" si="324"/>
        <v>0</v>
      </c>
      <c r="DJ80" s="381">
        <f t="shared" si="324"/>
        <v>0</v>
      </c>
      <c r="DK80" s="382">
        <f t="shared" si="324"/>
        <v>0</v>
      </c>
      <c r="DL80" s="383">
        <f t="shared" si="324"/>
        <v>0</v>
      </c>
      <c r="DM80" s="383">
        <f t="shared" si="324"/>
        <v>0</v>
      </c>
      <c r="DN80" s="383">
        <f t="shared" si="324"/>
        <v>0</v>
      </c>
      <c r="DO80" s="384">
        <f t="shared" si="324"/>
        <v>0</v>
      </c>
      <c r="DP80" s="384">
        <f t="shared" si="324"/>
        <v>0</v>
      </c>
      <c r="DQ80" s="286"/>
      <c r="DR80" s="407">
        <f t="shared" ref="DR80:DW90" si="325">SUMIF($C$9:$DP$9,DR$9,$C80:$DP80)</f>
        <v>0</v>
      </c>
      <c r="DS80" s="338">
        <f t="shared" si="325"/>
        <v>0</v>
      </c>
      <c r="DT80" s="338">
        <f t="shared" si="325"/>
        <v>0</v>
      </c>
      <c r="DU80" s="338">
        <f t="shared" si="325"/>
        <v>0</v>
      </c>
      <c r="DV80" s="338">
        <f t="shared" si="325"/>
        <v>0</v>
      </c>
      <c r="DW80" s="338">
        <f t="shared" si="325"/>
        <v>0</v>
      </c>
      <c r="DX80" s="338">
        <f t="shared" si="74"/>
        <v>0</v>
      </c>
      <c r="DY80" s="408" t="e">
        <f t="shared" si="75"/>
        <v>#DIV/0!</v>
      </c>
    </row>
    <row r="81" spans="1:129" ht="18" customHeight="1">
      <c r="A81" s="419" t="s">
        <v>63</v>
      </c>
      <c r="B81" s="420"/>
      <c r="C81" s="397"/>
      <c r="D81" s="397"/>
      <c r="E81" s="397"/>
      <c r="F81" s="397"/>
      <c r="G81" s="397"/>
      <c r="H81" s="397"/>
      <c r="I81" s="397"/>
      <c r="J81" s="397"/>
      <c r="K81" s="398"/>
      <c r="L81" s="399"/>
      <c r="M81" s="394">
        <f>SUM(C81:L81)</f>
        <v>0</v>
      </c>
      <c r="N81" s="395">
        <f>SUMPRODUCT(C$11:K$11,C81:K81)</f>
        <v>0</v>
      </c>
      <c r="O81" s="395">
        <f>(N81*J$2)+(N81*J$3)</f>
        <v>0</v>
      </c>
      <c r="P81" s="395">
        <f>L81</f>
        <v>0</v>
      </c>
      <c r="Q81" s="396">
        <f>SUM(N81:P81)</f>
        <v>0</v>
      </c>
      <c r="R81" s="396">
        <f>(N81+O81)*J$4</f>
        <v>0</v>
      </c>
      <c r="T81" s="397"/>
      <c r="U81" s="397"/>
      <c r="V81" s="397"/>
      <c r="W81" s="397"/>
      <c r="X81" s="397"/>
      <c r="Y81" s="397"/>
      <c r="Z81" s="397"/>
      <c r="AA81" s="397"/>
      <c r="AB81" s="398"/>
      <c r="AC81" s="399"/>
      <c r="AD81" s="394">
        <f>SUM(T81:AC81)</f>
        <v>0</v>
      </c>
      <c r="AE81" s="395">
        <f>SUMPRODUCT(T$11:AB$11,T81:AB81)</f>
        <v>0</v>
      </c>
      <c r="AF81" s="395">
        <f>(AE81*AA$2)+(AE81*AA$3)</f>
        <v>0</v>
      </c>
      <c r="AG81" s="395">
        <f>AC81</f>
        <v>0</v>
      </c>
      <c r="AH81" s="396">
        <f>SUM(AE81:AG81)</f>
        <v>0</v>
      </c>
      <c r="AI81" s="396">
        <f>(AE81+AF81)*AA$4</f>
        <v>0</v>
      </c>
      <c r="AK81" s="397"/>
      <c r="AL81" s="397"/>
      <c r="AM81" s="397"/>
      <c r="AN81" s="397"/>
      <c r="AO81" s="397"/>
      <c r="AP81" s="397"/>
      <c r="AQ81" s="397"/>
      <c r="AR81" s="397"/>
      <c r="AS81" s="398"/>
      <c r="AT81" s="399"/>
      <c r="AU81" s="394">
        <f t="shared" si="36"/>
        <v>0</v>
      </c>
      <c r="AV81" s="395">
        <f>SUMPRODUCT(AK$11:AS$11,AK81:AS81)</f>
        <v>0</v>
      </c>
      <c r="AW81" s="395">
        <f>(AV81*AR$2)+(AV81*AR$3)</f>
        <v>0</v>
      </c>
      <c r="AX81" s="395">
        <f>AT81</f>
        <v>0</v>
      </c>
      <c r="AY81" s="396">
        <f>SUM(AV81:AX81)</f>
        <v>0</v>
      </c>
      <c r="AZ81" s="396">
        <f>(AV81+AW81)*AR$4</f>
        <v>0</v>
      </c>
      <c r="BB81" s="397"/>
      <c r="BC81" s="397"/>
      <c r="BD81" s="397"/>
      <c r="BE81" s="397"/>
      <c r="BF81" s="397"/>
      <c r="BG81" s="397"/>
      <c r="BH81" s="397"/>
      <c r="BI81" s="397"/>
      <c r="BJ81" s="398"/>
      <c r="BK81" s="399"/>
      <c r="BL81" s="394">
        <f t="shared" ref="BL81:BL90" si="326">SUM(BB81:BJ81)</f>
        <v>0</v>
      </c>
      <c r="BM81" s="395">
        <f>SUMPRODUCT(BB$11:BJ$11,BB81:BJ81)</f>
        <v>0</v>
      </c>
      <c r="BN81" s="395">
        <f>(BM81*BI$2)+(BM81*BI$3)</f>
        <v>0</v>
      </c>
      <c r="BO81" s="395">
        <f>BK81</f>
        <v>0</v>
      </c>
      <c r="BP81" s="396">
        <f>SUM(BM81:BO81)</f>
        <v>0</v>
      </c>
      <c r="BQ81" s="396">
        <f>(BM81+BN81)*BI$4</f>
        <v>0</v>
      </c>
      <c r="BS81" s="397"/>
      <c r="BT81" s="397"/>
      <c r="BU81" s="397"/>
      <c r="BV81" s="397"/>
      <c r="BW81" s="397"/>
      <c r="BX81" s="397"/>
      <c r="BY81" s="397"/>
      <c r="BZ81" s="397"/>
      <c r="CA81" s="398"/>
      <c r="CB81" s="399"/>
      <c r="CC81" s="394">
        <f t="shared" ref="CC81:CC90" si="327">SUM(BS81:CA81)</f>
        <v>0</v>
      </c>
      <c r="CD81" s="395">
        <f>SUMPRODUCT(BS$11:CA$11,BS81:CA81)</f>
        <v>0</v>
      </c>
      <c r="CE81" s="395">
        <f>(CD81*BZ$2)+(CD81*BZ$3)</f>
        <v>0</v>
      </c>
      <c r="CF81" s="395">
        <f>CB81</f>
        <v>0</v>
      </c>
      <c r="CG81" s="396">
        <f>SUM(CD81:CF81)</f>
        <v>0</v>
      </c>
      <c r="CH81" s="396">
        <f>(CD81+CE81)*BZ$4</f>
        <v>0</v>
      </c>
      <c r="CJ81" s="397"/>
      <c r="CK81" s="397"/>
      <c r="CL81" s="397"/>
      <c r="CM81" s="397"/>
      <c r="CN81" s="397"/>
      <c r="CO81" s="397"/>
      <c r="CP81" s="397"/>
      <c r="CQ81" s="397"/>
      <c r="CR81" s="398"/>
      <c r="CS81" s="399"/>
      <c r="CT81" s="394">
        <f t="shared" ref="CT81:CT90" si="328">SUM(CJ81:CR81)</f>
        <v>0</v>
      </c>
      <c r="CU81" s="395">
        <f>SUMPRODUCT(CJ$11:CR$11,CJ81:CR81)</f>
        <v>0</v>
      </c>
      <c r="CV81" s="395">
        <f>(CU81*CQ$2)+(CU81*CQ$3)</f>
        <v>0</v>
      </c>
      <c r="CW81" s="395">
        <f>CS81</f>
        <v>0</v>
      </c>
      <c r="CX81" s="396">
        <f>SUM(CU81:CW81)</f>
        <v>0</v>
      </c>
      <c r="CY81" s="396">
        <f>(CU81+CV81)*CQ$4</f>
        <v>0</v>
      </c>
      <c r="DA81" s="400"/>
      <c r="DB81" s="397"/>
      <c r="DC81" s="397"/>
      <c r="DD81" s="397"/>
      <c r="DE81" s="397"/>
      <c r="DF81" s="397"/>
      <c r="DG81" s="397"/>
      <c r="DH81" s="397"/>
      <c r="DI81" s="398"/>
      <c r="DJ81" s="399"/>
      <c r="DK81" s="394">
        <f t="shared" ref="DK81:DK90" si="329">SUM(DA81:DI81)</f>
        <v>0</v>
      </c>
      <c r="DL81" s="395">
        <f>SUMPRODUCT(DA$11:DI$11,DA81:DI81)</f>
        <v>0</v>
      </c>
      <c r="DM81" s="395">
        <f>(DL81*DH$2)+(DL81*DH$3)</f>
        <v>0</v>
      </c>
      <c r="DN81" s="395">
        <f>DJ81</f>
        <v>0</v>
      </c>
      <c r="DO81" s="396">
        <f>SUM(DL81:DN81)</f>
        <v>0</v>
      </c>
      <c r="DP81" s="396">
        <f>(DL81+DM81)*DH$4</f>
        <v>0</v>
      </c>
      <c r="DQ81" s="306"/>
      <c r="DR81" s="401">
        <f t="shared" si="325"/>
        <v>0</v>
      </c>
      <c r="DS81" s="402">
        <f t="shared" si="325"/>
        <v>0</v>
      </c>
      <c r="DT81" s="402">
        <f t="shared" si="325"/>
        <v>0</v>
      </c>
      <c r="DU81" s="402">
        <f t="shared" si="325"/>
        <v>0</v>
      </c>
      <c r="DV81" s="402">
        <f t="shared" si="325"/>
        <v>0</v>
      </c>
      <c r="DW81" s="402">
        <f t="shared" si="325"/>
        <v>0</v>
      </c>
      <c r="DX81" s="402">
        <f t="shared" si="74"/>
        <v>0</v>
      </c>
      <c r="DY81" s="403" t="e">
        <f t="shared" si="75"/>
        <v>#DIV/0!</v>
      </c>
    </row>
    <row r="82" spans="1:129" ht="18" customHeight="1">
      <c r="A82" s="419" t="s">
        <v>90</v>
      </c>
      <c r="B82" s="420"/>
      <c r="C82" s="397"/>
      <c r="D82" s="397"/>
      <c r="E82" s="397"/>
      <c r="F82" s="397"/>
      <c r="G82" s="397"/>
      <c r="H82" s="397"/>
      <c r="I82" s="397"/>
      <c r="J82" s="397"/>
      <c r="K82" s="398"/>
      <c r="L82" s="399"/>
      <c r="M82" s="394">
        <f t="shared" ref="M82:M90" si="330">SUM(C82:K82)</f>
        <v>0</v>
      </c>
      <c r="N82" s="395">
        <f>SUMPRODUCT(C$11:K$11,C82:K82)</f>
        <v>0</v>
      </c>
      <c r="O82" s="395">
        <f t="shared" ref="O82" si="331">(N82*J$2)+(N82*J$3)</f>
        <v>0</v>
      </c>
      <c r="P82" s="395">
        <f t="shared" ref="P82:P90" si="332">L82</f>
        <v>0</v>
      </c>
      <c r="Q82" s="396">
        <f t="shared" ref="Q82:Q90" si="333">SUM(N82:P82)</f>
        <v>0</v>
      </c>
      <c r="R82" s="396">
        <f t="shared" ref="R82:R90" si="334">(N82+O82)*J$4</f>
        <v>0</v>
      </c>
      <c r="T82" s="397"/>
      <c r="U82" s="397"/>
      <c r="V82" s="397"/>
      <c r="W82" s="397"/>
      <c r="X82" s="397"/>
      <c r="Y82" s="397"/>
      <c r="Z82" s="397"/>
      <c r="AA82" s="397"/>
      <c r="AB82" s="398"/>
      <c r="AC82" s="399"/>
      <c r="AD82" s="394">
        <f t="shared" ref="AD82:AD90" si="335">SUM(T82:AB82)</f>
        <v>0</v>
      </c>
      <c r="AE82" s="395">
        <f>SUMPRODUCT(T$11:AB$11,T82:AB82)</f>
        <v>0</v>
      </c>
      <c r="AF82" s="395">
        <f t="shared" ref="AF82:AF90" si="336">(AE82*AA$2)+(AE82*AA$3)</f>
        <v>0</v>
      </c>
      <c r="AG82" s="395">
        <f t="shared" ref="AG82:AG90" si="337">AC82</f>
        <v>0</v>
      </c>
      <c r="AH82" s="396">
        <f t="shared" ref="AH82:AH90" si="338">SUM(AE82:AG82)</f>
        <v>0</v>
      </c>
      <c r="AI82" s="396">
        <f t="shared" ref="AI82:AI90" si="339">(AE82+AF82)*AA$4</f>
        <v>0</v>
      </c>
      <c r="AK82" s="397"/>
      <c r="AL82" s="397"/>
      <c r="AM82" s="397"/>
      <c r="AN82" s="397"/>
      <c r="AO82" s="397"/>
      <c r="AP82" s="397"/>
      <c r="AQ82" s="397"/>
      <c r="AR82" s="397"/>
      <c r="AS82" s="398"/>
      <c r="AT82" s="399"/>
      <c r="AU82" s="394">
        <f t="shared" ref="AU82:AU90" si="340">SUM(AK82:AS82)</f>
        <v>0</v>
      </c>
      <c r="AV82" s="395">
        <f t="shared" ref="AV82:AV90" si="341">SUMPRODUCT(AK$11:AS$11,AK82:AS82)</f>
        <v>0</v>
      </c>
      <c r="AW82" s="395">
        <f t="shared" ref="AW82:AW90" si="342">(AV82*AR$2)+(AV82*AR$3)</f>
        <v>0</v>
      </c>
      <c r="AX82" s="395">
        <f t="shared" ref="AX82:AX90" si="343">AT82</f>
        <v>0</v>
      </c>
      <c r="AY82" s="396">
        <f t="shared" ref="AY82:AY90" si="344">SUM(AV82:AX82)</f>
        <v>0</v>
      </c>
      <c r="AZ82" s="396">
        <f t="shared" ref="AZ82:AZ90" si="345">(AV82+AW82)*AR$4</f>
        <v>0</v>
      </c>
      <c r="BB82" s="397"/>
      <c r="BC82" s="397"/>
      <c r="BD82" s="397"/>
      <c r="BE82" s="397"/>
      <c r="BF82" s="397"/>
      <c r="BG82" s="397"/>
      <c r="BH82" s="397"/>
      <c r="BI82" s="397"/>
      <c r="BJ82" s="398"/>
      <c r="BK82" s="399"/>
      <c r="BL82" s="394">
        <f t="shared" si="326"/>
        <v>0</v>
      </c>
      <c r="BM82" s="395">
        <f t="shared" ref="BM82:BM90" si="346">SUMPRODUCT(BB$11:BJ$11,BB82:BJ82)</f>
        <v>0</v>
      </c>
      <c r="BN82" s="395">
        <f t="shared" ref="BN82:BN90" si="347">(BM82*BI$2)+(BM82*BI$3)</f>
        <v>0</v>
      </c>
      <c r="BO82" s="395">
        <f t="shared" ref="BO82:BO90" si="348">BK82</f>
        <v>0</v>
      </c>
      <c r="BP82" s="396">
        <f t="shared" ref="BP82:BP90" si="349">SUM(BM82:BO82)</f>
        <v>0</v>
      </c>
      <c r="BQ82" s="396">
        <f t="shared" ref="BQ82:BQ90" si="350">(BM82+BN82)*BI$4</f>
        <v>0</v>
      </c>
      <c r="BS82" s="397"/>
      <c r="BT82" s="397"/>
      <c r="BU82" s="397"/>
      <c r="BV82" s="397"/>
      <c r="BW82" s="397"/>
      <c r="BX82" s="397"/>
      <c r="BY82" s="397"/>
      <c r="BZ82" s="397"/>
      <c r="CA82" s="398"/>
      <c r="CB82" s="399"/>
      <c r="CC82" s="394">
        <f t="shared" si="327"/>
        <v>0</v>
      </c>
      <c r="CD82" s="395">
        <f t="shared" ref="CD82:CD90" si="351">SUMPRODUCT(BS$11:CA$11,BS82:CA82)</f>
        <v>0</v>
      </c>
      <c r="CE82" s="395">
        <f t="shared" ref="CE82:CE90" si="352">(CD82*BZ$2)+(CD82*BZ$3)</f>
        <v>0</v>
      </c>
      <c r="CF82" s="395">
        <f t="shared" ref="CF82:CF90" si="353">CB82</f>
        <v>0</v>
      </c>
      <c r="CG82" s="396">
        <f t="shared" ref="CG82:CG90" si="354">SUM(CD82:CF82)</f>
        <v>0</v>
      </c>
      <c r="CH82" s="396">
        <f t="shared" ref="CH82:CH90" si="355">(CD82+CE82)*BZ$4</f>
        <v>0</v>
      </c>
      <c r="CJ82" s="397"/>
      <c r="CK82" s="397"/>
      <c r="CL82" s="397"/>
      <c r="CM82" s="397"/>
      <c r="CN82" s="397"/>
      <c r="CO82" s="397"/>
      <c r="CP82" s="397"/>
      <c r="CQ82" s="397"/>
      <c r="CR82" s="398"/>
      <c r="CS82" s="399"/>
      <c r="CT82" s="394">
        <f t="shared" si="328"/>
        <v>0</v>
      </c>
      <c r="CU82" s="395">
        <f t="shared" ref="CU82:CU90" si="356">SUMPRODUCT(CJ$11:CR$11,CJ82:CR82)</f>
        <v>0</v>
      </c>
      <c r="CV82" s="395">
        <f t="shared" ref="CV82:CV90" si="357">(CU82*CQ$2)+(CU82*CQ$3)</f>
        <v>0</v>
      </c>
      <c r="CW82" s="395">
        <f t="shared" ref="CW82:CW90" si="358">CS82</f>
        <v>0</v>
      </c>
      <c r="CX82" s="396">
        <f t="shared" ref="CX82:CX90" si="359">SUM(CU82:CW82)</f>
        <v>0</v>
      </c>
      <c r="CY82" s="396">
        <f t="shared" ref="CY82:CY90" si="360">(CU82+CV82)*CQ$4</f>
        <v>0</v>
      </c>
      <c r="DA82" s="400"/>
      <c r="DB82" s="397"/>
      <c r="DC82" s="397"/>
      <c r="DD82" s="397"/>
      <c r="DE82" s="397"/>
      <c r="DF82" s="397"/>
      <c r="DG82" s="397"/>
      <c r="DH82" s="397"/>
      <c r="DI82" s="398"/>
      <c r="DJ82" s="399"/>
      <c r="DK82" s="394">
        <f t="shared" si="329"/>
        <v>0</v>
      </c>
      <c r="DL82" s="395">
        <f t="shared" ref="DL82:DL90" si="361">SUMPRODUCT(DA$11:DI$11,DA82:DI82)</f>
        <v>0</v>
      </c>
      <c r="DM82" s="395">
        <f t="shared" ref="DM82:DM90" si="362">(DL82*DH$2)+(DL82*DH$3)</f>
        <v>0</v>
      </c>
      <c r="DN82" s="395">
        <f t="shared" ref="DN82:DN90" si="363">DJ82</f>
        <v>0</v>
      </c>
      <c r="DO82" s="396">
        <f t="shared" ref="DO82:DO90" si="364">SUM(DL82:DN82)</f>
        <v>0</v>
      </c>
      <c r="DP82" s="396">
        <f t="shared" ref="DP82:DP90" si="365">(DL82+DM82)*DH$4</f>
        <v>0</v>
      </c>
      <c r="DQ82" s="306"/>
      <c r="DR82" s="401">
        <f t="shared" si="325"/>
        <v>0</v>
      </c>
      <c r="DS82" s="402">
        <f t="shared" si="325"/>
        <v>0</v>
      </c>
      <c r="DT82" s="402">
        <f t="shared" si="325"/>
        <v>0</v>
      </c>
      <c r="DU82" s="402">
        <f t="shared" si="325"/>
        <v>0</v>
      </c>
      <c r="DV82" s="402">
        <f t="shared" si="325"/>
        <v>0</v>
      </c>
      <c r="DW82" s="402">
        <f t="shared" si="325"/>
        <v>0</v>
      </c>
      <c r="DX82" s="402">
        <f t="shared" si="74"/>
        <v>0</v>
      </c>
      <c r="DY82" s="403" t="e">
        <f t="shared" si="75"/>
        <v>#DIV/0!</v>
      </c>
    </row>
    <row r="83" spans="1:129" ht="18" customHeight="1">
      <c r="A83" s="419" t="s">
        <v>92</v>
      </c>
      <c r="B83" s="420"/>
      <c r="C83" s="397"/>
      <c r="D83" s="397"/>
      <c r="E83" s="397"/>
      <c r="F83" s="397"/>
      <c r="G83" s="397"/>
      <c r="H83" s="397"/>
      <c r="I83" s="397"/>
      <c r="J83" s="397"/>
      <c r="K83" s="398"/>
      <c r="L83" s="399"/>
      <c r="M83" s="394">
        <f t="shared" si="330"/>
        <v>0</v>
      </c>
      <c r="N83" s="395">
        <f t="shared" ref="N83:N90" si="366">SUMPRODUCT(C$11:K$11,C83:K83)</f>
        <v>0</v>
      </c>
      <c r="O83" s="395">
        <f>(N83*J$2)+(N83*J$3)</f>
        <v>0</v>
      </c>
      <c r="P83" s="395">
        <f t="shared" si="332"/>
        <v>0</v>
      </c>
      <c r="Q83" s="396">
        <f t="shared" si="333"/>
        <v>0</v>
      </c>
      <c r="R83" s="396">
        <f t="shared" si="334"/>
        <v>0</v>
      </c>
      <c r="T83" s="397"/>
      <c r="U83" s="397"/>
      <c r="V83" s="397"/>
      <c r="W83" s="397"/>
      <c r="X83" s="397"/>
      <c r="Y83" s="397"/>
      <c r="Z83" s="397"/>
      <c r="AA83" s="397"/>
      <c r="AB83" s="398"/>
      <c r="AC83" s="399"/>
      <c r="AD83" s="394">
        <f t="shared" si="335"/>
        <v>0</v>
      </c>
      <c r="AE83" s="395">
        <f t="shared" ref="AE83:AE90" si="367">SUMPRODUCT(T$11:AB$11,T83:AB83)</f>
        <v>0</v>
      </c>
      <c r="AF83" s="395">
        <f>(AE83*AA$2)+(AE83*AA$3)</f>
        <v>0</v>
      </c>
      <c r="AG83" s="395">
        <f t="shared" si="337"/>
        <v>0</v>
      </c>
      <c r="AH83" s="396">
        <f t="shared" si="338"/>
        <v>0</v>
      </c>
      <c r="AI83" s="396">
        <f t="shared" si="339"/>
        <v>0</v>
      </c>
      <c r="AK83" s="397"/>
      <c r="AL83" s="397"/>
      <c r="AM83" s="397"/>
      <c r="AN83" s="397"/>
      <c r="AO83" s="397"/>
      <c r="AP83" s="397"/>
      <c r="AQ83" s="397"/>
      <c r="AR83" s="397"/>
      <c r="AS83" s="398"/>
      <c r="AT83" s="399"/>
      <c r="AU83" s="394">
        <f t="shared" si="340"/>
        <v>0</v>
      </c>
      <c r="AV83" s="395">
        <f t="shared" si="341"/>
        <v>0</v>
      </c>
      <c r="AW83" s="395">
        <f t="shared" si="342"/>
        <v>0</v>
      </c>
      <c r="AX83" s="395">
        <f t="shared" si="343"/>
        <v>0</v>
      </c>
      <c r="AY83" s="396">
        <f t="shared" si="344"/>
        <v>0</v>
      </c>
      <c r="AZ83" s="396">
        <f t="shared" si="345"/>
        <v>0</v>
      </c>
      <c r="BB83" s="397"/>
      <c r="BC83" s="397"/>
      <c r="BD83" s="397"/>
      <c r="BE83" s="397"/>
      <c r="BF83" s="397"/>
      <c r="BG83" s="397"/>
      <c r="BH83" s="397"/>
      <c r="BI83" s="397"/>
      <c r="BJ83" s="398"/>
      <c r="BK83" s="399"/>
      <c r="BL83" s="394">
        <f t="shared" si="326"/>
        <v>0</v>
      </c>
      <c r="BM83" s="395">
        <f t="shared" si="346"/>
        <v>0</v>
      </c>
      <c r="BN83" s="395">
        <f t="shared" si="347"/>
        <v>0</v>
      </c>
      <c r="BO83" s="395">
        <f t="shared" si="348"/>
        <v>0</v>
      </c>
      <c r="BP83" s="396">
        <f t="shared" si="349"/>
        <v>0</v>
      </c>
      <c r="BQ83" s="396">
        <f t="shared" si="350"/>
        <v>0</v>
      </c>
      <c r="BS83" s="397"/>
      <c r="BT83" s="397"/>
      <c r="BU83" s="397"/>
      <c r="BV83" s="397"/>
      <c r="BW83" s="397"/>
      <c r="BX83" s="397"/>
      <c r="BY83" s="397"/>
      <c r="BZ83" s="397"/>
      <c r="CA83" s="398"/>
      <c r="CB83" s="399"/>
      <c r="CC83" s="394">
        <f t="shared" si="327"/>
        <v>0</v>
      </c>
      <c r="CD83" s="395">
        <f t="shared" si="351"/>
        <v>0</v>
      </c>
      <c r="CE83" s="395">
        <f t="shared" si="352"/>
        <v>0</v>
      </c>
      <c r="CF83" s="395">
        <f t="shared" si="353"/>
        <v>0</v>
      </c>
      <c r="CG83" s="396">
        <f t="shared" si="354"/>
        <v>0</v>
      </c>
      <c r="CH83" s="396">
        <f t="shared" si="355"/>
        <v>0</v>
      </c>
      <c r="CJ83" s="397"/>
      <c r="CK83" s="397"/>
      <c r="CL83" s="397"/>
      <c r="CM83" s="397"/>
      <c r="CN83" s="397"/>
      <c r="CO83" s="397"/>
      <c r="CP83" s="397"/>
      <c r="CQ83" s="397"/>
      <c r="CR83" s="398"/>
      <c r="CS83" s="399"/>
      <c r="CT83" s="394">
        <f t="shared" si="328"/>
        <v>0</v>
      </c>
      <c r="CU83" s="395">
        <f t="shared" si="356"/>
        <v>0</v>
      </c>
      <c r="CV83" s="395">
        <f t="shared" si="357"/>
        <v>0</v>
      </c>
      <c r="CW83" s="395">
        <f t="shared" si="358"/>
        <v>0</v>
      </c>
      <c r="CX83" s="396">
        <f t="shared" si="359"/>
        <v>0</v>
      </c>
      <c r="CY83" s="396">
        <f t="shared" si="360"/>
        <v>0</v>
      </c>
      <c r="DA83" s="400"/>
      <c r="DB83" s="397"/>
      <c r="DC83" s="397"/>
      <c r="DD83" s="397"/>
      <c r="DE83" s="397"/>
      <c r="DF83" s="397"/>
      <c r="DG83" s="397"/>
      <c r="DH83" s="397"/>
      <c r="DI83" s="398"/>
      <c r="DJ83" s="399"/>
      <c r="DK83" s="394">
        <f t="shared" si="329"/>
        <v>0</v>
      </c>
      <c r="DL83" s="395">
        <f t="shared" si="361"/>
        <v>0</v>
      </c>
      <c r="DM83" s="395">
        <f t="shared" si="362"/>
        <v>0</v>
      </c>
      <c r="DN83" s="395">
        <f t="shared" si="363"/>
        <v>0</v>
      </c>
      <c r="DO83" s="396">
        <f t="shared" si="364"/>
        <v>0</v>
      </c>
      <c r="DP83" s="396">
        <f t="shared" si="365"/>
        <v>0</v>
      </c>
      <c r="DQ83" s="306"/>
      <c r="DR83" s="401">
        <f t="shared" si="325"/>
        <v>0</v>
      </c>
      <c r="DS83" s="402">
        <f t="shared" si="325"/>
        <v>0</v>
      </c>
      <c r="DT83" s="402">
        <f t="shared" si="325"/>
        <v>0</v>
      </c>
      <c r="DU83" s="402">
        <f t="shared" si="325"/>
        <v>0</v>
      </c>
      <c r="DV83" s="402">
        <f t="shared" si="325"/>
        <v>0</v>
      </c>
      <c r="DW83" s="402">
        <f t="shared" si="325"/>
        <v>0</v>
      </c>
      <c r="DX83" s="402">
        <f t="shared" si="74"/>
        <v>0</v>
      </c>
      <c r="DY83" s="403" t="e">
        <f t="shared" si="75"/>
        <v>#DIV/0!</v>
      </c>
    </row>
    <row r="84" spans="1:129" ht="18" customHeight="1">
      <c r="A84" s="419" t="s">
        <v>94</v>
      </c>
      <c r="B84" s="420"/>
      <c r="C84" s="397"/>
      <c r="D84" s="397"/>
      <c r="E84" s="397"/>
      <c r="F84" s="397"/>
      <c r="G84" s="397"/>
      <c r="H84" s="397"/>
      <c r="I84" s="397"/>
      <c r="J84" s="397"/>
      <c r="K84" s="398"/>
      <c r="L84" s="399"/>
      <c r="M84" s="394">
        <f t="shared" si="330"/>
        <v>0</v>
      </c>
      <c r="N84" s="395">
        <f t="shared" si="366"/>
        <v>0</v>
      </c>
      <c r="O84" s="395">
        <f t="shared" ref="O84:O90" si="368">(N84*J$2)+(N84*J$3)</f>
        <v>0</v>
      </c>
      <c r="P84" s="395">
        <f t="shared" si="332"/>
        <v>0</v>
      </c>
      <c r="Q84" s="396">
        <f t="shared" si="333"/>
        <v>0</v>
      </c>
      <c r="R84" s="396">
        <f t="shared" si="334"/>
        <v>0</v>
      </c>
      <c r="T84" s="397"/>
      <c r="U84" s="397"/>
      <c r="V84" s="397"/>
      <c r="W84" s="397"/>
      <c r="X84" s="397"/>
      <c r="Y84" s="397"/>
      <c r="Z84" s="397"/>
      <c r="AA84" s="397"/>
      <c r="AB84" s="398"/>
      <c r="AC84" s="399"/>
      <c r="AD84" s="394">
        <f t="shared" si="335"/>
        <v>0</v>
      </c>
      <c r="AE84" s="395">
        <f t="shared" si="367"/>
        <v>0</v>
      </c>
      <c r="AF84" s="395">
        <f t="shared" si="336"/>
        <v>0</v>
      </c>
      <c r="AG84" s="395">
        <f t="shared" si="337"/>
        <v>0</v>
      </c>
      <c r="AH84" s="396">
        <f t="shared" si="338"/>
        <v>0</v>
      </c>
      <c r="AI84" s="396">
        <f t="shared" si="339"/>
        <v>0</v>
      </c>
      <c r="AK84" s="397"/>
      <c r="AL84" s="397"/>
      <c r="AM84" s="397"/>
      <c r="AN84" s="397"/>
      <c r="AO84" s="397"/>
      <c r="AP84" s="397"/>
      <c r="AQ84" s="397"/>
      <c r="AR84" s="397"/>
      <c r="AS84" s="398"/>
      <c r="AT84" s="399"/>
      <c r="AU84" s="394">
        <f t="shared" si="340"/>
        <v>0</v>
      </c>
      <c r="AV84" s="395">
        <f t="shared" si="341"/>
        <v>0</v>
      </c>
      <c r="AW84" s="395">
        <f t="shared" si="342"/>
        <v>0</v>
      </c>
      <c r="AX84" s="395">
        <f t="shared" si="343"/>
        <v>0</v>
      </c>
      <c r="AY84" s="396">
        <f t="shared" si="344"/>
        <v>0</v>
      </c>
      <c r="AZ84" s="396">
        <f t="shared" si="345"/>
        <v>0</v>
      </c>
      <c r="BB84" s="397"/>
      <c r="BC84" s="397"/>
      <c r="BD84" s="397"/>
      <c r="BE84" s="397"/>
      <c r="BF84" s="397"/>
      <c r="BG84" s="397"/>
      <c r="BH84" s="397"/>
      <c r="BI84" s="397"/>
      <c r="BJ84" s="398"/>
      <c r="BK84" s="399"/>
      <c r="BL84" s="394">
        <f t="shared" si="326"/>
        <v>0</v>
      </c>
      <c r="BM84" s="395">
        <f t="shared" si="346"/>
        <v>0</v>
      </c>
      <c r="BN84" s="395">
        <f t="shared" si="347"/>
        <v>0</v>
      </c>
      <c r="BO84" s="395">
        <f t="shared" si="348"/>
        <v>0</v>
      </c>
      <c r="BP84" s="396">
        <f t="shared" si="349"/>
        <v>0</v>
      </c>
      <c r="BQ84" s="396">
        <f t="shared" si="350"/>
        <v>0</v>
      </c>
      <c r="BS84" s="397"/>
      <c r="BT84" s="397"/>
      <c r="BU84" s="397"/>
      <c r="BV84" s="397"/>
      <c r="BW84" s="397"/>
      <c r="BX84" s="397"/>
      <c r="BY84" s="397"/>
      <c r="BZ84" s="397"/>
      <c r="CA84" s="398"/>
      <c r="CB84" s="399"/>
      <c r="CC84" s="394">
        <f t="shared" si="327"/>
        <v>0</v>
      </c>
      <c r="CD84" s="395">
        <f t="shared" si="351"/>
        <v>0</v>
      </c>
      <c r="CE84" s="395">
        <f t="shared" si="352"/>
        <v>0</v>
      </c>
      <c r="CF84" s="395">
        <f t="shared" si="353"/>
        <v>0</v>
      </c>
      <c r="CG84" s="396">
        <f t="shared" si="354"/>
        <v>0</v>
      </c>
      <c r="CH84" s="396">
        <f t="shared" si="355"/>
        <v>0</v>
      </c>
      <c r="CJ84" s="397"/>
      <c r="CK84" s="397"/>
      <c r="CL84" s="397"/>
      <c r="CM84" s="397"/>
      <c r="CN84" s="397"/>
      <c r="CO84" s="397"/>
      <c r="CP84" s="397"/>
      <c r="CQ84" s="397"/>
      <c r="CR84" s="398"/>
      <c r="CS84" s="399"/>
      <c r="CT84" s="394">
        <f t="shared" si="328"/>
        <v>0</v>
      </c>
      <c r="CU84" s="395">
        <f t="shared" si="356"/>
        <v>0</v>
      </c>
      <c r="CV84" s="395">
        <f t="shared" si="357"/>
        <v>0</v>
      </c>
      <c r="CW84" s="395">
        <f t="shared" si="358"/>
        <v>0</v>
      </c>
      <c r="CX84" s="396">
        <f t="shared" si="359"/>
        <v>0</v>
      </c>
      <c r="CY84" s="396">
        <f t="shared" si="360"/>
        <v>0</v>
      </c>
      <c r="DA84" s="400"/>
      <c r="DB84" s="397"/>
      <c r="DC84" s="397"/>
      <c r="DD84" s="397"/>
      <c r="DE84" s="397"/>
      <c r="DF84" s="397"/>
      <c r="DG84" s="397"/>
      <c r="DH84" s="397"/>
      <c r="DI84" s="398"/>
      <c r="DJ84" s="399"/>
      <c r="DK84" s="394">
        <f t="shared" si="329"/>
        <v>0</v>
      </c>
      <c r="DL84" s="395">
        <f t="shared" si="361"/>
        <v>0</v>
      </c>
      <c r="DM84" s="395">
        <f t="shared" si="362"/>
        <v>0</v>
      </c>
      <c r="DN84" s="395">
        <f t="shared" si="363"/>
        <v>0</v>
      </c>
      <c r="DO84" s="396">
        <f t="shared" si="364"/>
        <v>0</v>
      </c>
      <c r="DP84" s="396">
        <f t="shared" si="365"/>
        <v>0</v>
      </c>
      <c r="DQ84" s="306"/>
      <c r="DR84" s="401">
        <f t="shared" si="325"/>
        <v>0</v>
      </c>
      <c r="DS84" s="402">
        <f t="shared" si="325"/>
        <v>0</v>
      </c>
      <c r="DT84" s="402">
        <f t="shared" si="325"/>
        <v>0</v>
      </c>
      <c r="DU84" s="402">
        <f t="shared" si="325"/>
        <v>0</v>
      </c>
      <c r="DV84" s="402">
        <f t="shared" si="325"/>
        <v>0</v>
      </c>
      <c r="DW84" s="402">
        <f t="shared" si="325"/>
        <v>0</v>
      </c>
      <c r="DX84" s="402">
        <f t="shared" si="74"/>
        <v>0</v>
      </c>
      <c r="DY84" s="403" t="e">
        <f t="shared" si="75"/>
        <v>#DIV/0!</v>
      </c>
    </row>
    <row r="85" spans="1:129" ht="18" customHeight="1">
      <c r="A85" s="419" t="s">
        <v>230</v>
      </c>
      <c r="B85" s="420"/>
      <c r="C85" s="397"/>
      <c r="D85" s="397"/>
      <c r="E85" s="397"/>
      <c r="F85" s="397"/>
      <c r="G85" s="397"/>
      <c r="H85" s="397"/>
      <c r="I85" s="397"/>
      <c r="J85" s="397"/>
      <c r="K85" s="398"/>
      <c r="L85" s="399"/>
      <c r="M85" s="394">
        <f t="shared" si="330"/>
        <v>0</v>
      </c>
      <c r="N85" s="395">
        <f t="shared" si="366"/>
        <v>0</v>
      </c>
      <c r="O85" s="395">
        <f t="shared" si="368"/>
        <v>0</v>
      </c>
      <c r="P85" s="395">
        <f t="shared" si="332"/>
        <v>0</v>
      </c>
      <c r="Q85" s="396">
        <f t="shared" si="333"/>
        <v>0</v>
      </c>
      <c r="R85" s="396">
        <f t="shared" si="334"/>
        <v>0</v>
      </c>
      <c r="T85" s="397"/>
      <c r="U85" s="397"/>
      <c r="V85" s="397"/>
      <c r="W85" s="397"/>
      <c r="X85" s="397"/>
      <c r="Y85" s="397"/>
      <c r="Z85" s="397"/>
      <c r="AA85" s="397"/>
      <c r="AB85" s="398"/>
      <c r="AC85" s="399"/>
      <c r="AD85" s="394">
        <f t="shared" si="335"/>
        <v>0</v>
      </c>
      <c r="AE85" s="395">
        <f t="shared" si="367"/>
        <v>0</v>
      </c>
      <c r="AF85" s="395">
        <f t="shared" si="336"/>
        <v>0</v>
      </c>
      <c r="AG85" s="395">
        <f t="shared" si="337"/>
        <v>0</v>
      </c>
      <c r="AH85" s="396">
        <f t="shared" si="338"/>
        <v>0</v>
      </c>
      <c r="AI85" s="396">
        <f t="shared" si="339"/>
        <v>0</v>
      </c>
      <c r="AK85" s="397"/>
      <c r="AL85" s="397"/>
      <c r="AM85" s="397"/>
      <c r="AN85" s="397"/>
      <c r="AO85" s="397"/>
      <c r="AP85" s="397"/>
      <c r="AQ85" s="397"/>
      <c r="AR85" s="397"/>
      <c r="AS85" s="398"/>
      <c r="AT85" s="399"/>
      <c r="AU85" s="394">
        <f t="shared" si="340"/>
        <v>0</v>
      </c>
      <c r="AV85" s="395">
        <f t="shared" si="341"/>
        <v>0</v>
      </c>
      <c r="AW85" s="395">
        <f t="shared" si="342"/>
        <v>0</v>
      </c>
      <c r="AX85" s="395">
        <f t="shared" si="343"/>
        <v>0</v>
      </c>
      <c r="AY85" s="396">
        <f t="shared" si="344"/>
        <v>0</v>
      </c>
      <c r="AZ85" s="396">
        <f t="shared" si="345"/>
        <v>0</v>
      </c>
      <c r="BB85" s="397"/>
      <c r="BC85" s="397"/>
      <c r="BD85" s="397"/>
      <c r="BE85" s="397"/>
      <c r="BF85" s="397"/>
      <c r="BG85" s="397"/>
      <c r="BH85" s="397"/>
      <c r="BI85" s="397"/>
      <c r="BJ85" s="398"/>
      <c r="BK85" s="399"/>
      <c r="BL85" s="394">
        <f t="shared" si="326"/>
        <v>0</v>
      </c>
      <c r="BM85" s="395">
        <f t="shared" si="346"/>
        <v>0</v>
      </c>
      <c r="BN85" s="395">
        <f t="shared" si="347"/>
        <v>0</v>
      </c>
      <c r="BO85" s="395">
        <f t="shared" si="348"/>
        <v>0</v>
      </c>
      <c r="BP85" s="396">
        <f t="shared" si="349"/>
        <v>0</v>
      </c>
      <c r="BQ85" s="396">
        <f t="shared" si="350"/>
        <v>0</v>
      </c>
      <c r="BS85" s="397"/>
      <c r="BT85" s="397"/>
      <c r="BU85" s="397"/>
      <c r="BV85" s="397"/>
      <c r="BW85" s="397"/>
      <c r="BX85" s="397"/>
      <c r="BY85" s="397"/>
      <c r="BZ85" s="397"/>
      <c r="CA85" s="398"/>
      <c r="CB85" s="399"/>
      <c r="CC85" s="394">
        <f t="shared" si="327"/>
        <v>0</v>
      </c>
      <c r="CD85" s="395">
        <f t="shared" si="351"/>
        <v>0</v>
      </c>
      <c r="CE85" s="395">
        <f t="shared" si="352"/>
        <v>0</v>
      </c>
      <c r="CF85" s="395">
        <f t="shared" si="353"/>
        <v>0</v>
      </c>
      <c r="CG85" s="396">
        <f t="shared" si="354"/>
        <v>0</v>
      </c>
      <c r="CH85" s="396">
        <f t="shared" si="355"/>
        <v>0</v>
      </c>
      <c r="CJ85" s="397"/>
      <c r="CK85" s="397"/>
      <c r="CL85" s="397"/>
      <c r="CM85" s="397"/>
      <c r="CN85" s="397"/>
      <c r="CO85" s="397"/>
      <c r="CP85" s="397"/>
      <c r="CQ85" s="397"/>
      <c r="CR85" s="398"/>
      <c r="CS85" s="399"/>
      <c r="CT85" s="394">
        <f t="shared" si="328"/>
        <v>0</v>
      </c>
      <c r="CU85" s="395">
        <f t="shared" si="356"/>
        <v>0</v>
      </c>
      <c r="CV85" s="395">
        <f t="shared" si="357"/>
        <v>0</v>
      </c>
      <c r="CW85" s="395">
        <f t="shared" si="358"/>
        <v>0</v>
      </c>
      <c r="CX85" s="396">
        <f t="shared" si="359"/>
        <v>0</v>
      </c>
      <c r="CY85" s="396">
        <f t="shared" si="360"/>
        <v>0</v>
      </c>
      <c r="DA85" s="400"/>
      <c r="DB85" s="397"/>
      <c r="DC85" s="397"/>
      <c r="DD85" s="397"/>
      <c r="DE85" s="397"/>
      <c r="DF85" s="397"/>
      <c r="DG85" s="397"/>
      <c r="DH85" s="397"/>
      <c r="DI85" s="398"/>
      <c r="DJ85" s="399"/>
      <c r="DK85" s="394">
        <f t="shared" si="329"/>
        <v>0</v>
      </c>
      <c r="DL85" s="395">
        <f t="shared" si="361"/>
        <v>0</v>
      </c>
      <c r="DM85" s="395">
        <f t="shared" si="362"/>
        <v>0</v>
      </c>
      <c r="DN85" s="395">
        <f t="shared" si="363"/>
        <v>0</v>
      </c>
      <c r="DO85" s="396">
        <f t="shared" si="364"/>
        <v>0</v>
      </c>
      <c r="DP85" s="396">
        <f t="shared" si="365"/>
        <v>0</v>
      </c>
      <c r="DQ85" s="306"/>
      <c r="DR85" s="401">
        <f t="shared" si="325"/>
        <v>0</v>
      </c>
      <c r="DS85" s="402">
        <f t="shared" si="325"/>
        <v>0</v>
      </c>
      <c r="DT85" s="402">
        <f t="shared" si="325"/>
        <v>0</v>
      </c>
      <c r="DU85" s="402">
        <f t="shared" si="325"/>
        <v>0</v>
      </c>
      <c r="DV85" s="402">
        <f t="shared" si="325"/>
        <v>0</v>
      </c>
      <c r="DW85" s="402">
        <f t="shared" si="325"/>
        <v>0</v>
      </c>
      <c r="DX85" s="402">
        <f t="shared" si="74"/>
        <v>0</v>
      </c>
      <c r="DY85" s="403" t="e">
        <f t="shared" si="75"/>
        <v>#DIV/0!</v>
      </c>
    </row>
    <row r="86" spans="1:129" ht="18" hidden="1" customHeight="1">
      <c r="A86" s="419" t="s">
        <v>231</v>
      </c>
      <c r="B86" s="420"/>
      <c r="C86" s="397"/>
      <c r="D86" s="397"/>
      <c r="E86" s="397"/>
      <c r="F86" s="397"/>
      <c r="G86" s="397"/>
      <c r="H86" s="397"/>
      <c r="I86" s="397"/>
      <c r="J86" s="397"/>
      <c r="K86" s="398"/>
      <c r="L86" s="399"/>
      <c r="M86" s="394">
        <f t="shared" si="330"/>
        <v>0</v>
      </c>
      <c r="N86" s="395">
        <f t="shared" si="366"/>
        <v>0</v>
      </c>
      <c r="O86" s="395">
        <f t="shared" si="368"/>
        <v>0</v>
      </c>
      <c r="P86" s="395">
        <f t="shared" si="332"/>
        <v>0</v>
      </c>
      <c r="Q86" s="396">
        <f t="shared" si="333"/>
        <v>0</v>
      </c>
      <c r="R86" s="396">
        <f t="shared" si="334"/>
        <v>0</v>
      </c>
      <c r="T86" s="397"/>
      <c r="U86" s="397"/>
      <c r="V86" s="397"/>
      <c r="W86" s="397"/>
      <c r="X86" s="397"/>
      <c r="Y86" s="397"/>
      <c r="Z86" s="397"/>
      <c r="AA86" s="397"/>
      <c r="AB86" s="398"/>
      <c r="AC86" s="399"/>
      <c r="AD86" s="394">
        <f t="shared" si="335"/>
        <v>0</v>
      </c>
      <c r="AE86" s="395">
        <f t="shared" si="367"/>
        <v>0</v>
      </c>
      <c r="AF86" s="395">
        <f t="shared" si="336"/>
        <v>0</v>
      </c>
      <c r="AG86" s="395">
        <f t="shared" si="337"/>
        <v>0</v>
      </c>
      <c r="AH86" s="396">
        <f t="shared" si="338"/>
        <v>0</v>
      </c>
      <c r="AI86" s="396">
        <f t="shared" si="339"/>
        <v>0</v>
      </c>
      <c r="AK86" s="397"/>
      <c r="AL86" s="397"/>
      <c r="AM86" s="397"/>
      <c r="AN86" s="397"/>
      <c r="AO86" s="397"/>
      <c r="AP86" s="397"/>
      <c r="AQ86" s="397"/>
      <c r="AR86" s="397"/>
      <c r="AS86" s="398"/>
      <c r="AT86" s="399"/>
      <c r="AU86" s="394">
        <f t="shared" si="340"/>
        <v>0</v>
      </c>
      <c r="AV86" s="395">
        <f t="shared" si="341"/>
        <v>0</v>
      </c>
      <c r="AW86" s="395">
        <f t="shared" si="342"/>
        <v>0</v>
      </c>
      <c r="AX86" s="395">
        <f t="shared" si="343"/>
        <v>0</v>
      </c>
      <c r="AY86" s="396">
        <f t="shared" si="344"/>
        <v>0</v>
      </c>
      <c r="AZ86" s="396">
        <f t="shared" si="345"/>
        <v>0</v>
      </c>
      <c r="BB86" s="397"/>
      <c r="BC86" s="397"/>
      <c r="BD86" s="397"/>
      <c r="BE86" s="397"/>
      <c r="BF86" s="397"/>
      <c r="BG86" s="397"/>
      <c r="BH86" s="397"/>
      <c r="BI86" s="397"/>
      <c r="BJ86" s="398"/>
      <c r="BK86" s="399"/>
      <c r="BL86" s="394">
        <f t="shared" si="326"/>
        <v>0</v>
      </c>
      <c r="BM86" s="395">
        <f t="shared" si="346"/>
        <v>0</v>
      </c>
      <c r="BN86" s="395">
        <f t="shared" si="347"/>
        <v>0</v>
      </c>
      <c r="BO86" s="395">
        <f t="shared" si="348"/>
        <v>0</v>
      </c>
      <c r="BP86" s="396">
        <f t="shared" si="349"/>
        <v>0</v>
      </c>
      <c r="BQ86" s="396">
        <f t="shared" si="350"/>
        <v>0</v>
      </c>
      <c r="BS86" s="397"/>
      <c r="BT86" s="397"/>
      <c r="BU86" s="397"/>
      <c r="BV86" s="397"/>
      <c r="BW86" s="397"/>
      <c r="BX86" s="397"/>
      <c r="BY86" s="397"/>
      <c r="BZ86" s="397"/>
      <c r="CA86" s="398"/>
      <c r="CB86" s="399"/>
      <c r="CC86" s="394">
        <f t="shared" si="327"/>
        <v>0</v>
      </c>
      <c r="CD86" s="395">
        <f t="shared" si="351"/>
        <v>0</v>
      </c>
      <c r="CE86" s="395">
        <f t="shared" si="352"/>
        <v>0</v>
      </c>
      <c r="CF86" s="395">
        <f t="shared" si="353"/>
        <v>0</v>
      </c>
      <c r="CG86" s="396">
        <f t="shared" si="354"/>
        <v>0</v>
      </c>
      <c r="CH86" s="396">
        <f t="shared" si="355"/>
        <v>0</v>
      </c>
      <c r="CJ86" s="397"/>
      <c r="CK86" s="397"/>
      <c r="CL86" s="397"/>
      <c r="CM86" s="397"/>
      <c r="CN86" s="397"/>
      <c r="CO86" s="397"/>
      <c r="CP86" s="397"/>
      <c r="CQ86" s="397"/>
      <c r="CR86" s="398"/>
      <c r="CS86" s="399"/>
      <c r="CT86" s="394">
        <f t="shared" si="328"/>
        <v>0</v>
      </c>
      <c r="CU86" s="395">
        <f t="shared" si="356"/>
        <v>0</v>
      </c>
      <c r="CV86" s="395">
        <f t="shared" si="357"/>
        <v>0</v>
      </c>
      <c r="CW86" s="395">
        <f t="shared" si="358"/>
        <v>0</v>
      </c>
      <c r="CX86" s="396">
        <f t="shared" si="359"/>
        <v>0</v>
      </c>
      <c r="CY86" s="396">
        <f t="shared" si="360"/>
        <v>0</v>
      </c>
      <c r="DA86" s="400"/>
      <c r="DB86" s="397"/>
      <c r="DC86" s="397"/>
      <c r="DD86" s="397"/>
      <c r="DE86" s="397"/>
      <c r="DF86" s="397"/>
      <c r="DG86" s="397"/>
      <c r="DH86" s="397"/>
      <c r="DI86" s="398"/>
      <c r="DJ86" s="399"/>
      <c r="DK86" s="394">
        <f t="shared" si="329"/>
        <v>0</v>
      </c>
      <c r="DL86" s="395">
        <f t="shared" si="361"/>
        <v>0</v>
      </c>
      <c r="DM86" s="395">
        <f t="shared" si="362"/>
        <v>0</v>
      </c>
      <c r="DN86" s="395">
        <f t="shared" si="363"/>
        <v>0</v>
      </c>
      <c r="DO86" s="396">
        <f t="shared" si="364"/>
        <v>0</v>
      </c>
      <c r="DP86" s="396">
        <f t="shared" si="365"/>
        <v>0</v>
      </c>
      <c r="DQ86" s="306"/>
      <c r="DR86" s="401">
        <f t="shared" si="325"/>
        <v>0</v>
      </c>
      <c r="DS86" s="402">
        <f t="shared" si="325"/>
        <v>0</v>
      </c>
      <c r="DT86" s="402">
        <f t="shared" si="325"/>
        <v>0</v>
      </c>
      <c r="DU86" s="402">
        <f t="shared" si="325"/>
        <v>0</v>
      </c>
      <c r="DV86" s="402">
        <f t="shared" si="325"/>
        <v>0</v>
      </c>
      <c r="DW86" s="402">
        <f t="shared" si="325"/>
        <v>0</v>
      </c>
      <c r="DX86" s="402">
        <f t="shared" si="74"/>
        <v>0</v>
      </c>
      <c r="DY86" s="403" t="e">
        <f t="shared" si="75"/>
        <v>#DIV/0!</v>
      </c>
    </row>
    <row r="87" spans="1:129" ht="18" hidden="1" customHeight="1">
      <c r="A87" s="419" t="s">
        <v>232</v>
      </c>
      <c r="B87" s="420"/>
      <c r="C87" s="397"/>
      <c r="D87" s="397"/>
      <c r="E87" s="397"/>
      <c r="F87" s="397"/>
      <c r="G87" s="397"/>
      <c r="H87" s="397"/>
      <c r="I87" s="397"/>
      <c r="J87" s="397"/>
      <c r="K87" s="398"/>
      <c r="L87" s="399"/>
      <c r="M87" s="394">
        <f t="shared" si="330"/>
        <v>0</v>
      </c>
      <c r="N87" s="395">
        <f t="shared" si="366"/>
        <v>0</v>
      </c>
      <c r="O87" s="395">
        <f t="shared" si="368"/>
        <v>0</v>
      </c>
      <c r="P87" s="395">
        <f t="shared" si="332"/>
        <v>0</v>
      </c>
      <c r="Q87" s="396">
        <f t="shared" si="333"/>
        <v>0</v>
      </c>
      <c r="R87" s="396">
        <f t="shared" si="334"/>
        <v>0</v>
      </c>
      <c r="T87" s="397"/>
      <c r="U87" s="397"/>
      <c r="V87" s="397"/>
      <c r="W87" s="397"/>
      <c r="X87" s="397"/>
      <c r="Y87" s="397"/>
      <c r="Z87" s="397"/>
      <c r="AA87" s="397"/>
      <c r="AB87" s="398"/>
      <c r="AC87" s="399"/>
      <c r="AD87" s="394">
        <f t="shared" si="335"/>
        <v>0</v>
      </c>
      <c r="AE87" s="395">
        <f t="shared" si="367"/>
        <v>0</v>
      </c>
      <c r="AF87" s="395">
        <f t="shared" si="336"/>
        <v>0</v>
      </c>
      <c r="AG87" s="395">
        <f t="shared" si="337"/>
        <v>0</v>
      </c>
      <c r="AH87" s="396">
        <f t="shared" si="338"/>
        <v>0</v>
      </c>
      <c r="AI87" s="396">
        <f t="shared" si="339"/>
        <v>0</v>
      </c>
      <c r="AK87" s="397"/>
      <c r="AL87" s="397"/>
      <c r="AM87" s="397"/>
      <c r="AN87" s="397"/>
      <c r="AO87" s="397"/>
      <c r="AP87" s="397"/>
      <c r="AQ87" s="397"/>
      <c r="AR87" s="397"/>
      <c r="AS87" s="398"/>
      <c r="AT87" s="399"/>
      <c r="AU87" s="394">
        <f t="shared" si="340"/>
        <v>0</v>
      </c>
      <c r="AV87" s="395">
        <f t="shared" si="341"/>
        <v>0</v>
      </c>
      <c r="AW87" s="395">
        <f t="shared" si="342"/>
        <v>0</v>
      </c>
      <c r="AX87" s="395">
        <f t="shared" si="343"/>
        <v>0</v>
      </c>
      <c r="AY87" s="396">
        <f t="shared" si="344"/>
        <v>0</v>
      </c>
      <c r="AZ87" s="396">
        <f t="shared" si="345"/>
        <v>0</v>
      </c>
      <c r="BB87" s="397"/>
      <c r="BC87" s="397"/>
      <c r="BD87" s="397"/>
      <c r="BE87" s="397"/>
      <c r="BF87" s="397"/>
      <c r="BG87" s="397"/>
      <c r="BH87" s="397"/>
      <c r="BI87" s="397"/>
      <c r="BJ87" s="398"/>
      <c r="BK87" s="399"/>
      <c r="BL87" s="394">
        <f t="shared" si="326"/>
        <v>0</v>
      </c>
      <c r="BM87" s="395">
        <f t="shared" si="346"/>
        <v>0</v>
      </c>
      <c r="BN87" s="395">
        <f t="shared" si="347"/>
        <v>0</v>
      </c>
      <c r="BO87" s="395">
        <f t="shared" si="348"/>
        <v>0</v>
      </c>
      <c r="BP87" s="396">
        <f t="shared" si="349"/>
        <v>0</v>
      </c>
      <c r="BQ87" s="396">
        <f t="shared" si="350"/>
        <v>0</v>
      </c>
      <c r="BS87" s="397"/>
      <c r="BT87" s="397"/>
      <c r="BU87" s="397"/>
      <c r="BV87" s="397"/>
      <c r="BW87" s="397"/>
      <c r="BX87" s="397"/>
      <c r="BY87" s="397"/>
      <c r="BZ87" s="397"/>
      <c r="CA87" s="398"/>
      <c r="CB87" s="399"/>
      <c r="CC87" s="394">
        <f t="shared" si="327"/>
        <v>0</v>
      </c>
      <c r="CD87" s="395">
        <f t="shared" si="351"/>
        <v>0</v>
      </c>
      <c r="CE87" s="395">
        <f t="shared" si="352"/>
        <v>0</v>
      </c>
      <c r="CF87" s="395">
        <f t="shared" si="353"/>
        <v>0</v>
      </c>
      <c r="CG87" s="396">
        <f t="shared" si="354"/>
        <v>0</v>
      </c>
      <c r="CH87" s="396">
        <f t="shared" si="355"/>
        <v>0</v>
      </c>
      <c r="CJ87" s="397"/>
      <c r="CK87" s="397"/>
      <c r="CL87" s="397"/>
      <c r="CM87" s="397"/>
      <c r="CN87" s="397"/>
      <c r="CO87" s="397"/>
      <c r="CP87" s="397"/>
      <c r="CQ87" s="397"/>
      <c r="CR87" s="398"/>
      <c r="CS87" s="399"/>
      <c r="CT87" s="394">
        <f t="shared" si="328"/>
        <v>0</v>
      </c>
      <c r="CU87" s="395">
        <f t="shared" si="356"/>
        <v>0</v>
      </c>
      <c r="CV87" s="395">
        <f t="shared" si="357"/>
        <v>0</v>
      </c>
      <c r="CW87" s="395">
        <f t="shared" si="358"/>
        <v>0</v>
      </c>
      <c r="CX87" s="396">
        <f t="shared" si="359"/>
        <v>0</v>
      </c>
      <c r="CY87" s="396">
        <f t="shared" si="360"/>
        <v>0</v>
      </c>
      <c r="DA87" s="400"/>
      <c r="DB87" s="397"/>
      <c r="DC87" s="397"/>
      <c r="DD87" s="397"/>
      <c r="DE87" s="397"/>
      <c r="DF87" s="397"/>
      <c r="DG87" s="397"/>
      <c r="DH87" s="397"/>
      <c r="DI87" s="398"/>
      <c r="DJ87" s="399"/>
      <c r="DK87" s="394">
        <f t="shared" si="329"/>
        <v>0</v>
      </c>
      <c r="DL87" s="395">
        <f t="shared" si="361"/>
        <v>0</v>
      </c>
      <c r="DM87" s="395">
        <f t="shared" si="362"/>
        <v>0</v>
      </c>
      <c r="DN87" s="395">
        <f t="shared" si="363"/>
        <v>0</v>
      </c>
      <c r="DO87" s="396">
        <f t="shared" si="364"/>
        <v>0</v>
      </c>
      <c r="DP87" s="396">
        <f t="shared" si="365"/>
        <v>0</v>
      </c>
      <c r="DQ87" s="306"/>
      <c r="DR87" s="401">
        <f t="shared" si="325"/>
        <v>0</v>
      </c>
      <c r="DS87" s="402">
        <f t="shared" si="325"/>
        <v>0</v>
      </c>
      <c r="DT87" s="402">
        <f t="shared" si="325"/>
        <v>0</v>
      </c>
      <c r="DU87" s="402">
        <f t="shared" si="325"/>
        <v>0</v>
      </c>
      <c r="DV87" s="402">
        <f t="shared" si="325"/>
        <v>0</v>
      </c>
      <c r="DW87" s="402">
        <f t="shared" si="325"/>
        <v>0</v>
      </c>
      <c r="DX87" s="402">
        <f t="shared" si="74"/>
        <v>0</v>
      </c>
      <c r="DY87" s="403" t="e">
        <f t="shared" si="75"/>
        <v>#DIV/0!</v>
      </c>
    </row>
    <row r="88" spans="1:129" ht="18" hidden="1" customHeight="1">
      <c r="A88" s="419" t="s">
        <v>233</v>
      </c>
      <c r="B88" s="420"/>
      <c r="C88" s="397"/>
      <c r="D88" s="397"/>
      <c r="E88" s="397"/>
      <c r="F88" s="397"/>
      <c r="G88" s="397"/>
      <c r="H88" s="397"/>
      <c r="I88" s="397"/>
      <c r="J88" s="397"/>
      <c r="K88" s="398"/>
      <c r="L88" s="399"/>
      <c r="M88" s="394">
        <f t="shared" si="330"/>
        <v>0</v>
      </c>
      <c r="N88" s="395">
        <f t="shared" si="366"/>
        <v>0</v>
      </c>
      <c r="O88" s="395">
        <f t="shared" si="368"/>
        <v>0</v>
      </c>
      <c r="P88" s="395">
        <f t="shared" si="332"/>
        <v>0</v>
      </c>
      <c r="Q88" s="396">
        <f t="shared" si="333"/>
        <v>0</v>
      </c>
      <c r="R88" s="396">
        <f t="shared" si="334"/>
        <v>0</v>
      </c>
      <c r="T88" s="397"/>
      <c r="U88" s="397"/>
      <c r="V88" s="397"/>
      <c r="W88" s="397"/>
      <c r="X88" s="397"/>
      <c r="Y88" s="397"/>
      <c r="Z88" s="397"/>
      <c r="AA88" s="397"/>
      <c r="AB88" s="398"/>
      <c r="AC88" s="399"/>
      <c r="AD88" s="394">
        <f t="shared" si="335"/>
        <v>0</v>
      </c>
      <c r="AE88" s="395">
        <f t="shared" si="367"/>
        <v>0</v>
      </c>
      <c r="AF88" s="395">
        <f t="shared" si="336"/>
        <v>0</v>
      </c>
      <c r="AG88" s="395">
        <f t="shared" si="337"/>
        <v>0</v>
      </c>
      <c r="AH88" s="396">
        <f t="shared" si="338"/>
        <v>0</v>
      </c>
      <c r="AI88" s="396">
        <f t="shared" si="339"/>
        <v>0</v>
      </c>
      <c r="AK88" s="397"/>
      <c r="AL88" s="397"/>
      <c r="AM88" s="397"/>
      <c r="AN88" s="397"/>
      <c r="AO88" s="397"/>
      <c r="AP88" s="397"/>
      <c r="AQ88" s="397"/>
      <c r="AR88" s="397"/>
      <c r="AS88" s="398"/>
      <c r="AT88" s="399"/>
      <c r="AU88" s="394">
        <f t="shared" si="340"/>
        <v>0</v>
      </c>
      <c r="AV88" s="395">
        <f t="shared" si="341"/>
        <v>0</v>
      </c>
      <c r="AW88" s="395">
        <f t="shared" si="342"/>
        <v>0</v>
      </c>
      <c r="AX88" s="395">
        <f t="shared" si="343"/>
        <v>0</v>
      </c>
      <c r="AY88" s="396">
        <f t="shared" si="344"/>
        <v>0</v>
      </c>
      <c r="AZ88" s="396">
        <f t="shared" si="345"/>
        <v>0</v>
      </c>
      <c r="BB88" s="397"/>
      <c r="BC88" s="397"/>
      <c r="BD88" s="397"/>
      <c r="BE88" s="397"/>
      <c r="BF88" s="397"/>
      <c r="BG88" s="397"/>
      <c r="BH88" s="397"/>
      <c r="BI88" s="397"/>
      <c r="BJ88" s="398"/>
      <c r="BK88" s="399"/>
      <c r="BL88" s="394">
        <f t="shared" si="326"/>
        <v>0</v>
      </c>
      <c r="BM88" s="395">
        <f t="shared" si="346"/>
        <v>0</v>
      </c>
      <c r="BN88" s="395">
        <f t="shared" si="347"/>
        <v>0</v>
      </c>
      <c r="BO88" s="395">
        <f t="shared" si="348"/>
        <v>0</v>
      </c>
      <c r="BP88" s="396">
        <f t="shared" si="349"/>
        <v>0</v>
      </c>
      <c r="BQ88" s="396">
        <f t="shared" si="350"/>
        <v>0</v>
      </c>
      <c r="BS88" s="397"/>
      <c r="BT88" s="397"/>
      <c r="BU88" s="397"/>
      <c r="BV88" s="397"/>
      <c r="BW88" s="397"/>
      <c r="BX88" s="397"/>
      <c r="BY88" s="397"/>
      <c r="BZ88" s="397"/>
      <c r="CA88" s="398"/>
      <c r="CB88" s="399"/>
      <c r="CC88" s="394">
        <f t="shared" si="327"/>
        <v>0</v>
      </c>
      <c r="CD88" s="395">
        <f t="shared" si="351"/>
        <v>0</v>
      </c>
      <c r="CE88" s="395">
        <f t="shared" si="352"/>
        <v>0</v>
      </c>
      <c r="CF88" s="395">
        <f t="shared" si="353"/>
        <v>0</v>
      </c>
      <c r="CG88" s="396">
        <f t="shared" si="354"/>
        <v>0</v>
      </c>
      <c r="CH88" s="396">
        <f t="shared" si="355"/>
        <v>0</v>
      </c>
      <c r="CJ88" s="397"/>
      <c r="CK88" s="397"/>
      <c r="CL88" s="397"/>
      <c r="CM88" s="397"/>
      <c r="CN88" s="397"/>
      <c r="CO88" s="397"/>
      <c r="CP88" s="397"/>
      <c r="CQ88" s="397"/>
      <c r="CR88" s="398"/>
      <c r="CS88" s="399"/>
      <c r="CT88" s="394">
        <f t="shared" si="328"/>
        <v>0</v>
      </c>
      <c r="CU88" s="395">
        <f t="shared" si="356"/>
        <v>0</v>
      </c>
      <c r="CV88" s="395">
        <f t="shared" si="357"/>
        <v>0</v>
      </c>
      <c r="CW88" s="395">
        <f t="shared" si="358"/>
        <v>0</v>
      </c>
      <c r="CX88" s="396">
        <f t="shared" si="359"/>
        <v>0</v>
      </c>
      <c r="CY88" s="396">
        <f t="shared" si="360"/>
        <v>0</v>
      </c>
      <c r="DA88" s="400"/>
      <c r="DB88" s="397"/>
      <c r="DC88" s="397"/>
      <c r="DD88" s="397"/>
      <c r="DE88" s="397"/>
      <c r="DF88" s="397"/>
      <c r="DG88" s="397"/>
      <c r="DH88" s="397"/>
      <c r="DI88" s="398"/>
      <c r="DJ88" s="399"/>
      <c r="DK88" s="394">
        <f t="shared" si="329"/>
        <v>0</v>
      </c>
      <c r="DL88" s="395">
        <f t="shared" si="361"/>
        <v>0</v>
      </c>
      <c r="DM88" s="395">
        <f t="shared" si="362"/>
        <v>0</v>
      </c>
      <c r="DN88" s="395">
        <f t="shared" si="363"/>
        <v>0</v>
      </c>
      <c r="DO88" s="396">
        <f t="shared" si="364"/>
        <v>0</v>
      </c>
      <c r="DP88" s="396">
        <f t="shared" si="365"/>
        <v>0</v>
      </c>
      <c r="DQ88" s="306"/>
      <c r="DR88" s="401">
        <f t="shared" si="325"/>
        <v>0</v>
      </c>
      <c r="DS88" s="402">
        <f t="shared" si="325"/>
        <v>0</v>
      </c>
      <c r="DT88" s="402">
        <f t="shared" si="325"/>
        <v>0</v>
      </c>
      <c r="DU88" s="402">
        <f t="shared" si="325"/>
        <v>0</v>
      </c>
      <c r="DV88" s="402">
        <f t="shared" si="325"/>
        <v>0</v>
      </c>
      <c r="DW88" s="402">
        <f t="shared" si="325"/>
        <v>0</v>
      </c>
      <c r="DX88" s="402">
        <f t="shared" si="74"/>
        <v>0</v>
      </c>
      <c r="DY88" s="403" t="e">
        <f t="shared" si="75"/>
        <v>#DIV/0!</v>
      </c>
    </row>
    <row r="89" spans="1:129" ht="18" hidden="1" customHeight="1">
      <c r="A89" s="419" t="s">
        <v>234</v>
      </c>
      <c r="B89" s="420"/>
      <c r="C89" s="397"/>
      <c r="D89" s="397"/>
      <c r="E89" s="397"/>
      <c r="F89" s="397"/>
      <c r="G89" s="397"/>
      <c r="H89" s="397"/>
      <c r="I89" s="397"/>
      <c r="J89" s="397"/>
      <c r="K89" s="398"/>
      <c r="L89" s="399"/>
      <c r="M89" s="394">
        <f t="shared" si="330"/>
        <v>0</v>
      </c>
      <c r="N89" s="395">
        <f t="shared" si="366"/>
        <v>0</v>
      </c>
      <c r="O89" s="395">
        <f t="shared" si="368"/>
        <v>0</v>
      </c>
      <c r="P89" s="395">
        <f t="shared" si="332"/>
        <v>0</v>
      </c>
      <c r="Q89" s="396">
        <f t="shared" si="333"/>
        <v>0</v>
      </c>
      <c r="R89" s="396">
        <f t="shared" si="334"/>
        <v>0</v>
      </c>
      <c r="T89" s="397"/>
      <c r="U89" s="397"/>
      <c r="V89" s="397"/>
      <c r="W89" s="397"/>
      <c r="X89" s="397"/>
      <c r="Y89" s="397"/>
      <c r="Z89" s="397"/>
      <c r="AA89" s="397"/>
      <c r="AB89" s="398"/>
      <c r="AC89" s="399"/>
      <c r="AD89" s="394">
        <f t="shared" si="335"/>
        <v>0</v>
      </c>
      <c r="AE89" s="395">
        <f t="shared" si="367"/>
        <v>0</v>
      </c>
      <c r="AF89" s="395">
        <f t="shared" si="336"/>
        <v>0</v>
      </c>
      <c r="AG89" s="395">
        <f t="shared" si="337"/>
        <v>0</v>
      </c>
      <c r="AH89" s="396">
        <f t="shared" si="338"/>
        <v>0</v>
      </c>
      <c r="AI89" s="396">
        <f t="shared" si="339"/>
        <v>0</v>
      </c>
      <c r="AK89" s="397"/>
      <c r="AL89" s="397"/>
      <c r="AM89" s="397"/>
      <c r="AN89" s="397"/>
      <c r="AO89" s="397"/>
      <c r="AP89" s="397"/>
      <c r="AQ89" s="397"/>
      <c r="AR89" s="397"/>
      <c r="AS89" s="398"/>
      <c r="AT89" s="399"/>
      <c r="AU89" s="394">
        <f t="shared" si="340"/>
        <v>0</v>
      </c>
      <c r="AV89" s="395">
        <f t="shared" si="341"/>
        <v>0</v>
      </c>
      <c r="AW89" s="395">
        <f t="shared" si="342"/>
        <v>0</v>
      </c>
      <c r="AX89" s="395">
        <f t="shared" si="343"/>
        <v>0</v>
      </c>
      <c r="AY89" s="396">
        <f t="shared" si="344"/>
        <v>0</v>
      </c>
      <c r="AZ89" s="396">
        <f t="shared" si="345"/>
        <v>0</v>
      </c>
      <c r="BB89" s="397"/>
      <c r="BC89" s="397"/>
      <c r="BD89" s="397"/>
      <c r="BE89" s="397"/>
      <c r="BF89" s="397"/>
      <c r="BG89" s="397"/>
      <c r="BH89" s="397"/>
      <c r="BI89" s="397"/>
      <c r="BJ89" s="398"/>
      <c r="BK89" s="399"/>
      <c r="BL89" s="394">
        <f t="shared" si="326"/>
        <v>0</v>
      </c>
      <c r="BM89" s="395">
        <f t="shared" si="346"/>
        <v>0</v>
      </c>
      <c r="BN89" s="395">
        <f t="shared" si="347"/>
        <v>0</v>
      </c>
      <c r="BO89" s="395">
        <f t="shared" si="348"/>
        <v>0</v>
      </c>
      <c r="BP89" s="396">
        <f t="shared" si="349"/>
        <v>0</v>
      </c>
      <c r="BQ89" s="396">
        <f t="shared" si="350"/>
        <v>0</v>
      </c>
      <c r="BS89" s="397"/>
      <c r="BT89" s="397"/>
      <c r="BU89" s="397"/>
      <c r="BV89" s="397"/>
      <c r="BW89" s="397"/>
      <c r="BX89" s="397"/>
      <c r="BY89" s="397"/>
      <c r="BZ89" s="397"/>
      <c r="CA89" s="398"/>
      <c r="CB89" s="399"/>
      <c r="CC89" s="394">
        <f t="shared" si="327"/>
        <v>0</v>
      </c>
      <c r="CD89" s="395">
        <f t="shared" si="351"/>
        <v>0</v>
      </c>
      <c r="CE89" s="395">
        <f t="shared" si="352"/>
        <v>0</v>
      </c>
      <c r="CF89" s="395">
        <f t="shared" si="353"/>
        <v>0</v>
      </c>
      <c r="CG89" s="396">
        <f t="shared" si="354"/>
        <v>0</v>
      </c>
      <c r="CH89" s="396">
        <f t="shared" si="355"/>
        <v>0</v>
      </c>
      <c r="CJ89" s="397"/>
      <c r="CK89" s="397"/>
      <c r="CL89" s="397"/>
      <c r="CM89" s="397"/>
      <c r="CN89" s="397"/>
      <c r="CO89" s="397"/>
      <c r="CP89" s="397"/>
      <c r="CQ89" s="397"/>
      <c r="CR89" s="398"/>
      <c r="CS89" s="399"/>
      <c r="CT89" s="394">
        <f t="shared" si="328"/>
        <v>0</v>
      </c>
      <c r="CU89" s="395">
        <f t="shared" si="356"/>
        <v>0</v>
      </c>
      <c r="CV89" s="395">
        <f t="shared" si="357"/>
        <v>0</v>
      </c>
      <c r="CW89" s="395">
        <f t="shared" si="358"/>
        <v>0</v>
      </c>
      <c r="CX89" s="396">
        <f t="shared" si="359"/>
        <v>0</v>
      </c>
      <c r="CY89" s="396">
        <f t="shared" si="360"/>
        <v>0</v>
      </c>
      <c r="DA89" s="400"/>
      <c r="DB89" s="397"/>
      <c r="DC89" s="397"/>
      <c r="DD89" s="397"/>
      <c r="DE89" s="397"/>
      <c r="DF89" s="397"/>
      <c r="DG89" s="397"/>
      <c r="DH89" s="397"/>
      <c r="DI89" s="398"/>
      <c r="DJ89" s="399"/>
      <c r="DK89" s="394">
        <f t="shared" si="329"/>
        <v>0</v>
      </c>
      <c r="DL89" s="395">
        <f t="shared" si="361"/>
        <v>0</v>
      </c>
      <c r="DM89" s="395">
        <f t="shared" si="362"/>
        <v>0</v>
      </c>
      <c r="DN89" s="395">
        <f t="shared" si="363"/>
        <v>0</v>
      </c>
      <c r="DO89" s="396">
        <f t="shared" si="364"/>
        <v>0</v>
      </c>
      <c r="DP89" s="396">
        <f t="shared" si="365"/>
        <v>0</v>
      </c>
      <c r="DQ89" s="306"/>
      <c r="DR89" s="401">
        <f t="shared" si="325"/>
        <v>0</v>
      </c>
      <c r="DS89" s="402">
        <f t="shared" si="325"/>
        <v>0</v>
      </c>
      <c r="DT89" s="402">
        <f t="shared" si="325"/>
        <v>0</v>
      </c>
      <c r="DU89" s="402">
        <f t="shared" si="325"/>
        <v>0</v>
      </c>
      <c r="DV89" s="402">
        <f t="shared" si="325"/>
        <v>0</v>
      </c>
      <c r="DW89" s="402">
        <f t="shared" si="325"/>
        <v>0</v>
      </c>
      <c r="DX89" s="402">
        <f t="shared" si="74"/>
        <v>0</v>
      </c>
      <c r="DY89" s="403" t="e">
        <f t="shared" si="75"/>
        <v>#DIV/0!</v>
      </c>
    </row>
    <row r="90" spans="1:129" ht="18" hidden="1" customHeight="1">
      <c r="A90" s="419" t="s">
        <v>235</v>
      </c>
      <c r="B90" s="420"/>
      <c r="C90" s="397"/>
      <c r="D90" s="397"/>
      <c r="E90" s="397"/>
      <c r="F90" s="397"/>
      <c r="G90" s="397"/>
      <c r="H90" s="397"/>
      <c r="I90" s="397"/>
      <c r="J90" s="397"/>
      <c r="K90" s="398"/>
      <c r="L90" s="399"/>
      <c r="M90" s="394">
        <f t="shared" si="330"/>
        <v>0</v>
      </c>
      <c r="N90" s="395">
        <f t="shared" si="366"/>
        <v>0</v>
      </c>
      <c r="O90" s="395">
        <f t="shared" si="368"/>
        <v>0</v>
      </c>
      <c r="P90" s="395">
        <f t="shared" si="332"/>
        <v>0</v>
      </c>
      <c r="Q90" s="396">
        <f t="shared" si="333"/>
        <v>0</v>
      </c>
      <c r="R90" s="396">
        <f t="shared" si="334"/>
        <v>0</v>
      </c>
      <c r="T90" s="397"/>
      <c r="U90" s="397"/>
      <c r="V90" s="397"/>
      <c r="W90" s="397"/>
      <c r="X90" s="397"/>
      <c r="Y90" s="397"/>
      <c r="Z90" s="397"/>
      <c r="AA90" s="397"/>
      <c r="AB90" s="398"/>
      <c r="AC90" s="399"/>
      <c r="AD90" s="394">
        <f t="shared" si="335"/>
        <v>0</v>
      </c>
      <c r="AE90" s="395">
        <f t="shared" si="367"/>
        <v>0</v>
      </c>
      <c r="AF90" s="395">
        <f t="shared" si="336"/>
        <v>0</v>
      </c>
      <c r="AG90" s="395">
        <f t="shared" si="337"/>
        <v>0</v>
      </c>
      <c r="AH90" s="396">
        <f t="shared" si="338"/>
        <v>0</v>
      </c>
      <c r="AI90" s="396">
        <f t="shared" si="339"/>
        <v>0</v>
      </c>
      <c r="AK90" s="397"/>
      <c r="AL90" s="397"/>
      <c r="AM90" s="397"/>
      <c r="AN90" s="397"/>
      <c r="AO90" s="397"/>
      <c r="AP90" s="397"/>
      <c r="AQ90" s="397"/>
      <c r="AR90" s="397"/>
      <c r="AS90" s="398"/>
      <c r="AT90" s="399"/>
      <c r="AU90" s="394">
        <f t="shared" si="340"/>
        <v>0</v>
      </c>
      <c r="AV90" s="395">
        <f t="shared" si="341"/>
        <v>0</v>
      </c>
      <c r="AW90" s="395">
        <f t="shared" si="342"/>
        <v>0</v>
      </c>
      <c r="AX90" s="395">
        <f t="shared" si="343"/>
        <v>0</v>
      </c>
      <c r="AY90" s="396">
        <f t="shared" si="344"/>
        <v>0</v>
      </c>
      <c r="AZ90" s="396">
        <f t="shared" si="345"/>
        <v>0</v>
      </c>
      <c r="BB90" s="397"/>
      <c r="BC90" s="397"/>
      <c r="BD90" s="397"/>
      <c r="BE90" s="397"/>
      <c r="BF90" s="397"/>
      <c r="BG90" s="397"/>
      <c r="BH90" s="397"/>
      <c r="BI90" s="397"/>
      <c r="BJ90" s="398"/>
      <c r="BK90" s="399"/>
      <c r="BL90" s="394">
        <f t="shared" si="326"/>
        <v>0</v>
      </c>
      <c r="BM90" s="395">
        <f t="shared" si="346"/>
        <v>0</v>
      </c>
      <c r="BN90" s="395">
        <f t="shared" si="347"/>
        <v>0</v>
      </c>
      <c r="BO90" s="395">
        <f t="shared" si="348"/>
        <v>0</v>
      </c>
      <c r="BP90" s="396">
        <f t="shared" si="349"/>
        <v>0</v>
      </c>
      <c r="BQ90" s="396">
        <f t="shared" si="350"/>
        <v>0</v>
      </c>
      <c r="BS90" s="397"/>
      <c r="BT90" s="397"/>
      <c r="BU90" s="397"/>
      <c r="BV90" s="397"/>
      <c r="BW90" s="397"/>
      <c r="BX90" s="397"/>
      <c r="BY90" s="397"/>
      <c r="BZ90" s="397"/>
      <c r="CA90" s="398"/>
      <c r="CB90" s="399"/>
      <c r="CC90" s="394">
        <f t="shared" si="327"/>
        <v>0</v>
      </c>
      <c r="CD90" s="395">
        <f t="shared" si="351"/>
        <v>0</v>
      </c>
      <c r="CE90" s="395">
        <f t="shared" si="352"/>
        <v>0</v>
      </c>
      <c r="CF90" s="395">
        <f t="shared" si="353"/>
        <v>0</v>
      </c>
      <c r="CG90" s="396">
        <f t="shared" si="354"/>
        <v>0</v>
      </c>
      <c r="CH90" s="396">
        <f t="shared" si="355"/>
        <v>0</v>
      </c>
      <c r="CJ90" s="397"/>
      <c r="CK90" s="397"/>
      <c r="CL90" s="397"/>
      <c r="CM90" s="397"/>
      <c r="CN90" s="397"/>
      <c r="CO90" s="397"/>
      <c r="CP90" s="397"/>
      <c r="CQ90" s="397"/>
      <c r="CR90" s="398"/>
      <c r="CS90" s="399"/>
      <c r="CT90" s="394">
        <f t="shared" si="328"/>
        <v>0</v>
      </c>
      <c r="CU90" s="395">
        <f t="shared" si="356"/>
        <v>0</v>
      </c>
      <c r="CV90" s="395">
        <f t="shared" si="357"/>
        <v>0</v>
      </c>
      <c r="CW90" s="395">
        <f t="shared" si="358"/>
        <v>0</v>
      </c>
      <c r="CX90" s="396">
        <f t="shared" si="359"/>
        <v>0</v>
      </c>
      <c r="CY90" s="396">
        <f t="shared" si="360"/>
        <v>0</v>
      </c>
      <c r="DA90" s="400"/>
      <c r="DB90" s="397"/>
      <c r="DC90" s="397"/>
      <c r="DD90" s="397"/>
      <c r="DE90" s="397"/>
      <c r="DF90" s="397"/>
      <c r="DG90" s="397"/>
      <c r="DH90" s="397"/>
      <c r="DI90" s="398"/>
      <c r="DJ90" s="399"/>
      <c r="DK90" s="394">
        <f t="shared" si="329"/>
        <v>0</v>
      </c>
      <c r="DL90" s="395">
        <f t="shared" si="361"/>
        <v>0</v>
      </c>
      <c r="DM90" s="395">
        <f t="shared" si="362"/>
        <v>0</v>
      </c>
      <c r="DN90" s="395">
        <f t="shared" si="363"/>
        <v>0</v>
      </c>
      <c r="DO90" s="396">
        <f t="shared" si="364"/>
        <v>0</v>
      </c>
      <c r="DP90" s="396">
        <f t="shared" si="365"/>
        <v>0</v>
      </c>
      <c r="DQ90" s="306"/>
      <c r="DR90" s="401">
        <f t="shared" si="325"/>
        <v>0</v>
      </c>
      <c r="DS90" s="402">
        <f t="shared" si="325"/>
        <v>0</v>
      </c>
      <c r="DT90" s="402">
        <f t="shared" si="325"/>
        <v>0</v>
      </c>
      <c r="DU90" s="402">
        <f t="shared" si="325"/>
        <v>0</v>
      </c>
      <c r="DV90" s="402">
        <f t="shared" si="325"/>
        <v>0</v>
      </c>
      <c r="DW90" s="402">
        <f t="shared" si="325"/>
        <v>0</v>
      </c>
      <c r="DX90" s="402">
        <f t="shared" si="74"/>
        <v>0</v>
      </c>
      <c r="DY90" s="403" t="e">
        <f t="shared" si="75"/>
        <v>#DIV/0!</v>
      </c>
    </row>
    <row r="91" spans="1:129" s="273" customFormat="1" ht="18" hidden="1" customHeight="1">
      <c r="A91" s="421" t="s">
        <v>236</v>
      </c>
      <c r="B91" s="422"/>
      <c r="C91" s="378">
        <f t="shared" ref="C91:R91" si="369">SUBTOTAL(9,C92:C101)</f>
        <v>0</v>
      </c>
      <c r="D91" s="379">
        <f t="shared" si="369"/>
        <v>0</v>
      </c>
      <c r="E91" s="379">
        <f t="shared" si="369"/>
        <v>0</v>
      </c>
      <c r="F91" s="379">
        <f t="shared" si="369"/>
        <v>0</v>
      </c>
      <c r="G91" s="379">
        <f t="shared" si="369"/>
        <v>0</v>
      </c>
      <c r="H91" s="379">
        <f t="shared" si="369"/>
        <v>0</v>
      </c>
      <c r="I91" s="379">
        <f t="shared" si="369"/>
        <v>0</v>
      </c>
      <c r="J91" s="379">
        <f t="shared" si="369"/>
        <v>0</v>
      </c>
      <c r="K91" s="380">
        <f t="shared" si="369"/>
        <v>0</v>
      </c>
      <c r="L91" s="381">
        <f t="shared" si="369"/>
        <v>0</v>
      </c>
      <c r="M91" s="382">
        <f t="shared" si="369"/>
        <v>0</v>
      </c>
      <c r="N91" s="383">
        <f t="shared" si="369"/>
        <v>0</v>
      </c>
      <c r="O91" s="383">
        <f t="shared" si="369"/>
        <v>0</v>
      </c>
      <c r="P91" s="383">
        <f t="shared" si="369"/>
        <v>0</v>
      </c>
      <c r="Q91" s="384">
        <f t="shared" si="369"/>
        <v>0</v>
      </c>
      <c r="R91" s="384">
        <f t="shared" si="369"/>
        <v>0</v>
      </c>
      <c r="S91" s="280"/>
      <c r="T91" s="378">
        <f t="shared" ref="T91:AI91" si="370">SUBTOTAL(9,T92:T101)</f>
        <v>0</v>
      </c>
      <c r="U91" s="379">
        <f t="shared" si="370"/>
        <v>0</v>
      </c>
      <c r="V91" s="379">
        <f t="shared" si="370"/>
        <v>0</v>
      </c>
      <c r="W91" s="379">
        <f t="shared" si="370"/>
        <v>0</v>
      </c>
      <c r="X91" s="379">
        <f t="shared" si="370"/>
        <v>0</v>
      </c>
      <c r="Y91" s="379">
        <f t="shared" si="370"/>
        <v>0</v>
      </c>
      <c r="Z91" s="379">
        <f t="shared" si="370"/>
        <v>0</v>
      </c>
      <c r="AA91" s="379">
        <f t="shared" si="370"/>
        <v>0</v>
      </c>
      <c r="AB91" s="380">
        <f t="shared" si="370"/>
        <v>0</v>
      </c>
      <c r="AC91" s="381">
        <f t="shared" si="370"/>
        <v>0</v>
      </c>
      <c r="AD91" s="382">
        <f t="shared" si="370"/>
        <v>0</v>
      </c>
      <c r="AE91" s="383">
        <f t="shared" si="370"/>
        <v>0</v>
      </c>
      <c r="AF91" s="383">
        <f t="shared" si="370"/>
        <v>0</v>
      </c>
      <c r="AG91" s="383">
        <f t="shared" si="370"/>
        <v>0</v>
      </c>
      <c r="AH91" s="384">
        <f t="shared" si="370"/>
        <v>0</v>
      </c>
      <c r="AI91" s="384">
        <f t="shared" si="370"/>
        <v>0</v>
      </c>
      <c r="AJ91" s="280"/>
      <c r="AK91" s="378">
        <f t="shared" ref="AK91:AZ91" si="371">SUBTOTAL(9,AK92:AK101)</f>
        <v>0</v>
      </c>
      <c r="AL91" s="379">
        <f t="shared" si="371"/>
        <v>0</v>
      </c>
      <c r="AM91" s="379">
        <f t="shared" si="371"/>
        <v>0</v>
      </c>
      <c r="AN91" s="379">
        <f t="shared" si="371"/>
        <v>0</v>
      </c>
      <c r="AO91" s="379">
        <f t="shared" si="371"/>
        <v>0</v>
      </c>
      <c r="AP91" s="379">
        <f t="shared" si="371"/>
        <v>0</v>
      </c>
      <c r="AQ91" s="379">
        <f t="shared" si="371"/>
        <v>0</v>
      </c>
      <c r="AR91" s="379">
        <f t="shared" si="371"/>
        <v>0</v>
      </c>
      <c r="AS91" s="380">
        <f t="shared" si="371"/>
        <v>0</v>
      </c>
      <c r="AT91" s="381">
        <f t="shared" si="371"/>
        <v>0</v>
      </c>
      <c r="AU91" s="382">
        <f t="shared" si="371"/>
        <v>0</v>
      </c>
      <c r="AV91" s="383">
        <f t="shared" si="371"/>
        <v>0</v>
      </c>
      <c r="AW91" s="383">
        <f t="shared" si="371"/>
        <v>0</v>
      </c>
      <c r="AX91" s="383">
        <f t="shared" si="371"/>
        <v>0</v>
      </c>
      <c r="AY91" s="384">
        <f t="shared" si="371"/>
        <v>0</v>
      </c>
      <c r="AZ91" s="384">
        <f t="shared" si="371"/>
        <v>0</v>
      </c>
      <c r="BA91" s="280"/>
      <c r="BB91" s="378">
        <f t="shared" ref="BB91:BQ91" si="372">SUBTOTAL(9,BB92:BB101)</f>
        <v>0</v>
      </c>
      <c r="BC91" s="379">
        <f t="shared" si="372"/>
        <v>0</v>
      </c>
      <c r="BD91" s="379">
        <f t="shared" si="372"/>
        <v>0</v>
      </c>
      <c r="BE91" s="379">
        <f t="shared" si="372"/>
        <v>0</v>
      </c>
      <c r="BF91" s="379">
        <f t="shared" si="372"/>
        <v>0</v>
      </c>
      <c r="BG91" s="379">
        <f t="shared" si="372"/>
        <v>0</v>
      </c>
      <c r="BH91" s="379">
        <f t="shared" si="372"/>
        <v>0</v>
      </c>
      <c r="BI91" s="379">
        <f t="shared" si="372"/>
        <v>0</v>
      </c>
      <c r="BJ91" s="380">
        <f t="shared" si="372"/>
        <v>0</v>
      </c>
      <c r="BK91" s="381">
        <f t="shared" si="372"/>
        <v>0</v>
      </c>
      <c r="BL91" s="382">
        <f t="shared" si="372"/>
        <v>0</v>
      </c>
      <c r="BM91" s="383">
        <f t="shared" si="372"/>
        <v>0</v>
      </c>
      <c r="BN91" s="383">
        <f t="shared" si="372"/>
        <v>0</v>
      </c>
      <c r="BO91" s="383">
        <f t="shared" si="372"/>
        <v>0</v>
      </c>
      <c r="BP91" s="384">
        <f t="shared" si="372"/>
        <v>0</v>
      </c>
      <c r="BQ91" s="384">
        <f t="shared" si="372"/>
        <v>0</v>
      </c>
      <c r="BR91" s="280"/>
      <c r="BS91" s="378">
        <f t="shared" ref="BS91:CH91" si="373">SUBTOTAL(9,BS92:BS101)</f>
        <v>0</v>
      </c>
      <c r="BT91" s="379">
        <f t="shared" si="373"/>
        <v>0</v>
      </c>
      <c r="BU91" s="379">
        <f t="shared" si="373"/>
        <v>0</v>
      </c>
      <c r="BV91" s="379">
        <f t="shared" si="373"/>
        <v>0</v>
      </c>
      <c r="BW91" s="379">
        <f t="shared" si="373"/>
        <v>0</v>
      </c>
      <c r="BX91" s="379">
        <f t="shared" si="373"/>
        <v>0</v>
      </c>
      <c r="BY91" s="379">
        <f t="shared" si="373"/>
        <v>0</v>
      </c>
      <c r="BZ91" s="379">
        <f t="shared" si="373"/>
        <v>0</v>
      </c>
      <c r="CA91" s="380">
        <f t="shared" si="373"/>
        <v>0</v>
      </c>
      <c r="CB91" s="381">
        <f t="shared" si="373"/>
        <v>0</v>
      </c>
      <c r="CC91" s="382">
        <f t="shared" si="373"/>
        <v>0</v>
      </c>
      <c r="CD91" s="383">
        <f t="shared" si="373"/>
        <v>0</v>
      </c>
      <c r="CE91" s="383">
        <f t="shared" si="373"/>
        <v>0</v>
      </c>
      <c r="CF91" s="383">
        <f t="shared" si="373"/>
        <v>0</v>
      </c>
      <c r="CG91" s="384">
        <f t="shared" si="373"/>
        <v>0</v>
      </c>
      <c r="CH91" s="384">
        <f t="shared" si="373"/>
        <v>0</v>
      </c>
      <c r="CI91" s="280"/>
      <c r="CJ91" s="378">
        <f t="shared" ref="CJ91:CY91" si="374">SUBTOTAL(9,CJ92:CJ101)</f>
        <v>0</v>
      </c>
      <c r="CK91" s="379">
        <f t="shared" si="374"/>
        <v>0</v>
      </c>
      <c r="CL91" s="379">
        <f t="shared" si="374"/>
        <v>0</v>
      </c>
      <c r="CM91" s="379">
        <f t="shared" si="374"/>
        <v>0</v>
      </c>
      <c r="CN91" s="379">
        <f t="shared" si="374"/>
        <v>0</v>
      </c>
      <c r="CO91" s="379">
        <f t="shared" si="374"/>
        <v>0</v>
      </c>
      <c r="CP91" s="379">
        <f t="shared" si="374"/>
        <v>0</v>
      </c>
      <c r="CQ91" s="379">
        <f t="shared" si="374"/>
        <v>0</v>
      </c>
      <c r="CR91" s="380">
        <f t="shared" si="374"/>
        <v>0</v>
      </c>
      <c r="CS91" s="381">
        <f t="shared" si="374"/>
        <v>0</v>
      </c>
      <c r="CT91" s="382">
        <f t="shared" si="374"/>
        <v>0</v>
      </c>
      <c r="CU91" s="383">
        <f t="shared" si="374"/>
        <v>0</v>
      </c>
      <c r="CV91" s="383">
        <f t="shared" si="374"/>
        <v>0</v>
      </c>
      <c r="CW91" s="383">
        <f t="shared" si="374"/>
        <v>0</v>
      </c>
      <c r="CX91" s="384">
        <f t="shared" si="374"/>
        <v>0</v>
      </c>
      <c r="CY91" s="384">
        <f t="shared" si="374"/>
        <v>0</v>
      </c>
      <c r="CZ91" s="280"/>
      <c r="DA91" s="378">
        <f t="shared" ref="DA91:DP91" si="375">SUBTOTAL(9,DA92:DA101)</f>
        <v>0</v>
      </c>
      <c r="DB91" s="379">
        <f t="shared" si="375"/>
        <v>0</v>
      </c>
      <c r="DC91" s="379">
        <f t="shared" si="375"/>
        <v>0</v>
      </c>
      <c r="DD91" s="379">
        <f t="shared" si="375"/>
        <v>0</v>
      </c>
      <c r="DE91" s="379">
        <f t="shared" si="375"/>
        <v>0</v>
      </c>
      <c r="DF91" s="379">
        <f t="shared" si="375"/>
        <v>0</v>
      </c>
      <c r="DG91" s="379">
        <f t="shared" si="375"/>
        <v>0</v>
      </c>
      <c r="DH91" s="379">
        <f t="shared" si="375"/>
        <v>0</v>
      </c>
      <c r="DI91" s="380">
        <f t="shared" si="375"/>
        <v>0</v>
      </c>
      <c r="DJ91" s="381">
        <f t="shared" si="375"/>
        <v>0</v>
      </c>
      <c r="DK91" s="382">
        <f t="shared" si="375"/>
        <v>0</v>
      </c>
      <c r="DL91" s="383">
        <f t="shared" si="375"/>
        <v>0</v>
      </c>
      <c r="DM91" s="383">
        <f t="shared" si="375"/>
        <v>0</v>
      </c>
      <c r="DN91" s="383">
        <f t="shared" si="375"/>
        <v>0</v>
      </c>
      <c r="DO91" s="384">
        <f t="shared" si="375"/>
        <v>0</v>
      </c>
      <c r="DP91" s="384">
        <f t="shared" si="375"/>
        <v>0</v>
      </c>
      <c r="DQ91" s="286"/>
      <c r="DR91" s="407">
        <f t="shared" ref="DR91:DW106" si="376">SUMIF($C$9:$DP$9,DR$9,$C91:$DP91)</f>
        <v>0</v>
      </c>
      <c r="DS91" s="338">
        <f t="shared" si="376"/>
        <v>0</v>
      </c>
      <c r="DT91" s="338">
        <f t="shared" si="376"/>
        <v>0</v>
      </c>
      <c r="DU91" s="338">
        <f t="shared" si="376"/>
        <v>0</v>
      </c>
      <c r="DV91" s="338">
        <f t="shared" si="376"/>
        <v>0</v>
      </c>
      <c r="DW91" s="338">
        <f t="shared" si="376"/>
        <v>0</v>
      </c>
      <c r="DX91" s="338">
        <f t="shared" ref="DX91:DX101" si="377">DV91+DW91</f>
        <v>0</v>
      </c>
      <c r="DY91" s="408" t="e">
        <f t="shared" ref="DY91:DY101" si="378">(DV91-DU91)/(DV$124-DU$124)</f>
        <v>#DIV/0!</v>
      </c>
    </row>
    <row r="92" spans="1:129" ht="18" hidden="1" customHeight="1">
      <c r="A92" s="419" t="s">
        <v>11</v>
      </c>
      <c r="B92" s="420"/>
      <c r="C92" s="397"/>
      <c r="D92" s="397"/>
      <c r="E92" s="397"/>
      <c r="F92" s="397"/>
      <c r="G92" s="397"/>
      <c r="H92" s="397"/>
      <c r="I92" s="397"/>
      <c r="J92" s="397"/>
      <c r="K92" s="398"/>
      <c r="L92" s="399"/>
      <c r="M92" s="394">
        <f t="shared" ref="M92:M101" si="379">SUM(C92:K92)</f>
        <v>0</v>
      </c>
      <c r="N92" s="395">
        <f>SUMPRODUCT(C$11:K$11,C92:K92)</f>
        <v>0</v>
      </c>
      <c r="O92" s="395">
        <f>(N92*J$2)+(N92*J$3)</f>
        <v>0</v>
      </c>
      <c r="P92" s="395">
        <f>L92</f>
        <v>0</v>
      </c>
      <c r="Q92" s="396">
        <f>SUM(N92:P92)</f>
        <v>0</v>
      </c>
      <c r="R92" s="396">
        <f>(N92+O92)*J$4</f>
        <v>0</v>
      </c>
      <c r="T92" s="397"/>
      <c r="U92" s="397"/>
      <c r="V92" s="397"/>
      <c r="W92" s="397"/>
      <c r="X92" s="397"/>
      <c r="Y92" s="397"/>
      <c r="Z92" s="397"/>
      <c r="AA92" s="397"/>
      <c r="AB92" s="398"/>
      <c r="AC92" s="399"/>
      <c r="AD92" s="394">
        <f t="shared" ref="AD92:AD101" si="380">SUM(T92:AB92)</f>
        <v>0</v>
      </c>
      <c r="AE92" s="395">
        <f>SUMPRODUCT(T$11:AB$11,T92:AB92)</f>
        <v>0</v>
      </c>
      <c r="AF92" s="395">
        <f>(AE92*AA$2)+(AE92*AA$3)</f>
        <v>0</v>
      </c>
      <c r="AG92" s="395">
        <f>AC92</f>
        <v>0</v>
      </c>
      <c r="AH92" s="396">
        <f>SUM(AE92:AG92)</f>
        <v>0</v>
      </c>
      <c r="AI92" s="396">
        <f>(AE92+AF92)*AA$4</f>
        <v>0</v>
      </c>
      <c r="AK92" s="397"/>
      <c r="AL92" s="397"/>
      <c r="AM92" s="397"/>
      <c r="AN92" s="397"/>
      <c r="AO92" s="397"/>
      <c r="AP92" s="397"/>
      <c r="AQ92" s="397"/>
      <c r="AR92" s="397"/>
      <c r="AS92" s="398"/>
      <c r="AT92" s="399"/>
      <c r="AU92" s="394">
        <f t="shared" ref="AU92:AU101" si="381">SUM(AK92:AS92)</f>
        <v>0</v>
      </c>
      <c r="AV92" s="395">
        <f>SUMPRODUCT(AK$11:AS$11,AK92:AS92)</f>
        <v>0</v>
      </c>
      <c r="AW92" s="395">
        <f>(AV92*AR$2)+(AV92*AR$3)</f>
        <v>0</v>
      </c>
      <c r="AX92" s="395">
        <f>AT92</f>
        <v>0</v>
      </c>
      <c r="AY92" s="396">
        <f>SUM(AV92:AX92)</f>
        <v>0</v>
      </c>
      <c r="AZ92" s="396">
        <f>(AV92+AW92)*AR$4</f>
        <v>0</v>
      </c>
      <c r="BB92" s="397"/>
      <c r="BC92" s="397"/>
      <c r="BD92" s="397"/>
      <c r="BE92" s="397"/>
      <c r="BF92" s="397"/>
      <c r="BG92" s="397"/>
      <c r="BH92" s="397"/>
      <c r="BI92" s="397"/>
      <c r="BJ92" s="398"/>
      <c r="BK92" s="399"/>
      <c r="BL92" s="394">
        <f t="shared" ref="BL92:BL101" si="382">SUM(BB92:BJ92)</f>
        <v>0</v>
      </c>
      <c r="BM92" s="395">
        <f>SUMPRODUCT(BB$11:BJ$11,BB92:BJ92)</f>
        <v>0</v>
      </c>
      <c r="BN92" s="395">
        <f>(BM92*BI$2)+(BM92*BI$3)</f>
        <v>0</v>
      </c>
      <c r="BO92" s="395">
        <f>BK92</f>
        <v>0</v>
      </c>
      <c r="BP92" s="396">
        <f>SUM(BM92:BO92)</f>
        <v>0</v>
      </c>
      <c r="BQ92" s="396">
        <f>(BM92+BN92)*BI$4</f>
        <v>0</v>
      </c>
      <c r="BS92" s="397"/>
      <c r="BT92" s="397"/>
      <c r="BU92" s="397"/>
      <c r="BV92" s="397"/>
      <c r="BW92" s="397"/>
      <c r="BX92" s="397"/>
      <c r="BY92" s="397"/>
      <c r="BZ92" s="397"/>
      <c r="CA92" s="398"/>
      <c r="CB92" s="399"/>
      <c r="CC92" s="394">
        <f t="shared" ref="CC92:CC101" si="383">SUM(BS92:CA92)</f>
        <v>0</v>
      </c>
      <c r="CD92" s="395">
        <f>SUMPRODUCT(BS$11:CA$11,BS92:CA92)</f>
        <v>0</v>
      </c>
      <c r="CE92" s="395">
        <f>(CD92*BZ$2)+(CD92*BZ$3)</f>
        <v>0</v>
      </c>
      <c r="CF92" s="395">
        <f>CB92</f>
        <v>0</v>
      </c>
      <c r="CG92" s="396">
        <f>SUM(CD92:CF92)</f>
        <v>0</v>
      </c>
      <c r="CH92" s="396">
        <f>(CD92+CE92)*BZ$4</f>
        <v>0</v>
      </c>
      <c r="CJ92" s="397"/>
      <c r="CK92" s="397"/>
      <c r="CL92" s="397"/>
      <c r="CM92" s="397"/>
      <c r="CN92" s="397"/>
      <c r="CO92" s="397"/>
      <c r="CP92" s="397"/>
      <c r="CQ92" s="397"/>
      <c r="CR92" s="398"/>
      <c r="CS92" s="399"/>
      <c r="CT92" s="394">
        <f t="shared" ref="CT92:CT101" si="384">SUM(CJ92:CR92)</f>
        <v>0</v>
      </c>
      <c r="CU92" s="395">
        <f>SUMPRODUCT(CJ$11:CR$11,CJ92:CR92)</f>
        <v>0</v>
      </c>
      <c r="CV92" s="395">
        <f>(CU92*CQ$2)+(CU92*CQ$3)</f>
        <v>0</v>
      </c>
      <c r="CW92" s="395">
        <f>CS92</f>
        <v>0</v>
      </c>
      <c r="CX92" s="396">
        <f>SUM(CU92:CW92)</f>
        <v>0</v>
      </c>
      <c r="CY92" s="396">
        <f>(CU92+CV92)*CQ$4</f>
        <v>0</v>
      </c>
      <c r="DA92" s="400"/>
      <c r="DB92" s="397"/>
      <c r="DC92" s="397"/>
      <c r="DD92" s="397"/>
      <c r="DE92" s="397"/>
      <c r="DF92" s="397"/>
      <c r="DG92" s="397"/>
      <c r="DH92" s="397"/>
      <c r="DI92" s="398"/>
      <c r="DJ92" s="399"/>
      <c r="DK92" s="394">
        <f t="shared" ref="DK92:DK101" si="385">SUM(DA92:DI92)</f>
        <v>0</v>
      </c>
      <c r="DL92" s="395">
        <f>SUMPRODUCT(DA$11:DI$11,DA92:DI92)</f>
        <v>0</v>
      </c>
      <c r="DM92" s="395">
        <f>(DL92*DH$2)+(DL92*DH$3)</f>
        <v>0</v>
      </c>
      <c r="DN92" s="395">
        <f>DJ92</f>
        <v>0</v>
      </c>
      <c r="DO92" s="396">
        <f>SUM(DL92:DN92)</f>
        <v>0</v>
      </c>
      <c r="DP92" s="396">
        <f>(DL92+DM92)*DH$4</f>
        <v>0</v>
      </c>
      <c r="DQ92" s="306"/>
      <c r="DR92" s="401">
        <f t="shared" si="376"/>
        <v>0</v>
      </c>
      <c r="DS92" s="402">
        <f t="shared" si="376"/>
        <v>0</v>
      </c>
      <c r="DT92" s="402">
        <f t="shared" si="376"/>
        <v>0</v>
      </c>
      <c r="DU92" s="402">
        <f t="shared" si="376"/>
        <v>0</v>
      </c>
      <c r="DV92" s="402">
        <f t="shared" si="376"/>
        <v>0</v>
      </c>
      <c r="DW92" s="402">
        <f t="shared" si="376"/>
        <v>0</v>
      </c>
      <c r="DX92" s="402">
        <f t="shared" si="377"/>
        <v>0</v>
      </c>
      <c r="DY92" s="403" t="e">
        <f t="shared" si="378"/>
        <v>#DIV/0!</v>
      </c>
    </row>
    <row r="93" spans="1:129" ht="18" hidden="1" customHeight="1">
      <c r="A93" s="419" t="s">
        <v>66</v>
      </c>
      <c r="B93" s="420"/>
      <c r="C93" s="397"/>
      <c r="D93" s="397"/>
      <c r="E93" s="397"/>
      <c r="F93" s="397"/>
      <c r="G93" s="397"/>
      <c r="H93" s="397"/>
      <c r="I93" s="397"/>
      <c r="J93" s="397"/>
      <c r="K93" s="398"/>
      <c r="L93" s="399"/>
      <c r="M93" s="394">
        <f t="shared" si="379"/>
        <v>0</v>
      </c>
      <c r="N93" s="395">
        <f t="shared" ref="N93:N101" si="386">SUMPRODUCT(C$11:K$11,C93:K93)</f>
        <v>0</v>
      </c>
      <c r="O93" s="395">
        <f t="shared" ref="O93:O101" si="387">(N93*J$2)+(N93*J$3)</f>
        <v>0</v>
      </c>
      <c r="P93" s="395">
        <f t="shared" ref="P93:P101" si="388">L93</f>
        <v>0</v>
      </c>
      <c r="Q93" s="396">
        <f t="shared" ref="Q93:Q101" si="389">SUM(N93:P93)</f>
        <v>0</v>
      </c>
      <c r="R93" s="396">
        <f t="shared" ref="R93:R101" si="390">(N93+O93)*J$4</f>
        <v>0</v>
      </c>
      <c r="T93" s="397"/>
      <c r="U93" s="397"/>
      <c r="V93" s="397"/>
      <c r="W93" s="397"/>
      <c r="X93" s="397"/>
      <c r="Y93" s="397"/>
      <c r="Z93" s="397"/>
      <c r="AA93" s="397"/>
      <c r="AB93" s="398"/>
      <c r="AC93" s="399"/>
      <c r="AD93" s="394">
        <f t="shared" si="380"/>
        <v>0</v>
      </c>
      <c r="AE93" s="395">
        <f t="shared" ref="AE93:AE101" si="391">SUMPRODUCT(T$11:AB$11,T93:AB93)</f>
        <v>0</v>
      </c>
      <c r="AF93" s="395">
        <f t="shared" ref="AF93:AF101" si="392">(AE93*AA$2)+(AE93*AA$3)</f>
        <v>0</v>
      </c>
      <c r="AG93" s="395">
        <f t="shared" ref="AG93:AG101" si="393">AC93</f>
        <v>0</v>
      </c>
      <c r="AH93" s="396">
        <f t="shared" ref="AH93:AH101" si="394">SUM(AE93:AG93)</f>
        <v>0</v>
      </c>
      <c r="AI93" s="396">
        <f t="shared" ref="AI93:AI101" si="395">(AE93+AF93)*AA$4</f>
        <v>0</v>
      </c>
      <c r="AK93" s="397"/>
      <c r="AL93" s="397"/>
      <c r="AM93" s="397"/>
      <c r="AN93" s="397"/>
      <c r="AO93" s="397"/>
      <c r="AP93" s="397"/>
      <c r="AQ93" s="397"/>
      <c r="AR93" s="397"/>
      <c r="AS93" s="398"/>
      <c r="AT93" s="399"/>
      <c r="AU93" s="394">
        <f t="shared" si="381"/>
        <v>0</v>
      </c>
      <c r="AV93" s="395">
        <f t="shared" ref="AV93:AV101" si="396">SUMPRODUCT(AK$11:AS$11,AK93:AS93)</f>
        <v>0</v>
      </c>
      <c r="AW93" s="395">
        <f t="shared" ref="AW93:AW101" si="397">(AV93*AR$2)+(AV93*AR$3)</f>
        <v>0</v>
      </c>
      <c r="AX93" s="395">
        <f t="shared" ref="AX93:AX101" si="398">AT93</f>
        <v>0</v>
      </c>
      <c r="AY93" s="396">
        <f t="shared" ref="AY93:AY101" si="399">SUM(AV93:AX93)</f>
        <v>0</v>
      </c>
      <c r="AZ93" s="396">
        <f t="shared" ref="AZ93:AZ101" si="400">(AV93+AW93)*AR$4</f>
        <v>0</v>
      </c>
      <c r="BB93" s="397"/>
      <c r="BC93" s="397"/>
      <c r="BD93" s="397"/>
      <c r="BE93" s="397"/>
      <c r="BF93" s="397"/>
      <c r="BG93" s="397"/>
      <c r="BH93" s="397"/>
      <c r="BI93" s="397"/>
      <c r="BJ93" s="398"/>
      <c r="BK93" s="399"/>
      <c r="BL93" s="394">
        <f t="shared" si="382"/>
        <v>0</v>
      </c>
      <c r="BM93" s="395">
        <f t="shared" ref="BM93:BM101" si="401">SUMPRODUCT(BB$11:BJ$11,BB93:BJ93)</f>
        <v>0</v>
      </c>
      <c r="BN93" s="395">
        <f t="shared" ref="BN93:BN101" si="402">(BM93*BI$2)+(BM93*BI$3)</f>
        <v>0</v>
      </c>
      <c r="BO93" s="395">
        <f t="shared" ref="BO93:BO101" si="403">BK93</f>
        <v>0</v>
      </c>
      <c r="BP93" s="396">
        <f t="shared" ref="BP93:BP101" si="404">SUM(BM93:BO93)</f>
        <v>0</v>
      </c>
      <c r="BQ93" s="396">
        <f t="shared" ref="BQ93:BQ101" si="405">(BM93+BN93)*BI$4</f>
        <v>0</v>
      </c>
      <c r="BS93" s="397"/>
      <c r="BT93" s="397"/>
      <c r="BU93" s="397"/>
      <c r="BV93" s="397"/>
      <c r="BW93" s="397"/>
      <c r="BX93" s="397"/>
      <c r="BY93" s="397"/>
      <c r="BZ93" s="397"/>
      <c r="CA93" s="398"/>
      <c r="CB93" s="399"/>
      <c r="CC93" s="394">
        <f t="shared" si="383"/>
        <v>0</v>
      </c>
      <c r="CD93" s="395">
        <f t="shared" ref="CD93:CD101" si="406">SUMPRODUCT(BS$11:CA$11,BS93:CA93)</f>
        <v>0</v>
      </c>
      <c r="CE93" s="395">
        <f t="shared" ref="CE93:CE101" si="407">(CD93*BZ$2)+(CD93*BZ$3)</f>
        <v>0</v>
      </c>
      <c r="CF93" s="395">
        <f t="shared" ref="CF93:CF101" si="408">CB93</f>
        <v>0</v>
      </c>
      <c r="CG93" s="396">
        <f t="shared" ref="CG93:CG101" si="409">SUM(CD93:CF93)</f>
        <v>0</v>
      </c>
      <c r="CH93" s="396">
        <f t="shared" ref="CH93:CH101" si="410">(CD93+CE93)*BZ$4</f>
        <v>0</v>
      </c>
      <c r="CJ93" s="397"/>
      <c r="CK93" s="397"/>
      <c r="CL93" s="397"/>
      <c r="CM93" s="397"/>
      <c r="CN93" s="397"/>
      <c r="CO93" s="397"/>
      <c r="CP93" s="397"/>
      <c r="CQ93" s="397"/>
      <c r="CR93" s="398"/>
      <c r="CS93" s="399"/>
      <c r="CT93" s="394">
        <f t="shared" si="384"/>
        <v>0</v>
      </c>
      <c r="CU93" s="395">
        <f t="shared" ref="CU93:CU101" si="411">SUMPRODUCT(CJ$11:CR$11,CJ93:CR93)</f>
        <v>0</v>
      </c>
      <c r="CV93" s="395">
        <f t="shared" ref="CV93:CV101" si="412">(CU93*CQ$2)+(CU93*CQ$3)</f>
        <v>0</v>
      </c>
      <c r="CW93" s="395">
        <f t="shared" ref="CW93:CW101" si="413">CS93</f>
        <v>0</v>
      </c>
      <c r="CX93" s="396">
        <f t="shared" ref="CX93:CX101" si="414">SUM(CU93:CW93)</f>
        <v>0</v>
      </c>
      <c r="CY93" s="396">
        <f t="shared" ref="CY93:CY101" si="415">(CU93+CV93)*CQ$4</f>
        <v>0</v>
      </c>
      <c r="DA93" s="400"/>
      <c r="DB93" s="397"/>
      <c r="DC93" s="397"/>
      <c r="DD93" s="397"/>
      <c r="DE93" s="397"/>
      <c r="DF93" s="397"/>
      <c r="DG93" s="397"/>
      <c r="DH93" s="397"/>
      <c r="DI93" s="398"/>
      <c r="DJ93" s="399"/>
      <c r="DK93" s="394">
        <f t="shared" si="385"/>
        <v>0</v>
      </c>
      <c r="DL93" s="395">
        <f t="shared" ref="DL93:DL101" si="416">SUMPRODUCT(DA$11:DI$11,DA93:DI93)</f>
        <v>0</v>
      </c>
      <c r="DM93" s="395">
        <f t="shared" ref="DM93:DM101" si="417">(DL93*DH$2)+(DL93*DH$3)</f>
        <v>0</v>
      </c>
      <c r="DN93" s="395">
        <f t="shared" ref="DN93:DN101" si="418">DJ93</f>
        <v>0</v>
      </c>
      <c r="DO93" s="396">
        <f t="shared" ref="DO93:DO101" si="419">SUM(DL93:DN93)</f>
        <v>0</v>
      </c>
      <c r="DP93" s="396">
        <f t="shared" ref="DP93:DP101" si="420">(DL93+DM93)*DH$4</f>
        <v>0</v>
      </c>
      <c r="DQ93" s="306"/>
      <c r="DR93" s="401">
        <f t="shared" si="376"/>
        <v>0</v>
      </c>
      <c r="DS93" s="402">
        <f t="shared" si="376"/>
        <v>0</v>
      </c>
      <c r="DT93" s="402">
        <f t="shared" si="376"/>
        <v>0</v>
      </c>
      <c r="DU93" s="402">
        <f t="shared" si="376"/>
        <v>0</v>
      </c>
      <c r="DV93" s="402">
        <f t="shared" si="376"/>
        <v>0</v>
      </c>
      <c r="DW93" s="402">
        <f t="shared" si="376"/>
        <v>0</v>
      </c>
      <c r="DX93" s="402">
        <f t="shared" si="377"/>
        <v>0</v>
      </c>
      <c r="DY93" s="403" t="e">
        <f t="shared" si="378"/>
        <v>#DIV/0!</v>
      </c>
    </row>
    <row r="94" spans="1:129" ht="18" hidden="1" customHeight="1">
      <c r="A94" s="419" t="s">
        <v>68</v>
      </c>
      <c r="B94" s="420"/>
      <c r="C94" s="397"/>
      <c r="D94" s="397"/>
      <c r="E94" s="397"/>
      <c r="F94" s="397"/>
      <c r="G94" s="397"/>
      <c r="H94" s="397"/>
      <c r="I94" s="397"/>
      <c r="J94" s="397"/>
      <c r="K94" s="398"/>
      <c r="L94" s="399"/>
      <c r="M94" s="394">
        <f t="shared" si="379"/>
        <v>0</v>
      </c>
      <c r="N94" s="395">
        <f t="shared" si="386"/>
        <v>0</v>
      </c>
      <c r="O94" s="395">
        <f t="shared" si="387"/>
        <v>0</v>
      </c>
      <c r="P94" s="395">
        <f t="shared" si="388"/>
        <v>0</v>
      </c>
      <c r="Q94" s="396">
        <f t="shared" si="389"/>
        <v>0</v>
      </c>
      <c r="R94" s="396">
        <f t="shared" si="390"/>
        <v>0</v>
      </c>
      <c r="T94" s="397"/>
      <c r="U94" s="397"/>
      <c r="V94" s="397"/>
      <c r="W94" s="397"/>
      <c r="X94" s="397"/>
      <c r="Y94" s="397"/>
      <c r="Z94" s="397"/>
      <c r="AA94" s="397"/>
      <c r="AB94" s="398"/>
      <c r="AC94" s="399"/>
      <c r="AD94" s="394">
        <f t="shared" si="380"/>
        <v>0</v>
      </c>
      <c r="AE94" s="395">
        <f t="shared" si="391"/>
        <v>0</v>
      </c>
      <c r="AF94" s="395">
        <f t="shared" si="392"/>
        <v>0</v>
      </c>
      <c r="AG94" s="395">
        <f t="shared" si="393"/>
        <v>0</v>
      </c>
      <c r="AH94" s="396">
        <f t="shared" si="394"/>
        <v>0</v>
      </c>
      <c r="AI94" s="396">
        <f t="shared" si="395"/>
        <v>0</v>
      </c>
      <c r="AK94" s="397"/>
      <c r="AL94" s="397"/>
      <c r="AM94" s="397"/>
      <c r="AN94" s="397"/>
      <c r="AO94" s="397"/>
      <c r="AP94" s="397"/>
      <c r="AQ94" s="397"/>
      <c r="AR94" s="397"/>
      <c r="AS94" s="398"/>
      <c r="AT94" s="399"/>
      <c r="AU94" s="394">
        <f t="shared" si="381"/>
        <v>0</v>
      </c>
      <c r="AV94" s="395">
        <f t="shared" si="396"/>
        <v>0</v>
      </c>
      <c r="AW94" s="395">
        <f t="shared" si="397"/>
        <v>0</v>
      </c>
      <c r="AX94" s="395">
        <f t="shared" si="398"/>
        <v>0</v>
      </c>
      <c r="AY94" s="396">
        <f t="shared" si="399"/>
        <v>0</v>
      </c>
      <c r="AZ94" s="396">
        <f t="shared" si="400"/>
        <v>0</v>
      </c>
      <c r="BB94" s="397"/>
      <c r="BC94" s="397"/>
      <c r="BD94" s="397"/>
      <c r="BE94" s="397"/>
      <c r="BF94" s="397"/>
      <c r="BG94" s="397"/>
      <c r="BH94" s="397"/>
      <c r="BI94" s="397"/>
      <c r="BJ94" s="398"/>
      <c r="BK94" s="399"/>
      <c r="BL94" s="394">
        <f t="shared" si="382"/>
        <v>0</v>
      </c>
      <c r="BM94" s="395">
        <f t="shared" si="401"/>
        <v>0</v>
      </c>
      <c r="BN94" s="395">
        <f t="shared" si="402"/>
        <v>0</v>
      </c>
      <c r="BO94" s="395">
        <f t="shared" si="403"/>
        <v>0</v>
      </c>
      <c r="BP94" s="396">
        <f t="shared" si="404"/>
        <v>0</v>
      </c>
      <c r="BQ94" s="396">
        <f t="shared" si="405"/>
        <v>0</v>
      </c>
      <c r="BS94" s="397"/>
      <c r="BT94" s="397"/>
      <c r="BU94" s="397"/>
      <c r="BV94" s="397"/>
      <c r="BW94" s="397"/>
      <c r="BX94" s="397"/>
      <c r="BY94" s="397"/>
      <c r="BZ94" s="397"/>
      <c r="CA94" s="398"/>
      <c r="CB94" s="399"/>
      <c r="CC94" s="394">
        <f t="shared" si="383"/>
        <v>0</v>
      </c>
      <c r="CD94" s="395">
        <f t="shared" si="406"/>
        <v>0</v>
      </c>
      <c r="CE94" s="395">
        <f t="shared" si="407"/>
        <v>0</v>
      </c>
      <c r="CF94" s="395">
        <f t="shared" si="408"/>
        <v>0</v>
      </c>
      <c r="CG94" s="396">
        <f t="shared" si="409"/>
        <v>0</v>
      </c>
      <c r="CH94" s="396">
        <f t="shared" si="410"/>
        <v>0</v>
      </c>
      <c r="CJ94" s="397"/>
      <c r="CK94" s="397"/>
      <c r="CL94" s="397"/>
      <c r="CM94" s="397"/>
      <c r="CN94" s="397"/>
      <c r="CO94" s="397"/>
      <c r="CP94" s="397"/>
      <c r="CQ94" s="397"/>
      <c r="CR94" s="398"/>
      <c r="CS94" s="399"/>
      <c r="CT94" s="394">
        <f t="shared" si="384"/>
        <v>0</v>
      </c>
      <c r="CU94" s="395">
        <f t="shared" si="411"/>
        <v>0</v>
      </c>
      <c r="CV94" s="395">
        <f t="shared" si="412"/>
        <v>0</v>
      </c>
      <c r="CW94" s="395">
        <f t="shared" si="413"/>
        <v>0</v>
      </c>
      <c r="CX94" s="396">
        <f t="shared" si="414"/>
        <v>0</v>
      </c>
      <c r="CY94" s="396">
        <f t="shared" si="415"/>
        <v>0</v>
      </c>
      <c r="DA94" s="400"/>
      <c r="DB94" s="397"/>
      <c r="DC94" s="397"/>
      <c r="DD94" s="397"/>
      <c r="DE94" s="397"/>
      <c r="DF94" s="397"/>
      <c r="DG94" s="397"/>
      <c r="DH94" s="397"/>
      <c r="DI94" s="398"/>
      <c r="DJ94" s="399"/>
      <c r="DK94" s="394">
        <f t="shared" si="385"/>
        <v>0</v>
      </c>
      <c r="DL94" s="395">
        <f t="shared" si="416"/>
        <v>0</v>
      </c>
      <c r="DM94" s="395">
        <f t="shared" si="417"/>
        <v>0</v>
      </c>
      <c r="DN94" s="395">
        <f t="shared" si="418"/>
        <v>0</v>
      </c>
      <c r="DO94" s="396">
        <f t="shared" si="419"/>
        <v>0</v>
      </c>
      <c r="DP94" s="396">
        <f t="shared" si="420"/>
        <v>0</v>
      </c>
      <c r="DQ94" s="306"/>
      <c r="DR94" s="401">
        <f t="shared" si="376"/>
        <v>0</v>
      </c>
      <c r="DS94" s="402">
        <f t="shared" si="376"/>
        <v>0</v>
      </c>
      <c r="DT94" s="402">
        <f t="shared" si="376"/>
        <v>0</v>
      </c>
      <c r="DU94" s="402">
        <f t="shared" si="376"/>
        <v>0</v>
      </c>
      <c r="DV94" s="402">
        <f t="shared" si="376"/>
        <v>0</v>
      </c>
      <c r="DW94" s="402">
        <f t="shared" si="376"/>
        <v>0</v>
      </c>
      <c r="DX94" s="402">
        <f t="shared" si="377"/>
        <v>0</v>
      </c>
      <c r="DY94" s="403" t="e">
        <f t="shared" si="378"/>
        <v>#DIV/0!</v>
      </c>
    </row>
    <row r="95" spans="1:129" ht="18" hidden="1" customHeight="1">
      <c r="A95" s="419" t="s">
        <v>96</v>
      </c>
      <c r="B95" s="420"/>
      <c r="C95" s="397"/>
      <c r="D95" s="397"/>
      <c r="E95" s="397"/>
      <c r="F95" s="397"/>
      <c r="G95" s="397"/>
      <c r="H95" s="397"/>
      <c r="I95" s="397"/>
      <c r="J95" s="397"/>
      <c r="K95" s="398"/>
      <c r="L95" s="399"/>
      <c r="M95" s="394">
        <f t="shared" si="379"/>
        <v>0</v>
      </c>
      <c r="N95" s="395">
        <f t="shared" si="386"/>
        <v>0</v>
      </c>
      <c r="O95" s="395">
        <f t="shared" si="387"/>
        <v>0</v>
      </c>
      <c r="P95" s="395">
        <f t="shared" si="388"/>
        <v>0</v>
      </c>
      <c r="Q95" s="396">
        <f t="shared" si="389"/>
        <v>0</v>
      </c>
      <c r="R95" s="396">
        <f t="shared" si="390"/>
        <v>0</v>
      </c>
      <c r="T95" s="397"/>
      <c r="U95" s="397"/>
      <c r="V95" s="397"/>
      <c r="W95" s="397"/>
      <c r="X95" s="397"/>
      <c r="Y95" s="397"/>
      <c r="Z95" s="397"/>
      <c r="AA95" s="397"/>
      <c r="AB95" s="398"/>
      <c r="AC95" s="399"/>
      <c r="AD95" s="394">
        <f t="shared" si="380"/>
        <v>0</v>
      </c>
      <c r="AE95" s="395">
        <f t="shared" si="391"/>
        <v>0</v>
      </c>
      <c r="AF95" s="395">
        <f t="shared" si="392"/>
        <v>0</v>
      </c>
      <c r="AG95" s="395">
        <f t="shared" si="393"/>
        <v>0</v>
      </c>
      <c r="AH95" s="396">
        <f t="shared" si="394"/>
        <v>0</v>
      </c>
      <c r="AI95" s="396">
        <f t="shared" si="395"/>
        <v>0</v>
      </c>
      <c r="AK95" s="397"/>
      <c r="AL95" s="397"/>
      <c r="AM95" s="397"/>
      <c r="AN95" s="397"/>
      <c r="AO95" s="397"/>
      <c r="AP95" s="397"/>
      <c r="AQ95" s="397"/>
      <c r="AR95" s="397"/>
      <c r="AS95" s="398"/>
      <c r="AT95" s="399"/>
      <c r="AU95" s="394">
        <f t="shared" si="381"/>
        <v>0</v>
      </c>
      <c r="AV95" s="395">
        <f t="shared" si="396"/>
        <v>0</v>
      </c>
      <c r="AW95" s="395">
        <f t="shared" si="397"/>
        <v>0</v>
      </c>
      <c r="AX95" s="395">
        <f t="shared" si="398"/>
        <v>0</v>
      </c>
      <c r="AY95" s="396">
        <f t="shared" si="399"/>
        <v>0</v>
      </c>
      <c r="AZ95" s="396">
        <f t="shared" si="400"/>
        <v>0</v>
      </c>
      <c r="BB95" s="397"/>
      <c r="BC95" s="397"/>
      <c r="BD95" s="397"/>
      <c r="BE95" s="397"/>
      <c r="BF95" s="397"/>
      <c r="BG95" s="397"/>
      <c r="BH95" s="397"/>
      <c r="BI95" s="397"/>
      <c r="BJ95" s="398"/>
      <c r="BK95" s="399"/>
      <c r="BL95" s="394">
        <f t="shared" si="382"/>
        <v>0</v>
      </c>
      <c r="BM95" s="395">
        <f t="shared" si="401"/>
        <v>0</v>
      </c>
      <c r="BN95" s="395">
        <f t="shared" si="402"/>
        <v>0</v>
      </c>
      <c r="BO95" s="395">
        <f t="shared" si="403"/>
        <v>0</v>
      </c>
      <c r="BP95" s="396">
        <f t="shared" si="404"/>
        <v>0</v>
      </c>
      <c r="BQ95" s="396">
        <f t="shared" si="405"/>
        <v>0</v>
      </c>
      <c r="BS95" s="397"/>
      <c r="BT95" s="397"/>
      <c r="BU95" s="397"/>
      <c r="BV95" s="397"/>
      <c r="BW95" s="397"/>
      <c r="BX95" s="397"/>
      <c r="BY95" s="397"/>
      <c r="BZ95" s="397"/>
      <c r="CA95" s="398"/>
      <c r="CB95" s="399"/>
      <c r="CC95" s="394">
        <f t="shared" si="383"/>
        <v>0</v>
      </c>
      <c r="CD95" s="395">
        <f t="shared" si="406"/>
        <v>0</v>
      </c>
      <c r="CE95" s="395">
        <f t="shared" si="407"/>
        <v>0</v>
      </c>
      <c r="CF95" s="395">
        <f t="shared" si="408"/>
        <v>0</v>
      </c>
      <c r="CG95" s="396">
        <f t="shared" si="409"/>
        <v>0</v>
      </c>
      <c r="CH95" s="396">
        <f t="shared" si="410"/>
        <v>0</v>
      </c>
      <c r="CJ95" s="397"/>
      <c r="CK95" s="397"/>
      <c r="CL95" s="397"/>
      <c r="CM95" s="397"/>
      <c r="CN95" s="397"/>
      <c r="CO95" s="397"/>
      <c r="CP95" s="397"/>
      <c r="CQ95" s="397"/>
      <c r="CR95" s="398"/>
      <c r="CS95" s="399"/>
      <c r="CT95" s="394">
        <f t="shared" si="384"/>
        <v>0</v>
      </c>
      <c r="CU95" s="395">
        <f t="shared" si="411"/>
        <v>0</v>
      </c>
      <c r="CV95" s="395">
        <f t="shared" si="412"/>
        <v>0</v>
      </c>
      <c r="CW95" s="395">
        <f t="shared" si="413"/>
        <v>0</v>
      </c>
      <c r="CX95" s="396">
        <f t="shared" si="414"/>
        <v>0</v>
      </c>
      <c r="CY95" s="396">
        <f t="shared" si="415"/>
        <v>0</v>
      </c>
      <c r="DA95" s="400"/>
      <c r="DB95" s="397"/>
      <c r="DC95" s="397"/>
      <c r="DD95" s="397"/>
      <c r="DE95" s="397"/>
      <c r="DF95" s="397"/>
      <c r="DG95" s="397"/>
      <c r="DH95" s="397"/>
      <c r="DI95" s="398"/>
      <c r="DJ95" s="399"/>
      <c r="DK95" s="394">
        <f t="shared" si="385"/>
        <v>0</v>
      </c>
      <c r="DL95" s="395">
        <f t="shared" si="416"/>
        <v>0</v>
      </c>
      <c r="DM95" s="395">
        <f t="shared" si="417"/>
        <v>0</v>
      </c>
      <c r="DN95" s="395">
        <f t="shared" si="418"/>
        <v>0</v>
      </c>
      <c r="DO95" s="396">
        <f t="shared" si="419"/>
        <v>0</v>
      </c>
      <c r="DP95" s="396">
        <f t="shared" si="420"/>
        <v>0</v>
      </c>
      <c r="DQ95" s="306"/>
      <c r="DR95" s="401">
        <f t="shared" si="376"/>
        <v>0</v>
      </c>
      <c r="DS95" s="402">
        <f t="shared" si="376"/>
        <v>0</v>
      </c>
      <c r="DT95" s="402">
        <f t="shared" si="376"/>
        <v>0</v>
      </c>
      <c r="DU95" s="402">
        <f t="shared" si="376"/>
        <v>0</v>
      </c>
      <c r="DV95" s="402">
        <f t="shared" si="376"/>
        <v>0</v>
      </c>
      <c r="DW95" s="402">
        <f t="shared" si="376"/>
        <v>0</v>
      </c>
      <c r="DX95" s="402">
        <f t="shared" si="377"/>
        <v>0</v>
      </c>
      <c r="DY95" s="403" t="e">
        <f t="shared" si="378"/>
        <v>#DIV/0!</v>
      </c>
    </row>
    <row r="96" spans="1:129" ht="18" hidden="1" customHeight="1">
      <c r="A96" s="419" t="s">
        <v>237</v>
      </c>
      <c r="B96" s="420"/>
      <c r="C96" s="397"/>
      <c r="D96" s="397"/>
      <c r="E96" s="397"/>
      <c r="F96" s="397"/>
      <c r="G96" s="397"/>
      <c r="H96" s="397"/>
      <c r="I96" s="397"/>
      <c r="J96" s="397"/>
      <c r="K96" s="398"/>
      <c r="L96" s="399"/>
      <c r="M96" s="394">
        <f t="shared" si="379"/>
        <v>0</v>
      </c>
      <c r="N96" s="395">
        <f t="shared" si="386"/>
        <v>0</v>
      </c>
      <c r="O96" s="395">
        <f t="shared" si="387"/>
        <v>0</v>
      </c>
      <c r="P96" s="395">
        <f t="shared" si="388"/>
        <v>0</v>
      </c>
      <c r="Q96" s="396">
        <f t="shared" si="389"/>
        <v>0</v>
      </c>
      <c r="R96" s="396">
        <f t="shared" si="390"/>
        <v>0</v>
      </c>
      <c r="T96" s="397"/>
      <c r="U96" s="397"/>
      <c r="V96" s="397"/>
      <c r="W96" s="397"/>
      <c r="X96" s="397"/>
      <c r="Y96" s="397"/>
      <c r="Z96" s="397"/>
      <c r="AA96" s="397"/>
      <c r="AB96" s="398"/>
      <c r="AC96" s="399"/>
      <c r="AD96" s="394">
        <f t="shared" si="380"/>
        <v>0</v>
      </c>
      <c r="AE96" s="395">
        <f t="shared" si="391"/>
        <v>0</v>
      </c>
      <c r="AF96" s="395">
        <f t="shared" si="392"/>
        <v>0</v>
      </c>
      <c r="AG96" s="395">
        <f t="shared" si="393"/>
        <v>0</v>
      </c>
      <c r="AH96" s="396">
        <f t="shared" si="394"/>
        <v>0</v>
      </c>
      <c r="AI96" s="396">
        <f t="shared" si="395"/>
        <v>0</v>
      </c>
      <c r="AK96" s="397"/>
      <c r="AL96" s="397"/>
      <c r="AM96" s="397"/>
      <c r="AN96" s="397"/>
      <c r="AO96" s="397"/>
      <c r="AP96" s="397"/>
      <c r="AQ96" s="397"/>
      <c r="AR96" s="397"/>
      <c r="AS96" s="398"/>
      <c r="AT96" s="399"/>
      <c r="AU96" s="394">
        <f t="shared" si="381"/>
        <v>0</v>
      </c>
      <c r="AV96" s="395">
        <f t="shared" si="396"/>
        <v>0</v>
      </c>
      <c r="AW96" s="395">
        <f t="shared" si="397"/>
        <v>0</v>
      </c>
      <c r="AX96" s="395">
        <f t="shared" si="398"/>
        <v>0</v>
      </c>
      <c r="AY96" s="396">
        <f t="shared" si="399"/>
        <v>0</v>
      </c>
      <c r="AZ96" s="396">
        <f t="shared" si="400"/>
        <v>0</v>
      </c>
      <c r="BB96" s="397"/>
      <c r="BC96" s="397"/>
      <c r="BD96" s="397"/>
      <c r="BE96" s="397"/>
      <c r="BF96" s="397"/>
      <c r="BG96" s="397"/>
      <c r="BH96" s="397"/>
      <c r="BI96" s="397"/>
      <c r="BJ96" s="398"/>
      <c r="BK96" s="399"/>
      <c r="BL96" s="394">
        <f t="shared" si="382"/>
        <v>0</v>
      </c>
      <c r="BM96" s="395">
        <f t="shared" si="401"/>
        <v>0</v>
      </c>
      <c r="BN96" s="395">
        <f t="shared" si="402"/>
        <v>0</v>
      </c>
      <c r="BO96" s="395">
        <f t="shared" si="403"/>
        <v>0</v>
      </c>
      <c r="BP96" s="396">
        <f t="shared" si="404"/>
        <v>0</v>
      </c>
      <c r="BQ96" s="396">
        <f t="shared" si="405"/>
        <v>0</v>
      </c>
      <c r="BS96" s="397"/>
      <c r="BT96" s="397"/>
      <c r="BU96" s="397"/>
      <c r="BV96" s="397"/>
      <c r="BW96" s="397"/>
      <c r="BX96" s="397"/>
      <c r="BY96" s="397"/>
      <c r="BZ96" s="397"/>
      <c r="CA96" s="398"/>
      <c r="CB96" s="399"/>
      <c r="CC96" s="394">
        <f t="shared" si="383"/>
        <v>0</v>
      </c>
      <c r="CD96" s="395">
        <f t="shared" si="406"/>
        <v>0</v>
      </c>
      <c r="CE96" s="395">
        <f t="shared" si="407"/>
        <v>0</v>
      </c>
      <c r="CF96" s="395">
        <f t="shared" si="408"/>
        <v>0</v>
      </c>
      <c r="CG96" s="396">
        <f t="shared" si="409"/>
        <v>0</v>
      </c>
      <c r="CH96" s="396">
        <f t="shared" si="410"/>
        <v>0</v>
      </c>
      <c r="CJ96" s="397"/>
      <c r="CK96" s="397"/>
      <c r="CL96" s="397"/>
      <c r="CM96" s="397"/>
      <c r="CN96" s="397"/>
      <c r="CO96" s="397"/>
      <c r="CP96" s="397"/>
      <c r="CQ96" s="397"/>
      <c r="CR96" s="398"/>
      <c r="CS96" s="399"/>
      <c r="CT96" s="394">
        <f t="shared" si="384"/>
        <v>0</v>
      </c>
      <c r="CU96" s="395">
        <f t="shared" si="411"/>
        <v>0</v>
      </c>
      <c r="CV96" s="395">
        <f t="shared" si="412"/>
        <v>0</v>
      </c>
      <c r="CW96" s="395">
        <f t="shared" si="413"/>
        <v>0</v>
      </c>
      <c r="CX96" s="396">
        <f t="shared" si="414"/>
        <v>0</v>
      </c>
      <c r="CY96" s="396">
        <f t="shared" si="415"/>
        <v>0</v>
      </c>
      <c r="DA96" s="400"/>
      <c r="DB96" s="397"/>
      <c r="DC96" s="397"/>
      <c r="DD96" s="397"/>
      <c r="DE96" s="397"/>
      <c r="DF96" s="397"/>
      <c r="DG96" s="397"/>
      <c r="DH96" s="397"/>
      <c r="DI96" s="398"/>
      <c r="DJ96" s="399"/>
      <c r="DK96" s="394">
        <f t="shared" si="385"/>
        <v>0</v>
      </c>
      <c r="DL96" s="395">
        <f t="shared" si="416"/>
        <v>0</v>
      </c>
      <c r="DM96" s="395">
        <f t="shared" si="417"/>
        <v>0</v>
      </c>
      <c r="DN96" s="395">
        <f t="shared" si="418"/>
        <v>0</v>
      </c>
      <c r="DO96" s="396">
        <f t="shared" si="419"/>
        <v>0</v>
      </c>
      <c r="DP96" s="396">
        <f t="shared" si="420"/>
        <v>0</v>
      </c>
      <c r="DQ96" s="306"/>
      <c r="DR96" s="401">
        <f t="shared" si="376"/>
        <v>0</v>
      </c>
      <c r="DS96" s="402">
        <f t="shared" si="376"/>
        <v>0</v>
      </c>
      <c r="DT96" s="402">
        <f t="shared" si="376"/>
        <v>0</v>
      </c>
      <c r="DU96" s="402">
        <f t="shared" si="376"/>
        <v>0</v>
      </c>
      <c r="DV96" s="402">
        <f t="shared" si="376"/>
        <v>0</v>
      </c>
      <c r="DW96" s="402">
        <f t="shared" si="376"/>
        <v>0</v>
      </c>
      <c r="DX96" s="402">
        <f t="shared" si="377"/>
        <v>0</v>
      </c>
      <c r="DY96" s="403" t="e">
        <f t="shared" si="378"/>
        <v>#DIV/0!</v>
      </c>
    </row>
    <row r="97" spans="1:129" ht="18" hidden="1" customHeight="1">
      <c r="A97" s="419" t="s">
        <v>238</v>
      </c>
      <c r="B97" s="420"/>
      <c r="C97" s="397"/>
      <c r="D97" s="397"/>
      <c r="E97" s="397"/>
      <c r="F97" s="397"/>
      <c r="G97" s="397"/>
      <c r="H97" s="397"/>
      <c r="I97" s="397"/>
      <c r="J97" s="397"/>
      <c r="K97" s="398"/>
      <c r="L97" s="399"/>
      <c r="M97" s="394">
        <f t="shared" si="379"/>
        <v>0</v>
      </c>
      <c r="N97" s="395">
        <f t="shared" si="386"/>
        <v>0</v>
      </c>
      <c r="O97" s="395">
        <f t="shared" si="387"/>
        <v>0</v>
      </c>
      <c r="P97" s="395">
        <f t="shared" si="388"/>
        <v>0</v>
      </c>
      <c r="Q97" s="396">
        <f t="shared" si="389"/>
        <v>0</v>
      </c>
      <c r="R97" s="396">
        <f t="shared" si="390"/>
        <v>0</v>
      </c>
      <c r="T97" s="397"/>
      <c r="U97" s="397"/>
      <c r="V97" s="397"/>
      <c r="W97" s="397"/>
      <c r="X97" s="397"/>
      <c r="Y97" s="397"/>
      <c r="Z97" s="397"/>
      <c r="AA97" s="397"/>
      <c r="AB97" s="398"/>
      <c r="AC97" s="399"/>
      <c r="AD97" s="394">
        <f t="shared" si="380"/>
        <v>0</v>
      </c>
      <c r="AE97" s="395">
        <f t="shared" si="391"/>
        <v>0</v>
      </c>
      <c r="AF97" s="395">
        <f t="shared" si="392"/>
        <v>0</v>
      </c>
      <c r="AG97" s="395">
        <f t="shared" si="393"/>
        <v>0</v>
      </c>
      <c r="AH97" s="396">
        <f t="shared" si="394"/>
        <v>0</v>
      </c>
      <c r="AI97" s="396">
        <f t="shared" si="395"/>
        <v>0</v>
      </c>
      <c r="AK97" s="397"/>
      <c r="AL97" s="397"/>
      <c r="AM97" s="397"/>
      <c r="AN97" s="397"/>
      <c r="AO97" s="397"/>
      <c r="AP97" s="397"/>
      <c r="AQ97" s="397"/>
      <c r="AR97" s="397"/>
      <c r="AS97" s="398"/>
      <c r="AT97" s="399"/>
      <c r="AU97" s="394">
        <f t="shared" si="381"/>
        <v>0</v>
      </c>
      <c r="AV97" s="395">
        <f t="shared" si="396"/>
        <v>0</v>
      </c>
      <c r="AW97" s="395">
        <f t="shared" si="397"/>
        <v>0</v>
      </c>
      <c r="AX97" s="395">
        <f t="shared" si="398"/>
        <v>0</v>
      </c>
      <c r="AY97" s="396">
        <f t="shared" si="399"/>
        <v>0</v>
      </c>
      <c r="AZ97" s="396">
        <f t="shared" si="400"/>
        <v>0</v>
      </c>
      <c r="BB97" s="397"/>
      <c r="BC97" s="397"/>
      <c r="BD97" s="397"/>
      <c r="BE97" s="397"/>
      <c r="BF97" s="397"/>
      <c r="BG97" s="397"/>
      <c r="BH97" s="397"/>
      <c r="BI97" s="397"/>
      <c r="BJ97" s="398"/>
      <c r="BK97" s="399"/>
      <c r="BL97" s="394">
        <f t="shared" si="382"/>
        <v>0</v>
      </c>
      <c r="BM97" s="395">
        <f t="shared" si="401"/>
        <v>0</v>
      </c>
      <c r="BN97" s="395">
        <f t="shared" si="402"/>
        <v>0</v>
      </c>
      <c r="BO97" s="395">
        <f t="shared" si="403"/>
        <v>0</v>
      </c>
      <c r="BP97" s="396">
        <f t="shared" si="404"/>
        <v>0</v>
      </c>
      <c r="BQ97" s="396">
        <f t="shared" si="405"/>
        <v>0</v>
      </c>
      <c r="BS97" s="397"/>
      <c r="BT97" s="397"/>
      <c r="BU97" s="397"/>
      <c r="BV97" s="397"/>
      <c r="BW97" s="397"/>
      <c r="BX97" s="397"/>
      <c r="BY97" s="397"/>
      <c r="BZ97" s="397"/>
      <c r="CA97" s="398"/>
      <c r="CB97" s="399"/>
      <c r="CC97" s="394">
        <f t="shared" si="383"/>
        <v>0</v>
      </c>
      <c r="CD97" s="395">
        <f t="shared" si="406"/>
        <v>0</v>
      </c>
      <c r="CE97" s="395">
        <f t="shared" si="407"/>
        <v>0</v>
      </c>
      <c r="CF97" s="395">
        <f t="shared" si="408"/>
        <v>0</v>
      </c>
      <c r="CG97" s="396">
        <f t="shared" si="409"/>
        <v>0</v>
      </c>
      <c r="CH97" s="396">
        <f t="shared" si="410"/>
        <v>0</v>
      </c>
      <c r="CJ97" s="397"/>
      <c r="CK97" s="397"/>
      <c r="CL97" s="397"/>
      <c r="CM97" s="397"/>
      <c r="CN97" s="397"/>
      <c r="CO97" s="397"/>
      <c r="CP97" s="397"/>
      <c r="CQ97" s="397"/>
      <c r="CR97" s="398"/>
      <c r="CS97" s="399"/>
      <c r="CT97" s="394">
        <f t="shared" si="384"/>
        <v>0</v>
      </c>
      <c r="CU97" s="395">
        <f t="shared" si="411"/>
        <v>0</v>
      </c>
      <c r="CV97" s="395">
        <f t="shared" si="412"/>
        <v>0</v>
      </c>
      <c r="CW97" s="395">
        <f t="shared" si="413"/>
        <v>0</v>
      </c>
      <c r="CX97" s="396">
        <f t="shared" si="414"/>
        <v>0</v>
      </c>
      <c r="CY97" s="396">
        <f t="shared" si="415"/>
        <v>0</v>
      </c>
      <c r="DA97" s="400"/>
      <c r="DB97" s="397"/>
      <c r="DC97" s="397"/>
      <c r="DD97" s="397"/>
      <c r="DE97" s="397"/>
      <c r="DF97" s="397"/>
      <c r="DG97" s="397"/>
      <c r="DH97" s="397"/>
      <c r="DI97" s="398"/>
      <c r="DJ97" s="399"/>
      <c r="DK97" s="394">
        <f t="shared" si="385"/>
        <v>0</v>
      </c>
      <c r="DL97" s="395">
        <f t="shared" si="416"/>
        <v>0</v>
      </c>
      <c r="DM97" s="395">
        <f t="shared" si="417"/>
        <v>0</v>
      </c>
      <c r="DN97" s="395">
        <f t="shared" si="418"/>
        <v>0</v>
      </c>
      <c r="DO97" s="396">
        <f t="shared" si="419"/>
        <v>0</v>
      </c>
      <c r="DP97" s="396">
        <f t="shared" si="420"/>
        <v>0</v>
      </c>
      <c r="DQ97" s="306"/>
      <c r="DR97" s="401">
        <f t="shared" si="376"/>
        <v>0</v>
      </c>
      <c r="DS97" s="402">
        <f t="shared" si="376"/>
        <v>0</v>
      </c>
      <c r="DT97" s="402">
        <f t="shared" si="376"/>
        <v>0</v>
      </c>
      <c r="DU97" s="402">
        <f t="shared" si="376"/>
        <v>0</v>
      </c>
      <c r="DV97" s="402">
        <f t="shared" si="376"/>
        <v>0</v>
      </c>
      <c r="DW97" s="402">
        <f t="shared" si="376"/>
        <v>0</v>
      </c>
      <c r="DX97" s="402">
        <f t="shared" si="377"/>
        <v>0</v>
      </c>
      <c r="DY97" s="403" t="e">
        <f t="shared" si="378"/>
        <v>#DIV/0!</v>
      </c>
    </row>
    <row r="98" spans="1:129" ht="18" hidden="1" customHeight="1">
      <c r="A98" s="419" t="s">
        <v>239</v>
      </c>
      <c r="B98" s="420"/>
      <c r="C98" s="397"/>
      <c r="D98" s="397"/>
      <c r="E98" s="397"/>
      <c r="F98" s="397"/>
      <c r="G98" s="397"/>
      <c r="H98" s="397"/>
      <c r="I98" s="397"/>
      <c r="J98" s="397"/>
      <c r="K98" s="398"/>
      <c r="L98" s="399"/>
      <c r="M98" s="394">
        <f t="shared" si="379"/>
        <v>0</v>
      </c>
      <c r="N98" s="395">
        <f t="shared" si="386"/>
        <v>0</v>
      </c>
      <c r="O98" s="395">
        <f t="shared" si="387"/>
        <v>0</v>
      </c>
      <c r="P98" s="395">
        <f t="shared" si="388"/>
        <v>0</v>
      </c>
      <c r="Q98" s="396">
        <f t="shared" si="389"/>
        <v>0</v>
      </c>
      <c r="R98" s="396">
        <f t="shared" si="390"/>
        <v>0</v>
      </c>
      <c r="T98" s="397"/>
      <c r="U98" s="397"/>
      <c r="V98" s="397"/>
      <c r="W98" s="397"/>
      <c r="X98" s="397"/>
      <c r="Y98" s="397"/>
      <c r="Z98" s="397"/>
      <c r="AA98" s="397"/>
      <c r="AB98" s="398"/>
      <c r="AC98" s="399"/>
      <c r="AD98" s="394">
        <f t="shared" si="380"/>
        <v>0</v>
      </c>
      <c r="AE98" s="395">
        <f t="shared" si="391"/>
        <v>0</v>
      </c>
      <c r="AF98" s="395">
        <f t="shared" si="392"/>
        <v>0</v>
      </c>
      <c r="AG98" s="395">
        <f t="shared" si="393"/>
        <v>0</v>
      </c>
      <c r="AH98" s="396">
        <f t="shared" si="394"/>
        <v>0</v>
      </c>
      <c r="AI98" s="396">
        <f t="shared" si="395"/>
        <v>0</v>
      </c>
      <c r="AK98" s="397"/>
      <c r="AL98" s="397"/>
      <c r="AM98" s="397"/>
      <c r="AN98" s="397"/>
      <c r="AO98" s="397"/>
      <c r="AP98" s="397"/>
      <c r="AQ98" s="397"/>
      <c r="AR98" s="397"/>
      <c r="AS98" s="398"/>
      <c r="AT98" s="399"/>
      <c r="AU98" s="394">
        <f t="shared" si="381"/>
        <v>0</v>
      </c>
      <c r="AV98" s="395">
        <f t="shared" si="396"/>
        <v>0</v>
      </c>
      <c r="AW98" s="395">
        <f t="shared" si="397"/>
        <v>0</v>
      </c>
      <c r="AX98" s="395">
        <f t="shared" si="398"/>
        <v>0</v>
      </c>
      <c r="AY98" s="396">
        <f t="shared" si="399"/>
        <v>0</v>
      </c>
      <c r="AZ98" s="396">
        <f t="shared" si="400"/>
        <v>0</v>
      </c>
      <c r="BB98" s="397"/>
      <c r="BC98" s="397"/>
      <c r="BD98" s="397"/>
      <c r="BE98" s="397"/>
      <c r="BF98" s="397"/>
      <c r="BG98" s="397"/>
      <c r="BH98" s="397"/>
      <c r="BI98" s="397"/>
      <c r="BJ98" s="398"/>
      <c r="BK98" s="399"/>
      <c r="BL98" s="394">
        <f t="shared" si="382"/>
        <v>0</v>
      </c>
      <c r="BM98" s="395">
        <f t="shared" si="401"/>
        <v>0</v>
      </c>
      <c r="BN98" s="395">
        <f t="shared" si="402"/>
        <v>0</v>
      </c>
      <c r="BO98" s="395">
        <f t="shared" si="403"/>
        <v>0</v>
      </c>
      <c r="BP98" s="396">
        <f t="shared" si="404"/>
        <v>0</v>
      </c>
      <c r="BQ98" s="396">
        <f t="shared" si="405"/>
        <v>0</v>
      </c>
      <c r="BS98" s="397"/>
      <c r="BT98" s="397"/>
      <c r="BU98" s="397"/>
      <c r="BV98" s="397"/>
      <c r="BW98" s="397"/>
      <c r="BX98" s="397"/>
      <c r="BY98" s="397"/>
      <c r="BZ98" s="397"/>
      <c r="CA98" s="398"/>
      <c r="CB98" s="399"/>
      <c r="CC98" s="394">
        <f t="shared" si="383"/>
        <v>0</v>
      </c>
      <c r="CD98" s="395">
        <f t="shared" si="406"/>
        <v>0</v>
      </c>
      <c r="CE98" s="395">
        <f t="shared" si="407"/>
        <v>0</v>
      </c>
      <c r="CF98" s="395">
        <f t="shared" si="408"/>
        <v>0</v>
      </c>
      <c r="CG98" s="396">
        <f t="shared" si="409"/>
        <v>0</v>
      </c>
      <c r="CH98" s="396">
        <f t="shared" si="410"/>
        <v>0</v>
      </c>
      <c r="CJ98" s="397"/>
      <c r="CK98" s="397"/>
      <c r="CL98" s="397"/>
      <c r="CM98" s="397"/>
      <c r="CN98" s="397"/>
      <c r="CO98" s="397"/>
      <c r="CP98" s="397"/>
      <c r="CQ98" s="397"/>
      <c r="CR98" s="398"/>
      <c r="CS98" s="399"/>
      <c r="CT98" s="394">
        <f t="shared" si="384"/>
        <v>0</v>
      </c>
      <c r="CU98" s="395">
        <f t="shared" si="411"/>
        <v>0</v>
      </c>
      <c r="CV98" s="395">
        <f t="shared" si="412"/>
        <v>0</v>
      </c>
      <c r="CW98" s="395">
        <f t="shared" si="413"/>
        <v>0</v>
      </c>
      <c r="CX98" s="396">
        <f t="shared" si="414"/>
        <v>0</v>
      </c>
      <c r="CY98" s="396">
        <f t="shared" si="415"/>
        <v>0</v>
      </c>
      <c r="DA98" s="400"/>
      <c r="DB98" s="397"/>
      <c r="DC98" s="397"/>
      <c r="DD98" s="397"/>
      <c r="DE98" s="397"/>
      <c r="DF98" s="397"/>
      <c r="DG98" s="397"/>
      <c r="DH98" s="397"/>
      <c r="DI98" s="398"/>
      <c r="DJ98" s="399"/>
      <c r="DK98" s="394">
        <f t="shared" si="385"/>
        <v>0</v>
      </c>
      <c r="DL98" s="395">
        <f t="shared" si="416"/>
        <v>0</v>
      </c>
      <c r="DM98" s="395">
        <f t="shared" si="417"/>
        <v>0</v>
      </c>
      <c r="DN98" s="395">
        <f t="shared" si="418"/>
        <v>0</v>
      </c>
      <c r="DO98" s="396">
        <f t="shared" si="419"/>
        <v>0</v>
      </c>
      <c r="DP98" s="396">
        <f t="shared" si="420"/>
        <v>0</v>
      </c>
      <c r="DQ98" s="306"/>
      <c r="DR98" s="401">
        <f t="shared" si="376"/>
        <v>0</v>
      </c>
      <c r="DS98" s="402">
        <f t="shared" si="376"/>
        <v>0</v>
      </c>
      <c r="DT98" s="402">
        <f t="shared" si="376"/>
        <v>0</v>
      </c>
      <c r="DU98" s="402">
        <f t="shared" si="376"/>
        <v>0</v>
      </c>
      <c r="DV98" s="402">
        <f t="shared" si="376"/>
        <v>0</v>
      </c>
      <c r="DW98" s="402">
        <f t="shared" si="376"/>
        <v>0</v>
      </c>
      <c r="DX98" s="402">
        <f t="shared" si="377"/>
        <v>0</v>
      </c>
      <c r="DY98" s="403" t="e">
        <f t="shared" si="378"/>
        <v>#DIV/0!</v>
      </c>
    </row>
    <row r="99" spans="1:129" ht="18" hidden="1" customHeight="1">
      <c r="A99" s="419" t="s">
        <v>240</v>
      </c>
      <c r="B99" s="420"/>
      <c r="C99" s="397"/>
      <c r="D99" s="397"/>
      <c r="E99" s="397"/>
      <c r="F99" s="397"/>
      <c r="G99" s="397"/>
      <c r="H99" s="397"/>
      <c r="I99" s="397"/>
      <c r="J99" s="397"/>
      <c r="K99" s="398"/>
      <c r="L99" s="399"/>
      <c r="M99" s="394">
        <f t="shared" si="379"/>
        <v>0</v>
      </c>
      <c r="N99" s="395">
        <f t="shared" si="386"/>
        <v>0</v>
      </c>
      <c r="O99" s="395">
        <f t="shared" si="387"/>
        <v>0</v>
      </c>
      <c r="P99" s="395">
        <f t="shared" si="388"/>
        <v>0</v>
      </c>
      <c r="Q99" s="396">
        <f t="shared" si="389"/>
        <v>0</v>
      </c>
      <c r="R99" s="396">
        <f t="shared" si="390"/>
        <v>0</v>
      </c>
      <c r="T99" s="397"/>
      <c r="U99" s="397"/>
      <c r="V99" s="397"/>
      <c r="W99" s="397"/>
      <c r="X99" s="397"/>
      <c r="Y99" s="397"/>
      <c r="Z99" s="397"/>
      <c r="AA99" s="397"/>
      <c r="AB99" s="398"/>
      <c r="AC99" s="399"/>
      <c r="AD99" s="394">
        <f t="shared" si="380"/>
        <v>0</v>
      </c>
      <c r="AE99" s="395">
        <f t="shared" si="391"/>
        <v>0</v>
      </c>
      <c r="AF99" s="395">
        <f t="shared" si="392"/>
        <v>0</v>
      </c>
      <c r="AG99" s="395">
        <f t="shared" si="393"/>
        <v>0</v>
      </c>
      <c r="AH99" s="396">
        <f t="shared" si="394"/>
        <v>0</v>
      </c>
      <c r="AI99" s="396">
        <f t="shared" si="395"/>
        <v>0</v>
      </c>
      <c r="AK99" s="397"/>
      <c r="AL99" s="397"/>
      <c r="AM99" s="397"/>
      <c r="AN99" s="397"/>
      <c r="AO99" s="397"/>
      <c r="AP99" s="397"/>
      <c r="AQ99" s="397"/>
      <c r="AR99" s="397"/>
      <c r="AS99" s="398"/>
      <c r="AT99" s="399"/>
      <c r="AU99" s="394">
        <f t="shared" si="381"/>
        <v>0</v>
      </c>
      <c r="AV99" s="395">
        <f t="shared" si="396"/>
        <v>0</v>
      </c>
      <c r="AW99" s="395">
        <f t="shared" si="397"/>
        <v>0</v>
      </c>
      <c r="AX99" s="395">
        <f t="shared" si="398"/>
        <v>0</v>
      </c>
      <c r="AY99" s="396">
        <f t="shared" si="399"/>
        <v>0</v>
      </c>
      <c r="AZ99" s="396">
        <f t="shared" si="400"/>
        <v>0</v>
      </c>
      <c r="BB99" s="397"/>
      <c r="BC99" s="397"/>
      <c r="BD99" s="397"/>
      <c r="BE99" s="397"/>
      <c r="BF99" s="397"/>
      <c r="BG99" s="397"/>
      <c r="BH99" s="397"/>
      <c r="BI99" s="397"/>
      <c r="BJ99" s="398"/>
      <c r="BK99" s="399"/>
      <c r="BL99" s="394">
        <f t="shared" si="382"/>
        <v>0</v>
      </c>
      <c r="BM99" s="395">
        <f t="shared" si="401"/>
        <v>0</v>
      </c>
      <c r="BN99" s="395">
        <f t="shared" si="402"/>
        <v>0</v>
      </c>
      <c r="BO99" s="395">
        <f t="shared" si="403"/>
        <v>0</v>
      </c>
      <c r="BP99" s="396">
        <f t="shared" si="404"/>
        <v>0</v>
      </c>
      <c r="BQ99" s="396">
        <f t="shared" si="405"/>
        <v>0</v>
      </c>
      <c r="BS99" s="397"/>
      <c r="BT99" s="397"/>
      <c r="BU99" s="397"/>
      <c r="BV99" s="397"/>
      <c r="BW99" s="397"/>
      <c r="BX99" s="397"/>
      <c r="BY99" s="397"/>
      <c r="BZ99" s="397"/>
      <c r="CA99" s="398"/>
      <c r="CB99" s="399"/>
      <c r="CC99" s="394">
        <f t="shared" si="383"/>
        <v>0</v>
      </c>
      <c r="CD99" s="395">
        <f t="shared" si="406"/>
        <v>0</v>
      </c>
      <c r="CE99" s="395">
        <f t="shared" si="407"/>
        <v>0</v>
      </c>
      <c r="CF99" s="395">
        <f t="shared" si="408"/>
        <v>0</v>
      </c>
      <c r="CG99" s="396">
        <f t="shared" si="409"/>
        <v>0</v>
      </c>
      <c r="CH99" s="396">
        <f t="shared" si="410"/>
        <v>0</v>
      </c>
      <c r="CJ99" s="397"/>
      <c r="CK99" s="397"/>
      <c r="CL99" s="397"/>
      <c r="CM99" s="397"/>
      <c r="CN99" s="397"/>
      <c r="CO99" s="397"/>
      <c r="CP99" s="397"/>
      <c r="CQ99" s="397"/>
      <c r="CR99" s="398"/>
      <c r="CS99" s="399"/>
      <c r="CT99" s="394">
        <f t="shared" si="384"/>
        <v>0</v>
      </c>
      <c r="CU99" s="395">
        <f t="shared" si="411"/>
        <v>0</v>
      </c>
      <c r="CV99" s="395">
        <f t="shared" si="412"/>
        <v>0</v>
      </c>
      <c r="CW99" s="395">
        <f t="shared" si="413"/>
        <v>0</v>
      </c>
      <c r="CX99" s="396">
        <f t="shared" si="414"/>
        <v>0</v>
      </c>
      <c r="CY99" s="396">
        <f t="shared" si="415"/>
        <v>0</v>
      </c>
      <c r="DA99" s="400"/>
      <c r="DB99" s="397"/>
      <c r="DC99" s="397"/>
      <c r="DD99" s="397"/>
      <c r="DE99" s="397"/>
      <c r="DF99" s="397"/>
      <c r="DG99" s="397"/>
      <c r="DH99" s="397"/>
      <c r="DI99" s="398"/>
      <c r="DJ99" s="399"/>
      <c r="DK99" s="394">
        <f t="shared" si="385"/>
        <v>0</v>
      </c>
      <c r="DL99" s="395">
        <f t="shared" si="416"/>
        <v>0</v>
      </c>
      <c r="DM99" s="395">
        <f t="shared" si="417"/>
        <v>0</v>
      </c>
      <c r="DN99" s="395">
        <f t="shared" si="418"/>
        <v>0</v>
      </c>
      <c r="DO99" s="396">
        <f t="shared" si="419"/>
        <v>0</v>
      </c>
      <c r="DP99" s="396">
        <f t="shared" si="420"/>
        <v>0</v>
      </c>
      <c r="DQ99" s="306"/>
      <c r="DR99" s="401">
        <f t="shared" si="376"/>
        <v>0</v>
      </c>
      <c r="DS99" s="402">
        <f t="shared" si="376"/>
        <v>0</v>
      </c>
      <c r="DT99" s="402">
        <f t="shared" si="376"/>
        <v>0</v>
      </c>
      <c r="DU99" s="402">
        <f t="shared" si="376"/>
        <v>0</v>
      </c>
      <c r="DV99" s="402">
        <f t="shared" si="376"/>
        <v>0</v>
      </c>
      <c r="DW99" s="402">
        <f t="shared" si="376"/>
        <v>0</v>
      </c>
      <c r="DX99" s="402">
        <f t="shared" si="377"/>
        <v>0</v>
      </c>
      <c r="DY99" s="403" t="e">
        <f t="shared" si="378"/>
        <v>#DIV/0!</v>
      </c>
    </row>
    <row r="100" spans="1:129" ht="18" hidden="1" customHeight="1">
      <c r="A100" s="419" t="s">
        <v>241</v>
      </c>
      <c r="B100" s="420"/>
      <c r="C100" s="397"/>
      <c r="D100" s="397"/>
      <c r="E100" s="397"/>
      <c r="F100" s="397"/>
      <c r="G100" s="397"/>
      <c r="H100" s="397"/>
      <c r="I100" s="397"/>
      <c r="J100" s="397"/>
      <c r="K100" s="398"/>
      <c r="L100" s="399"/>
      <c r="M100" s="394">
        <f t="shared" si="379"/>
        <v>0</v>
      </c>
      <c r="N100" s="395">
        <f t="shared" si="386"/>
        <v>0</v>
      </c>
      <c r="O100" s="395">
        <f t="shared" si="387"/>
        <v>0</v>
      </c>
      <c r="P100" s="395">
        <f t="shared" si="388"/>
        <v>0</v>
      </c>
      <c r="Q100" s="396">
        <f t="shared" si="389"/>
        <v>0</v>
      </c>
      <c r="R100" s="396">
        <f t="shared" si="390"/>
        <v>0</v>
      </c>
      <c r="T100" s="397"/>
      <c r="U100" s="397"/>
      <c r="V100" s="397"/>
      <c r="W100" s="397"/>
      <c r="X100" s="397"/>
      <c r="Y100" s="397"/>
      <c r="Z100" s="397"/>
      <c r="AA100" s="397"/>
      <c r="AB100" s="398"/>
      <c r="AC100" s="399"/>
      <c r="AD100" s="394">
        <f t="shared" si="380"/>
        <v>0</v>
      </c>
      <c r="AE100" s="395">
        <f t="shared" si="391"/>
        <v>0</v>
      </c>
      <c r="AF100" s="395">
        <f t="shared" si="392"/>
        <v>0</v>
      </c>
      <c r="AG100" s="395">
        <f t="shared" si="393"/>
        <v>0</v>
      </c>
      <c r="AH100" s="396">
        <f t="shared" si="394"/>
        <v>0</v>
      </c>
      <c r="AI100" s="396">
        <f t="shared" si="395"/>
        <v>0</v>
      </c>
      <c r="AK100" s="397"/>
      <c r="AL100" s="397"/>
      <c r="AM100" s="397"/>
      <c r="AN100" s="397"/>
      <c r="AO100" s="397"/>
      <c r="AP100" s="397"/>
      <c r="AQ100" s="397"/>
      <c r="AR100" s="397"/>
      <c r="AS100" s="398"/>
      <c r="AT100" s="399"/>
      <c r="AU100" s="394">
        <f t="shared" si="381"/>
        <v>0</v>
      </c>
      <c r="AV100" s="395">
        <f t="shared" si="396"/>
        <v>0</v>
      </c>
      <c r="AW100" s="395">
        <f t="shared" si="397"/>
        <v>0</v>
      </c>
      <c r="AX100" s="395">
        <f t="shared" si="398"/>
        <v>0</v>
      </c>
      <c r="AY100" s="396">
        <f t="shared" si="399"/>
        <v>0</v>
      </c>
      <c r="AZ100" s="396">
        <f t="shared" si="400"/>
        <v>0</v>
      </c>
      <c r="BB100" s="397"/>
      <c r="BC100" s="397"/>
      <c r="BD100" s="397"/>
      <c r="BE100" s="397"/>
      <c r="BF100" s="397"/>
      <c r="BG100" s="397"/>
      <c r="BH100" s="397"/>
      <c r="BI100" s="397"/>
      <c r="BJ100" s="398"/>
      <c r="BK100" s="399"/>
      <c r="BL100" s="394">
        <f t="shared" si="382"/>
        <v>0</v>
      </c>
      <c r="BM100" s="395">
        <f t="shared" si="401"/>
        <v>0</v>
      </c>
      <c r="BN100" s="395">
        <f t="shared" si="402"/>
        <v>0</v>
      </c>
      <c r="BO100" s="395">
        <f t="shared" si="403"/>
        <v>0</v>
      </c>
      <c r="BP100" s="396">
        <f t="shared" si="404"/>
        <v>0</v>
      </c>
      <c r="BQ100" s="396">
        <f t="shared" si="405"/>
        <v>0</v>
      </c>
      <c r="BS100" s="397"/>
      <c r="BT100" s="397"/>
      <c r="BU100" s="397"/>
      <c r="BV100" s="397"/>
      <c r="BW100" s="397"/>
      <c r="BX100" s="397"/>
      <c r="BY100" s="397"/>
      <c r="BZ100" s="397"/>
      <c r="CA100" s="398"/>
      <c r="CB100" s="399"/>
      <c r="CC100" s="394">
        <f t="shared" si="383"/>
        <v>0</v>
      </c>
      <c r="CD100" s="395">
        <f t="shared" si="406"/>
        <v>0</v>
      </c>
      <c r="CE100" s="395">
        <f t="shared" si="407"/>
        <v>0</v>
      </c>
      <c r="CF100" s="395">
        <f t="shared" si="408"/>
        <v>0</v>
      </c>
      <c r="CG100" s="396">
        <f t="shared" si="409"/>
        <v>0</v>
      </c>
      <c r="CH100" s="396">
        <f t="shared" si="410"/>
        <v>0</v>
      </c>
      <c r="CJ100" s="397"/>
      <c r="CK100" s="397"/>
      <c r="CL100" s="397"/>
      <c r="CM100" s="397"/>
      <c r="CN100" s="397"/>
      <c r="CO100" s="397"/>
      <c r="CP100" s="397"/>
      <c r="CQ100" s="397"/>
      <c r="CR100" s="398"/>
      <c r="CS100" s="399"/>
      <c r="CT100" s="394">
        <f t="shared" si="384"/>
        <v>0</v>
      </c>
      <c r="CU100" s="395">
        <f t="shared" si="411"/>
        <v>0</v>
      </c>
      <c r="CV100" s="395">
        <f t="shared" si="412"/>
        <v>0</v>
      </c>
      <c r="CW100" s="395">
        <f t="shared" si="413"/>
        <v>0</v>
      </c>
      <c r="CX100" s="396">
        <f t="shared" si="414"/>
        <v>0</v>
      </c>
      <c r="CY100" s="396">
        <f t="shared" si="415"/>
        <v>0</v>
      </c>
      <c r="DA100" s="400"/>
      <c r="DB100" s="397"/>
      <c r="DC100" s="397"/>
      <c r="DD100" s="397"/>
      <c r="DE100" s="397"/>
      <c r="DF100" s="397"/>
      <c r="DG100" s="397"/>
      <c r="DH100" s="397"/>
      <c r="DI100" s="398"/>
      <c r="DJ100" s="399"/>
      <c r="DK100" s="394">
        <f t="shared" si="385"/>
        <v>0</v>
      </c>
      <c r="DL100" s="395">
        <f t="shared" si="416"/>
        <v>0</v>
      </c>
      <c r="DM100" s="395">
        <f t="shared" si="417"/>
        <v>0</v>
      </c>
      <c r="DN100" s="395">
        <f t="shared" si="418"/>
        <v>0</v>
      </c>
      <c r="DO100" s="396">
        <f t="shared" si="419"/>
        <v>0</v>
      </c>
      <c r="DP100" s="396">
        <f t="shared" si="420"/>
        <v>0</v>
      </c>
      <c r="DQ100" s="306"/>
      <c r="DR100" s="401">
        <f t="shared" si="376"/>
        <v>0</v>
      </c>
      <c r="DS100" s="402">
        <f t="shared" si="376"/>
        <v>0</v>
      </c>
      <c r="DT100" s="402">
        <f t="shared" si="376"/>
        <v>0</v>
      </c>
      <c r="DU100" s="402">
        <f t="shared" si="376"/>
        <v>0</v>
      </c>
      <c r="DV100" s="402">
        <f t="shared" si="376"/>
        <v>0</v>
      </c>
      <c r="DW100" s="402">
        <f t="shared" si="376"/>
        <v>0</v>
      </c>
      <c r="DX100" s="402">
        <f t="shared" si="377"/>
        <v>0</v>
      </c>
      <c r="DY100" s="403" t="e">
        <f t="shared" si="378"/>
        <v>#DIV/0!</v>
      </c>
    </row>
    <row r="101" spans="1:129" ht="18" hidden="1" customHeight="1">
      <c r="A101" s="419" t="s">
        <v>242</v>
      </c>
      <c r="B101" s="420"/>
      <c r="C101" s="397"/>
      <c r="D101" s="397"/>
      <c r="E101" s="397"/>
      <c r="F101" s="397"/>
      <c r="G101" s="397"/>
      <c r="H101" s="397"/>
      <c r="I101" s="397"/>
      <c r="J101" s="397"/>
      <c r="K101" s="398"/>
      <c r="L101" s="399"/>
      <c r="M101" s="394">
        <f t="shared" si="379"/>
        <v>0</v>
      </c>
      <c r="N101" s="395">
        <f t="shared" si="386"/>
        <v>0</v>
      </c>
      <c r="O101" s="395">
        <f t="shared" si="387"/>
        <v>0</v>
      </c>
      <c r="P101" s="395">
        <f t="shared" si="388"/>
        <v>0</v>
      </c>
      <c r="Q101" s="396">
        <f t="shared" si="389"/>
        <v>0</v>
      </c>
      <c r="R101" s="396">
        <f t="shared" si="390"/>
        <v>0</v>
      </c>
      <c r="T101" s="397"/>
      <c r="U101" s="397"/>
      <c r="V101" s="397"/>
      <c r="W101" s="397"/>
      <c r="X101" s="397"/>
      <c r="Y101" s="397"/>
      <c r="Z101" s="397"/>
      <c r="AA101" s="397"/>
      <c r="AB101" s="398"/>
      <c r="AC101" s="399"/>
      <c r="AD101" s="394">
        <f t="shared" si="380"/>
        <v>0</v>
      </c>
      <c r="AE101" s="395">
        <f t="shared" si="391"/>
        <v>0</v>
      </c>
      <c r="AF101" s="395">
        <f t="shared" si="392"/>
        <v>0</v>
      </c>
      <c r="AG101" s="395">
        <f t="shared" si="393"/>
        <v>0</v>
      </c>
      <c r="AH101" s="396">
        <f t="shared" si="394"/>
        <v>0</v>
      </c>
      <c r="AI101" s="396">
        <f t="shared" si="395"/>
        <v>0</v>
      </c>
      <c r="AK101" s="397"/>
      <c r="AL101" s="397"/>
      <c r="AM101" s="397"/>
      <c r="AN101" s="397"/>
      <c r="AO101" s="397"/>
      <c r="AP101" s="397"/>
      <c r="AQ101" s="397"/>
      <c r="AR101" s="397"/>
      <c r="AS101" s="398"/>
      <c r="AT101" s="399"/>
      <c r="AU101" s="394">
        <f t="shared" si="381"/>
        <v>0</v>
      </c>
      <c r="AV101" s="395">
        <f t="shared" si="396"/>
        <v>0</v>
      </c>
      <c r="AW101" s="395">
        <f t="shared" si="397"/>
        <v>0</v>
      </c>
      <c r="AX101" s="395">
        <f t="shared" si="398"/>
        <v>0</v>
      </c>
      <c r="AY101" s="396">
        <f t="shared" si="399"/>
        <v>0</v>
      </c>
      <c r="AZ101" s="396">
        <f t="shared" si="400"/>
        <v>0</v>
      </c>
      <c r="BB101" s="397"/>
      <c r="BC101" s="397"/>
      <c r="BD101" s="397"/>
      <c r="BE101" s="397"/>
      <c r="BF101" s="397"/>
      <c r="BG101" s="397"/>
      <c r="BH101" s="397"/>
      <c r="BI101" s="397"/>
      <c r="BJ101" s="398"/>
      <c r="BK101" s="399"/>
      <c r="BL101" s="394">
        <f t="shared" si="382"/>
        <v>0</v>
      </c>
      <c r="BM101" s="395">
        <f t="shared" si="401"/>
        <v>0</v>
      </c>
      <c r="BN101" s="395">
        <f t="shared" si="402"/>
        <v>0</v>
      </c>
      <c r="BO101" s="395">
        <f t="shared" si="403"/>
        <v>0</v>
      </c>
      <c r="BP101" s="396">
        <f t="shared" si="404"/>
        <v>0</v>
      </c>
      <c r="BQ101" s="396">
        <f t="shared" si="405"/>
        <v>0</v>
      </c>
      <c r="BS101" s="397"/>
      <c r="BT101" s="397"/>
      <c r="BU101" s="397"/>
      <c r="BV101" s="397"/>
      <c r="BW101" s="397"/>
      <c r="BX101" s="397"/>
      <c r="BY101" s="397"/>
      <c r="BZ101" s="397"/>
      <c r="CA101" s="398"/>
      <c r="CB101" s="399"/>
      <c r="CC101" s="394">
        <f t="shared" si="383"/>
        <v>0</v>
      </c>
      <c r="CD101" s="395">
        <f t="shared" si="406"/>
        <v>0</v>
      </c>
      <c r="CE101" s="395">
        <f t="shared" si="407"/>
        <v>0</v>
      </c>
      <c r="CF101" s="395">
        <f t="shared" si="408"/>
        <v>0</v>
      </c>
      <c r="CG101" s="396">
        <f t="shared" si="409"/>
        <v>0</v>
      </c>
      <c r="CH101" s="396">
        <f t="shared" si="410"/>
        <v>0</v>
      </c>
      <c r="CJ101" s="397"/>
      <c r="CK101" s="397"/>
      <c r="CL101" s="397"/>
      <c r="CM101" s="397"/>
      <c r="CN101" s="397"/>
      <c r="CO101" s="397"/>
      <c r="CP101" s="397"/>
      <c r="CQ101" s="397"/>
      <c r="CR101" s="398"/>
      <c r="CS101" s="399"/>
      <c r="CT101" s="394">
        <f t="shared" si="384"/>
        <v>0</v>
      </c>
      <c r="CU101" s="395">
        <f t="shared" si="411"/>
        <v>0</v>
      </c>
      <c r="CV101" s="395">
        <f t="shared" si="412"/>
        <v>0</v>
      </c>
      <c r="CW101" s="395">
        <f t="shared" si="413"/>
        <v>0</v>
      </c>
      <c r="CX101" s="396">
        <f t="shared" si="414"/>
        <v>0</v>
      </c>
      <c r="CY101" s="396">
        <f t="shared" si="415"/>
        <v>0</v>
      </c>
      <c r="DA101" s="400"/>
      <c r="DB101" s="397"/>
      <c r="DC101" s="397"/>
      <c r="DD101" s="397"/>
      <c r="DE101" s="397"/>
      <c r="DF101" s="397"/>
      <c r="DG101" s="397"/>
      <c r="DH101" s="397"/>
      <c r="DI101" s="398"/>
      <c r="DJ101" s="399"/>
      <c r="DK101" s="394">
        <f t="shared" si="385"/>
        <v>0</v>
      </c>
      <c r="DL101" s="395">
        <f t="shared" si="416"/>
        <v>0</v>
      </c>
      <c r="DM101" s="395">
        <f t="shared" si="417"/>
        <v>0</v>
      </c>
      <c r="DN101" s="395">
        <f t="shared" si="418"/>
        <v>0</v>
      </c>
      <c r="DO101" s="396">
        <f t="shared" si="419"/>
        <v>0</v>
      </c>
      <c r="DP101" s="396">
        <f t="shared" si="420"/>
        <v>0</v>
      </c>
      <c r="DQ101" s="306"/>
      <c r="DR101" s="401">
        <f t="shared" si="376"/>
        <v>0</v>
      </c>
      <c r="DS101" s="402">
        <f t="shared" si="376"/>
        <v>0</v>
      </c>
      <c r="DT101" s="402">
        <f t="shared" si="376"/>
        <v>0</v>
      </c>
      <c r="DU101" s="402">
        <f t="shared" si="376"/>
        <v>0</v>
      </c>
      <c r="DV101" s="402">
        <f t="shared" si="376"/>
        <v>0</v>
      </c>
      <c r="DW101" s="402">
        <f t="shared" si="376"/>
        <v>0</v>
      </c>
      <c r="DX101" s="402">
        <f t="shared" si="377"/>
        <v>0</v>
      </c>
      <c r="DY101" s="403" t="e">
        <f t="shared" si="378"/>
        <v>#DIV/0!</v>
      </c>
    </row>
    <row r="102" spans="1:129" s="273" customFormat="1" ht="18" hidden="1" customHeight="1">
      <c r="A102" s="421" t="s">
        <v>243</v>
      </c>
      <c r="B102" s="422"/>
      <c r="C102" s="378">
        <f t="shared" ref="C102:R102" si="421">SUBTOTAL(9,C103:C112)</f>
        <v>0</v>
      </c>
      <c r="D102" s="379">
        <f t="shared" si="421"/>
        <v>0</v>
      </c>
      <c r="E102" s="379">
        <f t="shared" si="421"/>
        <v>0</v>
      </c>
      <c r="F102" s="379">
        <f t="shared" si="421"/>
        <v>0</v>
      </c>
      <c r="G102" s="379">
        <f t="shared" si="421"/>
        <v>0</v>
      </c>
      <c r="H102" s="379">
        <f t="shared" si="421"/>
        <v>0</v>
      </c>
      <c r="I102" s="379">
        <f t="shared" si="421"/>
        <v>0</v>
      </c>
      <c r="J102" s="379">
        <f t="shared" si="421"/>
        <v>0</v>
      </c>
      <c r="K102" s="380">
        <f t="shared" si="421"/>
        <v>0</v>
      </c>
      <c r="L102" s="381">
        <f t="shared" si="421"/>
        <v>0</v>
      </c>
      <c r="M102" s="382">
        <f t="shared" si="421"/>
        <v>0</v>
      </c>
      <c r="N102" s="383">
        <f t="shared" si="421"/>
        <v>0</v>
      </c>
      <c r="O102" s="383">
        <f t="shared" si="421"/>
        <v>0</v>
      </c>
      <c r="P102" s="383">
        <f t="shared" si="421"/>
        <v>0</v>
      </c>
      <c r="Q102" s="384">
        <f t="shared" si="421"/>
        <v>0</v>
      </c>
      <c r="R102" s="384">
        <f t="shared" si="421"/>
        <v>0</v>
      </c>
      <c r="S102" s="280"/>
      <c r="T102" s="378">
        <f t="shared" ref="T102:AI102" si="422">SUBTOTAL(9,T103:T112)</f>
        <v>0</v>
      </c>
      <c r="U102" s="379">
        <f t="shared" si="422"/>
        <v>0</v>
      </c>
      <c r="V102" s="379">
        <f t="shared" si="422"/>
        <v>0</v>
      </c>
      <c r="W102" s="379">
        <f t="shared" si="422"/>
        <v>0</v>
      </c>
      <c r="X102" s="379">
        <f t="shared" si="422"/>
        <v>0</v>
      </c>
      <c r="Y102" s="379">
        <f t="shared" si="422"/>
        <v>0</v>
      </c>
      <c r="Z102" s="379">
        <f t="shared" si="422"/>
        <v>0</v>
      </c>
      <c r="AA102" s="379">
        <f t="shared" si="422"/>
        <v>0</v>
      </c>
      <c r="AB102" s="380">
        <f t="shared" si="422"/>
        <v>0</v>
      </c>
      <c r="AC102" s="381">
        <f t="shared" si="422"/>
        <v>0</v>
      </c>
      <c r="AD102" s="382">
        <f t="shared" si="422"/>
        <v>0</v>
      </c>
      <c r="AE102" s="383">
        <f t="shared" si="422"/>
        <v>0</v>
      </c>
      <c r="AF102" s="383">
        <f t="shared" si="422"/>
        <v>0</v>
      </c>
      <c r="AG102" s="383">
        <f t="shared" si="422"/>
        <v>0</v>
      </c>
      <c r="AH102" s="384">
        <f t="shared" si="422"/>
        <v>0</v>
      </c>
      <c r="AI102" s="384">
        <f t="shared" si="422"/>
        <v>0</v>
      </c>
      <c r="AJ102" s="280"/>
      <c r="AK102" s="378">
        <f t="shared" ref="AK102:AZ102" si="423">SUBTOTAL(9,AK103:AK112)</f>
        <v>0</v>
      </c>
      <c r="AL102" s="379">
        <f t="shared" si="423"/>
        <v>0</v>
      </c>
      <c r="AM102" s="379">
        <f t="shared" si="423"/>
        <v>0</v>
      </c>
      <c r="AN102" s="379">
        <f t="shared" si="423"/>
        <v>0</v>
      </c>
      <c r="AO102" s="379">
        <f t="shared" si="423"/>
        <v>0</v>
      </c>
      <c r="AP102" s="379">
        <f t="shared" si="423"/>
        <v>0</v>
      </c>
      <c r="AQ102" s="379">
        <f t="shared" si="423"/>
        <v>0</v>
      </c>
      <c r="AR102" s="379">
        <f t="shared" si="423"/>
        <v>0</v>
      </c>
      <c r="AS102" s="380">
        <f t="shared" si="423"/>
        <v>0</v>
      </c>
      <c r="AT102" s="381">
        <f t="shared" si="423"/>
        <v>0</v>
      </c>
      <c r="AU102" s="382">
        <f t="shared" si="423"/>
        <v>0</v>
      </c>
      <c r="AV102" s="383">
        <f t="shared" si="423"/>
        <v>0</v>
      </c>
      <c r="AW102" s="383">
        <f t="shared" si="423"/>
        <v>0</v>
      </c>
      <c r="AX102" s="383">
        <f t="shared" si="423"/>
        <v>0</v>
      </c>
      <c r="AY102" s="384">
        <f t="shared" si="423"/>
        <v>0</v>
      </c>
      <c r="AZ102" s="384">
        <f t="shared" si="423"/>
        <v>0</v>
      </c>
      <c r="BA102" s="280"/>
      <c r="BB102" s="378">
        <f t="shared" ref="BB102:BQ102" si="424">SUBTOTAL(9,BB103:BB112)</f>
        <v>0</v>
      </c>
      <c r="BC102" s="379">
        <f t="shared" si="424"/>
        <v>0</v>
      </c>
      <c r="BD102" s="379">
        <f t="shared" si="424"/>
        <v>0</v>
      </c>
      <c r="BE102" s="379">
        <f t="shared" si="424"/>
        <v>0</v>
      </c>
      <c r="BF102" s="379">
        <f t="shared" si="424"/>
        <v>0</v>
      </c>
      <c r="BG102" s="379">
        <f t="shared" si="424"/>
        <v>0</v>
      </c>
      <c r="BH102" s="379">
        <f t="shared" si="424"/>
        <v>0</v>
      </c>
      <c r="BI102" s="379">
        <f t="shared" si="424"/>
        <v>0</v>
      </c>
      <c r="BJ102" s="380">
        <f t="shared" si="424"/>
        <v>0</v>
      </c>
      <c r="BK102" s="381">
        <f t="shared" si="424"/>
        <v>0</v>
      </c>
      <c r="BL102" s="382">
        <f t="shared" si="424"/>
        <v>0</v>
      </c>
      <c r="BM102" s="383">
        <f t="shared" si="424"/>
        <v>0</v>
      </c>
      <c r="BN102" s="383">
        <f t="shared" si="424"/>
        <v>0</v>
      </c>
      <c r="BO102" s="383">
        <f t="shared" si="424"/>
        <v>0</v>
      </c>
      <c r="BP102" s="384">
        <f t="shared" si="424"/>
        <v>0</v>
      </c>
      <c r="BQ102" s="384">
        <f t="shared" si="424"/>
        <v>0</v>
      </c>
      <c r="BR102" s="280"/>
      <c r="BS102" s="378">
        <f t="shared" ref="BS102:CH102" si="425">SUBTOTAL(9,BS103:BS112)</f>
        <v>0</v>
      </c>
      <c r="BT102" s="379">
        <f t="shared" si="425"/>
        <v>0</v>
      </c>
      <c r="BU102" s="379">
        <f t="shared" si="425"/>
        <v>0</v>
      </c>
      <c r="BV102" s="379">
        <f t="shared" si="425"/>
        <v>0</v>
      </c>
      <c r="BW102" s="379">
        <f t="shared" si="425"/>
        <v>0</v>
      </c>
      <c r="BX102" s="379">
        <f t="shared" si="425"/>
        <v>0</v>
      </c>
      <c r="BY102" s="379">
        <f t="shared" si="425"/>
        <v>0</v>
      </c>
      <c r="BZ102" s="379">
        <f t="shared" si="425"/>
        <v>0</v>
      </c>
      <c r="CA102" s="380">
        <f t="shared" si="425"/>
        <v>0</v>
      </c>
      <c r="CB102" s="381">
        <f t="shared" si="425"/>
        <v>0</v>
      </c>
      <c r="CC102" s="382">
        <f t="shared" si="425"/>
        <v>0</v>
      </c>
      <c r="CD102" s="383">
        <f t="shared" si="425"/>
        <v>0</v>
      </c>
      <c r="CE102" s="383">
        <f t="shared" si="425"/>
        <v>0</v>
      </c>
      <c r="CF102" s="383">
        <f t="shared" si="425"/>
        <v>0</v>
      </c>
      <c r="CG102" s="384">
        <f t="shared" si="425"/>
        <v>0</v>
      </c>
      <c r="CH102" s="384">
        <f t="shared" si="425"/>
        <v>0</v>
      </c>
      <c r="CI102" s="280"/>
      <c r="CJ102" s="378">
        <f t="shared" ref="CJ102:CY102" si="426">SUBTOTAL(9,CJ103:CJ112)</f>
        <v>0</v>
      </c>
      <c r="CK102" s="379">
        <f t="shared" si="426"/>
        <v>0</v>
      </c>
      <c r="CL102" s="379">
        <f t="shared" si="426"/>
        <v>0</v>
      </c>
      <c r="CM102" s="379">
        <f t="shared" si="426"/>
        <v>0</v>
      </c>
      <c r="CN102" s="379">
        <f t="shared" si="426"/>
        <v>0</v>
      </c>
      <c r="CO102" s="379">
        <f t="shared" si="426"/>
        <v>0</v>
      </c>
      <c r="CP102" s="379">
        <f t="shared" si="426"/>
        <v>0</v>
      </c>
      <c r="CQ102" s="379">
        <f t="shared" si="426"/>
        <v>0</v>
      </c>
      <c r="CR102" s="380">
        <f t="shared" si="426"/>
        <v>0</v>
      </c>
      <c r="CS102" s="381">
        <f t="shared" si="426"/>
        <v>0</v>
      </c>
      <c r="CT102" s="382">
        <f t="shared" si="426"/>
        <v>0</v>
      </c>
      <c r="CU102" s="383">
        <f t="shared" si="426"/>
        <v>0</v>
      </c>
      <c r="CV102" s="383">
        <f t="shared" si="426"/>
        <v>0</v>
      </c>
      <c r="CW102" s="383">
        <f t="shared" si="426"/>
        <v>0</v>
      </c>
      <c r="CX102" s="384">
        <f t="shared" si="426"/>
        <v>0</v>
      </c>
      <c r="CY102" s="384">
        <f t="shared" si="426"/>
        <v>0</v>
      </c>
      <c r="CZ102" s="280"/>
      <c r="DA102" s="378">
        <f t="shared" ref="DA102:DP102" si="427">SUBTOTAL(9,DA103:DA112)</f>
        <v>0</v>
      </c>
      <c r="DB102" s="379">
        <f t="shared" si="427"/>
        <v>0</v>
      </c>
      <c r="DC102" s="379">
        <f t="shared" si="427"/>
        <v>0</v>
      </c>
      <c r="DD102" s="379">
        <f t="shared" si="427"/>
        <v>0</v>
      </c>
      <c r="DE102" s="379">
        <f t="shared" si="427"/>
        <v>0</v>
      </c>
      <c r="DF102" s="379">
        <f t="shared" si="427"/>
        <v>0</v>
      </c>
      <c r="DG102" s="379">
        <f t="shared" si="427"/>
        <v>0</v>
      </c>
      <c r="DH102" s="379">
        <f t="shared" si="427"/>
        <v>0</v>
      </c>
      <c r="DI102" s="380">
        <f t="shared" si="427"/>
        <v>0</v>
      </c>
      <c r="DJ102" s="381">
        <f t="shared" si="427"/>
        <v>0</v>
      </c>
      <c r="DK102" s="382">
        <f t="shared" si="427"/>
        <v>0</v>
      </c>
      <c r="DL102" s="383">
        <f t="shared" si="427"/>
        <v>0</v>
      </c>
      <c r="DM102" s="383">
        <f t="shared" si="427"/>
        <v>0</v>
      </c>
      <c r="DN102" s="383">
        <f t="shared" si="427"/>
        <v>0</v>
      </c>
      <c r="DO102" s="384">
        <f t="shared" si="427"/>
        <v>0</v>
      </c>
      <c r="DP102" s="384">
        <f t="shared" si="427"/>
        <v>0</v>
      </c>
      <c r="DQ102" s="286"/>
      <c r="DR102" s="407">
        <f t="shared" si="376"/>
        <v>0</v>
      </c>
      <c r="DS102" s="338">
        <f t="shared" si="376"/>
        <v>0</v>
      </c>
      <c r="DT102" s="338">
        <f t="shared" si="376"/>
        <v>0</v>
      </c>
      <c r="DU102" s="338">
        <f t="shared" si="376"/>
        <v>0</v>
      </c>
      <c r="DV102" s="338">
        <f t="shared" si="376"/>
        <v>0</v>
      </c>
      <c r="DW102" s="338">
        <f t="shared" si="376"/>
        <v>0</v>
      </c>
      <c r="DX102" s="338">
        <f t="shared" ref="DX102:DX112" si="428">DV102+DW102</f>
        <v>0</v>
      </c>
      <c r="DY102" s="408" t="e">
        <f t="shared" ref="DY102:DY112" si="429">(DV102-DU102)/(DV$124-DU$124)</f>
        <v>#DIV/0!</v>
      </c>
    </row>
    <row r="103" spans="1:129" ht="18" hidden="1" customHeight="1">
      <c r="A103" s="419" t="s">
        <v>12</v>
      </c>
      <c r="B103" s="420"/>
      <c r="C103" s="397"/>
      <c r="D103" s="397"/>
      <c r="E103" s="397"/>
      <c r="F103" s="397"/>
      <c r="G103" s="397"/>
      <c r="H103" s="397"/>
      <c r="I103" s="397"/>
      <c r="J103" s="397"/>
      <c r="K103" s="398"/>
      <c r="L103" s="399"/>
      <c r="M103" s="394">
        <f t="shared" ref="M103:M112" si="430">SUM(C103:K103)</f>
        <v>0</v>
      </c>
      <c r="N103" s="395">
        <f>SUMPRODUCT(C$11:K$11,C103:K103)</f>
        <v>0</v>
      </c>
      <c r="O103" s="395">
        <f>(N103*J$2)+(N103*J$3)</f>
        <v>0</v>
      </c>
      <c r="P103" s="395">
        <f>L103</f>
        <v>0</v>
      </c>
      <c r="Q103" s="396">
        <f>SUM(N103:P103)</f>
        <v>0</v>
      </c>
      <c r="R103" s="396">
        <f>(N103+O103)*J$4</f>
        <v>0</v>
      </c>
      <c r="T103" s="397"/>
      <c r="U103" s="397"/>
      <c r="V103" s="397"/>
      <c r="W103" s="397"/>
      <c r="X103" s="397"/>
      <c r="Y103" s="397"/>
      <c r="Z103" s="397"/>
      <c r="AA103" s="397"/>
      <c r="AB103" s="398"/>
      <c r="AC103" s="399"/>
      <c r="AD103" s="394">
        <f t="shared" ref="AD103:AD112" si="431">SUM(T103:AB103)</f>
        <v>0</v>
      </c>
      <c r="AE103" s="395">
        <f>SUMPRODUCT(T$11:AB$11,T103:AB103)</f>
        <v>0</v>
      </c>
      <c r="AF103" s="395">
        <f>(AE103*AA$2)+(AE103*AA$3)</f>
        <v>0</v>
      </c>
      <c r="AG103" s="395">
        <f>AC103</f>
        <v>0</v>
      </c>
      <c r="AH103" s="396">
        <f>SUM(AE103:AG103)</f>
        <v>0</v>
      </c>
      <c r="AI103" s="396">
        <f>(AE103+AF103)*AA$4</f>
        <v>0</v>
      </c>
      <c r="AK103" s="397"/>
      <c r="AL103" s="397"/>
      <c r="AM103" s="397"/>
      <c r="AN103" s="397"/>
      <c r="AO103" s="397"/>
      <c r="AP103" s="397"/>
      <c r="AQ103" s="397"/>
      <c r="AR103" s="397"/>
      <c r="AS103" s="398"/>
      <c r="AT103" s="399"/>
      <c r="AU103" s="394">
        <f t="shared" ref="AU103:AU112" si="432">SUM(AK103:AS103)</f>
        <v>0</v>
      </c>
      <c r="AV103" s="395">
        <f>SUMPRODUCT(AK$11:AS$11,AK103:AS103)</f>
        <v>0</v>
      </c>
      <c r="AW103" s="395">
        <f>(AV103*AR$2)+(AV103*AR$3)</f>
        <v>0</v>
      </c>
      <c r="AX103" s="395">
        <f>AT103</f>
        <v>0</v>
      </c>
      <c r="AY103" s="396">
        <f>SUM(AV103:AX103)</f>
        <v>0</v>
      </c>
      <c r="AZ103" s="396">
        <f>(AV103+AW103)*AR$4</f>
        <v>0</v>
      </c>
      <c r="BB103" s="397"/>
      <c r="BC103" s="397"/>
      <c r="BD103" s="397"/>
      <c r="BE103" s="397"/>
      <c r="BF103" s="397"/>
      <c r="BG103" s="397"/>
      <c r="BH103" s="397"/>
      <c r="BI103" s="397"/>
      <c r="BJ103" s="398"/>
      <c r="BK103" s="399"/>
      <c r="BL103" s="394">
        <f t="shared" ref="BL103:BL112" si="433">SUM(BB103:BJ103)</f>
        <v>0</v>
      </c>
      <c r="BM103" s="395">
        <f>SUMPRODUCT(BB$11:BJ$11,BB103:BJ103)</f>
        <v>0</v>
      </c>
      <c r="BN103" s="395">
        <f>(BM103*BI$2)+(BM103*BI$3)</f>
        <v>0</v>
      </c>
      <c r="BO103" s="395">
        <f>BK103</f>
        <v>0</v>
      </c>
      <c r="BP103" s="396">
        <f>SUM(BM103:BO103)</f>
        <v>0</v>
      </c>
      <c r="BQ103" s="396">
        <f>(BM103+BN103)*BI$4</f>
        <v>0</v>
      </c>
      <c r="BS103" s="397"/>
      <c r="BT103" s="397"/>
      <c r="BU103" s="397"/>
      <c r="BV103" s="397"/>
      <c r="BW103" s="397"/>
      <c r="BX103" s="397"/>
      <c r="BY103" s="397"/>
      <c r="BZ103" s="397"/>
      <c r="CA103" s="398"/>
      <c r="CB103" s="399"/>
      <c r="CC103" s="394">
        <f t="shared" ref="CC103:CC112" si="434">SUM(BS103:CA103)</f>
        <v>0</v>
      </c>
      <c r="CD103" s="395">
        <f>SUMPRODUCT(BS$11:CA$11,BS103:CA103)</f>
        <v>0</v>
      </c>
      <c r="CE103" s="395">
        <f>(CD103*BZ$2)+(CD103*BZ$3)</f>
        <v>0</v>
      </c>
      <c r="CF103" s="395">
        <f>CB103</f>
        <v>0</v>
      </c>
      <c r="CG103" s="396">
        <f>SUM(CD103:CF103)</f>
        <v>0</v>
      </c>
      <c r="CH103" s="396">
        <f>(CD103+CE103)*BZ$4</f>
        <v>0</v>
      </c>
      <c r="CJ103" s="397"/>
      <c r="CK103" s="397"/>
      <c r="CL103" s="397"/>
      <c r="CM103" s="397"/>
      <c r="CN103" s="397"/>
      <c r="CO103" s="397"/>
      <c r="CP103" s="397"/>
      <c r="CQ103" s="397"/>
      <c r="CR103" s="398"/>
      <c r="CS103" s="399"/>
      <c r="CT103" s="394">
        <f t="shared" ref="CT103:CT112" si="435">SUM(CJ103:CR103)</f>
        <v>0</v>
      </c>
      <c r="CU103" s="395">
        <f>SUMPRODUCT(CJ$11:CR$11,CJ103:CR103)</f>
        <v>0</v>
      </c>
      <c r="CV103" s="395">
        <f>(CU103*CQ$2)+(CU103*CQ$3)</f>
        <v>0</v>
      </c>
      <c r="CW103" s="395">
        <f>CS103</f>
        <v>0</v>
      </c>
      <c r="CX103" s="396">
        <f>SUM(CU103:CW103)</f>
        <v>0</v>
      </c>
      <c r="CY103" s="396">
        <f>(CU103+CV103)*CQ$4</f>
        <v>0</v>
      </c>
      <c r="DA103" s="400"/>
      <c r="DB103" s="397"/>
      <c r="DC103" s="397"/>
      <c r="DD103" s="397"/>
      <c r="DE103" s="397"/>
      <c r="DF103" s="397"/>
      <c r="DG103" s="397"/>
      <c r="DH103" s="397"/>
      <c r="DI103" s="398"/>
      <c r="DJ103" s="399"/>
      <c r="DK103" s="394">
        <f t="shared" ref="DK103:DK112" si="436">SUM(DA103:DI103)</f>
        <v>0</v>
      </c>
      <c r="DL103" s="395">
        <f>SUMPRODUCT(DA$11:DI$11,DA103:DI103)</f>
        <v>0</v>
      </c>
      <c r="DM103" s="395">
        <f>(DL103*DH$2)+(DL103*DH$3)</f>
        <v>0</v>
      </c>
      <c r="DN103" s="395">
        <f>DJ103</f>
        <v>0</v>
      </c>
      <c r="DO103" s="396">
        <f>SUM(DL103:DN103)</f>
        <v>0</v>
      </c>
      <c r="DP103" s="396">
        <f>(DL103+DM103)*DH$4</f>
        <v>0</v>
      </c>
      <c r="DQ103" s="306"/>
      <c r="DR103" s="401">
        <f t="shared" si="376"/>
        <v>0</v>
      </c>
      <c r="DS103" s="402">
        <f t="shared" si="376"/>
        <v>0</v>
      </c>
      <c r="DT103" s="402">
        <f t="shared" si="376"/>
        <v>0</v>
      </c>
      <c r="DU103" s="402">
        <f t="shared" si="376"/>
        <v>0</v>
      </c>
      <c r="DV103" s="402">
        <f t="shared" si="376"/>
        <v>0</v>
      </c>
      <c r="DW103" s="402">
        <f t="shared" si="376"/>
        <v>0</v>
      </c>
      <c r="DX103" s="402">
        <f t="shared" si="428"/>
        <v>0</v>
      </c>
      <c r="DY103" s="403" t="e">
        <f t="shared" si="429"/>
        <v>#DIV/0!</v>
      </c>
    </row>
    <row r="104" spans="1:129" ht="18" hidden="1" customHeight="1">
      <c r="A104" s="419" t="s">
        <v>13</v>
      </c>
      <c r="B104" s="420"/>
      <c r="C104" s="397"/>
      <c r="D104" s="397"/>
      <c r="E104" s="397"/>
      <c r="F104" s="397"/>
      <c r="G104" s="397"/>
      <c r="H104" s="397"/>
      <c r="I104" s="397"/>
      <c r="J104" s="397"/>
      <c r="K104" s="398"/>
      <c r="L104" s="399"/>
      <c r="M104" s="394">
        <f t="shared" si="430"/>
        <v>0</v>
      </c>
      <c r="N104" s="395">
        <f t="shared" ref="N104:N112" si="437">SUMPRODUCT(C$11:K$11,C104:K104)</f>
        <v>0</v>
      </c>
      <c r="O104" s="395">
        <f t="shared" ref="O104:O112" si="438">(N104*J$2)+(N104*J$3)</f>
        <v>0</v>
      </c>
      <c r="P104" s="395">
        <f t="shared" ref="P104:P112" si="439">L104</f>
        <v>0</v>
      </c>
      <c r="Q104" s="396">
        <f t="shared" ref="Q104:Q112" si="440">SUM(N104:P104)</f>
        <v>0</v>
      </c>
      <c r="R104" s="396">
        <f t="shared" ref="R104:R112" si="441">(N104+O104)*J$4</f>
        <v>0</v>
      </c>
      <c r="T104" s="397"/>
      <c r="U104" s="397"/>
      <c r="V104" s="397"/>
      <c r="W104" s="397"/>
      <c r="X104" s="397"/>
      <c r="Y104" s="397"/>
      <c r="Z104" s="397"/>
      <c r="AA104" s="397"/>
      <c r="AB104" s="398"/>
      <c r="AC104" s="399"/>
      <c r="AD104" s="394">
        <f t="shared" si="431"/>
        <v>0</v>
      </c>
      <c r="AE104" s="395">
        <f t="shared" ref="AE104:AE112" si="442">SUMPRODUCT(T$11:AB$11,T104:AB104)</f>
        <v>0</v>
      </c>
      <c r="AF104" s="395">
        <f t="shared" ref="AF104:AF112" si="443">(AE104*AA$2)+(AE104*AA$3)</f>
        <v>0</v>
      </c>
      <c r="AG104" s="395">
        <f t="shared" ref="AG104:AG112" si="444">AC104</f>
        <v>0</v>
      </c>
      <c r="AH104" s="396">
        <f t="shared" ref="AH104:AH112" si="445">SUM(AE104:AG104)</f>
        <v>0</v>
      </c>
      <c r="AI104" s="396">
        <f t="shared" ref="AI104:AI112" si="446">(AE104+AF104)*AA$4</f>
        <v>0</v>
      </c>
      <c r="AK104" s="397"/>
      <c r="AL104" s="397"/>
      <c r="AM104" s="397"/>
      <c r="AN104" s="397"/>
      <c r="AO104" s="397"/>
      <c r="AP104" s="397"/>
      <c r="AQ104" s="397"/>
      <c r="AR104" s="397"/>
      <c r="AS104" s="398"/>
      <c r="AT104" s="399"/>
      <c r="AU104" s="394">
        <f t="shared" si="432"/>
        <v>0</v>
      </c>
      <c r="AV104" s="395">
        <f t="shared" ref="AV104:AV112" si="447">SUMPRODUCT(AK$11:AS$11,AK104:AS104)</f>
        <v>0</v>
      </c>
      <c r="AW104" s="395">
        <f t="shared" ref="AW104:AW112" si="448">(AV104*AR$2)+(AV104*AR$3)</f>
        <v>0</v>
      </c>
      <c r="AX104" s="395">
        <f t="shared" ref="AX104:AX112" si="449">AT104</f>
        <v>0</v>
      </c>
      <c r="AY104" s="396">
        <f t="shared" ref="AY104:AY112" si="450">SUM(AV104:AX104)</f>
        <v>0</v>
      </c>
      <c r="AZ104" s="396">
        <f t="shared" ref="AZ104:AZ112" si="451">(AV104+AW104)*AR$4</f>
        <v>0</v>
      </c>
      <c r="BB104" s="397"/>
      <c r="BC104" s="397"/>
      <c r="BD104" s="397"/>
      <c r="BE104" s="397"/>
      <c r="BF104" s="397"/>
      <c r="BG104" s="397"/>
      <c r="BH104" s="397"/>
      <c r="BI104" s="397"/>
      <c r="BJ104" s="398"/>
      <c r="BK104" s="399"/>
      <c r="BL104" s="394">
        <f t="shared" si="433"/>
        <v>0</v>
      </c>
      <c r="BM104" s="395">
        <f t="shared" ref="BM104:BM112" si="452">SUMPRODUCT(BB$11:BJ$11,BB104:BJ104)</f>
        <v>0</v>
      </c>
      <c r="BN104" s="395">
        <f t="shared" ref="BN104:BN112" si="453">(BM104*BI$2)+(BM104*BI$3)</f>
        <v>0</v>
      </c>
      <c r="BO104" s="395">
        <f t="shared" ref="BO104:BO112" si="454">BK104</f>
        <v>0</v>
      </c>
      <c r="BP104" s="396">
        <f t="shared" ref="BP104:BP112" si="455">SUM(BM104:BO104)</f>
        <v>0</v>
      </c>
      <c r="BQ104" s="396">
        <f t="shared" ref="BQ104:BQ112" si="456">(BM104+BN104)*BI$4</f>
        <v>0</v>
      </c>
      <c r="BS104" s="397"/>
      <c r="BT104" s="397"/>
      <c r="BU104" s="397"/>
      <c r="BV104" s="397"/>
      <c r="BW104" s="397"/>
      <c r="BX104" s="397"/>
      <c r="BY104" s="397"/>
      <c r="BZ104" s="397"/>
      <c r="CA104" s="398"/>
      <c r="CB104" s="399"/>
      <c r="CC104" s="394">
        <f t="shared" si="434"/>
        <v>0</v>
      </c>
      <c r="CD104" s="395">
        <f t="shared" ref="CD104:CD112" si="457">SUMPRODUCT(BS$11:CA$11,BS104:CA104)</f>
        <v>0</v>
      </c>
      <c r="CE104" s="395">
        <f t="shared" ref="CE104:CE112" si="458">(CD104*BZ$2)+(CD104*BZ$3)</f>
        <v>0</v>
      </c>
      <c r="CF104" s="395">
        <f t="shared" ref="CF104:CF112" si="459">CB104</f>
        <v>0</v>
      </c>
      <c r="CG104" s="396">
        <f t="shared" ref="CG104:CG112" si="460">SUM(CD104:CF104)</f>
        <v>0</v>
      </c>
      <c r="CH104" s="396">
        <f t="shared" ref="CH104:CH112" si="461">(CD104+CE104)*BZ$4</f>
        <v>0</v>
      </c>
      <c r="CJ104" s="397"/>
      <c r="CK104" s="397"/>
      <c r="CL104" s="397"/>
      <c r="CM104" s="397"/>
      <c r="CN104" s="397"/>
      <c r="CO104" s="397"/>
      <c r="CP104" s="397"/>
      <c r="CQ104" s="397"/>
      <c r="CR104" s="398"/>
      <c r="CS104" s="399"/>
      <c r="CT104" s="394">
        <f t="shared" si="435"/>
        <v>0</v>
      </c>
      <c r="CU104" s="395">
        <f t="shared" ref="CU104:CU112" si="462">SUMPRODUCT(CJ$11:CR$11,CJ104:CR104)</f>
        <v>0</v>
      </c>
      <c r="CV104" s="395">
        <f t="shared" ref="CV104:CV112" si="463">(CU104*CQ$2)+(CU104*CQ$3)</f>
        <v>0</v>
      </c>
      <c r="CW104" s="395">
        <f t="shared" ref="CW104:CW112" si="464">CS104</f>
        <v>0</v>
      </c>
      <c r="CX104" s="396">
        <f t="shared" ref="CX104:CX112" si="465">SUM(CU104:CW104)</f>
        <v>0</v>
      </c>
      <c r="CY104" s="396">
        <f t="shared" ref="CY104:CY112" si="466">(CU104+CV104)*CQ$4</f>
        <v>0</v>
      </c>
      <c r="DA104" s="400"/>
      <c r="DB104" s="397"/>
      <c r="DC104" s="397"/>
      <c r="DD104" s="397"/>
      <c r="DE104" s="397"/>
      <c r="DF104" s="397"/>
      <c r="DG104" s="397"/>
      <c r="DH104" s="397"/>
      <c r="DI104" s="398"/>
      <c r="DJ104" s="399"/>
      <c r="DK104" s="394">
        <f t="shared" si="436"/>
        <v>0</v>
      </c>
      <c r="DL104" s="395">
        <f t="shared" ref="DL104:DL112" si="467">SUMPRODUCT(DA$11:DI$11,DA104:DI104)</f>
        <v>0</v>
      </c>
      <c r="DM104" s="395">
        <f t="shared" ref="DM104:DM112" si="468">(DL104*DH$2)+(DL104*DH$3)</f>
        <v>0</v>
      </c>
      <c r="DN104" s="395">
        <f t="shared" ref="DN104:DN112" si="469">DJ104</f>
        <v>0</v>
      </c>
      <c r="DO104" s="396">
        <f t="shared" ref="DO104:DO112" si="470">SUM(DL104:DN104)</f>
        <v>0</v>
      </c>
      <c r="DP104" s="396">
        <f t="shared" ref="DP104:DP112" si="471">(DL104+DM104)*DH$4</f>
        <v>0</v>
      </c>
      <c r="DQ104" s="306"/>
      <c r="DR104" s="401">
        <f t="shared" si="376"/>
        <v>0</v>
      </c>
      <c r="DS104" s="402">
        <f t="shared" si="376"/>
        <v>0</v>
      </c>
      <c r="DT104" s="402">
        <f t="shared" si="376"/>
        <v>0</v>
      </c>
      <c r="DU104" s="402">
        <f t="shared" si="376"/>
        <v>0</v>
      </c>
      <c r="DV104" s="402">
        <f t="shared" si="376"/>
        <v>0</v>
      </c>
      <c r="DW104" s="402">
        <f t="shared" si="376"/>
        <v>0</v>
      </c>
      <c r="DX104" s="402">
        <f t="shared" si="428"/>
        <v>0</v>
      </c>
      <c r="DY104" s="403" t="e">
        <f t="shared" si="429"/>
        <v>#DIV/0!</v>
      </c>
    </row>
    <row r="105" spans="1:129" ht="18" hidden="1" customHeight="1">
      <c r="A105" s="419" t="s">
        <v>14</v>
      </c>
      <c r="B105" s="420"/>
      <c r="C105" s="397"/>
      <c r="D105" s="397"/>
      <c r="E105" s="397"/>
      <c r="F105" s="397"/>
      <c r="G105" s="397"/>
      <c r="H105" s="397"/>
      <c r="I105" s="397"/>
      <c r="J105" s="397"/>
      <c r="K105" s="398"/>
      <c r="L105" s="399"/>
      <c r="M105" s="394">
        <f t="shared" si="430"/>
        <v>0</v>
      </c>
      <c r="N105" s="395">
        <f t="shared" si="437"/>
        <v>0</v>
      </c>
      <c r="O105" s="395">
        <f t="shared" si="438"/>
        <v>0</v>
      </c>
      <c r="P105" s="395">
        <f t="shared" si="439"/>
        <v>0</v>
      </c>
      <c r="Q105" s="396">
        <f t="shared" si="440"/>
        <v>0</v>
      </c>
      <c r="R105" s="396">
        <f t="shared" si="441"/>
        <v>0</v>
      </c>
      <c r="T105" s="397"/>
      <c r="U105" s="397"/>
      <c r="V105" s="397"/>
      <c r="W105" s="397"/>
      <c r="X105" s="397"/>
      <c r="Y105" s="397"/>
      <c r="Z105" s="397"/>
      <c r="AA105" s="397"/>
      <c r="AB105" s="398"/>
      <c r="AC105" s="399"/>
      <c r="AD105" s="394">
        <f t="shared" si="431"/>
        <v>0</v>
      </c>
      <c r="AE105" s="395">
        <f t="shared" si="442"/>
        <v>0</v>
      </c>
      <c r="AF105" s="395">
        <f t="shared" si="443"/>
        <v>0</v>
      </c>
      <c r="AG105" s="395">
        <f t="shared" si="444"/>
        <v>0</v>
      </c>
      <c r="AH105" s="396">
        <f t="shared" si="445"/>
        <v>0</v>
      </c>
      <c r="AI105" s="396">
        <f t="shared" si="446"/>
        <v>0</v>
      </c>
      <c r="AK105" s="397"/>
      <c r="AL105" s="397"/>
      <c r="AM105" s="397"/>
      <c r="AN105" s="397"/>
      <c r="AO105" s="397"/>
      <c r="AP105" s="397"/>
      <c r="AQ105" s="397"/>
      <c r="AR105" s="397"/>
      <c r="AS105" s="398"/>
      <c r="AT105" s="399"/>
      <c r="AU105" s="394">
        <f t="shared" si="432"/>
        <v>0</v>
      </c>
      <c r="AV105" s="395">
        <f t="shared" si="447"/>
        <v>0</v>
      </c>
      <c r="AW105" s="395">
        <f t="shared" si="448"/>
        <v>0</v>
      </c>
      <c r="AX105" s="395">
        <f t="shared" si="449"/>
        <v>0</v>
      </c>
      <c r="AY105" s="396">
        <f t="shared" si="450"/>
        <v>0</v>
      </c>
      <c r="AZ105" s="396">
        <f t="shared" si="451"/>
        <v>0</v>
      </c>
      <c r="BB105" s="397"/>
      <c r="BC105" s="397"/>
      <c r="BD105" s="397"/>
      <c r="BE105" s="397"/>
      <c r="BF105" s="397"/>
      <c r="BG105" s="397"/>
      <c r="BH105" s="397"/>
      <c r="BI105" s="397"/>
      <c r="BJ105" s="398"/>
      <c r="BK105" s="399"/>
      <c r="BL105" s="394">
        <f t="shared" si="433"/>
        <v>0</v>
      </c>
      <c r="BM105" s="395">
        <f t="shared" si="452"/>
        <v>0</v>
      </c>
      <c r="BN105" s="395">
        <f t="shared" si="453"/>
        <v>0</v>
      </c>
      <c r="BO105" s="395">
        <f t="shared" si="454"/>
        <v>0</v>
      </c>
      <c r="BP105" s="396">
        <f t="shared" si="455"/>
        <v>0</v>
      </c>
      <c r="BQ105" s="396">
        <f t="shared" si="456"/>
        <v>0</v>
      </c>
      <c r="BS105" s="397"/>
      <c r="BT105" s="397"/>
      <c r="BU105" s="397"/>
      <c r="BV105" s="397"/>
      <c r="BW105" s="397"/>
      <c r="BX105" s="397"/>
      <c r="BY105" s="397"/>
      <c r="BZ105" s="397"/>
      <c r="CA105" s="398"/>
      <c r="CB105" s="399"/>
      <c r="CC105" s="394">
        <f t="shared" si="434"/>
        <v>0</v>
      </c>
      <c r="CD105" s="395">
        <f t="shared" si="457"/>
        <v>0</v>
      </c>
      <c r="CE105" s="395">
        <f t="shared" si="458"/>
        <v>0</v>
      </c>
      <c r="CF105" s="395">
        <f t="shared" si="459"/>
        <v>0</v>
      </c>
      <c r="CG105" s="396">
        <f t="shared" si="460"/>
        <v>0</v>
      </c>
      <c r="CH105" s="396">
        <f t="shared" si="461"/>
        <v>0</v>
      </c>
      <c r="CJ105" s="397"/>
      <c r="CK105" s="397"/>
      <c r="CL105" s="397"/>
      <c r="CM105" s="397"/>
      <c r="CN105" s="397"/>
      <c r="CO105" s="397"/>
      <c r="CP105" s="397"/>
      <c r="CQ105" s="397"/>
      <c r="CR105" s="398"/>
      <c r="CS105" s="399"/>
      <c r="CT105" s="394">
        <f t="shared" si="435"/>
        <v>0</v>
      </c>
      <c r="CU105" s="395">
        <f t="shared" si="462"/>
        <v>0</v>
      </c>
      <c r="CV105" s="395">
        <f t="shared" si="463"/>
        <v>0</v>
      </c>
      <c r="CW105" s="395">
        <f t="shared" si="464"/>
        <v>0</v>
      </c>
      <c r="CX105" s="396">
        <f t="shared" si="465"/>
        <v>0</v>
      </c>
      <c r="CY105" s="396">
        <f t="shared" si="466"/>
        <v>0</v>
      </c>
      <c r="DA105" s="400"/>
      <c r="DB105" s="397"/>
      <c r="DC105" s="397"/>
      <c r="DD105" s="397"/>
      <c r="DE105" s="397"/>
      <c r="DF105" s="397"/>
      <c r="DG105" s="397"/>
      <c r="DH105" s="397"/>
      <c r="DI105" s="398"/>
      <c r="DJ105" s="399"/>
      <c r="DK105" s="394">
        <f t="shared" si="436"/>
        <v>0</v>
      </c>
      <c r="DL105" s="395">
        <f t="shared" si="467"/>
        <v>0</v>
      </c>
      <c r="DM105" s="395">
        <f t="shared" si="468"/>
        <v>0</v>
      </c>
      <c r="DN105" s="395">
        <f t="shared" si="469"/>
        <v>0</v>
      </c>
      <c r="DO105" s="396">
        <f t="shared" si="470"/>
        <v>0</v>
      </c>
      <c r="DP105" s="396">
        <f t="shared" si="471"/>
        <v>0</v>
      </c>
      <c r="DQ105" s="306"/>
      <c r="DR105" s="401">
        <f t="shared" si="376"/>
        <v>0</v>
      </c>
      <c r="DS105" s="402">
        <f t="shared" si="376"/>
        <v>0</v>
      </c>
      <c r="DT105" s="402">
        <f t="shared" si="376"/>
        <v>0</v>
      </c>
      <c r="DU105" s="402">
        <f t="shared" si="376"/>
        <v>0</v>
      </c>
      <c r="DV105" s="402">
        <f t="shared" si="376"/>
        <v>0</v>
      </c>
      <c r="DW105" s="402">
        <f t="shared" si="376"/>
        <v>0</v>
      </c>
      <c r="DX105" s="402">
        <f t="shared" si="428"/>
        <v>0</v>
      </c>
      <c r="DY105" s="403" t="e">
        <f t="shared" si="429"/>
        <v>#DIV/0!</v>
      </c>
    </row>
    <row r="106" spans="1:129" ht="18" hidden="1" customHeight="1">
      <c r="A106" s="419" t="s">
        <v>71</v>
      </c>
      <c r="B106" s="420"/>
      <c r="C106" s="397"/>
      <c r="D106" s="397"/>
      <c r="E106" s="397"/>
      <c r="F106" s="397"/>
      <c r="G106" s="397"/>
      <c r="H106" s="397"/>
      <c r="I106" s="397"/>
      <c r="J106" s="397"/>
      <c r="K106" s="398"/>
      <c r="L106" s="399"/>
      <c r="M106" s="394">
        <f t="shared" si="430"/>
        <v>0</v>
      </c>
      <c r="N106" s="395">
        <f t="shared" si="437"/>
        <v>0</v>
      </c>
      <c r="O106" s="395">
        <f t="shared" si="438"/>
        <v>0</v>
      </c>
      <c r="P106" s="395">
        <f t="shared" si="439"/>
        <v>0</v>
      </c>
      <c r="Q106" s="396">
        <f t="shared" si="440"/>
        <v>0</v>
      </c>
      <c r="R106" s="396">
        <f t="shared" si="441"/>
        <v>0</v>
      </c>
      <c r="T106" s="397"/>
      <c r="U106" s="397"/>
      <c r="V106" s="397"/>
      <c r="W106" s="397"/>
      <c r="X106" s="397"/>
      <c r="Y106" s="397"/>
      <c r="Z106" s="397"/>
      <c r="AA106" s="397"/>
      <c r="AB106" s="398"/>
      <c r="AC106" s="399"/>
      <c r="AD106" s="394">
        <f t="shared" si="431"/>
        <v>0</v>
      </c>
      <c r="AE106" s="395">
        <f t="shared" si="442"/>
        <v>0</v>
      </c>
      <c r="AF106" s="395">
        <f t="shared" si="443"/>
        <v>0</v>
      </c>
      <c r="AG106" s="395">
        <f t="shared" si="444"/>
        <v>0</v>
      </c>
      <c r="AH106" s="396">
        <f t="shared" si="445"/>
        <v>0</v>
      </c>
      <c r="AI106" s="396">
        <f t="shared" si="446"/>
        <v>0</v>
      </c>
      <c r="AK106" s="397"/>
      <c r="AL106" s="397"/>
      <c r="AM106" s="397"/>
      <c r="AN106" s="397"/>
      <c r="AO106" s="397"/>
      <c r="AP106" s="397"/>
      <c r="AQ106" s="397"/>
      <c r="AR106" s="397"/>
      <c r="AS106" s="398"/>
      <c r="AT106" s="399"/>
      <c r="AU106" s="394">
        <f t="shared" si="432"/>
        <v>0</v>
      </c>
      <c r="AV106" s="395">
        <f t="shared" si="447"/>
        <v>0</v>
      </c>
      <c r="AW106" s="395">
        <f t="shared" si="448"/>
        <v>0</v>
      </c>
      <c r="AX106" s="395">
        <f t="shared" si="449"/>
        <v>0</v>
      </c>
      <c r="AY106" s="396">
        <f t="shared" si="450"/>
        <v>0</v>
      </c>
      <c r="AZ106" s="396">
        <f t="shared" si="451"/>
        <v>0</v>
      </c>
      <c r="BB106" s="397"/>
      <c r="BC106" s="397"/>
      <c r="BD106" s="397"/>
      <c r="BE106" s="397"/>
      <c r="BF106" s="397"/>
      <c r="BG106" s="397"/>
      <c r="BH106" s="397"/>
      <c r="BI106" s="397"/>
      <c r="BJ106" s="398"/>
      <c r="BK106" s="399"/>
      <c r="BL106" s="394">
        <f t="shared" si="433"/>
        <v>0</v>
      </c>
      <c r="BM106" s="395">
        <f t="shared" si="452"/>
        <v>0</v>
      </c>
      <c r="BN106" s="395">
        <f t="shared" si="453"/>
        <v>0</v>
      </c>
      <c r="BO106" s="395">
        <f t="shared" si="454"/>
        <v>0</v>
      </c>
      <c r="BP106" s="396">
        <f t="shared" si="455"/>
        <v>0</v>
      </c>
      <c r="BQ106" s="396">
        <f t="shared" si="456"/>
        <v>0</v>
      </c>
      <c r="BS106" s="397"/>
      <c r="BT106" s="397"/>
      <c r="BU106" s="397"/>
      <c r="BV106" s="397"/>
      <c r="BW106" s="397"/>
      <c r="BX106" s="397"/>
      <c r="BY106" s="397"/>
      <c r="BZ106" s="397"/>
      <c r="CA106" s="398"/>
      <c r="CB106" s="399"/>
      <c r="CC106" s="394">
        <f t="shared" si="434"/>
        <v>0</v>
      </c>
      <c r="CD106" s="395">
        <f t="shared" si="457"/>
        <v>0</v>
      </c>
      <c r="CE106" s="395">
        <f t="shared" si="458"/>
        <v>0</v>
      </c>
      <c r="CF106" s="395">
        <f t="shared" si="459"/>
        <v>0</v>
      </c>
      <c r="CG106" s="396">
        <f t="shared" si="460"/>
        <v>0</v>
      </c>
      <c r="CH106" s="396">
        <f t="shared" si="461"/>
        <v>0</v>
      </c>
      <c r="CJ106" s="397"/>
      <c r="CK106" s="397"/>
      <c r="CL106" s="397"/>
      <c r="CM106" s="397"/>
      <c r="CN106" s="397"/>
      <c r="CO106" s="397"/>
      <c r="CP106" s="397"/>
      <c r="CQ106" s="397"/>
      <c r="CR106" s="398"/>
      <c r="CS106" s="399"/>
      <c r="CT106" s="394">
        <f t="shared" si="435"/>
        <v>0</v>
      </c>
      <c r="CU106" s="395">
        <f t="shared" si="462"/>
        <v>0</v>
      </c>
      <c r="CV106" s="395">
        <f t="shared" si="463"/>
        <v>0</v>
      </c>
      <c r="CW106" s="395">
        <f t="shared" si="464"/>
        <v>0</v>
      </c>
      <c r="CX106" s="396">
        <f t="shared" si="465"/>
        <v>0</v>
      </c>
      <c r="CY106" s="396">
        <f t="shared" si="466"/>
        <v>0</v>
      </c>
      <c r="DA106" s="400"/>
      <c r="DB106" s="397"/>
      <c r="DC106" s="397"/>
      <c r="DD106" s="397"/>
      <c r="DE106" s="397"/>
      <c r="DF106" s="397"/>
      <c r="DG106" s="397"/>
      <c r="DH106" s="397"/>
      <c r="DI106" s="398"/>
      <c r="DJ106" s="399"/>
      <c r="DK106" s="394">
        <f t="shared" si="436"/>
        <v>0</v>
      </c>
      <c r="DL106" s="395">
        <f t="shared" si="467"/>
        <v>0</v>
      </c>
      <c r="DM106" s="395">
        <f t="shared" si="468"/>
        <v>0</v>
      </c>
      <c r="DN106" s="395">
        <f t="shared" si="469"/>
        <v>0</v>
      </c>
      <c r="DO106" s="396">
        <f t="shared" si="470"/>
        <v>0</v>
      </c>
      <c r="DP106" s="396">
        <f t="shared" si="471"/>
        <v>0</v>
      </c>
      <c r="DQ106" s="306"/>
      <c r="DR106" s="401">
        <f t="shared" si="376"/>
        <v>0</v>
      </c>
      <c r="DS106" s="402">
        <f t="shared" si="376"/>
        <v>0</v>
      </c>
      <c r="DT106" s="402">
        <f t="shared" si="376"/>
        <v>0</v>
      </c>
      <c r="DU106" s="402">
        <f t="shared" si="376"/>
        <v>0</v>
      </c>
      <c r="DV106" s="402">
        <f t="shared" si="376"/>
        <v>0</v>
      </c>
      <c r="DW106" s="402">
        <f t="shared" si="376"/>
        <v>0</v>
      </c>
      <c r="DX106" s="402">
        <f t="shared" si="428"/>
        <v>0</v>
      </c>
      <c r="DY106" s="403" t="e">
        <f t="shared" si="429"/>
        <v>#DIV/0!</v>
      </c>
    </row>
    <row r="107" spans="1:129" ht="18" hidden="1" customHeight="1">
      <c r="A107" s="419" t="s">
        <v>244</v>
      </c>
      <c r="B107" s="420"/>
      <c r="C107" s="397"/>
      <c r="D107" s="397"/>
      <c r="E107" s="397"/>
      <c r="F107" s="397"/>
      <c r="G107" s="397"/>
      <c r="H107" s="397"/>
      <c r="I107" s="397"/>
      <c r="J107" s="397"/>
      <c r="K107" s="398"/>
      <c r="L107" s="399"/>
      <c r="M107" s="394">
        <f t="shared" si="430"/>
        <v>0</v>
      </c>
      <c r="N107" s="395">
        <f t="shared" si="437"/>
        <v>0</v>
      </c>
      <c r="O107" s="395">
        <f t="shared" si="438"/>
        <v>0</v>
      </c>
      <c r="P107" s="395">
        <f t="shared" si="439"/>
        <v>0</v>
      </c>
      <c r="Q107" s="396">
        <f t="shared" si="440"/>
        <v>0</v>
      </c>
      <c r="R107" s="396">
        <f t="shared" si="441"/>
        <v>0</v>
      </c>
      <c r="T107" s="397"/>
      <c r="U107" s="397"/>
      <c r="V107" s="397"/>
      <c r="W107" s="397"/>
      <c r="X107" s="397"/>
      <c r="Y107" s="397"/>
      <c r="Z107" s="397"/>
      <c r="AA107" s="397"/>
      <c r="AB107" s="398"/>
      <c r="AC107" s="399"/>
      <c r="AD107" s="394">
        <f t="shared" si="431"/>
        <v>0</v>
      </c>
      <c r="AE107" s="395">
        <f t="shared" si="442"/>
        <v>0</v>
      </c>
      <c r="AF107" s="395">
        <f t="shared" si="443"/>
        <v>0</v>
      </c>
      <c r="AG107" s="395">
        <f t="shared" si="444"/>
        <v>0</v>
      </c>
      <c r="AH107" s="396">
        <f t="shared" si="445"/>
        <v>0</v>
      </c>
      <c r="AI107" s="396">
        <f t="shared" si="446"/>
        <v>0</v>
      </c>
      <c r="AK107" s="397"/>
      <c r="AL107" s="397"/>
      <c r="AM107" s="397"/>
      <c r="AN107" s="397"/>
      <c r="AO107" s="397"/>
      <c r="AP107" s="397"/>
      <c r="AQ107" s="397"/>
      <c r="AR107" s="397"/>
      <c r="AS107" s="398"/>
      <c r="AT107" s="399"/>
      <c r="AU107" s="394">
        <f t="shared" si="432"/>
        <v>0</v>
      </c>
      <c r="AV107" s="395">
        <f t="shared" si="447"/>
        <v>0</v>
      </c>
      <c r="AW107" s="395">
        <f t="shared" si="448"/>
        <v>0</v>
      </c>
      <c r="AX107" s="395">
        <f t="shared" si="449"/>
        <v>0</v>
      </c>
      <c r="AY107" s="396">
        <f t="shared" si="450"/>
        <v>0</v>
      </c>
      <c r="AZ107" s="396">
        <f t="shared" si="451"/>
        <v>0</v>
      </c>
      <c r="BB107" s="397"/>
      <c r="BC107" s="397"/>
      <c r="BD107" s="397"/>
      <c r="BE107" s="397"/>
      <c r="BF107" s="397"/>
      <c r="BG107" s="397"/>
      <c r="BH107" s="397"/>
      <c r="BI107" s="397"/>
      <c r="BJ107" s="398"/>
      <c r="BK107" s="399"/>
      <c r="BL107" s="394">
        <f t="shared" si="433"/>
        <v>0</v>
      </c>
      <c r="BM107" s="395">
        <f t="shared" si="452"/>
        <v>0</v>
      </c>
      <c r="BN107" s="395">
        <f t="shared" si="453"/>
        <v>0</v>
      </c>
      <c r="BO107" s="395">
        <f t="shared" si="454"/>
        <v>0</v>
      </c>
      <c r="BP107" s="396">
        <f t="shared" si="455"/>
        <v>0</v>
      </c>
      <c r="BQ107" s="396">
        <f t="shared" si="456"/>
        <v>0</v>
      </c>
      <c r="BS107" s="397"/>
      <c r="BT107" s="397"/>
      <c r="BU107" s="397"/>
      <c r="BV107" s="397"/>
      <c r="BW107" s="397"/>
      <c r="BX107" s="397"/>
      <c r="BY107" s="397"/>
      <c r="BZ107" s="397"/>
      <c r="CA107" s="398"/>
      <c r="CB107" s="399"/>
      <c r="CC107" s="394">
        <f t="shared" si="434"/>
        <v>0</v>
      </c>
      <c r="CD107" s="395">
        <f t="shared" si="457"/>
        <v>0</v>
      </c>
      <c r="CE107" s="395">
        <f t="shared" si="458"/>
        <v>0</v>
      </c>
      <c r="CF107" s="395">
        <f t="shared" si="459"/>
        <v>0</v>
      </c>
      <c r="CG107" s="396">
        <f t="shared" si="460"/>
        <v>0</v>
      </c>
      <c r="CH107" s="396">
        <f t="shared" si="461"/>
        <v>0</v>
      </c>
      <c r="CJ107" s="397"/>
      <c r="CK107" s="397"/>
      <c r="CL107" s="397"/>
      <c r="CM107" s="397"/>
      <c r="CN107" s="397"/>
      <c r="CO107" s="397"/>
      <c r="CP107" s="397"/>
      <c r="CQ107" s="397"/>
      <c r="CR107" s="398"/>
      <c r="CS107" s="399"/>
      <c r="CT107" s="394">
        <f t="shared" si="435"/>
        <v>0</v>
      </c>
      <c r="CU107" s="395">
        <f t="shared" si="462"/>
        <v>0</v>
      </c>
      <c r="CV107" s="395">
        <f t="shared" si="463"/>
        <v>0</v>
      </c>
      <c r="CW107" s="395">
        <f t="shared" si="464"/>
        <v>0</v>
      </c>
      <c r="CX107" s="396">
        <f t="shared" si="465"/>
        <v>0</v>
      </c>
      <c r="CY107" s="396">
        <f t="shared" si="466"/>
        <v>0</v>
      </c>
      <c r="DA107" s="400"/>
      <c r="DB107" s="397"/>
      <c r="DC107" s="397"/>
      <c r="DD107" s="397"/>
      <c r="DE107" s="397"/>
      <c r="DF107" s="397"/>
      <c r="DG107" s="397"/>
      <c r="DH107" s="397"/>
      <c r="DI107" s="398"/>
      <c r="DJ107" s="399"/>
      <c r="DK107" s="394">
        <f t="shared" si="436"/>
        <v>0</v>
      </c>
      <c r="DL107" s="395">
        <f t="shared" si="467"/>
        <v>0</v>
      </c>
      <c r="DM107" s="395">
        <f t="shared" si="468"/>
        <v>0</v>
      </c>
      <c r="DN107" s="395">
        <f t="shared" si="469"/>
        <v>0</v>
      </c>
      <c r="DO107" s="396">
        <f t="shared" si="470"/>
        <v>0</v>
      </c>
      <c r="DP107" s="396">
        <f t="shared" si="471"/>
        <v>0</v>
      </c>
      <c r="DQ107" s="306"/>
      <c r="DR107" s="401">
        <f t="shared" ref="DR107:DW112" si="472">SUMIF($C$9:$DP$9,DR$9,$C107:$DP107)</f>
        <v>0</v>
      </c>
      <c r="DS107" s="402">
        <f t="shared" si="472"/>
        <v>0</v>
      </c>
      <c r="DT107" s="402">
        <f t="shared" si="472"/>
        <v>0</v>
      </c>
      <c r="DU107" s="402">
        <f t="shared" si="472"/>
        <v>0</v>
      </c>
      <c r="DV107" s="402">
        <f t="shared" si="472"/>
        <v>0</v>
      </c>
      <c r="DW107" s="402">
        <f t="shared" si="472"/>
        <v>0</v>
      </c>
      <c r="DX107" s="402">
        <f t="shared" si="428"/>
        <v>0</v>
      </c>
      <c r="DY107" s="403" t="e">
        <f t="shared" si="429"/>
        <v>#DIV/0!</v>
      </c>
    </row>
    <row r="108" spans="1:129" ht="18" hidden="1" customHeight="1">
      <c r="A108" s="419" t="s">
        <v>245</v>
      </c>
      <c r="B108" s="420"/>
      <c r="C108" s="397"/>
      <c r="D108" s="397"/>
      <c r="E108" s="397"/>
      <c r="F108" s="397"/>
      <c r="G108" s="397"/>
      <c r="H108" s="397"/>
      <c r="I108" s="397"/>
      <c r="J108" s="397"/>
      <c r="K108" s="398"/>
      <c r="L108" s="399"/>
      <c r="M108" s="394">
        <f t="shared" si="430"/>
        <v>0</v>
      </c>
      <c r="N108" s="395">
        <f t="shared" si="437"/>
        <v>0</v>
      </c>
      <c r="O108" s="395">
        <f t="shared" si="438"/>
        <v>0</v>
      </c>
      <c r="P108" s="395">
        <f t="shared" si="439"/>
        <v>0</v>
      </c>
      <c r="Q108" s="396">
        <f t="shared" si="440"/>
        <v>0</v>
      </c>
      <c r="R108" s="396">
        <f t="shared" si="441"/>
        <v>0</v>
      </c>
      <c r="T108" s="397"/>
      <c r="U108" s="397"/>
      <c r="V108" s="397"/>
      <c r="W108" s="397"/>
      <c r="X108" s="397"/>
      <c r="Y108" s="397"/>
      <c r="Z108" s="397"/>
      <c r="AA108" s="397"/>
      <c r="AB108" s="398"/>
      <c r="AC108" s="399"/>
      <c r="AD108" s="394">
        <f t="shared" si="431"/>
        <v>0</v>
      </c>
      <c r="AE108" s="395">
        <f t="shared" si="442"/>
        <v>0</v>
      </c>
      <c r="AF108" s="395">
        <f t="shared" si="443"/>
        <v>0</v>
      </c>
      <c r="AG108" s="395">
        <f t="shared" si="444"/>
        <v>0</v>
      </c>
      <c r="AH108" s="396">
        <f t="shared" si="445"/>
        <v>0</v>
      </c>
      <c r="AI108" s="396">
        <f t="shared" si="446"/>
        <v>0</v>
      </c>
      <c r="AK108" s="397"/>
      <c r="AL108" s="397"/>
      <c r="AM108" s="397"/>
      <c r="AN108" s="397"/>
      <c r="AO108" s="397"/>
      <c r="AP108" s="397"/>
      <c r="AQ108" s="397"/>
      <c r="AR108" s="397"/>
      <c r="AS108" s="398"/>
      <c r="AT108" s="399"/>
      <c r="AU108" s="394">
        <f t="shared" si="432"/>
        <v>0</v>
      </c>
      <c r="AV108" s="395">
        <f t="shared" si="447"/>
        <v>0</v>
      </c>
      <c r="AW108" s="395">
        <f t="shared" si="448"/>
        <v>0</v>
      </c>
      <c r="AX108" s="395">
        <f t="shared" si="449"/>
        <v>0</v>
      </c>
      <c r="AY108" s="396">
        <f t="shared" si="450"/>
        <v>0</v>
      </c>
      <c r="AZ108" s="396">
        <f t="shared" si="451"/>
        <v>0</v>
      </c>
      <c r="BB108" s="397"/>
      <c r="BC108" s="397"/>
      <c r="BD108" s="397"/>
      <c r="BE108" s="397"/>
      <c r="BF108" s="397"/>
      <c r="BG108" s="397"/>
      <c r="BH108" s="397"/>
      <c r="BI108" s="397"/>
      <c r="BJ108" s="398"/>
      <c r="BK108" s="399"/>
      <c r="BL108" s="394">
        <f t="shared" si="433"/>
        <v>0</v>
      </c>
      <c r="BM108" s="395">
        <f t="shared" si="452"/>
        <v>0</v>
      </c>
      <c r="BN108" s="395">
        <f t="shared" si="453"/>
        <v>0</v>
      </c>
      <c r="BO108" s="395">
        <f t="shared" si="454"/>
        <v>0</v>
      </c>
      <c r="BP108" s="396">
        <f t="shared" si="455"/>
        <v>0</v>
      </c>
      <c r="BQ108" s="396">
        <f t="shared" si="456"/>
        <v>0</v>
      </c>
      <c r="BS108" s="397"/>
      <c r="BT108" s="397"/>
      <c r="BU108" s="397"/>
      <c r="BV108" s="397"/>
      <c r="BW108" s="397"/>
      <c r="BX108" s="397"/>
      <c r="BY108" s="397"/>
      <c r="BZ108" s="397"/>
      <c r="CA108" s="398"/>
      <c r="CB108" s="399"/>
      <c r="CC108" s="394">
        <f t="shared" si="434"/>
        <v>0</v>
      </c>
      <c r="CD108" s="395">
        <f t="shared" si="457"/>
        <v>0</v>
      </c>
      <c r="CE108" s="395">
        <f t="shared" si="458"/>
        <v>0</v>
      </c>
      <c r="CF108" s="395">
        <f t="shared" si="459"/>
        <v>0</v>
      </c>
      <c r="CG108" s="396">
        <f t="shared" si="460"/>
        <v>0</v>
      </c>
      <c r="CH108" s="396">
        <f t="shared" si="461"/>
        <v>0</v>
      </c>
      <c r="CJ108" s="397"/>
      <c r="CK108" s="397"/>
      <c r="CL108" s="397"/>
      <c r="CM108" s="397"/>
      <c r="CN108" s="397"/>
      <c r="CO108" s="397"/>
      <c r="CP108" s="397"/>
      <c r="CQ108" s="397"/>
      <c r="CR108" s="398"/>
      <c r="CS108" s="399"/>
      <c r="CT108" s="394">
        <f t="shared" si="435"/>
        <v>0</v>
      </c>
      <c r="CU108" s="395">
        <f t="shared" si="462"/>
        <v>0</v>
      </c>
      <c r="CV108" s="395">
        <f t="shared" si="463"/>
        <v>0</v>
      </c>
      <c r="CW108" s="395">
        <f t="shared" si="464"/>
        <v>0</v>
      </c>
      <c r="CX108" s="396">
        <f t="shared" si="465"/>
        <v>0</v>
      </c>
      <c r="CY108" s="396">
        <f t="shared" si="466"/>
        <v>0</v>
      </c>
      <c r="DA108" s="400"/>
      <c r="DB108" s="397"/>
      <c r="DC108" s="397"/>
      <c r="DD108" s="397"/>
      <c r="DE108" s="397"/>
      <c r="DF108" s="397"/>
      <c r="DG108" s="397"/>
      <c r="DH108" s="397"/>
      <c r="DI108" s="398"/>
      <c r="DJ108" s="399"/>
      <c r="DK108" s="394">
        <f t="shared" si="436"/>
        <v>0</v>
      </c>
      <c r="DL108" s="395">
        <f t="shared" si="467"/>
        <v>0</v>
      </c>
      <c r="DM108" s="395">
        <f t="shared" si="468"/>
        <v>0</v>
      </c>
      <c r="DN108" s="395">
        <f t="shared" si="469"/>
        <v>0</v>
      </c>
      <c r="DO108" s="396">
        <f t="shared" si="470"/>
        <v>0</v>
      </c>
      <c r="DP108" s="396">
        <f t="shared" si="471"/>
        <v>0</v>
      </c>
      <c r="DQ108" s="306"/>
      <c r="DR108" s="401">
        <f t="shared" si="472"/>
        <v>0</v>
      </c>
      <c r="DS108" s="402">
        <f t="shared" si="472"/>
        <v>0</v>
      </c>
      <c r="DT108" s="402">
        <f t="shared" si="472"/>
        <v>0</v>
      </c>
      <c r="DU108" s="402">
        <f t="shared" si="472"/>
        <v>0</v>
      </c>
      <c r="DV108" s="402">
        <f t="shared" si="472"/>
        <v>0</v>
      </c>
      <c r="DW108" s="402">
        <f t="shared" si="472"/>
        <v>0</v>
      </c>
      <c r="DX108" s="402">
        <f t="shared" si="428"/>
        <v>0</v>
      </c>
      <c r="DY108" s="403" t="e">
        <f t="shared" si="429"/>
        <v>#DIV/0!</v>
      </c>
    </row>
    <row r="109" spans="1:129" ht="18" hidden="1" customHeight="1">
      <c r="A109" s="419" t="s">
        <v>246</v>
      </c>
      <c r="B109" s="420"/>
      <c r="C109" s="397"/>
      <c r="D109" s="397"/>
      <c r="E109" s="397"/>
      <c r="F109" s="397"/>
      <c r="G109" s="397"/>
      <c r="H109" s="397"/>
      <c r="I109" s="397"/>
      <c r="J109" s="397"/>
      <c r="K109" s="398"/>
      <c r="L109" s="399"/>
      <c r="M109" s="394">
        <f t="shared" si="430"/>
        <v>0</v>
      </c>
      <c r="N109" s="395">
        <f t="shared" si="437"/>
        <v>0</v>
      </c>
      <c r="O109" s="395">
        <f t="shared" si="438"/>
        <v>0</v>
      </c>
      <c r="P109" s="395">
        <f t="shared" si="439"/>
        <v>0</v>
      </c>
      <c r="Q109" s="396">
        <f t="shared" si="440"/>
        <v>0</v>
      </c>
      <c r="R109" s="396">
        <f t="shared" si="441"/>
        <v>0</v>
      </c>
      <c r="T109" s="397"/>
      <c r="U109" s="397"/>
      <c r="V109" s="397"/>
      <c r="W109" s="397"/>
      <c r="X109" s="397"/>
      <c r="Y109" s="397"/>
      <c r="Z109" s="397"/>
      <c r="AA109" s="397"/>
      <c r="AB109" s="398"/>
      <c r="AC109" s="399"/>
      <c r="AD109" s="394">
        <f t="shared" si="431"/>
        <v>0</v>
      </c>
      <c r="AE109" s="395">
        <f t="shared" si="442"/>
        <v>0</v>
      </c>
      <c r="AF109" s="395">
        <f t="shared" si="443"/>
        <v>0</v>
      </c>
      <c r="AG109" s="395">
        <f t="shared" si="444"/>
        <v>0</v>
      </c>
      <c r="AH109" s="396">
        <f t="shared" si="445"/>
        <v>0</v>
      </c>
      <c r="AI109" s="396">
        <f t="shared" si="446"/>
        <v>0</v>
      </c>
      <c r="AK109" s="397"/>
      <c r="AL109" s="397"/>
      <c r="AM109" s="397"/>
      <c r="AN109" s="397"/>
      <c r="AO109" s="397"/>
      <c r="AP109" s="397"/>
      <c r="AQ109" s="397"/>
      <c r="AR109" s="397"/>
      <c r="AS109" s="398"/>
      <c r="AT109" s="399"/>
      <c r="AU109" s="394">
        <f t="shared" si="432"/>
        <v>0</v>
      </c>
      <c r="AV109" s="395">
        <f t="shared" si="447"/>
        <v>0</v>
      </c>
      <c r="AW109" s="395">
        <f t="shared" si="448"/>
        <v>0</v>
      </c>
      <c r="AX109" s="395">
        <f t="shared" si="449"/>
        <v>0</v>
      </c>
      <c r="AY109" s="396">
        <f t="shared" si="450"/>
        <v>0</v>
      </c>
      <c r="AZ109" s="396">
        <f t="shared" si="451"/>
        <v>0</v>
      </c>
      <c r="BB109" s="397"/>
      <c r="BC109" s="397"/>
      <c r="BD109" s="397"/>
      <c r="BE109" s="397"/>
      <c r="BF109" s="397"/>
      <c r="BG109" s="397"/>
      <c r="BH109" s="397"/>
      <c r="BI109" s="397"/>
      <c r="BJ109" s="398"/>
      <c r="BK109" s="399"/>
      <c r="BL109" s="394">
        <f t="shared" si="433"/>
        <v>0</v>
      </c>
      <c r="BM109" s="395">
        <f t="shared" si="452"/>
        <v>0</v>
      </c>
      <c r="BN109" s="395">
        <f t="shared" si="453"/>
        <v>0</v>
      </c>
      <c r="BO109" s="395">
        <f t="shared" si="454"/>
        <v>0</v>
      </c>
      <c r="BP109" s="396">
        <f t="shared" si="455"/>
        <v>0</v>
      </c>
      <c r="BQ109" s="396">
        <f t="shared" si="456"/>
        <v>0</v>
      </c>
      <c r="BS109" s="397"/>
      <c r="BT109" s="397"/>
      <c r="BU109" s="397"/>
      <c r="BV109" s="397"/>
      <c r="BW109" s="397"/>
      <c r="BX109" s="397"/>
      <c r="BY109" s="397"/>
      <c r="BZ109" s="397"/>
      <c r="CA109" s="398"/>
      <c r="CB109" s="399"/>
      <c r="CC109" s="394">
        <f t="shared" si="434"/>
        <v>0</v>
      </c>
      <c r="CD109" s="395">
        <f t="shared" si="457"/>
        <v>0</v>
      </c>
      <c r="CE109" s="395">
        <f t="shared" si="458"/>
        <v>0</v>
      </c>
      <c r="CF109" s="395">
        <f t="shared" si="459"/>
        <v>0</v>
      </c>
      <c r="CG109" s="396">
        <f t="shared" si="460"/>
        <v>0</v>
      </c>
      <c r="CH109" s="396">
        <f t="shared" si="461"/>
        <v>0</v>
      </c>
      <c r="CJ109" s="397"/>
      <c r="CK109" s="397"/>
      <c r="CL109" s="397"/>
      <c r="CM109" s="397"/>
      <c r="CN109" s="397"/>
      <c r="CO109" s="397"/>
      <c r="CP109" s="397"/>
      <c r="CQ109" s="397"/>
      <c r="CR109" s="398"/>
      <c r="CS109" s="399"/>
      <c r="CT109" s="394">
        <f t="shared" si="435"/>
        <v>0</v>
      </c>
      <c r="CU109" s="395">
        <f t="shared" si="462"/>
        <v>0</v>
      </c>
      <c r="CV109" s="395">
        <f t="shared" si="463"/>
        <v>0</v>
      </c>
      <c r="CW109" s="395">
        <f t="shared" si="464"/>
        <v>0</v>
      </c>
      <c r="CX109" s="396">
        <f t="shared" si="465"/>
        <v>0</v>
      </c>
      <c r="CY109" s="396">
        <f t="shared" si="466"/>
        <v>0</v>
      </c>
      <c r="DA109" s="400"/>
      <c r="DB109" s="397"/>
      <c r="DC109" s="397"/>
      <c r="DD109" s="397"/>
      <c r="DE109" s="397"/>
      <c r="DF109" s="397"/>
      <c r="DG109" s="397"/>
      <c r="DH109" s="397"/>
      <c r="DI109" s="398"/>
      <c r="DJ109" s="399"/>
      <c r="DK109" s="394">
        <f t="shared" si="436"/>
        <v>0</v>
      </c>
      <c r="DL109" s="395">
        <f t="shared" si="467"/>
        <v>0</v>
      </c>
      <c r="DM109" s="395">
        <f t="shared" si="468"/>
        <v>0</v>
      </c>
      <c r="DN109" s="395">
        <f t="shared" si="469"/>
        <v>0</v>
      </c>
      <c r="DO109" s="396">
        <f t="shared" si="470"/>
        <v>0</v>
      </c>
      <c r="DP109" s="396">
        <f t="shared" si="471"/>
        <v>0</v>
      </c>
      <c r="DQ109" s="306"/>
      <c r="DR109" s="401">
        <f t="shared" si="472"/>
        <v>0</v>
      </c>
      <c r="DS109" s="402">
        <f t="shared" si="472"/>
        <v>0</v>
      </c>
      <c r="DT109" s="402">
        <f t="shared" si="472"/>
        <v>0</v>
      </c>
      <c r="DU109" s="402">
        <f t="shared" si="472"/>
        <v>0</v>
      </c>
      <c r="DV109" s="402">
        <f t="shared" si="472"/>
        <v>0</v>
      </c>
      <c r="DW109" s="402">
        <f t="shared" si="472"/>
        <v>0</v>
      </c>
      <c r="DX109" s="402">
        <f t="shared" si="428"/>
        <v>0</v>
      </c>
      <c r="DY109" s="403" t="e">
        <f t="shared" si="429"/>
        <v>#DIV/0!</v>
      </c>
    </row>
    <row r="110" spans="1:129" ht="18" hidden="1" customHeight="1">
      <c r="A110" s="419" t="s">
        <v>247</v>
      </c>
      <c r="B110" s="420"/>
      <c r="C110" s="397"/>
      <c r="D110" s="397"/>
      <c r="E110" s="397"/>
      <c r="F110" s="397"/>
      <c r="G110" s="397"/>
      <c r="H110" s="397"/>
      <c r="I110" s="397"/>
      <c r="J110" s="397"/>
      <c r="K110" s="398"/>
      <c r="L110" s="399"/>
      <c r="M110" s="394">
        <f t="shared" si="430"/>
        <v>0</v>
      </c>
      <c r="N110" s="395">
        <f t="shared" si="437"/>
        <v>0</v>
      </c>
      <c r="O110" s="395">
        <f t="shared" si="438"/>
        <v>0</v>
      </c>
      <c r="P110" s="395">
        <f t="shared" si="439"/>
        <v>0</v>
      </c>
      <c r="Q110" s="396">
        <f t="shared" si="440"/>
        <v>0</v>
      </c>
      <c r="R110" s="396">
        <f t="shared" si="441"/>
        <v>0</v>
      </c>
      <c r="T110" s="397"/>
      <c r="U110" s="397"/>
      <c r="V110" s="397"/>
      <c r="W110" s="397"/>
      <c r="X110" s="397"/>
      <c r="Y110" s="397"/>
      <c r="Z110" s="397"/>
      <c r="AA110" s="397"/>
      <c r="AB110" s="398"/>
      <c r="AC110" s="399"/>
      <c r="AD110" s="394">
        <f t="shared" si="431"/>
        <v>0</v>
      </c>
      <c r="AE110" s="395">
        <f t="shared" si="442"/>
        <v>0</v>
      </c>
      <c r="AF110" s="395">
        <f t="shared" si="443"/>
        <v>0</v>
      </c>
      <c r="AG110" s="395">
        <f t="shared" si="444"/>
        <v>0</v>
      </c>
      <c r="AH110" s="396">
        <f t="shared" si="445"/>
        <v>0</v>
      </c>
      <c r="AI110" s="396">
        <f t="shared" si="446"/>
        <v>0</v>
      </c>
      <c r="AK110" s="397"/>
      <c r="AL110" s="397"/>
      <c r="AM110" s="397"/>
      <c r="AN110" s="397"/>
      <c r="AO110" s="397"/>
      <c r="AP110" s="397"/>
      <c r="AQ110" s="397"/>
      <c r="AR110" s="397"/>
      <c r="AS110" s="398"/>
      <c r="AT110" s="399"/>
      <c r="AU110" s="394">
        <f t="shared" si="432"/>
        <v>0</v>
      </c>
      <c r="AV110" s="395">
        <f t="shared" si="447"/>
        <v>0</v>
      </c>
      <c r="AW110" s="395">
        <f t="shared" si="448"/>
        <v>0</v>
      </c>
      <c r="AX110" s="395">
        <f t="shared" si="449"/>
        <v>0</v>
      </c>
      <c r="AY110" s="396">
        <f t="shared" si="450"/>
        <v>0</v>
      </c>
      <c r="AZ110" s="396">
        <f t="shared" si="451"/>
        <v>0</v>
      </c>
      <c r="BB110" s="397"/>
      <c r="BC110" s="397"/>
      <c r="BD110" s="397"/>
      <c r="BE110" s="397"/>
      <c r="BF110" s="397"/>
      <c r="BG110" s="397"/>
      <c r="BH110" s="397"/>
      <c r="BI110" s="397"/>
      <c r="BJ110" s="398"/>
      <c r="BK110" s="399"/>
      <c r="BL110" s="394">
        <f t="shared" si="433"/>
        <v>0</v>
      </c>
      <c r="BM110" s="395">
        <f t="shared" si="452"/>
        <v>0</v>
      </c>
      <c r="BN110" s="395">
        <f t="shared" si="453"/>
        <v>0</v>
      </c>
      <c r="BO110" s="395">
        <f t="shared" si="454"/>
        <v>0</v>
      </c>
      <c r="BP110" s="396">
        <f t="shared" si="455"/>
        <v>0</v>
      </c>
      <c r="BQ110" s="396">
        <f t="shared" si="456"/>
        <v>0</v>
      </c>
      <c r="BS110" s="397"/>
      <c r="BT110" s="397"/>
      <c r="BU110" s="397"/>
      <c r="BV110" s="397"/>
      <c r="BW110" s="397"/>
      <c r="BX110" s="397"/>
      <c r="BY110" s="397"/>
      <c r="BZ110" s="397"/>
      <c r="CA110" s="398"/>
      <c r="CB110" s="399"/>
      <c r="CC110" s="394">
        <f t="shared" si="434"/>
        <v>0</v>
      </c>
      <c r="CD110" s="395">
        <f t="shared" si="457"/>
        <v>0</v>
      </c>
      <c r="CE110" s="395">
        <f t="shared" si="458"/>
        <v>0</v>
      </c>
      <c r="CF110" s="395">
        <f t="shared" si="459"/>
        <v>0</v>
      </c>
      <c r="CG110" s="396">
        <f t="shared" si="460"/>
        <v>0</v>
      </c>
      <c r="CH110" s="396">
        <f t="shared" si="461"/>
        <v>0</v>
      </c>
      <c r="CJ110" s="397"/>
      <c r="CK110" s="397"/>
      <c r="CL110" s="397"/>
      <c r="CM110" s="397"/>
      <c r="CN110" s="397"/>
      <c r="CO110" s="397"/>
      <c r="CP110" s="397"/>
      <c r="CQ110" s="397"/>
      <c r="CR110" s="398"/>
      <c r="CS110" s="399"/>
      <c r="CT110" s="394">
        <f t="shared" si="435"/>
        <v>0</v>
      </c>
      <c r="CU110" s="395">
        <f t="shared" si="462"/>
        <v>0</v>
      </c>
      <c r="CV110" s="395">
        <f t="shared" si="463"/>
        <v>0</v>
      </c>
      <c r="CW110" s="395">
        <f t="shared" si="464"/>
        <v>0</v>
      </c>
      <c r="CX110" s="396">
        <f t="shared" si="465"/>
        <v>0</v>
      </c>
      <c r="CY110" s="396">
        <f t="shared" si="466"/>
        <v>0</v>
      </c>
      <c r="DA110" s="400"/>
      <c r="DB110" s="397"/>
      <c r="DC110" s="397"/>
      <c r="DD110" s="397"/>
      <c r="DE110" s="397"/>
      <c r="DF110" s="397"/>
      <c r="DG110" s="397"/>
      <c r="DH110" s="397"/>
      <c r="DI110" s="398"/>
      <c r="DJ110" s="399"/>
      <c r="DK110" s="394">
        <f t="shared" si="436"/>
        <v>0</v>
      </c>
      <c r="DL110" s="395">
        <f t="shared" si="467"/>
        <v>0</v>
      </c>
      <c r="DM110" s="395">
        <f t="shared" si="468"/>
        <v>0</v>
      </c>
      <c r="DN110" s="395">
        <f t="shared" si="469"/>
        <v>0</v>
      </c>
      <c r="DO110" s="396">
        <f t="shared" si="470"/>
        <v>0</v>
      </c>
      <c r="DP110" s="396">
        <f t="shared" si="471"/>
        <v>0</v>
      </c>
      <c r="DQ110" s="306"/>
      <c r="DR110" s="401">
        <f t="shared" si="472"/>
        <v>0</v>
      </c>
      <c r="DS110" s="402">
        <f t="shared" si="472"/>
        <v>0</v>
      </c>
      <c r="DT110" s="402">
        <f t="shared" si="472"/>
        <v>0</v>
      </c>
      <c r="DU110" s="402">
        <f t="shared" si="472"/>
        <v>0</v>
      </c>
      <c r="DV110" s="402">
        <f t="shared" si="472"/>
        <v>0</v>
      </c>
      <c r="DW110" s="402">
        <f t="shared" si="472"/>
        <v>0</v>
      </c>
      <c r="DX110" s="402">
        <f t="shared" si="428"/>
        <v>0</v>
      </c>
      <c r="DY110" s="403" t="e">
        <f t="shared" si="429"/>
        <v>#DIV/0!</v>
      </c>
    </row>
    <row r="111" spans="1:129" ht="18" hidden="1" customHeight="1">
      <c r="A111" s="419" t="s">
        <v>248</v>
      </c>
      <c r="B111" s="420"/>
      <c r="C111" s="397"/>
      <c r="D111" s="397"/>
      <c r="E111" s="397"/>
      <c r="F111" s="397"/>
      <c r="G111" s="397"/>
      <c r="H111" s="397"/>
      <c r="I111" s="397"/>
      <c r="J111" s="397"/>
      <c r="K111" s="398"/>
      <c r="L111" s="399"/>
      <c r="M111" s="394">
        <f t="shared" si="430"/>
        <v>0</v>
      </c>
      <c r="N111" s="395">
        <f t="shared" si="437"/>
        <v>0</v>
      </c>
      <c r="O111" s="395">
        <f t="shared" si="438"/>
        <v>0</v>
      </c>
      <c r="P111" s="395">
        <f t="shared" si="439"/>
        <v>0</v>
      </c>
      <c r="Q111" s="396">
        <f t="shared" si="440"/>
        <v>0</v>
      </c>
      <c r="R111" s="396">
        <f t="shared" si="441"/>
        <v>0</v>
      </c>
      <c r="T111" s="397"/>
      <c r="U111" s="397"/>
      <c r="V111" s="397"/>
      <c r="W111" s="397"/>
      <c r="X111" s="397"/>
      <c r="Y111" s="397"/>
      <c r="Z111" s="397"/>
      <c r="AA111" s="397"/>
      <c r="AB111" s="398"/>
      <c r="AC111" s="399"/>
      <c r="AD111" s="394">
        <f t="shared" si="431"/>
        <v>0</v>
      </c>
      <c r="AE111" s="395">
        <f t="shared" si="442"/>
        <v>0</v>
      </c>
      <c r="AF111" s="395">
        <f t="shared" si="443"/>
        <v>0</v>
      </c>
      <c r="AG111" s="395">
        <f t="shared" si="444"/>
        <v>0</v>
      </c>
      <c r="AH111" s="396">
        <f t="shared" si="445"/>
        <v>0</v>
      </c>
      <c r="AI111" s="396">
        <f t="shared" si="446"/>
        <v>0</v>
      </c>
      <c r="AK111" s="397"/>
      <c r="AL111" s="397"/>
      <c r="AM111" s="397"/>
      <c r="AN111" s="397"/>
      <c r="AO111" s="397"/>
      <c r="AP111" s="397"/>
      <c r="AQ111" s="397"/>
      <c r="AR111" s="397"/>
      <c r="AS111" s="398"/>
      <c r="AT111" s="399"/>
      <c r="AU111" s="394">
        <f t="shared" si="432"/>
        <v>0</v>
      </c>
      <c r="AV111" s="395">
        <f t="shared" si="447"/>
        <v>0</v>
      </c>
      <c r="AW111" s="395">
        <f t="shared" si="448"/>
        <v>0</v>
      </c>
      <c r="AX111" s="395">
        <f t="shared" si="449"/>
        <v>0</v>
      </c>
      <c r="AY111" s="396">
        <f t="shared" si="450"/>
        <v>0</v>
      </c>
      <c r="AZ111" s="396">
        <f t="shared" si="451"/>
        <v>0</v>
      </c>
      <c r="BB111" s="397"/>
      <c r="BC111" s="397"/>
      <c r="BD111" s="397"/>
      <c r="BE111" s="397"/>
      <c r="BF111" s="397"/>
      <c r="BG111" s="397"/>
      <c r="BH111" s="397"/>
      <c r="BI111" s="397"/>
      <c r="BJ111" s="398"/>
      <c r="BK111" s="399"/>
      <c r="BL111" s="394">
        <f t="shared" si="433"/>
        <v>0</v>
      </c>
      <c r="BM111" s="395">
        <f t="shared" si="452"/>
        <v>0</v>
      </c>
      <c r="BN111" s="395">
        <f t="shared" si="453"/>
        <v>0</v>
      </c>
      <c r="BO111" s="395">
        <f t="shared" si="454"/>
        <v>0</v>
      </c>
      <c r="BP111" s="396">
        <f t="shared" si="455"/>
        <v>0</v>
      </c>
      <c r="BQ111" s="396">
        <f t="shared" si="456"/>
        <v>0</v>
      </c>
      <c r="BS111" s="397"/>
      <c r="BT111" s="397"/>
      <c r="BU111" s="397"/>
      <c r="BV111" s="397"/>
      <c r="BW111" s="397"/>
      <c r="BX111" s="397"/>
      <c r="BY111" s="397"/>
      <c r="BZ111" s="397"/>
      <c r="CA111" s="398"/>
      <c r="CB111" s="399"/>
      <c r="CC111" s="394">
        <f t="shared" si="434"/>
        <v>0</v>
      </c>
      <c r="CD111" s="395">
        <f t="shared" si="457"/>
        <v>0</v>
      </c>
      <c r="CE111" s="395">
        <f t="shared" si="458"/>
        <v>0</v>
      </c>
      <c r="CF111" s="395">
        <f t="shared" si="459"/>
        <v>0</v>
      </c>
      <c r="CG111" s="396">
        <f t="shared" si="460"/>
        <v>0</v>
      </c>
      <c r="CH111" s="396">
        <f t="shared" si="461"/>
        <v>0</v>
      </c>
      <c r="CJ111" s="397"/>
      <c r="CK111" s="397"/>
      <c r="CL111" s="397"/>
      <c r="CM111" s="397"/>
      <c r="CN111" s="397"/>
      <c r="CO111" s="397"/>
      <c r="CP111" s="397"/>
      <c r="CQ111" s="397"/>
      <c r="CR111" s="398"/>
      <c r="CS111" s="399"/>
      <c r="CT111" s="394">
        <f t="shared" si="435"/>
        <v>0</v>
      </c>
      <c r="CU111" s="395">
        <f t="shared" si="462"/>
        <v>0</v>
      </c>
      <c r="CV111" s="395">
        <f t="shared" si="463"/>
        <v>0</v>
      </c>
      <c r="CW111" s="395">
        <f t="shared" si="464"/>
        <v>0</v>
      </c>
      <c r="CX111" s="396">
        <f t="shared" si="465"/>
        <v>0</v>
      </c>
      <c r="CY111" s="396">
        <f t="shared" si="466"/>
        <v>0</v>
      </c>
      <c r="DA111" s="400"/>
      <c r="DB111" s="397"/>
      <c r="DC111" s="397"/>
      <c r="DD111" s="397"/>
      <c r="DE111" s="397"/>
      <c r="DF111" s="397"/>
      <c r="DG111" s="397"/>
      <c r="DH111" s="397"/>
      <c r="DI111" s="398"/>
      <c r="DJ111" s="399"/>
      <c r="DK111" s="394">
        <f t="shared" si="436"/>
        <v>0</v>
      </c>
      <c r="DL111" s="395">
        <f t="shared" si="467"/>
        <v>0</v>
      </c>
      <c r="DM111" s="395">
        <f t="shared" si="468"/>
        <v>0</v>
      </c>
      <c r="DN111" s="395">
        <f t="shared" si="469"/>
        <v>0</v>
      </c>
      <c r="DO111" s="396">
        <f t="shared" si="470"/>
        <v>0</v>
      </c>
      <c r="DP111" s="396">
        <f t="shared" si="471"/>
        <v>0</v>
      </c>
      <c r="DQ111" s="306"/>
      <c r="DR111" s="401">
        <f t="shared" si="472"/>
        <v>0</v>
      </c>
      <c r="DS111" s="402">
        <f t="shared" si="472"/>
        <v>0</v>
      </c>
      <c r="DT111" s="402">
        <f t="shared" si="472"/>
        <v>0</v>
      </c>
      <c r="DU111" s="402">
        <f t="shared" si="472"/>
        <v>0</v>
      </c>
      <c r="DV111" s="402">
        <f t="shared" si="472"/>
        <v>0</v>
      </c>
      <c r="DW111" s="402">
        <f t="shared" si="472"/>
        <v>0</v>
      </c>
      <c r="DX111" s="402">
        <f t="shared" si="428"/>
        <v>0</v>
      </c>
      <c r="DY111" s="403" t="e">
        <f t="shared" si="429"/>
        <v>#DIV/0!</v>
      </c>
    </row>
    <row r="112" spans="1:129" ht="18" hidden="1" customHeight="1">
      <c r="A112" s="419" t="s">
        <v>249</v>
      </c>
      <c r="B112" s="420"/>
      <c r="C112" s="397"/>
      <c r="D112" s="397"/>
      <c r="E112" s="397"/>
      <c r="F112" s="397"/>
      <c r="G112" s="397"/>
      <c r="H112" s="397"/>
      <c r="I112" s="397"/>
      <c r="J112" s="397"/>
      <c r="K112" s="398"/>
      <c r="L112" s="399"/>
      <c r="M112" s="394">
        <f t="shared" si="430"/>
        <v>0</v>
      </c>
      <c r="N112" s="395">
        <f t="shared" si="437"/>
        <v>0</v>
      </c>
      <c r="O112" s="395">
        <f t="shared" si="438"/>
        <v>0</v>
      </c>
      <c r="P112" s="395">
        <f t="shared" si="439"/>
        <v>0</v>
      </c>
      <c r="Q112" s="396">
        <f t="shared" si="440"/>
        <v>0</v>
      </c>
      <c r="R112" s="396">
        <f t="shared" si="441"/>
        <v>0</v>
      </c>
      <c r="T112" s="397"/>
      <c r="U112" s="397"/>
      <c r="V112" s="397"/>
      <c r="W112" s="397"/>
      <c r="X112" s="397"/>
      <c r="Y112" s="397"/>
      <c r="Z112" s="397"/>
      <c r="AA112" s="397"/>
      <c r="AB112" s="398"/>
      <c r="AC112" s="399"/>
      <c r="AD112" s="394">
        <f t="shared" si="431"/>
        <v>0</v>
      </c>
      <c r="AE112" s="395">
        <f t="shared" si="442"/>
        <v>0</v>
      </c>
      <c r="AF112" s="395">
        <f t="shared" si="443"/>
        <v>0</v>
      </c>
      <c r="AG112" s="395">
        <f t="shared" si="444"/>
        <v>0</v>
      </c>
      <c r="AH112" s="396">
        <f t="shared" si="445"/>
        <v>0</v>
      </c>
      <c r="AI112" s="396">
        <f t="shared" si="446"/>
        <v>0</v>
      </c>
      <c r="AK112" s="397"/>
      <c r="AL112" s="397"/>
      <c r="AM112" s="397"/>
      <c r="AN112" s="397"/>
      <c r="AO112" s="397"/>
      <c r="AP112" s="397"/>
      <c r="AQ112" s="397"/>
      <c r="AR112" s="397"/>
      <c r="AS112" s="398"/>
      <c r="AT112" s="399"/>
      <c r="AU112" s="394">
        <f t="shared" si="432"/>
        <v>0</v>
      </c>
      <c r="AV112" s="395">
        <f t="shared" si="447"/>
        <v>0</v>
      </c>
      <c r="AW112" s="395">
        <f t="shared" si="448"/>
        <v>0</v>
      </c>
      <c r="AX112" s="395">
        <f t="shared" si="449"/>
        <v>0</v>
      </c>
      <c r="AY112" s="396">
        <f t="shared" si="450"/>
        <v>0</v>
      </c>
      <c r="AZ112" s="396">
        <f t="shared" si="451"/>
        <v>0</v>
      </c>
      <c r="BB112" s="397"/>
      <c r="BC112" s="397"/>
      <c r="BD112" s="397"/>
      <c r="BE112" s="397"/>
      <c r="BF112" s="397"/>
      <c r="BG112" s="397"/>
      <c r="BH112" s="397"/>
      <c r="BI112" s="397"/>
      <c r="BJ112" s="398"/>
      <c r="BK112" s="399"/>
      <c r="BL112" s="394">
        <f t="shared" si="433"/>
        <v>0</v>
      </c>
      <c r="BM112" s="395">
        <f t="shared" si="452"/>
        <v>0</v>
      </c>
      <c r="BN112" s="395">
        <f t="shared" si="453"/>
        <v>0</v>
      </c>
      <c r="BO112" s="395">
        <f t="shared" si="454"/>
        <v>0</v>
      </c>
      <c r="BP112" s="396">
        <f t="shared" si="455"/>
        <v>0</v>
      </c>
      <c r="BQ112" s="396">
        <f t="shared" si="456"/>
        <v>0</v>
      </c>
      <c r="BS112" s="397"/>
      <c r="BT112" s="397"/>
      <c r="BU112" s="397"/>
      <c r="BV112" s="397"/>
      <c r="BW112" s="397"/>
      <c r="BX112" s="397"/>
      <c r="BY112" s="397"/>
      <c r="BZ112" s="397"/>
      <c r="CA112" s="398"/>
      <c r="CB112" s="399"/>
      <c r="CC112" s="394">
        <f t="shared" si="434"/>
        <v>0</v>
      </c>
      <c r="CD112" s="395">
        <f t="shared" si="457"/>
        <v>0</v>
      </c>
      <c r="CE112" s="395">
        <f t="shared" si="458"/>
        <v>0</v>
      </c>
      <c r="CF112" s="395">
        <f t="shared" si="459"/>
        <v>0</v>
      </c>
      <c r="CG112" s="396">
        <f t="shared" si="460"/>
        <v>0</v>
      </c>
      <c r="CH112" s="396">
        <f t="shared" si="461"/>
        <v>0</v>
      </c>
      <c r="CJ112" s="397"/>
      <c r="CK112" s="397"/>
      <c r="CL112" s="397"/>
      <c r="CM112" s="397"/>
      <c r="CN112" s="397"/>
      <c r="CO112" s="397"/>
      <c r="CP112" s="397"/>
      <c r="CQ112" s="397"/>
      <c r="CR112" s="398"/>
      <c r="CS112" s="399"/>
      <c r="CT112" s="394">
        <f t="shared" si="435"/>
        <v>0</v>
      </c>
      <c r="CU112" s="395">
        <f t="shared" si="462"/>
        <v>0</v>
      </c>
      <c r="CV112" s="395">
        <f t="shared" si="463"/>
        <v>0</v>
      </c>
      <c r="CW112" s="395">
        <f t="shared" si="464"/>
        <v>0</v>
      </c>
      <c r="CX112" s="396">
        <f t="shared" si="465"/>
        <v>0</v>
      </c>
      <c r="CY112" s="396">
        <f t="shared" si="466"/>
        <v>0</v>
      </c>
      <c r="DA112" s="400"/>
      <c r="DB112" s="397"/>
      <c r="DC112" s="397"/>
      <c r="DD112" s="397"/>
      <c r="DE112" s="397"/>
      <c r="DF112" s="397"/>
      <c r="DG112" s="397"/>
      <c r="DH112" s="397"/>
      <c r="DI112" s="398"/>
      <c r="DJ112" s="399"/>
      <c r="DK112" s="394">
        <f t="shared" si="436"/>
        <v>0</v>
      </c>
      <c r="DL112" s="395">
        <f t="shared" si="467"/>
        <v>0</v>
      </c>
      <c r="DM112" s="395">
        <f t="shared" si="468"/>
        <v>0</v>
      </c>
      <c r="DN112" s="395">
        <f t="shared" si="469"/>
        <v>0</v>
      </c>
      <c r="DO112" s="396">
        <f t="shared" si="470"/>
        <v>0</v>
      </c>
      <c r="DP112" s="396">
        <f t="shared" si="471"/>
        <v>0</v>
      </c>
      <c r="DQ112" s="306"/>
      <c r="DR112" s="401">
        <f t="shared" si="472"/>
        <v>0</v>
      </c>
      <c r="DS112" s="402">
        <f t="shared" si="472"/>
        <v>0</v>
      </c>
      <c r="DT112" s="402">
        <f t="shared" si="472"/>
        <v>0</v>
      </c>
      <c r="DU112" s="402">
        <f t="shared" si="472"/>
        <v>0</v>
      </c>
      <c r="DV112" s="402">
        <f t="shared" si="472"/>
        <v>0</v>
      </c>
      <c r="DW112" s="402">
        <f t="shared" si="472"/>
        <v>0</v>
      </c>
      <c r="DX112" s="402">
        <f t="shared" si="428"/>
        <v>0</v>
      </c>
      <c r="DY112" s="403" t="e">
        <f t="shared" si="429"/>
        <v>#DIV/0!</v>
      </c>
    </row>
    <row r="113" spans="1:129" s="273" customFormat="1" ht="18" hidden="1" customHeight="1">
      <c r="A113" s="421" t="s">
        <v>250</v>
      </c>
      <c r="B113" s="422"/>
      <c r="C113" s="378">
        <f>SUBTOTAL(9,C114:C123)</f>
        <v>0</v>
      </c>
      <c r="D113" s="379">
        <f t="shared" ref="D113:R113" si="473">SUBTOTAL(9,D114:D123)</f>
        <v>0</v>
      </c>
      <c r="E113" s="379">
        <f t="shared" si="473"/>
        <v>0</v>
      </c>
      <c r="F113" s="379">
        <f t="shared" si="473"/>
        <v>0</v>
      </c>
      <c r="G113" s="379">
        <f t="shared" si="473"/>
        <v>0</v>
      </c>
      <c r="H113" s="379">
        <f t="shared" si="473"/>
        <v>0</v>
      </c>
      <c r="I113" s="379">
        <f t="shared" si="473"/>
        <v>0</v>
      </c>
      <c r="J113" s="379">
        <f t="shared" si="473"/>
        <v>0</v>
      </c>
      <c r="K113" s="380">
        <f t="shared" si="473"/>
        <v>0</v>
      </c>
      <c r="L113" s="381">
        <f t="shared" si="473"/>
        <v>0</v>
      </c>
      <c r="M113" s="382">
        <f t="shared" si="473"/>
        <v>0</v>
      </c>
      <c r="N113" s="383">
        <f t="shared" si="473"/>
        <v>0</v>
      </c>
      <c r="O113" s="383">
        <f t="shared" si="473"/>
        <v>0</v>
      </c>
      <c r="P113" s="383">
        <f t="shared" si="473"/>
        <v>0</v>
      </c>
      <c r="Q113" s="384">
        <f t="shared" si="473"/>
        <v>0</v>
      </c>
      <c r="R113" s="384">
        <f t="shared" si="473"/>
        <v>0</v>
      </c>
      <c r="S113" s="280"/>
      <c r="T113" s="378">
        <f>SUBTOTAL(9,T114:T123)</f>
        <v>0</v>
      </c>
      <c r="U113" s="379">
        <f t="shared" ref="U113:AI113" si="474">SUBTOTAL(9,U114:U123)</f>
        <v>0</v>
      </c>
      <c r="V113" s="379">
        <f t="shared" si="474"/>
        <v>0</v>
      </c>
      <c r="W113" s="379">
        <f t="shared" si="474"/>
        <v>0</v>
      </c>
      <c r="X113" s="379">
        <f t="shared" si="474"/>
        <v>0</v>
      </c>
      <c r="Y113" s="379">
        <f t="shared" si="474"/>
        <v>0</v>
      </c>
      <c r="Z113" s="379">
        <f t="shared" si="474"/>
        <v>0</v>
      </c>
      <c r="AA113" s="379">
        <f t="shared" si="474"/>
        <v>0</v>
      </c>
      <c r="AB113" s="380">
        <f t="shared" si="474"/>
        <v>0</v>
      </c>
      <c r="AC113" s="381">
        <f t="shared" si="474"/>
        <v>0</v>
      </c>
      <c r="AD113" s="382">
        <f t="shared" si="474"/>
        <v>0</v>
      </c>
      <c r="AE113" s="383">
        <f t="shared" si="474"/>
        <v>0</v>
      </c>
      <c r="AF113" s="383">
        <f t="shared" si="474"/>
        <v>0</v>
      </c>
      <c r="AG113" s="383">
        <f t="shared" si="474"/>
        <v>0</v>
      </c>
      <c r="AH113" s="384">
        <f t="shared" si="474"/>
        <v>0</v>
      </c>
      <c r="AI113" s="384">
        <f t="shared" si="474"/>
        <v>0</v>
      </c>
      <c r="AJ113" s="280"/>
      <c r="AK113" s="378">
        <f t="shared" ref="AK113:AZ113" si="475">SUBTOTAL(9,AK114:AK123)</f>
        <v>0</v>
      </c>
      <c r="AL113" s="379">
        <f t="shared" si="475"/>
        <v>0</v>
      </c>
      <c r="AM113" s="379">
        <f t="shared" si="475"/>
        <v>0</v>
      </c>
      <c r="AN113" s="379">
        <f t="shared" si="475"/>
        <v>0</v>
      </c>
      <c r="AO113" s="379">
        <f t="shared" si="475"/>
        <v>0</v>
      </c>
      <c r="AP113" s="379">
        <f t="shared" si="475"/>
        <v>0</v>
      </c>
      <c r="AQ113" s="379">
        <f t="shared" si="475"/>
        <v>0</v>
      </c>
      <c r="AR113" s="379">
        <f t="shared" si="475"/>
        <v>0</v>
      </c>
      <c r="AS113" s="380">
        <f t="shared" si="475"/>
        <v>0</v>
      </c>
      <c r="AT113" s="381">
        <f t="shared" si="475"/>
        <v>0</v>
      </c>
      <c r="AU113" s="382">
        <f t="shared" si="475"/>
        <v>0</v>
      </c>
      <c r="AV113" s="383">
        <f t="shared" si="475"/>
        <v>0</v>
      </c>
      <c r="AW113" s="383">
        <f t="shared" si="475"/>
        <v>0</v>
      </c>
      <c r="AX113" s="383">
        <f t="shared" si="475"/>
        <v>0</v>
      </c>
      <c r="AY113" s="384">
        <f t="shared" si="475"/>
        <v>0</v>
      </c>
      <c r="AZ113" s="384">
        <f t="shared" si="475"/>
        <v>0</v>
      </c>
      <c r="BA113" s="280"/>
      <c r="BB113" s="378">
        <f t="shared" ref="BB113:BQ113" si="476">SUBTOTAL(9,BB114:BB123)</f>
        <v>0</v>
      </c>
      <c r="BC113" s="379">
        <f t="shared" si="476"/>
        <v>0</v>
      </c>
      <c r="BD113" s="379">
        <f t="shared" si="476"/>
        <v>0</v>
      </c>
      <c r="BE113" s="379">
        <f t="shared" si="476"/>
        <v>0</v>
      </c>
      <c r="BF113" s="379">
        <f t="shared" si="476"/>
        <v>0</v>
      </c>
      <c r="BG113" s="379">
        <f t="shared" si="476"/>
        <v>0</v>
      </c>
      <c r="BH113" s="379">
        <f t="shared" si="476"/>
        <v>0</v>
      </c>
      <c r="BI113" s="379">
        <f t="shared" si="476"/>
        <v>0</v>
      </c>
      <c r="BJ113" s="380">
        <f t="shared" si="476"/>
        <v>0</v>
      </c>
      <c r="BK113" s="381">
        <f t="shared" si="476"/>
        <v>0</v>
      </c>
      <c r="BL113" s="382">
        <f t="shared" si="476"/>
        <v>0</v>
      </c>
      <c r="BM113" s="383">
        <f t="shared" si="476"/>
        <v>0</v>
      </c>
      <c r="BN113" s="383">
        <f t="shared" si="476"/>
        <v>0</v>
      </c>
      <c r="BO113" s="383">
        <f t="shared" si="476"/>
        <v>0</v>
      </c>
      <c r="BP113" s="384">
        <f t="shared" si="476"/>
        <v>0</v>
      </c>
      <c r="BQ113" s="384">
        <f t="shared" si="476"/>
        <v>0</v>
      </c>
      <c r="BR113" s="280"/>
      <c r="BS113" s="378">
        <f t="shared" ref="BS113:CH113" si="477">SUBTOTAL(9,BS114:BS123)</f>
        <v>0</v>
      </c>
      <c r="BT113" s="379">
        <f t="shared" si="477"/>
        <v>0</v>
      </c>
      <c r="BU113" s="379">
        <f t="shared" si="477"/>
        <v>0</v>
      </c>
      <c r="BV113" s="379">
        <f t="shared" si="477"/>
        <v>0</v>
      </c>
      <c r="BW113" s="379">
        <f t="shared" si="477"/>
        <v>0</v>
      </c>
      <c r="BX113" s="379">
        <f t="shared" si="477"/>
        <v>0</v>
      </c>
      <c r="BY113" s="379">
        <f t="shared" si="477"/>
        <v>0</v>
      </c>
      <c r="BZ113" s="379">
        <f t="shared" si="477"/>
        <v>0</v>
      </c>
      <c r="CA113" s="380">
        <f t="shared" si="477"/>
        <v>0</v>
      </c>
      <c r="CB113" s="381">
        <f t="shared" si="477"/>
        <v>0</v>
      </c>
      <c r="CC113" s="382">
        <f t="shared" si="477"/>
        <v>0</v>
      </c>
      <c r="CD113" s="383">
        <f t="shared" si="477"/>
        <v>0</v>
      </c>
      <c r="CE113" s="383">
        <f t="shared" si="477"/>
        <v>0</v>
      </c>
      <c r="CF113" s="383">
        <f t="shared" si="477"/>
        <v>0</v>
      </c>
      <c r="CG113" s="384">
        <f t="shared" si="477"/>
        <v>0</v>
      </c>
      <c r="CH113" s="384">
        <f t="shared" si="477"/>
        <v>0</v>
      </c>
      <c r="CI113" s="280"/>
      <c r="CJ113" s="378">
        <f t="shared" ref="CJ113:CY113" si="478">SUBTOTAL(9,CJ114:CJ123)</f>
        <v>0</v>
      </c>
      <c r="CK113" s="379">
        <f t="shared" si="478"/>
        <v>0</v>
      </c>
      <c r="CL113" s="379">
        <f t="shared" si="478"/>
        <v>0</v>
      </c>
      <c r="CM113" s="379">
        <f t="shared" si="478"/>
        <v>0</v>
      </c>
      <c r="CN113" s="379">
        <f t="shared" si="478"/>
        <v>0</v>
      </c>
      <c r="CO113" s="379">
        <f t="shared" si="478"/>
        <v>0</v>
      </c>
      <c r="CP113" s="379">
        <f t="shared" si="478"/>
        <v>0</v>
      </c>
      <c r="CQ113" s="379">
        <f t="shared" si="478"/>
        <v>0</v>
      </c>
      <c r="CR113" s="380">
        <f t="shared" si="478"/>
        <v>0</v>
      </c>
      <c r="CS113" s="381">
        <f t="shared" si="478"/>
        <v>0</v>
      </c>
      <c r="CT113" s="382">
        <f t="shared" si="478"/>
        <v>0</v>
      </c>
      <c r="CU113" s="383">
        <f t="shared" si="478"/>
        <v>0</v>
      </c>
      <c r="CV113" s="383">
        <f t="shared" si="478"/>
        <v>0</v>
      </c>
      <c r="CW113" s="383">
        <f t="shared" si="478"/>
        <v>0</v>
      </c>
      <c r="CX113" s="384">
        <f t="shared" si="478"/>
        <v>0</v>
      </c>
      <c r="CY113" s="384">
        <f t="shared" si="478"/>
        <v>0</v>
      </c>
      <c r="CZ113" s="280"/>
      <c r="DA113" s="378">
        <f t="shared" ref="DA113:DP113" si="479">SUBTOTAL(9,DA114:DA123)</f>
        <v>0</v>
      </c>
      <c r="DB113" s="379">
        <f t="shared" si="479"/>
        <v>0</v>
      </c>
      <c r="DC113" s="379">
        <f t="shared" si="479"/>
        <v>0</v>
      </c>
      <c r="DD113" s="379">
        <f t="shared" si="479"/>
        <v>0</v>
      </c>
      <c r="DE113" s="379">
        <f t="shared" si="479"/>
        <v>0</v>
      </c>
      <c r="DF113" s="379">
        <f t="shared" si="479"/>
        <v>0</v>
      </c>
      <c r="DG113" s="379">
        <f t="shared" si="479"/>
        <v>0</v>
      </c>
      <c r="DH113" s="379">
        <f t="shared" si="479"/>
        <v>0</v>
      </c>
      <c r="DI113" s="380">
        <f t="shared" si="479"/>
        <v>0</v>
      </c>
      <c r="DJ113" s="381">
        <f t="shared" si="479"/>
        <v>0</v>
      </c>
      <c r="DK113" s="382">
        <f t="shared" si="479"/>
        <v>0</v>
      </c>
      <c r="DL113" s="383">
        <f t="shared" si="479"/>
        <v>0</v>
      </c>
      <c r="DM113" s="383">
        <f t="shared" si="479"/>
        <v>0</v>
      </c>
      <c r="DN113" s="383">
        <f t="shared" si="479"/>
        <v>0</v>
      </c>
      <c r="DO113" s="384">
        <f t="shared" si="479"/>
        <v>0</v>
      </c>
      <c r="DP113" s="384">
        <f t="shared" si="479"/>
        <v>0</v>
      </c>
      <c r="DQ113" s="286"/>
      <c r="DR113" s="407">
        <f t="shared" ref="DR113:DW117" si="480">SUMIF($C$9:$DP$9,DR$9,$C113:$DP113)</f>
        <v>0</v>
      </c>
      <c r="DS113" s="338">
        <f t="shared" si="480"/>
        <v>0</v>
      </c>
      <c r="DT113" s="338">
        <f t="shared" si="480"/>
        <v>0</v>
      </c>
      <c r="DU113" s="338">
        <f t="shared" si="480"/>
        <v>0</v>
      </c>
      <c r="DV113" s="338">
        <f t="shared" si="480"/>
        <v>0</v>
      </c>
      <c r="DW113" s="338">
        <f t="shared" si="480"/>
        <v>0</v>
      </c>
      <c r="DX113" s="338">
        <f t="shared" si="74"/>
        <v>0</v>
      </c>
      <c r="DY113" s="408" t="e">
        <f t="shared" si="75"/>
        <v>#DIV/0!</v>
      </c>
    </row>
    <row r="114" spans="1:129" ht="18" hidden="1" customHeight="1">
      <c r="A114" s="419" t="s">
        <v>73</v>
      </c>
      <c r="B114" s="420"/>
      <c r="C114" s="397"/>
      <c r="D114" s="397"/>
      <c r="E114" s="397"/>
      <c r="F114" s="397"/>
      <c r="G114" s="397"/>
      <c r="H114" s="397"/>
      <c r="I114" s="397"/>
      <c r="J114" s="397"/>
      <c r="K114" s="398"/>
      <c r="L114" s="399"/>
      <c r="M114" s="394">
        <f t="shared" ref="M114:M123" si="481">SUM(C114:K114)</f>
        <v>0</v>
      </c>
      <c r="N114" s="395">
        <f>SUMPRODUCT(C$11:K$11,C114:K114)</f>
        <v>0</v>
      </c>
      <c r="O114" s="395">
        <f>(N114*J$2)+(N114*J$3)</f>
        <v>0</v>
      </c>
      <c r="P114" s="395">
        <f>L114</f>
        <v>0</v>
      </c>
      <c r="Q114" s="396">
        <f>SUM(N114:P114)</f>
        <v>0</v>
      </c>
      <c r="R114" s="396">
        <f>(N114+O114)*J$4</f>
        <v>0</v>
      </c>
      <c r="T114" s="397"/>
      <c r="U114" s="397"/>
      <c r="V114" s="397"/>
      <c r="W114" s="397"/>
      <c r="X114" s="397"/>
      <c r="Y114" s="397"/>
      <c r="Z114" s="397"/>
      <c r="AA114" s="397"/>
      <c r="AB114" s="398"/>
      <c r="AC114" s="399"/>
      <c r="AD114" s="394">
        <f t="shared" ref="AD114:AD123" si="482">SUM(T114:AB114)</f>
        <v>0</v>
      </c>
      <c r="AE114" s="395">
        <f>SUMPRODUCT(T$11:AB$11,T114:AB114)</f>
        <v>0</v>
      </c>
      <c r="AF114" s="395">
        <f>(AE114*AA$2)+(AE114*AA$3)</f>
        <v>0</v>
      </c>
      <c r="AG114" s="395">
        <f>AC114</f>
        <v>0</v>
      </c>
      <c r="AH114" s="396">
        <f>SUM(AE114:AG114)</f>
        <v>0</v>
      </c>
      <c r="AI114" s="396">
        <f>(AE114+AF114)*AA$4</f>
        <v>0</v>
      </c>
      <c r="AK114" s="397"/>
      <c r="AL114" s="397"/>
      <c r="AM114" s="397"/>
      <c r="AN114" s="397"/>
      <c r="AO114" s="397"/>
      <c r="AP114" s="397"/>
      <c r="AQ114" s="397"/>
      <c r="AR114" s="397"/>
      <c r="AS114" s="398"/>
      <c r="AT114" s="399"/>
      <c r="AU114" s="394">
        <f t="shared" ref="AU114:AU123" si="483">SUM(AK114:AS114)</f>
        <v>0</v>
      </c>
      <c r="AV114" s="395">
        <f>SUMPRODUCT(AK$11:AS$11,AK114:AS114)</f>
        <v>0</v>
      </c>
      <c r="AW114" s="395">
        <f>(AV114*AR$2)+(AV114*AR$3)</f>
        <v>0</v>
      </c>
      <c r="AX114" s="395">
        <f>AT114</f>
        <v>0</v>
      </c>
      <c r="AY114" s="396">
        <f>SUM(AV114:AX114)</f>
        <v>0</v>
      </c>
      <c r="AZ114" s="396">
        <f>(AV114+AW114)*AR$4</f>
        <v>0</v>
      </c>
      <c r="BB114" s="397"/>
      <c r="BC114" s="397"/>
      <c r="BD114" s="397"/>
      <c r="BE114" s="397"/>
      <c r="BF114" s="397"/>
      <c r="BG114" s="397"/>
      <c r="BH114" s="397"/>
      <c r="BI114" s="397"/>
      <c r="BJ114" s="398"/>
      <c r="BK114" s="399"/>
      <c r="BL114" s="394">
        <f t="shared" ref="BL114:BL123" si="484">SUM(BB114:BJ114)</f>
        <v>0</v>
      </c>
      <c r="BM114" s="395">
        <f>SUMPRODUCT(BB$11:BJ$11,BB114:BJ114)</f>
        <v>0</v>
      </c>
      <c r="BN114" s="395">
        <f>(BM114*BI$2)+(BM114*BI$3)</f>
        <v>0</v>
      </c>
      <c r="BO114" s="395">
        <f>BK114</f>
        <v>0</v>
      </c>
      <c r="BP114" s="396">
        <f>SUM(BM114:BO114)</f>
        <v>0</v>
      </c>
      <c r="BQ114" s="396">
        <f>(BM114+BN114)*BI$4</f>
        <v>0</v>
      </c>
      <c r="BS114" s="397"/>
      <c r="BT114" s="397"/>
      <c r="BU114" s="397"/>
      <c r="BV114" s="397"/>
      <c r="BW114" s="397"/>
      <c r="BX114" s="397"/>
      <c r="BY114" s="397"/>
      <c r="BZ114" s="397"/>
      <c r="CA114" s="398"/>
      <c r="CB114" s="399"/>
      <c r="CC114" s="394">
        <f t="shared" ref="CC114:CC123" si="485">SUM(BS114:CA114)</f>
        <v>0</v>
      </c>
      <c r="CD114" s="395">
        <f>SUMPRODUCT(BS$11:CA$11,BS114:CA114)</f>
        <v>0</v>
      </c>
      <c r="CE114" s="395">
        <f>(CD114*BZ$2)+(CD114*BZ$3)</f>
        <v>0</v>
      </c>
      <c r="CF114" s="395">
        <f>CB114</f>
        <v>0</v>
      </c>
      <c r="CG114" s="396">
        <f>SUM(CD114:CF114)</f>
        <v>0</v>
      </c>
      <c r="CH114" s="396">
        <f>(CD114+CE114)*BZ$4</f>
        <v>0</v>
      </c>
      <c r="CJ114" s="397"/>
      <c r="CK114" s="397"/>
      <c r="CL114" s="397"/>
      <c r="CM114" s="397"/>
      <c r="CN114" s="397"/>
      <c r="CO114" s="397"/>
      <c r="CP114" s="397"/>
      <c r="CQ114" s="397"/>
      <c r="CR114" s="398"/>
      <c r="CS114" s="399"/>
      <c r="CT114" s="394">
        <f t="shared" ref="CT114:CT123" si="486">SUM(CJ114:CR114)</f>
        <v>0</v>
      </c>
      <c r="CU114" s="395">
        <f>SUMPRODUCT(CJ$11:CR$11,CJ114:CR114)</f>
        <v>0</v>
      </c>
      <c r="CV114" s="395">
        <f>(CU114*CQ$2)+(CU114*CQ$3)</f>
        <v>0</v>
      </c>
      <c r="CW114" s="395">
        <f>CS114</f>
        <v>0</v>
      </c>
      <c r="CX114" s="396">
        <f>SUM(CU114:CW114)</f>
        <v>0</v>
      </c>
      <c r="CY114" s="396">
        <f>(CU114+CV114)*CQ$4</f>
        <v>0</v>
      </c>
      <c r="DA114" s="400"/>
      <c r="DB114" s="397"/>
      <c r="DC114" s="397"/>
      <c r="DD114" s="397"/>
      <c r="DE114" s="397"/>
      <c r="DF114" s="397"/>
      <c r="DG114" s="397"/>
      <c r="DH114" s="397"/>
      <c r="DI114" s="398"/>
      <c r="DJ114" s="399"/>
      <c r="DK114" s="394">
        <f t="shared" ref="DK114:DK123" si="487">SUM(DA114:DI114)</f>
        <v>0</v>
      </c>
      <c r="DL114" s="395">
        <f>SUMPRODUCT(DA$11:DI$11,DA114:DI114)</f>
        <v>0</v>
      </c>
      <c r="DM114" s="395">
        <f>(DL114*DH$2)+(DL114*DH$3)</f>
        <v>0</v>
      </c>
      <c r="DN114" s="395">
        <f>DJ114</f>
        <v>0</v>
      </c>
      <c r="DO114" s="396">
        <f>SUM(DL114:DN114)</f>
        <v>0</v>
      </c>
      <c r="DP114" s="396">
        <f>(DL114+DM114)*DH$4</f>
        <v>0</v>
      </c>
      <c r="DQ114" s="306"/>
      <c r="DR114" s="401">
        <f t="shared" si="480"/>
        <v>0</v>
      </c>
      <c r="DS114" s="402">
        <f t="shared" si="480"/>
        <v>0</v>
      </c>
      <c r="DT114" s="402">
        <f t="shared" si="480"/>
        <v>0</v>
      </c>
      <c r="DU114" s="402">
        <f t="shared" si="480"/>
        <v>0</v>
      </c>
      <c r="DV114" s="402">
        <f t="shared" si="480"/>
        <v>0</v>
      </c>
      <c r="DW114" s="402">
        <f t="shared" si="480"/>
        <v>0</v>
      </c>
      <c r="DX114" s="402">
        <f t="shared" si="74"/>
        <v>0</v>
      </c>
      <c r="DY114" s="403" t="e">
        <f t="shared" si="75"/>
        <v>#DIV/0!</v>
      </c>
    </row>
    <row r="115" spans="1:129" ht="18" hidden="1" customHeight="1">
      <c r="A115" s="419" t="s">
        <v>98</v>
      </c>
      <c r="B115" s="420"/>
      <c r="C115" s="397"/>
      <c r="D115" s="397"/>
      <c r="E115" s="397"/>
      <c r="F115" s="397"/>
      <c r="G115" s="397"/>
      <c r="H115" s="397"/>
      <c r="I115" s="397"/>
      <c r="J115" s="397"/>
      <c r="K115" s="398"/>
      <c r="L115" s="399"/>
      <c r="M115" s="394">
        <f t="shared" si="481"/>
        <v>0</v>
      </c>
      <c r="N115" s="395">
        <f t="shared" ref="N115:N123" si="488">SUMPRODUCT(C$11:K$11,C115:K115)</f>
        <v>0</v>
      </c>
      <c r="O115" s="395">
        <f t="shared" ref="O115:O123" si="489">(N115*J$2)+(N115*J$3)</f>
        <v>0</v>
      </c>
      <c r="P115" s="395">
        <f t="shared" ref="P115:P123" si="490">L115</f>
        <v>0</v>
      </c>
      <c r="Q115" s="396">
        <f t="shared" ref="Q115:Q123" si="491">SUM(N115:P115)</f>
        <v>0</v>
      </c>
      <c r="R115" s="396">
        <f t="shared" ref="R115:R123" si="492">(N115+O115)*J$4</f>
        <v>0</v>
      </c>
      <c r="T115" s="397"/>
      <c r="U115" s="397"/>
      <c r="V115" s="397"/>
      <c r="W115" s="397"/>
      <c r="X115" s="397"/>
      <c r="Y115" s="397"/>
      <c r="Z115" s="397"/>
      <c r="AA115" s="397"/>
      <c r="AB115" s="398"/>
      <c r="AC115" s="399"/>
      <c r="AD115" s="394">
        <f t="shared" si="482"/>
        <v>0</v>
      </c>
      <c r="AE115" s="395">
        <f t="shared" ref="AE115:AE123" si="493">SUMPRODUCT(T$11:AB$11,T115:AB115)</f>
        <v>0</v>
      </c>
      <c r="AF115" s="395">
        <f t="shared" ref="AF115:AF123" si="494">(AE115*AA$2)+(AE115*AA$3)</f>
        <v>0</v>
      </c>
      <c r="AG115" s="395">
        <f t="shared" ref="AG115:AG123" si="495">AC115</f>
        <v>0</v>
      </c>
      <c r="AH115" s="396">
        <f t="shared" ref="AH115:AH123" si="496">SUM(AE115:AG115)</f>
        <v>0</v>
      </c>
      <c r="AI115" s="396">
        <f t="shared" ref="AI115:AI123" si="497">(AE115+AF115)*AA$4</f>
        <v>0</v>
      </c>
      <c r="AK115" s="397"/>
      <c r="AL115" s="397"/>
      <c r="AM115" s="397"/>
      <c r="AN115" s="397"/>
      <c r="AO115" s="397"/>
      <c r="AP115" s="397"/>
      <c r="AQ115" s="397"/>
      <c r="AR115" s="397"/>
      <c r="AS115" s="398"/>
      <c r="AT115" s="399"/>
      <c r="AU115" s="394">
        <f t="shared" si="483"/>
        <v>0</v>
      </c>
      <c r="AV115" s="395">
        <f t="shared" ref="AV115:AV123" si="498">SUMPRODUCT(AK$11:AS$11,AK115:AS115)</f>
        <v>0</v>
      </c>
      <c r="AW115" s="395">
        <f t="shared" ref="AW115:AW123" si="499">(AV115*AR$2)+(AV115*AR$3)</f>
        <v>0</v>
      </c>
      <c r="AX115" s="395">
        <f t="shared" ref="AX115:AX123" si="500">AT115</f>
        <v>0</v>
      </c>
      <c r="AY115" s="396">
        <f t="shared" ref="AY115:AY123" si="501">SUM(AV115:AX115)</f>
        <v>0</v>
      </c>
      <c r="AZ115" s="396">
        <f t="shared" ref="AZ115:AZ123" si="502">(AV115+AW115)*AR$4</f>
        <v>0</v>
      </c>
      <c r="BB115" s="397"/>
      <c r="BC115" s="397"/>
      <c r="BD115" s="397"/>
      <c r="BE115" s="397"/>
      <c r="BF115" s="397"/>
      <c r="BG115" s="397"/>
      <c r="BH115" s="397"/>
      <c r="BI115" s="397"/>
      <c r="BJ115" s="398"/>
      <c r="BK115" s="399"/>
      <c r="BL115" s="394">
        <f t="shared" si="484"/>
        <v>0</v>
      </c>
      <c r="BM115" s="395">
        <f t="shared" ref="BM115:BM123" si="503">SUMPRODUCT(BB$11:BJ$11,BB115:BJ115)</f>
        <v>0</v>
      </c>
      <c r="BN115" s="395">
        <f t="shared" ref="BN115:BN123" si="504">(BM115*BI$2)+(BM115*BI$3)</f>
        <v>0</v>
      </c>
      <c r="BO115" s="395">
        <f t="shared" ref="BO115:BO123" si="505">BK115</f>
        <v>0</v>
      </c>
      <c r="BP115" s="396">
        <f t="shared" ref="BP115:BP123" si="506">SUM(BM115:BO115)</f>
        <v>0</v>
      </c>
      <c r="BQ115" s="396">
        <f t="shared" ref="BQ115:BQ123" si="507">(BM115+BN115)*BI$4</f>
        <v>0</v>
      </c>
      <c r="BS115" s="397"/>
      <c r="BT115" s="397"/>
      <c r="BU115" s="397"/>
      <c r="BV115" s="397"/>
      <c r="BW115" s="397"/>
      <c r="BX115" s="397"/>
      <c r="BY115" s="397"/>
      <c r="BZ115" s="397"/>
      <c r="CA115" s="398"/>
      <c r="CB115" s="399"/>
      <c r="CC115" s="394">
        <f t="shared" si="485"/>
        <v>0</v>
      </c>
      <c r="CD115" s="395">
        <f t="shared" ref="CD115:CD123" si="508">SUMPRODUCT(BS$11:CA$11,BS115:CA115)</f>
        <v>0</v>
      </c>
      <c r="CE115" s="395">
        <f t="shared" ref="CE115:CE123" si="509">(CD115*BZ$2)+(CD115*BZ$3)</f>
        <v>0</v>
      </c>
      <c r="CF115" s="395">
        <f t="shared" ref="CF115:CF123" si="510">CB115</f>
        <v>0</v>
      </c>
      <c r="CG115" s="396">
        <f t="shared" ref="CG115:CG123" si="511">SUM(CD115:CF115)</f>
        <v>0</v>
      </c>
      <c r="CH115" s="396">
        <f t="shared" ref="CH115:CH123" si="512">(CD115+CE115)*BZ$4</f>
        <v>0</v>
      </c>
      <c r="CJ115" s="397"/>
      <c r="CK115" s="397"/>
      <c r="CL115" s="397"/>
      <c r="CM115" s="397"/>
      <c r="CN115" s="397"/>
      <c r="CO115" s="397"/>
      <c r="CP115" s="397"/>
      <c r="CQ115" s="397"/>
      <c r="CR115" s="398"/>
      <c r="CS115" s="399"/>
      <c r="CT115" s="394">
        <f t="shared" si="486"/>
        <v>0</v>
      </c>
      <c r="CU115" s="395">
        <f t="shared" ref="CU115:CU123" si="513">SUMPRODUCT(CJ$11:CR$11,CJ115:CR115)</f>
        <v>0</v>
      </c>
      <c r="CV115" s="395">
        <f t="shared" ref="CV115:CV123" si="514">(CU115*CQ$2)+(CU115*CQ$3)</f>
        <v>0</v>
      </c>
      <c r="CW115" s="395">
        <f t="shared" ref="CW115:CW123" si="515">CS115</f>
        <v>0</v>
      </c>
      <c r="CX115" s="396">
        <f t="shared" ref="CX115:CX123" si="516">SUM(CU115:CW115)</f>
        <v>0</v>
      </c>
      <c r="CY115" s="396">
        <f t="shared" ref="CY115:CY123" si="517">(CU115+CV115)*CQ$4</f>
        <v>0</v>
      </c>
      <c r="DA115" s="400"/>
      <c r="DB115" s="397"/>
      <c r="DC115" s="397"/>
      <c r="DD115" s="397"/>
      <c r="DE115" s="397"/>
      <c r="DF115" s="397"/>
      <c r="DG115" s="397"/>
      <c r="DH115" s="397"/>
      <c r="DI115" s="398"/>
      <c r="DJ115" s="399"/>
      <c r="DK115" s="394">
        <f t="shared" si="487"/>
        <v>0</v>
      </c>
      <c r="DL115" s="395">
        <f t="shared" ref="DL115:DL123" si="518">SUMPRODUCT(DA$11:DI$11,DA115:DI115)</f>
        <v>0</v>
      </c>
      <c r="DM115" s="395">
        <f t="shared" ref="DM115:DM123" si="519">(DL115*DH$2)+(DL115*DH$3)</f>
        <v>0</v>
      </c>
      <c r="DN115" s="395">
        <f t="shared" ref="DN115:DN123" si="520">DJ115</f>
        <v>0</v>
      </c>
      <c r="DO115" s="396">
        <f t="shared" ref="DO115:DO123" si="521">SUM(DL115:DN115)</f>
        <v>0</v>
      </c>
      <c r="DP115" s="396">
        <f t="shared" ref="DP115:DP123" si="522">(DL115+DM115)*DH$4</f>
        <v>0</v>
      </c>
      <c r="DQ115" s="306"/>
      <c r="DR115" s="401">
        <f t="shared" si="480"/>
        <v>0</v>
      </c>
      <c r="DS115" s="402">
        <f t="shared" si="480"/>
        <v>0</v>
      </c>
      <c r="DT115" s="402">
        <f t="shared" si="480"/>
        <v>0</v>
      </c>
      <c r="DU115" s="402">
        <f t="shared" si="480"/>
        <v>0</v>
      </c>
      <c r="DV115" s="402">
        <f t="shared" si="480"/>
        <v>0</v>
      </c>
      <c r="DW115" s="402">
        <f t="shared" si="480"/>
        <v>0</v>
      </c>
      <c r="DX115" s="402">
        <f t="shared" si="74"/>
        <v>0</v>
      </c>
      <c r="DY115" s="403" t="e">
        <f t="shared" si="75"/>
        <v>#DIV/0!</v>
      </c>
    </row>
    <row r="116" spans="1:129" ht="18" hidden="1" customHeight="1">
      <c r="A116" s="419" t="s">
        <v>100</v>
      </c>
      <c r="B116" s="420"/>
      <c r="C116" s="397"/>
      <c r="D116" s="397"/>
      <c r="E116" s="397"/>
      <c r="F116" s="397"/>
      <c r="G116" s="397"/>
      <c r="H116" s="397"/>
      <c r="I116" s="397"/>
      <c r="J116" s="397"/>
      <c r="K116" s="398"/>
      <c r="L116" s="399"/>
      <c r="M116" s="394">
        <f t="shared" si="481"/>
        <v>0</v>
      </c>
      <c r="N116" s="395">
        <f t="shared" si="488"/>
        <v>0</v>
      </c>
      <c r="O116" s="395">
        <f t="shared" si="489"/>
        <v>0</v>
      </c>
      <c r="P116" s="395">
        <f t="shared" si="490"/>
        <v>0</v>
      </c>
      <c r="Q116" s="396">
        <f t="shared" si="491"/>
        <v>0</v>
      </c>
      <c r="R116" s="396">
        <f t="shared" si="492"/>
        <v>0</v>
      </c>
      <c r="T116" s="397"/>
      <c r="U116" s="397"/>
      <c r="V116" s="397"/>
      <c r="W116" s="397"/>
      <c r="X116" s="397"/>
      <c r="Y116" s="397"/>
      <c r="Z116" s="397"/>
      <c r="AA116" s="397"/>
      <c r="AB116" s="398"/>
      <c r="AC116" s="399"/>
      <c r="AD116" s="394">
        <f t="shared" si="482"/>
        <v>0</v>
      </c>
      <c r="AE116" s="395">
        <f t="shared" si="493"/>
        <v>0</v>
      </c>
      <c r="AF116" s="395">
        <f t="shared" si="494"/>
        <v>0</v>
      </c>
      <c r="AG116" s="395">
        <f t="shared" si="495"/>
        <v>0</v>
      </c>
      <c r="AH116" s="396">
        <f t="shared" si="496"/>
        <v>0</v>
      </c>
      <c r="AI116" s="396">
        <f t="shared" si="497"/>
        <v>0</v>
      </c>
      <c r="AK116" s="397"/>
      <c r="AL116" s="397"/>
      <c r="AM116" s="397"/>
      <c r="AN116" s="397"/>
      <c r="AO116" s="397"/>
      <c r="AP116" s="397"/>
      <c r="AQ116" s="397"/>
      <c r="AR116" s="397"/>
      <c r="AS116" s="398"/>
      <c r="AT116" s="399"/>
      <c r="AU116" s="394">
        <f t="shared" si="483"/>
        <v>0</v>
      </c>
      <c r="AV116" s="395">
        <f t="shared" si="498"/>
        <v>0</v>
      </c>
      <c r="AW116" s="395">
        <f t="shared" si="499"/>
        <v>0</v>
      </c>
      <c r="AX116" s="395">
        <f t="shared" si="500"/>
        <v>0</v>
      </c>
      <c r="AY116" s="396">
        <f t="shared" si="501"/>
        <v>0</v>
      </c>
      <c r="AZ116" s="396">
        <f t="shared" si="502"/>
        <v>0</v>
      </c>
      <c r="BB116" s="397"/>
      <c r="BC116" s="397"/>
      <c r="BD116" s="397"/>
      <c r="BE116" s="397"/>
      <c r="BF116" s="397"/>
      <c r="BG116" s="397"/>
      <c r="BH116" s="397"/>
      <c r="BI116" s="397"/>
      <c r="BJ116" s="398"/>
      <c r="BK116" s="399"/>
      <c r="BL116" s="394">
        <f t="shared" si="484"/>
        <v>0</v>
      </c>
      <c r="BM116" s="395">
        <f t="shared" si="503"/>
        <v>0</v>
      </c>
      <c r="BN116" s="395">
        <f t="shared" si="504"/>
        <v>0</v>
      </c>
      <c r="BO116" s="395">
        <f t="shared" si="505"/>
        <v>0</v>
      </c>
      <c r="BP116" s="396">
        <f t="shared" si="506"/>
        <v>0</v>
      </c>
      <c r="BQ116" s="396">
        <f t="shared" si="507"/>
        <v>0</v>
      </c>
      <c r="BS116" s="397"/>
      <c r="BT116" s="397"/>
      <c r="BU116" s="397"/>
      <c r="BV116" s="397"/>
      <c r="BW116" s="397"/>
      <c r="BX116" s="397"/>
      <c r="BY116" s="397"/>
      <c r="BZ116" s="397"/>
      <c r="CA116" s="398"/>
      <c r="CB116" s="399"/>
      <c r="CC116" s="394">
        <f t="shared" si="485"/>
        <v>0</v>
      </c>
      <c r="CD116" s="395">
        <f t="shared" si="508"/>
        <v>0</v>
      </c>
      <c r="CE116" s="395">
        <f t="shared" si="509"/>
        <v>0</v>
      </c>
      <c r="CF116" s="395">
        <f t="shared" si="510"/>
        <v>0</v>
      </c>
      <c r="CG116" s="396">
        <f t="shared" si="511"/>
        <v>0</v>
      </c>
      <c r="CH116" s="396">
        <f t="shared" si="512"/>
        <v>0</v>
      </c>
      <c r="CJ116" s="397"/>
      <c r="CK116" s="397"/>
      <c r="CL116" s="397"/>
      <c r="CM116" s="397"/>
      <c r="CN116" s="397"/>
      <c r="CO116" s="397"/>
      <c r="CP116" s="397"/>
      <c r="CQ116" s="397"/>
      <c r="CR116" s="398"/>
      <c r="CS116" s="399"/>
      <c r="CT116" s="394">
        <f t="shared" si="486"/>
        <v>0</v>
      </c>
      <c r="CU116" s="395">
        <f t="shared" si="513"/>
        <v>0</v>
      </c>
      <c r="CV116" s="395">
        <f t="shared" si="514"/>
        <v>0</v>
      </c>
      <c r="CW116" s="395">
        <f t="shared" si="515"/>
        <v>0</v>
      </c>
      <c r="CX116" s="396">
        <f t="shared" si="516"/>
        <v>0</v>
      </c>
      <c r="CY116" s="396">
        <f t="shared" si="517"/>
        <v>0</v>
      </c>
      <c r="DA116" s="400"/>
      <c r="DB116" s="397"/>
      <c r="DC116" s="397"/>
      <c r="DD116" s="397"/>
      <c r="DE116" s="397"/>
      <c r="DF116" s="397"/>
      <c r="DG116" s="397"/>
      <c r="DH116" s="397"/>
      <c r="DI116" s="398"/>
      <c r="DJ116" s="399"/>
      <c r="DK116" s="394">
        <f t="shared" si="487"/>
        <v>0</v>
      </c>
      <c r="DL116" s="395">
        <f t="shared" si="518"/>
        <v>0</v>
      </c>
      <c r="DM116" s="395">
        <f t="shared" si="519"/>
        <v>0</v>
      </c>
      <c r="DN116" s="395">
        <f t="shared" si="520"/>
        <v>0</v>
      </c>
      <c r="DO116" s="396">
        <f t="shared" si="521"/>
        <v>0</v>
      </c>
      <c r="DP116" s="396">
        <f t="shared" si="522"/>
        <v>0</v>
      </c>
      <c r="DQ116" s="306"/>
      <c r="DR116" s="401">
        <f t="shared" si="480"/>
        <v>0</v>
      </c>
      <c r="DS116" s="402">
        <f t="shared" si="480"/>
        <v>0</v>
      </c>
      <c r="DT116" s="402">
        <f t="shared" si="480"/>
        <v>0</v>
      </c>
      <c r="DU116" s="402">
        <f t="shared" si="480"/>
        <v>0</v>
      </c>
      <c r="DV116" s="402">
        <f t="shared" si="480"/>
        <v>0</v>
      </c>
      <c r="DW116" s="402">
        <f t="shared" si="480"/>
        <v>0</v>
      </c>
      <c r="DX116" s="402">
        <f t="shared" si="74"/>
        <v>0</v>
      </c>
      <c r="DY116" s="403" t="e">
        <f t="shared" si="75"/>
        <v>#DIV/0!</v>
      </c>
    </row>
    <row r="117" spans="1:129" ht="18" hidden="1" customHeight="1">
      <c r="A117" s="419" t="s">
        <v>102</v>
      </c>
      <c r="B117" s="420"/>
      <c r="C117" s="397"/>
      <c r="D117" s="397"/>
      <c r="E117" s="397"/>
      <c r="F117" s="397"/>
      <c r="G117" s="397"/>
      <c r="H117" s="397"/>
      <c r="I117" s="397"/>
      <c r="J117" s="397"/>
      <c r="K117" s="398"/>
      <c r="L117" s="399"/>
      <c r="M117" s="394">
        <f t="shared" si="481"/>
        <v>0</v>
      </c>
      <c r="N117" s="395">
        <f t="shared" si="488"/>
        <v>0</v>
      </c>
      <c r="O117" s="395">
        <f t="shared" si="489"/>
        <v>0</v>
      </c>
      <c r="P117" s="395">
        <f t="shared" si="490"/>
        <v>0</v>
      </c>
      <c r="Q117" s="396">
        <f t="shared" si="491"/>
        <v>0</v>
      </c>
      <c r="R117" s="396">
        <f t="shared" si="492"/>
        <v>0</v>
      </c>
      <c r="T117" s="397"/>
      <c r="U117" s="397"/>
      <c r="V117" s="397"/>
      <c r="W117" s="397"/>
      <c r="X117" s="397"/>
      <c r="Y117" s="397"/>
      <c r="Z117" s="397"/>
      <c r="AA117" s="397"/>
      <c r="AB117" s="398"/>
      <c r="AC117" s="399"/>
      <c r="AD117" s="394">
        <f t="shared" si="482"/>
        <v>0</v>
      </c>
      <c r="AE117" s="395">
        <f t="shared" si="493"/>
        <v>0</v>
      </c>
      <c r="AF117" s="395">
        <f t="shared" si="494"/>
        <v>0</v>
      </c>
      <c r="AG117" s="395">
        <f t="shared" si="495"/>
        <v>0</v>
      </c>
      <c r="AH117" s="396">
        <f t="shared" si="496"/>
        <v>0</v>
      </c>
      <c r="AI117" s="396">
        <f t="shared" si="497"/>
        <v>0</v>
      </c>
      <c r="AK117" s="397"/>
      <c r="AL117" s="397"/>
      <c r="AM117" s="397"/>
      <c r="AN117" s="397"/>
      <c r="AO117" s="397"/>
      <c r="AP117" s="397"/>
      <c r="AQ117" s="397"/>
      <c r="AR117" s="397"/>
      <c r="AS117" s="398"/>
      <c r="AT117" s="399"/>
      <c r="AU117" s="394">
        <f t="shared" si="483"/>
        <v>0</v>
      </c>
      <c r="AV117" s="395">
        <f t="shared" si="498"/>
        <v>0</v>
      </c>
      <c r="AW117" s="395">
        <f t="shared" si="499"/>
        <v>0</v>
      </c>
      <c r="AX117" s="395">
        <f t="shared" si="500"/>
        <v>0</v>
      </c>
      <c r="AY117" s="396">
        <f t="shared" si="501"/>
        <v>0</v>
      </c>
      <c r="AZ117" s="396">
        <f t="shared" si="502"/>
        <v>0</v>
      </c>
      <c r="BB117" s="397"/>
      <c r="BC117" s="397"/>
      <c r="BD117" s="397"/>
      <c r="BE117" s="397"/>
      <c r="BF117" s="397"/>
      <c r="BG117" s="397"/>
      <c r="BH117" s="397"/>
      <c r="BI117" s="397"/>
      <c r="BJ117" s="398"/>
      <c r="BK117" s="399"/>
      <c r="BL117" s="394">
        <f t="shared" si="484"/>
        <v>0</v>
      </c>
      <c r="BM117" s="395">
        <f t="shared" si="503"/>
        <v>0</v>
      </c>
      <c r="BN117" s="395">
        <f t="shared" si="504"/>
        <v>0</v>
      </c>
      <c r="BO117" s="395">
        <f t="shared" si="505"/>
        <v>0</v>
      </c>
      <c r="BP117" s="396">
        <f t="shared" si="506"/>
        <v>0</v>
      </c>
      <c r="BQ117" s="396">
        <f t="shared" si="507"/>
        <v>0</v>
      </c>
      <c r="BS117" s="397"/>
      <c r="BT117" s="397"/>
      <c r="BU117" s="397"/>
      <c r="BV117" s="397"/>
      <c r="BW117" s="397"/>
      <c r="BX117" s="397"/>
      <c r="BY117" s="397"/>
      <c r="BZ117" s="397"/>
      <c r="CA117" s="398"/>
      <c r="CB117" s="399"/>
      <c r="CC117" s="394">
        <f t="shared" si="485"/>
        <v>0</v>
      </c>
      <c r="CD117" s="395">
        <f t="shared" si="508"/>
        <v>0</v>
      </c>
      <c r="CE117" s="395">
        <f t="shared" si="509"/>
        <v>0</v>
      </c>
      <c r="CF117" s="395">
        <f t="shared" si="510"/>
        <v>0</v>
      </c>
      <c r="CG117" s="396">
        <f t="shared" si="511"/>
        <v>0</v>
      </c>
      <c r="CH117" s="396">
        <f t="shared" si="512"/>
        <v>0</v>
      </c>
      <c r="CJ117" s="397"/>
      <c r="CK117" s="397"/>
      <c r="CL117" s="397"/>
      <c r="CM117" s="397"/>
      <c r="CN117" s="397"/>
      <c r="CO117" s="397"/>
      <c r="CP117" s="397"/>
      <c r="CQ117" s="397"/>
      <c r="CR117" s="398"/>
      <c r="CS117" s="399"/>
      <c r="CT117" s="394">
        <f t="shared" si="486"/>
        <v>0</v>
      </c>
      <c r="CU117" s="395">
        <f t="shared" si="513"/>
        <v>0</v>
      </c>
      <c r="CV117" s="395">
        <f t="shared" si="514"/>
        <v>0</v>
      </c>
      <c r="CW117" s="395">
        <f t="shared" si="515"/>
        <v>0</v>
      </c>
      <c r="CX117" s="396">
        <f t="shared" si="516"/>
        <v>0</v>
      </c>
      <c r="CY117" s="396">
        <f t="shared" si="517"/>
        <v>0</v>
      </c>
      <c r="DA117" s="400"/>
      <c r="DB117" s="397"/>
      <c r="DC117" s="397"/>
      <c r="DD117" s="397"/>
      <c r="DE117" s="397"/>
      <c r="DF117" s="397"/>
      <c r="DG117" s="397"/>
      <c r="DH117" s="397"/>
      <c r="DI117" s="398"/>
      <c r="DJ117" s="399"/>
      <c r="DK117" s="394">
        <f t="shared" si="487"/>
        <v>0</v>
      </c>
      <c r="DL117" s="395">
        <f t="shared" si="518"/>
        <v>0</v>
      </c>
      <c r="DM117" s="395">
        <f t="shared" si="519"/>
        <v>0</v>
      </c>
      <c r="DN117" s="395">
        <f t="shared" si="520"/>
        <v>0</v>
      </c>
      <c r="DO117" s="396">
        <f t="shared" si="521"/>
        <v>0</v>
      </c>
      <c r="DP117" s="396">
        <f t="shared" si="522"/>
        <v>0</v>
      </c>
      <c r="DQ117" s="306"/>
      <c r="DR117" s="401">
        <f t="shared" si="480"/>
        <v>0</v>
      </c>
      <c r="DS117" s="402">
        <f t="shared" si="480"/>
        <v>0</v>
      </c>
      <c r="DT117" s="402">
        <f t="shared" si="480"/>
        <v>0</v>
      </c>
      <c r="DU117" s="402">
        <f t="shared" si="480"/>
        <v>0</v>
      </c>
      <c r="DV117" s="402">
        <f t="shared" si="480"/>
        <v>0</v>
      </c>
      <c r="DW117" s="402">
        <f t="shared" si="480"/>
        <v>0</v>
      </c>
      <c r="DX117" s="402">
        <f t="shared" si="74"/>
        <v>0</v>
      </c>
      <c r="DY117" s="403" t="e">
        <f t="shared" si="75"/>
        <v>#DIV/0!</v>
      </c>
    </row>
    <row r="118" spans="1:129" ht="18" hidden="1" customHeight="1">
      <c r="A118" s="419" t="s">
        <v>251</v>
      </c>
      <c r="B118" s="420"/>
      <c r="C118" s="397"/>
      <c r="D118" s="397"/>
      <c r="E118" s="397"/>
      <c r="F118" s="397"/>
      <c r="G118" s="397"/>
      <c r="H118" s="397"/>
      <c r="I118" s="397"/>
      <c r="J118" s="397"/>
      <c r="K118" s="398"/>
      <c r="L118" s="399"/>
      <c r="M118" s="394">
        <f t="shared" si="481"/>
        <v>0</v>
      </c>
      <c r="N118" s="395">
        <f t="shared" si="488"/>
        <v>0</v>
      </c>
      <c r="O118" s="395">
        <f t="shared" si="489"/>
        <v>0</v>
      </c>
      <c r="P118" s="395">
        <f t="shared" si="490"/>
        <v>0</v>
      </c>
      <c r="Q118" s="396">
        <f t="shared" si="491"/>
        <v>0</v>
      </c>
      <c r="R118" s="396">
        <f t="shared" si="492"/>
        <v>0</v>
      </c>
      <c r="T118" s="397"/>
      <c r="U118" s="397"/>
      <c r="V118" s="397"/>
      <c r="W118" s="397"/>
      <c r="X118" s="397"/>
      <c r="Y118" s="397"/>
      <c r="Z118" s="397"/>
      <c r="AA118" s="397"/>
      <c r="AB118" s="398"/>
      <c r="AC118" s="399"/>
      <c r="AD118" s="394">
        <f t="shared" si="482"/>
        <v>0</v>
      </c>
      <c r="AE118" s="395">
        <f t="shared" si="493"/>
        <v>0</v>
      </c>
      <c r="AF118" s="395">
        <f t="shared" si="494"/>
        <v>0</v>
      </c>
      <c r="AG118" s="395">
        <f t="shared" si="495"/>
        <v>0</v>
      </c>
      <c r="AH118" s="396">
        <f t="shared" si="496"/>
        <v>0</v>
      </c>
      <c r="AI118" s="396">
        <f t="shared" si="497"/>
        <v>0</v>
      </c>
      <c r="AK118" s="397"/>
      <c r="AL118" s="397"/>
      <c r="AM118" s="397"/>
      <c r="AN118" s="397"/>
      <c r="AO118" s="397"/>
      <c r="AP118" s="397"/>
      <c r="AQ118" s="397"/>
      <c r="AR118" s="397"/>
      <c r="AS118" s="398"/>
      <c r="AT118" s="399"/>
      <c r="AU118" s="394">
        <f t="shared" si="483"/>
        <v>0</v>
      </c>
      <c r="AV118" s="395">
        <f t="shared" si="498"/>
        <v>0</v>
      </c>
      <c r="AW118" s="395">
        <f t="shared" si="499"/>
        <v>0</v>
      </c>
      <c r="AX118" s="395">
        <f t="shared" si="500"/>
        <v>0</v>
      </c>
      <c r="AY118" s="396">
        <f t="shared" si="501"/>
        <v>0</v>
      </c>
      <c r="AZ118" s="396">
        <f t="shared" si="502"/>
        <v>0</v>
      </c>
      <c r="BB118" s="397"/>
      <c r="BC118" s="397"/>
      <c r="BD118" s="397"/>
      <c r="BE118" s="397"/>
      <c r="BF118" s="397"/>
      <c r="BG118" s="397"/>
      <c r="BH118" s="397"/>
      <c r="BI118" s="397"/>
      <c r="BJ118" s="398"/>
      <c r="BK118" s="399"/>
      <c r="BL118" s="394">
        <f t="shared" si="484"/>
        <v>0</v>
      </c>
      <c r="BM118" s="395">
        <f t="shared" si="503"/>
        <v>0</v>
      </c>
      <c r="BN118" s="395">
        <f t="shared" si="504"/>
        <v>0</v>
      </c>
      <c r="BO118" s="395">
        <f t="shared" si="505"/>
        <v>0</v>
      </c>
      <c r="BP118" s="396">
        <f t="shared" si="506"/>
        <v>0</v>
      </c>
      <c r="BQ118" s="396">
        <f t="shared" si="507"/>
        <v>0</v>
      </c>
      <c r="BS118" s="397"/>
      <c r="BT118" s="397"/>
      <c r="BU118" s="397"/>
      <c r="BV118" s="397"/>
      <c r="BW118" s="397"/>
      <c r="BX118" s="397"/>
      <c r="BY118" s="397"/>
      <c r="BZ118" s="397"/>
      <c r="CA118" s="398"/>
      <c r="CB118" s="399"/>
      <c r="CC118" s="394">
        <f t="shared" si="485"/>
        <v>0</v>
      </c>
      <c r="CD118" s="395">
        <f t="shared" si="508"/>
        <v>0</v>
      </c>
      <c r="CE118" s="395">
        <f t="shared" si="509"/>
        <v>0</v>
      </c>
      <c r="CF118" s="395">
        <f t="shared" si="510"/>
        <v>0</v>
      </c>
      <c r="CG118" s="396">
        <f t="shared" si="511"/>
        <v>0</v>
      </c>
      <c r="CH118" s="396">
        <f t="shared" si="512"/>
        <v>0</v>
      </c>
      <c r="CJ118" s="397"/>
      <c r="CK118" s="397"/>
      <c r="CL118" s="397"/>
      <c r="CM118" s="397"/>
      <c r="CN118" s="397"/>
      <c r="CO118" s="397"/>
      <c r="CP118" s="397"/>
      <c r="CQ118" s="397"/>
      <c r="CR118" s="398"/>
      <c r="CS118" s="399"/>
      <c r="CT118" s="394">
        <f t="shared" si="486"/>
        <v>0</v>
      </c>
      <c r="CU118" s="395">
        <f t="shared" si="513"/>
        <v>0</v>
      </c>
      <c r="CV118" s="395">
        <f t="shared" si="514"/>
        <v>0</v>
      </c>
      <c r="CW118" s="395">
        <f t="shared" si="515"/>
        <v>0</v>
      </c>
      <c r="CX118" s="396">
        <f t="shared" si="516"/>
        <v>0</v>
      </c>
      <c r="CY118" s="396">
        <f t="shared" si="517"/>
        <v>0</v>
      </c>
      <c r="DA118" s="400"/>
      <c r="DB118" s="397"/>
      <c r="DC118" s="397"/>
      <c r="DD118" s="397"/>
      <c r="DE118" s="397"/>
      <c r="DF118" s="397"/>
      <c r="DG118" s="397"/>
      <c r="DH118" s="397"/>
      <c r="DI118" s="398"/>
      <c r="DJ118" s="399"/>
      <c r="DK118" s="394">
        <f t="shared" si="487"/>
        <v>0</v>
      </c>
      <c r="DL118" s="395">
        <f t="shared" si="518"/>
        <v>0</v>
      </c>
      <c r="DM118" s="395">
        <f t="shared" si="519"/>
        <v>0</v>
      </c>
      <c r="DN118" s="395">
        <f t="shared" si="520"/>
        <v>0</v>
      </c>
      <c r="DO118" s="396">
        <f t="shared" si="521"/>
        <v>0</v>
      </c>
      <c r="DP118" s="396">
        <f t="shared" si="522"/>
        <v>0</v>
      </c>
      <c r="DQ118" s="306"/>
      <c r="DR118" s="401">
        <f>SUMIF($C$9:$DP$9,DR$9,$C118:$DP118)</f>
        <v>0</v>
      </c>
      <c r="DS118" s="402">
        <f>SUMIF($C$9:$DP$9,DS$9,$C118:$DP118)</f>
        <v>0</v>
      </c>
      <c r="DT118" s="402">
        <f>SUMIF($C$9:$DP$9,DT$9,$C118:$DP118)</f>
        <v>0</v>
      </c>
      <c r="DU118" s="402">
        <f t="shared" ref="DR118:DW124" si="523">SUMIF($C$9:$DP$9,DU$9,$C118:$DP118)</f>
        <v>0</v>
      </c>
      <c r="DV118" s="402">
        <f t="shared" si="523"/>
        <v>0</v>
      </c>
      <c r="DW118" s="402">
        <f t="shared" si="523"/>
        <v>0</v>
      </c>
      <c r="DX118" s="402">
        <f t="shared" si="74"/>
        <v>0</v>
      </c>
      <c r="DY118" s="403" t="e">
        <f t="shared" si="75"/>
        <v>#DIV/0!</v>
      </c>
    </row>
    <row r="119" spans="1:129" ht="18" hidden="1" customHeight="1">
      <c r="A119" s="419" t="s">
        <v>252</v>
      </c>
      <c r="B119" s="420"/>
      <c r="C119" s="397"/>
      <c r="D119" s="397"/>
      <c r="E119" s="397"/>
      <c r="F119" s="397"/>
      <c r="G119" s="397"/>
      <c r="H119" s="397"/>
      <c r="I119" s="397"/>
      <c r="J119" s="397"/>
      <c r="K119" s="398"/>
      <c r="L119" s="399"/>
      <c r="M119" s="394">
        <f t="shared" si="481"/>
        <v>0</v>
      </c>
      <c r="N119" s="395">
        <f t="shared" si="488"/>
        <v>0</v>
      </c>
      <c r="O119" s="395">
        <f t="shared" si="489"/>
        <v>0</v>
      </c>
      <c r="P119" s="395">
        <f t="shared" si="490"/>
        <v>0</v>
      </c>
      <c r="Q119" s="396">
        <f t="shared" si="491"/>
        <v>0</v>
      </c>
      <c r="R119" s="396">
        <f t="shared" si="492"/>
        <v>0</v>
      </c>
      <c r="T119" s="397"/>
      <c r="U119" s="397"/>
      <c r="V119" s="397"/>
      <c r="W119" s="397"/>
      <c r="X119" s="397"/>
      <c r="Y119" s="397"/>
      <c r="Z119" s="397"/>
      <c r="AA119" s="397"/>
      <c r="AB119" s="398"/>
      <c r="AC119" s="399"/>
      <c r="AD119" s="394">
        <f t="shared" si="482"/>
        <v>0</v>
      </c>
      <c r="AE119" s="395">
        <f t="shared" si="493"/>
        <v>0</v>
      </c>
      <c r="AF119" s="395">
        <f t="shared" si="494"/>
        <v>0</v>
      </c>
      <c r="AG119" s="395">
        <f t="shared" si="495"/>
        <v>0</v>
      </c>
      <c r="AH119" s="396">
        <f t="shared" si="496"/>
        <v>0</v>
      </c>
      <c r="AI119" s="396">
        <f t="shared" si="497"/>
        <v>0</v>
      </c>
      <c r="AK119" s="397"/>
      <c r="AL119" s="397"/>
      <c r="AM119" s="397"/>
      <c r="AN119" s="397"/>
      <c r="AO119" s="397"/>
      <c r="AP119" s="397"/>
      <c r="AQ119" s="397"/>
      <c r="AR119" s="397"/>
      <c r="AS119" s="398"/>
      <c r="AT119" s="399"/>
      <c r="AU119" s="394">
        <f t="shared" si="483"/>
        <v>0</v>
      </c>
      <c r="AV119" s="395">
        <f t="shared" si="498"/>
        <v>0</v>
      </c>
      <c r="AW119" s="395">
        <f t="shared" si="499"/>
        <v>0</v>
      </c>
      <c r="AX119" s="395">
        <f t="shared" si="500"/>
        <v>0</v>
      </c>
      <c r="AY119" s="396">
        <f t="shared" si="501"/>
        <v>0</v>
      </c>
      <c r="AZ119" s="396">
        <f t="shared" si="502"/>
        <v>0</v>
      </c>
      <c r="BB119" s="397"/>
      <c r="BC119" s="397"/>
      <c r="BD119" s="397"/>
      <c r="BE119" s="397"/>
      <c r="BF119" s="397"/>
      <c r="BG119" s="397"/>
      <c r="BH119" s="397"/>
      <c r="BI119" s="397"/>
      <c r="BJ119" s="398"/>
      <c r="BK119" s="399"/>
      <c r="BL119" s="394">
        <f t="shared" si="484"/>
        <v>0</v>
      </c>
      <c r="BM119" s="395">
        <f t="shared" si="503"/>
        <v>0</v>
      </c>
      <c r="BN119" s="395">
        <f t="shared" si="504"/>
        <v>0</v>
      </c>
      <c r="BO119" s="395">
        <f t="shared" si="505"/>
        <v>0</v>
      </c>
      <c r="BP119" s="396">
        <f t="shared" si="506"/>
        <v>0</v>
      </c>
      <c r="BQ119" s="396">
        <f t="shared" si="507"/>
        <v>0</v>
      </c>
      <c r="BS119" s="397"/>
      <c r="BT119" s="397"/>
      <c r="BU119" s="397"/>
      <c r="BV119" s="397"/>
      <c r="BW119" s="397"/>
      <c r="BX119" s="397"/>
      <c r="BY119" s="397"/>
      <c r="BZ119" s="397"/>
      <c r="CA119" s="398"/>
      <c r="CB119" s="399"/>
      <c r="CC119" s="394">
        <f t="shared" si="485"/>
        <v>0</v>
      </c>
      <c r="CD119" s="395">
        <f t="shared" si="508"/>
        <v>0</v>
      </c>
      <c r="CE119" s="395">
        <f t="shared" si="509"/>
        <v>0</v>
      </c>
      <c r="CF119" s="395">
        <f t="shared" si="510"/>
        <v>0</v>
      </c>
      <c r="CG119" s="396">
        <f t="shared" si="511"/>
        <v>0</v>
      </c>
      <c r="CH119" s="396">
        <f t="shared" si="512"/>
        <v>0</v>
      </c>
      <c r="CJ119" s="397"/>
      <c r="CK119" s="397"/>
      <c r="CL119" s="397"/>
      <c r="CM119" s="397"/>
      <c r="CN119" s="397"/>
      <c r="CO119" s="397"/>
      <c r="CP119" s="397"/>
      <c r="CQ119" s="397"/>
      <c r="CR119" s="398"/>
      <c r="CS119" s="399"/>
      <c r="CT119" s="394">
        <f t="shared" si="486"/>
        <v>0</v>
      </c>
      <c r="CU119" s="395">
        <f t="shared" si="513"/>
        <v>0</v>
      </c>
      <c r="CV119" s="395">
        <f t="shared" si="514"/>
        <v>0</v>
      </c>
      <c r="CW119" s="395">
        <f t="shared" si="515"/>
        <v>0</v>
      </c>
      <c r="CX119" s="396">
        <f t="shared" si="516"/>
        <v>0</v>
      </c>
      <c r="CY119" s="396">
        <f t="shared" si="517"/>
        <v>0</v>
      </c>
      <c r="DA119" s="400"/>
      <c r="DB119" s="397"/>
      <c r="DC119" s="397"/>
      <c r="DD119" s="397"/>
      <c r="DE119" s="397"/>
      <c r="DF119" s="397"/>
      <c r="DG119" s="397"/>
      <c r="DH119" s="397"/>
      <c r="DI119" s="398"/>
      <c r="DJ119" s="399"/>
      <c r="DK119" s="394">
        <f t="shared" si="487"/>
        <v>0</v>
      </c>
      <c r="DL119" s="395">
        <f t="shared" si="518"/>
        <v>0</v>
      </c>
      <c r="DM119" s="395">
        <f t="shared" si="519"/>
        <v>0</v>
      </c>
      <c r="DN119" s="395">
        <f t="shared" si="520"/>
        <v>0</v>
      </c>
      <c r="DO119" s="396">
        <f t="shared" si="521"/>
        <v>0</v>
      </c>
      <c r="DP119" s="396">
        <f t="shared" si="522"/>
        <v>0</v>
      </c>
      <c r="DQ119" s="306"/>
      <c r="DR119" s="401">
        <f t="shared" si="523"/>
        <v>0</v>
      </c>
      <c r="DS119" s="402">
        <f t="shared" si="523"/>
        <v>0</v>
      </c>
      <c r="DT119" s="402">
        <f t="shared" si="523"/>
        <v>0</v>
      </c>
      <c r="DU119" s="402">
        <f t="shared" si="523"/>
        <v>0</v>
      </c>
      <c r="DV119" s="402">
        <f t="shared" si="523"/>
        <v>0</v>
      </c>
      <c r="DW119" s="402">
        <f t="shared" si="523"/>
        <v>0</v>
      </c>
      <c r="DX119" s="402">
        <f t="shared" si="74"/>
        <v>0</v>
      </c>
      <c r="DY119" s="403" t="e">
        <f t="shared" si="75"/>
        <v>#DIV/0!</v>
      </c>
    </row>
    <row r="120" spans="1:129" ht="18" hidden="1" customHeight="1">
      <c r="A120" s="419" t="s">
        <v>253</v>
      </c>
      <c r="B120" s="420"/>
      <c r="C120" s="397"/>
      <c r="D120" s="397"/>
      <c r="E120" s="397"/>
      <c r="F120" s="397"/>
      <c r="G120" s="397"/>
      <c r="H120" s="397"/>
      <c r="I120" s="397"/>
      <c r="J120" s="397"/>
      <c r="K120" s="398"/>
      <c r="L120" s="399"/>
      <c r="M120" s="394">
        <f t="shared" si="481"/>
        <v>0</v>
      </c>
      <c r="N120" s="395">
        <f t="shared" si="488"/>
        <v>0</v>
      </c>
      <c r="O120" s="395">
        <f t="shared" si="489"/>
        <v>0</v>
      </c>
      <c r="P120" s="395">
        <f t="shared" si="490"/>
        <v>0</v>
      </c>
      <c r="Q120" s="396">
        <f t="shared" si="491"/>
        <v>0</v>
      </c>
      <c r="R120" s="396">
        <f t="shared" si="492"/>
        <v>0</v>
      </c>
      <c r="T120" s="397"/>
      <c r="U120" s="397"/>
      <c r="V120" s="397"/>
      <c r="W120" s="397"/>
      <c r="X120" s="397"/>
      <c r="Y120" s="397"/>
      <c r="Z120" s="397"/>
      <c r="AA120" s="397"/>
      <c r="AB120" s="398"/>
      <c r="AC120" s="399"/>
      <c r="AD120" s="394">
        <f t="shared" si="482"/>
        <v>0</v>
      </c>
      <c r="AE120" s="395">
        <f t="shared" si="493"/>
        <v>0</v>
      </c>
      <c r="AF120" s="395">
        <f t="shared" si="494"/>
        <v>0</v>
      </c>
      <c r="AG120" s="395">
        <f t="shared" si="495"/>
        <v>0</v>
      </c>
      <c r="AH120" s="396">
        <f t="shared" si="496"/>
        <v>0</v>
      </c>
      <c r="AI120" s="396">
        <f t="shared" si="497"/>
        <v>0</v>
      </c>
      <c r="AK120" s="397"/>
      <c r="AL120" s="397"/>
      <c r="AM120" s="397"/>
      <c r="AN120" s="397"/>
      <c r="AO120" s="397"/>
      <c r="AP120" s="397"/>
      <c r="AQ120" s="397"/>
      <c r="AR120" s="397"/>
      <c r="AS120" s="398"/>
      <c r="AT120" s="399"/>
      <c r="AU120" s="394">
        <f t="shared" si="483"/>
        <v>0</v>
      </c>
      <c r="AV120" s="395">
        <f t="shared" si="498"/>
        <v>0</v>
      </c>
      <c r="AW120" s="395">
        <f t="shared" si="499"/>
        <v>0</v>
      </c>
      <c r="AX120" s="395">
        <f t="shared" si="500"/>
        <v>0</v>
      </c>
      <c r="AY120" s="396">
        <f t="shared" si="501"/>
        <v>0</v>
      </c>
      <c r="AZ120" s="396">
        <f t="shared" si="502"/>
        <v>0</v>
      </c>
      <c r="BB120" s="397"/>
      <c r="BC120" s="397"/>
      <c r="BD120" s="397"/>
      <c r="BE120" s="397"/>
      <c r="BF120" s="397"/>
      <c r="BG120" s="397"/>
      <c r="BH120" s="397"/>
      <c r="BI120" s="397"/>
      <c r="BJ120" s="398"/>
      <c r="BK120" s="399"/>
      <c r="BL120" s="394">
        <f t="shared" si="484"/>
        <v>0</v>
      </c>
      <c r="BM120" s="395">
        <f t="shared" si="503"/>
        <v>0</v>
      </c>
      <c r="BN120" s="395">
        <f t="shared" si="504"/>
        <v>0</v>
      </c>
      <c r="BO120" s="395">
        <f t="shared" si="505"/>
        <v>0</v>
      </c>
      <c r="BP120" s="396">
        <f t="shared" si="506"/>
        <v>0</v>
      </c>
      <c r="BQ120" s="396">
        <f t="shared" si="507"/>
        <v>0</v>
      </c>
      <c r="BS120" s="397"/>
      <c r="BT120" s="397"/>
      <c r="BU120" s="397"/>
      <c r="BV120" s="397"/>
      <c r="BW120" s="397"/>
      <c r="BX120" s="397"/>
      <c r="BY120" s="397"/>
      <c r="BZ120" s="397"/>
      <c r="CA120" s="398"/>
      <c r="CB120" s="399"/>
      <c r="CC120" s="394">
        <f t="shared" si="485"/>
        <v>0</v>
      </c>
      <c r="CD120" s="395">
        <f t="shared" si="508"/>
        <v>0</v>
      </c>
      <c r="CE120" s="395">
        <f t="shared" si="509"/>
        <v>0</v>
      </c>
      <c r="CF120" s="395">
        <f t="shared" si="510"/>
        <v>0</v>
      </c>
      <c r="CG120" s="396">
        <f t="shared" si="511"/>
        <v>0</v>
      </c>
      <c r="CH120" s="396">
        <f t="shared" si="512"/>
        <v>0</v>
      </c>
      <c r="CJ120" s="397"/>
      <c r="CK120" s="397"/>
      <c r="CL120" s="397"/>
      <c r="CM120" s="397"/>
      <c r="CN120" s="397"/>
      <c r="CO120" s="397"/>
      <c r="CP120" s="397"/>
      <c r="CQ120" s="397"/>
      <c r="CR120" s="398"/>
      <c r="CS120" s="399"/>
      <c r="CT120" s="394">
        <f t="shared" si="486"/>
        <v>0</v>
      </c>
      <c r="CU120" s="395">
        <f t="shared" si="513"/>
        <v>0</v>
      </c>
      <c r="CV120" s="395">
        <f t="shared" si="514"/>
        <v>0</v>
      </c>
      <c r="CW120" s="395">
        <f t="shared" si="515"/>
        <v>0</v>
      </c>
      <c r="CX120" s="396">
        <f t="shared" si="516"/>
        <v>0</v>
      </c>
      <c r="CY120" s="396">
        <f t="shared" si="517"/>
        <v>0</v>
      </c>
      <c r="DA120" s="400"/>
      <c r="DB120" s="397"/>
      <c r="DC120" s="397"/>
      <c r="DD120" s="397"/>
      <c r="DE120" s="397"/>
      <c r="DF120" s="397"/>
      <c r="DG120" s="397"/>
      <c r="DH120" s="397"/>
      <c r="DI120" s="398"/>
      <c r="DJ120" s="399"/>
      <c r="DK120" s="394">
        <f t="shared" si="487"/>
        <v>0</v>
      </c>
      <c r="DL120" s="395">
        <f t="shared" si="518"/>
        <v>0</v>
      </c>
      <c r="DM120" s="395">
        <f t="shared" si="519"/>
        <v>0</v>
      </c>
      <c r="DN120" s="395">
        <f t="shared" si="520"/>
        <v>0</v>
      </c>
      <c r="DO120" s="396">
        <f t="shared" si="521"/>
        <v>0</v>
      </c>
      <c r="DP120" s="396">
        <f t="shared" si="522"/>
        <v>0</v>
      </c>
      <c r="DQ120" s="306"/>
      <c r="DR120" s="401">
        <f t="shared" si="523"/>
        <v>0</v>
      </c>
      <c r="DS120" s="402">
        <f t="shared" si="523"/>
        <v>0</v>
      </c>
      <c r="DT120" s="402">
        <f t="shared" si="523"/>
        <v>0</v>
      </c>
      <c r="DU120" s="402">
        <f t="shared" si="523"/>
        <v>0</v>
      </c>
      <c r="DV120" s="402">
        <f t="shared" si="523"/>
        <v>0</v>
      </c>
      <c r="DW120" s="402">
        <f t="shared" si="523"/>
        <v>0</v>
      </c>
      <c r="DX120" s="402">
        <f t="shared" si="74"/>
        <v>0</v>
      </c>
      <c r="DY120" s="403" t="e">
        <f t="shared" si="75"/>
        <v>#DIV/0!</v>
      </c>
    </row>
    <row r="121" spans="1:129" ht="18" hidden="1" customHeight="1">
      <c r="A121" s="419" t="s">
        <v>254</v>
      </c>
      <c r="B121" s="420"/>
      <c r="C121" s="397"/>
      <c r="D121" s="397"/>
      <c r="E121" s="397"/>
      <c r="F121" s="397"/>
      <c r="G121" s="397"/>
      <c r="H121" s="397"/>
      <c r="I121" s="397"/>
      <c r="J121" s="397"/>
      <c r="K121" s="398"/>
      <c r="L121" s="399"/>
      <c r="M121" s="394">
        <f t="shared" si="481"/>
        <v>0</v>
      </c>
      <c r="N121" s="395">
        <f t="shared" si="488"/>
        <v>0</v>
      </c>
      <c r="O121" s="395">
        <f t="shared" si="489"/>
        <v>0</v>
      </c>
      <c r="P121" s="395">
        <f t="shared" si="490"/>
        <v>0</v>
      </c>
      <c r="Q121" s="396">
        <f t="shared" si="491"/>
        <v>0</v>
      </c>
      <c r="R121" s="396">
        <f t="shared" si="492"/>
        <v>0</v>
      </c>
      <c r="T121" s="397"/>
      <c r="U121" s="397"/>
      <c r="V121" s="397"/>
      <c r="W121" s="397"/>
      <c r="X121" s="397"/>
      <c r="Y121" s="397"/>
      <c r="Z121" s="397"/>
      <c r="AA121" s="397"/>
      <c r="AB121" s="398"/>
      <c r="AC121" s="399"/>
      <c r="AD121" s="394">
        <f t="shared" si="482"/>
        <v>0</v>
      </c>
      <c r="AE121" s="395">
        <f t="shared" si="493"/>
        <v>0</v>
      </c>
      <c r="AF121" s="395">
        <f t="shared" si="494"/>
        <v>0</v>
      </c>
      <c r="AG121" s="395">
        <f t="shared" si="495"/>
        <v>0</v>
      </c>
      <c r="AH121" s="396">
        <f t="shared" si="496"/>
        <v>0</v>
      </c>
      <c r="AI121" s="396">
        <f t="shared" si="497"/>
        <v>0</v>
      </c>
      <c r="AK121" s="397"/>
      <c r="AL121" s="397"/>
      <c r="AM121" s="397"/>
      <c r="AN121" s="397"/>
      <c r="AO121" s="397"/>
      <c r="AP121" s="397"/>
      <c r="AQ121" s="397"/>
      <c r="AR121" s="397"/>
      <c r="AS121" s="398"/>
      <c r="AT121" s="399"/>
      <c r="AU121" s="394">
        <f t="shared" si="483"/>
        <v>0</v>
      </c>
      <c r="AV121" s="395">
        <f t="shared" si="498"/>
        <v>0</v>
      </c>
      <c r="AW121" s="395">
        <f t="shared" si="499"/>
        <v>0</v>
      </c>
      <c r="AX121" s="395">
        <f t="shared" si="500"/>
        <v>0</v>
      </c>
      <c r="AY121" s="396">
        <f t="shared" si="501"/>
        <v>0</v>
      </c>
      <c r="AZ121" s="396">
        <f t="shared" si="502"/>
        <v>0</v>
      </c>
      <c r="BB121" s="397"/>
      <c r="BC121" s="397"/>
      <c r="BD121" s="397"/>
      <c r="BE121" s="397"/>
      <c r="BF121" s="397"/>
      <c r="BG121" s="397"/>
      <c r="BH121" s="397"/>
      <c r="BI121" s="397"/>
      <c r="BJ121" s="398"/>
      <c r="BK121" s="399"/>
      <c r="BL121" s="394">
        <f t="shared" si="484"/>
        <v>0</v>
      </c>
      <c r="BM121" s="395">
        <f t="shared" si="503"/>
        <v>0</v>
      </c>
      <c r="BN121" s="395">
        <f t="shared" si="504"/>
        <v>0</v>
      </c>
      <c r="BO121" s="395">
        <f t="shared" si="505"/>
        <v>0</v>
      </c>
      <c r="BP121" s="396">
        <f t="shared" si="506"/>
        <v>0</v>
      </c>
      <c r="BQ121" s="396">
        <f t="shared" si="507"/>
        <v>0</v>
      </c>
      <c r="BS121" s="397"/>
      <c r="BT121" s="397"/>
      <c r="BU121" s="397"/>
      <c r="BV121" s="397"/>
      <c r="BW121" s="397"/>
      <c r="BX121" s="397"/>
      <c r="BY121" s="397"/>
      <c r="BZ121" s="397"/>
      <c r="CA121" s="398"/>
      <c r="CB121" s="399"/>
      <c r="CC121" s="394">
        <f t="shared" si="485"/>
        <v>0</v>
      </c>
      <c r="CD121" s="395">
        <f t="shared" si="508"/>
        <v>0</v>
      </c>
      <c r="CE121" s="395">
        <f t="shared" si="509"/>
        <v>0</v>
      </c>
      <c r="CF121" s="395">
        <f t="shared" si="510"/>
        <v>0</v>
      </c>
      <c r="CG121" s="396">
        <f t="shared" si="511"/>
        <v>0</v>
      </c>
      <c r="CH121" s="396">
        <f t="shared" si="512"/>
        <v>0</v>
      </c>
      <c r="CJ121" s="397"/>
      <c r="CK121" s="397"/>
      <c r="CL121" s="397"/>
      <c r="CM121" s="397"/>
      <c r="CN121" s="397"/>
      <c r="CO121" s="397"/>
      <c r="CP121" s="397"/>
      <c r="CQ121" s="397"/>
      <c r="CR121" s="398"/>
      <c r="CS121" s="399"/>
      <c r="CT121" s="394">
        <f t="shared" si="486"/>
        <v>0</v>
      </c>
      <c r="CU121" s="395">
        <f t="shared" si="513"/>
        <v>0</v>
      </c>
      <c r="CV121" s="395">
        <f t="shared" si="514"/>
        <v>0</v>
      </c>
      <c r="CW121" s="395">
        <f t="shared" si="515"/>
        <v>0</v>
      </c>
      <c r="CX121" s="396">
        <f t="shared" si="516"/>
        <v>0</v>
      </c>
      <c r="CY121" s="396">
        <f t="shared" si="517"/>
        <v>0</v>
      </c>
      <c r="DA121" s="400"/>
      <c r="DB121" s="397"/>
      <c r="DC121" s="397"/>
      <c r="DD121" s="397"/>
      <c r="DE121" s="397"/>
      <c r="DF121" s="397"/>
      <c r="DG121" s="397"/>
      <c r="DH121" s="397"/>
      <c r="DI121" s="398"/>
      <c r="DJ121" s="399"/>
      <c r="DK121" s="394">
        <f t="shared" si="487"/>
        <v>0</v>
      </c>
      <c r="DL121" s="395">
        <f t="shared" si="518"/>
        <v>0</v>
      </c>
      <c r="DM121" s="395">
        <f t="shared" si="519"/>
        <v>0</v>
      </c>
      <c r="DN121" s="395">
        <f t="shared" si="520"/>
        <v>0</v>
      </c>
      <c r="DO121" s="396">
        <f t="shared" si="521"/>
        <v>0</v>
      </c>
      <c r="DP121" s="396">
        <f t="shared" si="522"/>
        <v>0</v>
      </c>
      <c r="DQ121" s="306"/>
      <c r="DR121" s="401">
        <f t="shared" si="523"/>
        <v>0</v>
      </c>
      <c r="DS121" s="402">
        <f t="shared" si="523"/>
        <v>0</v>
      </c>
      <c r="DT121" s="402">
        <f t="shared" si="523"/>
        <v>0</v>
      </c>
      <c r="DU121" s="402">
        <f t="shared" si="523"/>
        <v>0</v>
      </c>
      <c r="DV121" s="402">
        <f t="shared" si="523"/>
        <v>0</v>
      </c>
      <c r="DW121" s="402">
        <f t="shared" si="523"/>
        <v>0</v>
      </c>
      <c r="DX121" s="402">
        <f t="shared" si="74"/>
        <v>0</v>
      </c>
      <c r="DY121" s="403" t="e">
        <f t="shared" si="75"/>
        <v>#DIV/0!</v>
      </c>
    </row>
    <row r="122" spans="1:129" ht="18" hidden="1" customHeight="1">
      <c r="A122" s="419" t="s">
        <v>255</v>
      </c>
      <c r="B122" s="420"/>
      <c r="C122" s="397"/>
      <c r="D122" s="397"/>
      <c r="E122" s="397"/>
      <c r="F122" s="397"/>
      <c r="G122" s="397"/>
      <c r="H122" s="397"/>
      <c r="I122" s="397"/>
      <c r="J122" s="397"/>
      <c r="K122" s="398"/>
      <c r="L122" s="399"/>
      <c r="M122" s="394">
        <f t="shared" si="481"/>
        <v>0</v>
      </c>
      <c r="N122" s="395">
        <f t="shared" si="488"/>
        <v>0</v>
      </c>
      <c r="O122" s="395">
        <f t="shared" si="489"/>
        <v>0</v>
      </c>
      <c r="P122" s="395">
        <f t="shared" si="490"/>
        <v>0</v>
      </c>
      <c r="Q122" s="396">
        <f t="shared" si="491"/>
        <v>0</v>
      </c>
      <c r="R122" s="396">
        <f t="shared" si="492"/>
        <v>0</v>
      </c>
      <c r="T122" s="397"/>
      <c r="U122" s="397"/>
      <c r="V122" s="397"/>
      <c r="W122" s="397"/>
      <c r="X122" s="397"/>
      <c r="Y122" s="397"/>
      <c r="Z122" s="397"/>
      <c r="AA122" s="397"/>
      <c r="AB122" s="398"/>
      <c r="AC122" s="399"/>
      <c r="AD122" s="394">
        <f t="shared" si="482"/>
        <v>0</v>
      </c>
      <c r="AE122" s="395">
        <f t="shared" si="493"/>
        <v>0</v>
      </c>
      <c r="AF122" s="395">
        <f t="shared" si="494"/>
        <v>0</v>
      </c>
      <c r="AG122" s="395">
        <f t="shared" si="495"/>
        <v>0</v>
      </c>
      <c r="AH122" s="396">
        <f t="shared" si="496"/>
        <v>0</v>
      </c>
      <c r="AI122" s="396">
        <f t="shared" si="497"/>
        <v>0</v>
      </c>
      <c r="AK122" s="397"/>
      <c r="AL122" s="397"/>
      <c r="AM122" s="397"/>
      <c r="AN122" s="397"/>
      <c r="AO122" s="397"/>
      <c r="AP122" s="397"/>
      <c r="AQ122" s="397"/>
      <c r="AR122" s="397"/>
      <c r="AS122" s="398"/>
      <c r="AT122" s="399"/>
      <c r="AU122" s="394">
        <f t="shared" si="483"/>
        <v>0</v>
      </c>
      <c r="AV122" s="395">
        <f t="shared" si="498"/>
        <v>0</v>
      </c>
      <c r="AW122" s="395">
        <f t="shared" si="499"/>
        <v>0</v>
      </c>
      <c r="AX122" s="395">
        <f t="shared" si="500"/>
        <v>0</v>
      </c>
      <c r="AY122" s="396">
        <f t="shared" si="501"/>
        <v>0</v>
      </c>
      <c r="AZ122" s="396">
        <f t="shared" si="502"/>
        <v>0</v>
      </c>
      <c r="BB122" s="397"/>
      <c r="BC122" s="397"/>
      <c r="BD122" s="397"/>
      <c r="BE122" s="397"/>
      <c r="BF122" s="397"/>
      <c r="BG122" s="397"/>
      <c r="BH122" s="397"/>
      <c r="BI122" s="397"/>
      <c r="BJ122" s="398"/>
      <c r="BK122" s="399"/>
      <c r="BL122" s="394">
        <f t="shared" si="484"/>
        <v>0</v>
      </c>
      <c r="BM122" s="395">
        <f t="shared" si="503"/>
        <v>0</v>
      </c>
      <c r="BN122" s="395">
        <f t="shared" si="504"/>
        <v>0</v>
      </c>
      <c r="BO122" s="395">
        <f t="shared" si="505"/>
        <v>0</v>
      </c>
      <c r="BP122" s="396">
        <f t="shared" si="506"/>
        <v>0</v>
      </c>
      <c r="BQ122" s="396">
        <f t="shared" si="507"/>
        <v>0</v>
      </c>
      <c r="BS122" s="397"/>
      <c r="BT122" s="397"/>
      <c r="BU122" s="397"/>
      <c r="BV122" s="397"/>
      <c r="BW122" s="397"/>
      <c r="BX122" s="397"/>
      <c r="BY122" s="397"/>
      <c r="BZ122" s="397"/>
      <c r="CA122" s="398"/>
      <c r="CB122" s="399"/>
      <c r="CC122" s="394">
        <f t="shared" si="485"/>
        <v>0</v>
      </c>
      <c r="CD122" s="395">
        <f t="shared" si="508"/>
        <v>0</v>
      </c>
      <c r="CE122" s="395">
        <f t="shared" si="509"/>
        <v>0</v>
      </c>
      <c r="CF122" s="395">
        <f t="shared" si="510"/>
        <v>0</v>
      </c>
      <c r="CG122" s="396">
        <f t="shared" si="511"/>
        <v>0</v>
      </c>
      <c r="CH122" s="396">
        <f t="shared" si="512"/>
        <v>0</v>
      </c>
      <c r="CJ122" s="397"/>
      <c r="CK122" s="397"/>
      <c r="CL122" s="397"/>
      <c r="CM122" s="397"/>
      <c r="CN122" s="397"/>
      <c r="CO122" s="397"/>
      <c r="CP122" s="397"/>
      <c r="CQ122" s="397"/>
      <c r="CR122" s="398"/>
      <c r="CS122" s="399"/>
      <c r="CT122" s="394">
        <f t="shared" si="486"/>
        <v>0</v>
      </c>
      <c r="CU122" s="395">
        <f t="shared" si="513"/>
        <v>0</v>
      </c>
      <c r="CV122" s="395">
        <f t="shared" si="514"/>
        <v>0</v>
      </c>
      <c r="CW122" s="395">
        <f t="shared" si="515"/>
        <v>0</v>
      </c>
      <c r="CX122" s="396">
        <f t="shared" si="516"/>
        <v>0</v>
      </c>
      <c r="CY122" s="396">
        <f t="shared" si="517"/>
        <v>0</v>
      </c>
      <c r="DA122" s="400"/>
      <c r="DB122" s="397"/>
      <c r="DC122" s="397"/>
      <c r="DD122" s="397"/>
      <c r="DE122" s="397"/>
      <c r="DF122" s="397"/>
      <c r="DG122" s="397"/>
      <c r="DH122" s="397"/>
      <c r="DI122" s="398"/>
      <c r="DJ122" s="399"/>
      <c r="DK122" s="394">
        <f t="shared" si="487"/>
        <v>0</v>
      </c>
      <c r="DL122" s="395">
        <f t="shared" si="518"/>
        <v>0</v>
      </c>
      <c r="DM122" s="395">
        <f t="shared" si="519"/>
        <v>0</v>
      </c>
      <c r="DN122" s="395">
        <f t="shared" si="520"/>
        <v>0</v>
      </c>
      <c r="DO122" s="396">
        <f t="shared" si="521"/>
        <v>0</v>
      </c>
      <c r="DP122" s="396">
        <f t="shared" si="522"/>
        <v>0</v>
      </c>
      <c r="DQ122" s="306"/>
      <c r="DR122" s="401">
        <f t="shared" si="523"/>
        <v>0</v>
      </c>
      <c r="DS122" s="402">
        <f t="shared" si="523"/>
        <v>0</v>
      </c>
      <c r="DT122" s="402">
        <f t="shared" si="523"/>
        <v>0</v>
      </c>
      <c r="DU122" s="402">
        <f t="shared" si="523"/>
        <v>0</v>
      </c>
      <c r="DV122" s="402">
        <f t="shared" si="523"/>
        <v>0</v>
      </c>
      <c r="DW122" s="402">
        <f t="shared" si="523"/>
        <v>0</v>
      </c>
      <c r="DX122" s="402">
        <f t="shared" si="74"/>
        <v>0</v>
      </c>
      <c r="DY122" s="403" t="e">
        <f t="shared" si="75"/>
        <v>#DIV/0!</v>
      </c>
    </row>
    <row r="123" spans="1:129" ht="18" hidden="1" customHeight="1">
      <c r="A123" s="419" t="s">
        <v>256</v>
      </c>
      <c r="B123" s="420"/>
      <c r="C123" s="397"/>
      <c r="D123" s="397"/>
      <c r="E123" s="397"/>
      <c r="F123" s="397"/>
      <c r="G123" s="397"/>
      <c r="H123" s="397"/>
      <c r="I123" s="397"/>
      <c r="J123" s="397"/>
      <c r="K123" s="398"/>
      <c r="L123" s="399"/>
      <c r="M123" s="394">
        <f t="shared" si="481"/>
        <v>0</v>
      </c>
      <c r="N123" s="395">
        <f t="shared" si="488"/>
        <v>0</v>
      </c>
      <c r="O123" s="395">
        <f t="shared" si="489"/>
        <v>0</v>
      </c>
      <c r="P123" s="395">
        <f t="shared" si="490"/>
        <v>0</v>
      </c>
      <c r="Q123" s="396">
        <f t="shared" si="491"/>
        <v>0</v>
      </c>
      <c r="R123" s="396">
        <f t="shared" si="492"/>
        <v>0</v>
      </c>
      <c r="T123" s="397"/>
      <c r="U123" s="397"/>
      <c r="V123" s="397"/>
      <c r="W123" s="397"/>
      <c r="X123" s="397"/>
      <c r="Y123" s="397"/>
      <c r="Z123" s="397"/>
      <c r="AA123" s="397"/>
      <c r="AB123" s="398"/>
      <c r="AC123" s="399"/>
      <c r="AD123" s="394">
        <f t="shared" si="482"/>
        <v>0</v>
      </c>
      <c r="AE123" s="395">
        <f t="shared" si="493"/>
        <v>0</v>
      </c>
      <c r="AF123" s="395">
        <f t="shared" si="494"/>
        <v>0</v>
      </c>
      <c r="AG123" s="395">
        <f t="shared" si="495"/>
        <v>0</v>
      </c>
      <c r="AH123" s="396">
        <f t="shared" si="496"/>
        <v>0</v>
      </c>
      <c r="AI123" s="396">
        <f t="shared" si="497"/>
        <v>0</v>
      </c>
      <c r="AK123" s="397"/>
      <c r="AL123" s="397"/>
      <c r="AM123" s="397"/>
      <c r="AN123" s="397"/>
      <c r="AO123" s="397"/>
      <c r="AP123" s="397"/>
      <c r="AQ123" s="397"/>
      <c r="AR123" s="397"/>
      <c r="AS123" s="398"/>
      <c r="AT123" s="399"/>
      <c r="AU123" s="394">
        <f t="shared" si="483"/>
        <v>0</v>
      </c>
      <c r="AV123" s="395">
        <f t="shared" si="498"/>
        <v>0</v>
      </c>
      <c r="AW123" s="395">
        <f t="shared" si="499"/>
        <v>0</v>
      </c>
      <c r="AX123" s="395">
        <f t="shared" si="500"/>
        <v>0</v>
      </c>
      <c r="AY123" s="396">
        <f t="shared" si="501"/>
        <v>0</v>
      </c>
      <c r="AZ123" s="396">
        <f t="shared" si="502"/>
        <v>0</v>
      </c>
      <c r="BB123" s="397"/>
      <c r="BC123" s="397"/>
      <c r="BD123" s="397"/>
      <c r="BE123" s="397"/>
      <c r="BF123" s="397"/>
      <c r="BG123" s="397"/>
      <c r="BH123" s="397"/>
      <c r="BI123" s="397"/>
      <c r="BJ123" s="398"/>
      <c r="BK123" s="399"/>
      <c r="BL123" s="394">
        <f t="shared" si="484"/>
        <v>0</v>
      </c>
      <c r="BM123" s="395">
        <f t="shared" si="503"/>
        <v>0</v>
      </c>
      <c r="BN123" s="395">
        <f t="shared" si="504"/>
        <v>0</v>
      </c>
      <c r="BO123" s="395">
        <f t="shared" si="505"/>
        <v>0</v>
      </c>
      <c r="BP123" s="396">
        <f t="shared" si="506"/>
        <v>0</v>
      </c>
      <c r="BQ123" s="396">
        <f t="shared" si="507"/>
        <v>0</v>
      </c>
      <c r="BS123" s="397"/>
      <c r="BT123" s="397"/>
      <c r="BU123" s="397"/>
      <c r="BV123" s="397"/>
      <c r="BW123" s="397"/>
      <c r="BX123" s="397"/>
      <c r="BY123" s="397"/>
      <c r="BZ123" s="397"/>
      <c r="CA123" s="398"/>
      <c r="CB123" s="399"/>
      <c r="CC123" s="394">
        <f t="shared" si="485"/>
        <v>0</v>
      </c>
      <c r="CD123" s="395">
        <f t="shared" si="508"/>
        <v>0</v>
      </c>
      <c r="CE123" s="395">
        <f t="shared" si="509"/>
        <v>0</v>
      </c>
      <c r="CF123" s="395">
        <f t="shared" si="510"/>
        <v>0</v>
      </c>
      <c r="CG123" s="396">
        <f t="shared" si="511"/>
        <v>0</v>
      </c>
      <c r="CH123" s="396">
        <f t="shared" si="512"/>
        <v>0</v>
      </c>
      <c r="CJ123" s="397"/>
      <c r="CK123" s="397"/>
      <c r="CL123" s="397"/>
      <c r="CM123" s="397"/>
      <c r="CN123" s="397"/>
      <c r="CO123" s="397"/>
      <c r="CP123" s="397"/>
      <c r="CQ123" s="397"/>
      <c r="CR123" s="398"/>
      <c r="CS123" s="399"/>
      <c r="CT123" s="394">
        <f t="shared" si="486"/>
        <v>0</v>
      </c>
      <c r="CU123" s="395">
        <f t="shared" si="513"/>
        <v>0</v>
      </c>
      <c r="CV123" s="395">
        <f t="shared" si="514"/>
        <v>0</v>
      </c>
      <c r="CW123" s="395">
        <f t="shared" si="515"/>
        <v>0</v>
      </c>
      <c r="CX123" s="396">
        <f t="shared" si="516"/>
        <v>0</v>
      </c>
      <c r="CY123" s="396">
        <f t="shared" si="517"/>
        <v>0</v>
      </c>
      <c r="DA123" s="400"/>
      <c r="DB123" s="397"/>
      <c r="DC123" s="397"/>
      <c r="DD123" s="397"/>
      <c r="DE123" s="397"/>
      <c r="DF123" s="397"/>
      <c r="DG123" s="397"/>
      <c r="DH123" s="397"/>
      <c r="DI123" s="398"/>
      <c r="DJ123" s="399"/>
      <c r="DK123" s="394">
        <f t="shared" si="487"/>
        <v>0</v>
      </c>
      <c r="DL123" s="395">
        <f t="shared" si="518"/>
        <v>0</v>
      </c>
      <c r="DM123" s="395">
        <f t="shared" si="519"/>
        <v>0</v>
      </c>
      <c r="DN123" s="395">
        <f t="shared" si="520"/>
        <v>0</v>
      </c>
      <c r="DO123" s="396">
        <f t="shared" si="521"/>
        <v>0</v>
      </c>
      <c r="DP123" s="396">
        <f t="shared" si="522"/>
        <v>0</v>
      </c>
      <c r="DQ123" s="306"/>
      <c r="DR123" s="401">
        <f t="shared" si="523"/>
        <v>0</v>
      </c>
      <c r="DS123" s="402">
        <f t="shared" si="523"/>
        <v>0</v>
      </c>
      <c r="DT123" s="402">
        <f t="shared" si="523"/>
        <v>0</v>
      </c>
      <c r="DU123" s="402">
        <f t="shared" si="523"/>
        <v>0</v>
      </c>
      <c r="DV123" s="402">
        <f t="shared" si="523"/>
        <v>0</v>
      </c>
      <c r="DW123" s="402">
        <f t="shared" si="523"/>
        <v>0</v>
      </c>
      <c r="DX123" s="402">
        <f t="shared" si="74"/>
        <v>0</v>
      </c>
      <c r="DY123" s="423" t="e">
        <f>(DV123-DU123)/(DV$124-DU$124)</f>
        <v>#DIV/0!</v>
      </c>
    </row>
    <row r="124" spans="1:129" s="273" customFormat="1" ht="27" customHeight="1" thickBot="1">
      <c r="A124" s="424"/>
      <c r="B124" s="425" t="s">
        <v>270</v>
      </c>
      <c r="C124" s="426">
        <f t="shared" ref="C124:R124" si="524">+C14+C25+C36+C47+C58+C69+C80+C91+C102+C113</f>
        <v>0</v>
      </c>
      <c r="D124" s="427">
        <f t="shared" si="524"/>
        <v>0</v>
      </c>
      <c r="E124" s="427">
        <f t="shared" si="524"/>
        <v>0</v>
      </c>
      <c r="F124" s="427">
        <f t="shared" si="524"/>
        <v>0</v>
      </c>
      <c r="G124" s="427">
        <f t="shared" si="524"/>
        <v>0</v>
      </c>
      <c r="H124" s="427">
        <f t="shared" si="524"/>
        <v>0</v>
      </c>
      <c r="I124" s="427">
        <f t="shared" si="524"/>
        <v>0</v>
      </c>
      <c r="J124" s="427">
        <f t="shared" si="524"/>
        <v>0</v>
      </c>
      <c r="K124" s="428">
        <f t="shared" si="524"/>
        <v>0</v>
      </c>
      <c r="L124" s="429">
        <f t="shared" si="524"/>
        <v>0</v>
      </c>
      <c r="M124" s="430">
        <f t="shared" si="524"/>
        <v>0</v>
      </c>
      <c r="N124" s="431">
        <f t="shared" si="524"/>
        <v>0</v>
      </c>
      <c r="O124" s="431">
        <f t="shared" si="524"/>
        <v>0</v>
      </c>
      <c r="P124" s="431">
        <f t="shared" si="524"/>
        <v>0</v>
      </c>
      <c r="Q124" s="432">
        <f t="shared" si="524"/>
        <v>0</v>
      </c>
      <c r="R124" s="432">
        <f t="shared" si="524"/>
        <v>0</v>
      </c>
      <c r="S124" s="280"/>
      <c r="T124" s="426">
        <f t="shared" ref="T124:BO124" si="525">+T14+T25+T36+T47+T58+T69+T80+T91+T102+T113</f>
        <v>0</v>
      </c>
      <c r="U124" s="427">
        <f t="shared" si="525"/>
        <v>0</v>
      </c>
      <c r="V124" s="427">
        <f t="shared" si="525"/>
        <v>0</v>
      </c>
      <c r="W124" s="427">
        <f t="shared" si="525"/>
        <v>0</v>
      </c>
      <c r="X124" s="427">
        <f t="shared" si="525"/>
        <v>0</v>
      </c>
      <c r="Y124" s="427">
        <f t="shared" si="525"/>
        <v>0</v>
      </c>
      <c r="Z124" s="427">
        <f t="shared" si="525"/>
        <v>0</v>
      </c>
      <c r="AA124" s="427">
        <f t="shared" si="525"/>
        <v>0</v>
      </c>
      <c r="AB124" s="428">
        <f t="shared" si="525"/>
        <v>0</v>
      </c>
      <c r="AC124" s="429">
        <f t="shared" si="525"/>
        <v>0</v>
      </c>
      <c r="AD124" s="430">
        <f t="shared" si="525"/>
        <v>0</v>
      </c>
      <c r="AE124" s="431">
        <f t="shared" si="525"/>
        <v>0</v>
      </c>
      <c r="AF124" s="431">
        <f t="shared" si="525"/>
        <v>0</v>
      </c>
      <c r="AG124" s="431">
        <f t="shared" si="525"/>
        <v>0</v>
      </c>
      <c r="AH124" s="432">
        <f t="shared" si="525"/>
        <v>0</v>
      </c>
      <c r="AI124" s="432">
        <f t="shared" si="525"/>
        <v>0</v>
      </c>
      <c r="AJ124" s="280"/>
      <c r="AK124" s="426">
        <f t="shared" si="525"/>
        <v>0</v>
      </c>
      <c r="AL124" s="427">
        <f t="shared" si="525"/>
        <v>0</v>
      </c>
      <c r="AM124" s="427">
        <f t="shared" si="525"/>
        <v>0</v>
      </c>
      <c r="AN124" s="427">
        <f t="shared" si="525"/>
        <v>0</v>
      </c>
      <c r="AO124" s="427">
        <f t="shared" si="525"/>
        <v>0</v>
      </c>
      <c r="AP124" s="427">
        <f t="shared" si="525"/>
        <v>0</v>
      </c>
      <c r="AQ124" s="427">
        <f t="shared" si="525"/>
        <v>0</v>
      </c>
      <c r="AR124" s="427">
        <f t="shared" si="525"/>
        <v>0</v>
      </c>
      <c r="AS124" s="428">
        <f t="shared" si="525"/>
        <v>0</v>
      </c>
      <c r="AT124" s="429">
        <f t="shared" si="525"/>
        <v>0</v>
      </c>
      <c r="AU124" s="430">
        <f t="shared" si="525"/>
        <v>0</v>
      </c>
      <c r="AV124" s="431">
        <f t="shared" si="525"/>
        <v>0</v>
      </c>
      <c r="AW124" s="431">
        <f t="shared" si="525"/>
        <v>0</v>
      </c>
      <c r="AX124" s="431">
        <f t="shared" si="525"/>
        <v>0</v>
      </c>
      <c r="AY124" s="432">
        <f t="shared" si="525"/>
        <v>0</v>
      </c>
      <c r="AZ124" s="432">
        <f t="shared" si="525"/>
        <v>0</v>
      </c>
      <c r="BA124" s="280"/>
      <c r="BB124" s="426">
        <f t="shared" si="525"/>
        <v>0</v>
      </c>
      <c r="BC124" s="427">
        <f t="shared" si="525"/>
        <v>0</v>
      </c>
      <c r="BD124" s="427">
        <f t="shared" si="525"/>
        <v>0</v>
      </c>
      <c r="BE124" s="427">
        <f t="shared" si="525"/>
        <v>0</v>
      </c>
      <c r="BF124" s="427">
        <f t="shared" si="525"/>
        <v>0</v>
      </c>
      <c r="BG124" s="427">
        <f t="shared" si="525"/>
        <v>0</v>
      </c>
      <c r="BH124" s="427">
        <f t="shared" si="525"/>
        <v>0</v>
      </c>
      <c r="BI124" s="427">
        <f t="shared" si="525"/>
        <v>0</v>
      </c>
      <c r="BJ124" s="428">
        <f t="shared" si="525"/>
        <v>0</v>
      </c>
      <c r="BK124" s="429">
        <f t="shared" si="525"/>
        <v>0</v>
      </c>
      <c r="BL124" s="430">
        <f t="shared" si="525"/>
        <v>0</v>
      </c>
      <c r="BM124" s="431">
        <f t="shared" si="525"/>
        <v>0</v>
      </c>
      <c r="BN124" s="431">
        <f t="shared" si="525"/>
        <v>0</v>
      </c>
      <c r="BO124" s="431">
        <f t="shared" si="525"/>
        <v>0</v>
      </c>
      <c r="BP124" s="432">
        <f>+BP14+BP25+BP36+BP47+BP58+BP69+BP80+BP91+BP102+BP113</f>
        <v>0</v>
      </c>
      <c r="BQ124" s="432">
        <f>+BQ14+BQ25+BQ36+BQ47+BQ58+BQ69+BQ80+BQ91+BQ102+BQ113</f>
        <v>0</v>
      </c>
      <c r="BR124" s="280"/>
      <c r="BS124" s="426">
        <f t="shared" ref="BS124:CH124" si="526">+BS14+BS25+BS36+BS47+BS58+BS69+BS80+BS91+BS102+BS113</f>
        <v>0</v>
      </c>
      <c r="BT124" s="427">
        <f t="shared" si="526"/>
        <v>0</v>
      </c>
      <c r="BU124" s="427">
        <f t="shared" si="526"/>
        <v>0</v>
      </c>
      <c r="BV124" s="427">
        <f t="shared" si="526"/>
        <v>0</v>
      </c>
      <c r="BW124" s="427">
        <f t="shared" si="526"/>
        <v>0</v>
      </c>
      <c r="BX124" s="427">
        <f t="shared" si="526"/>
        <v>0</v>
      </c>
      <c r="BY124" s="427">
        <f t="shared" si="526"/>
        <v>0</v>
      </c>
      <c r="BZ124" s="427">
        <f t="shared" si="526"/>
        <v>0</v>
      </c>
      <c r="CA124" s="428">
        <f t="shared" si="526"/>
        <v>0</v>
      </c>
      <c r="CB124" s="429">
        <f t="shared" si="526"/>
        <v>0</v>
      </c>
      <c r="CC124" s="430">
        <f t="shared" si="526"/>
        <v>0</v>
      </c>
      <c r="CD124" s="431">
        <f t="shared" si="526"/>
        <v>0</v>
      </c>
      <c r="CE124" s="431">
        <f t="shared" si="526"/>
        <v>0</v>
      </c>
      <c r="CF124" s="431">
        <f t="shared" si="526"/>
        <v>0</v>
      </c>
      <c r="CG124" s="432">
        <f t="shared" si="526"/>
        <v>0</v>
      </c>
      <c r="CH124" s="432">
        <f t="shared" si="526"/>
        <v>0</v>
      </c>
      <c r="CI124" s="280"/>
      <c r="CJ124" s="426">
        <f t="shared" ref="CJ124:CY124" si="527">+CJ14+CJ25+CJ36+CJ47+CJ58+CJ69+CJ80+CJ91+CJ102+CJ113</f>
        <v>0</v>
      </c>
      <c r="CK124" s="427">
        <f t="shared" si="527"/>
        <v>0</v>
      </c>
      <c r="CL124" s="427">
        <f t="shared" si="527"/>
        <v>0</v>
      </c>
      <c r="CM124" s="427">
        <f t="shared" si="527"/>
        <v>0</v>
      </c>
      <c r="CN124" s="427">
        <f t="shared" si="527"/>
        <v>0</v>
      </c>
      <c r="CO124" s="427">
        <f t="shared" si="527"/>
        <v>0</v>
      </c>
      <c r="CP124" s="427">
        <f t="shared" si="527"/>
        <v>0</v>
      </c>
      <c r="CQ124" s="427">
        <f t="shared" si="527"/>
        <v>0</v>
      </c>
      <c r="CR124" s="428">
        <f t="shared" si="527"/>
        <v>0</v>
      </c>
      <c r="CS124" s="429">
        <f t="shared" si="527"/>
        <v>0</v>
      </c>
      <c r="CT124" s="430">
        <f t="shared" si="527"/>
        <v>0</v>
      </c>
      <c r="CU124" s="431">
        <f t="shared" si="527"/>
        <v>0</v>
      </c>
      <c r="CV124" s="431">
        <f t="shared" si="527"/>
        <v>0</v>
      </c>
      <c r="CW124" s="431">
        <f t="shared" si="527"/>
        <v>0</v>
      </c>
      <c r="CX124" s="432">
        <f t="shared" si="527"/>
        <v>0</v>
      </c>
      <c r="CY124" s="432">
        <f t="shared" si="527"/>
        <v>0</v>
      </c>
      <c r="CZ124" s="280"/>
      <c r="DA124" s="426">
        <f t="shared" ref="DA124:DP124" si="528">+DA14+DA25+DA36+DA47+DA58+DA69+DA80+DA91+DA102+DA113</f>
        <v>0</v>
      </c>
      <c r="DB124" s="427">
        <f t="shared" si="528"/>
        <v>0</v>
      </c>
      <c r="DC124" s="427">
        <f t="shared" si="528"/>
        <v>0</v>
      </c>
      <c r="DD124" s="427">
        <f t="shared" si="528"/>
        <v>0</v>
      </c>
      <c r="DE124" s="427">
        <f t="shared" si="528"/>
        <v>0</v>
      </c>
      <c r="DF124" s="427">
        <f t="shared" si="528"/>
        <v>0</v>
      </c>
      <c r="DG124" s="427">
        <f t="shared" si="528"/>
        <v>0</v>
      </c>
      <c r="DH124" s="427">
        <f t="shared" si="528"/>
        <v>0</v>
      </c>
      <c r="DI124" s="428">
        <f t="shared" si="528"/>
        <v>0</v>
      </c>
      <c r="DJ124" s="429">
        <f t="shared" si="528"/>
        <v>0</v>
      </c>
      <c r="DK124" s="430">
        <f t="shared" si="528"/>
        <v>0</v>
      </c>
      <c r="DL124" s="431">
        <f t="shared" si="528"/>
        <v>0</v>
      </c>
      <c r="DM124" s="431">
        <f t="shared" si="528"/>
        <v>0</v>
      </c>
      <c r="DN124" s="431">
        <f t="shared" si="528"/>
        <v>0</v>
      </c>
      <c r="DO124" s="432">
        <f t="shared" si="528"/>
        <v>0</v>
      </c>
      <c r="DP124" s="432">
        <f t="shared" si="528"/>
        <v>0</v>
      </c>
      <c r="DQ124" s="433"/>
      <c r="DR124" s="426">
        <f t="shared" si="523"/>
        <v>0</v>
      </c>
      <c r="DS124" s="434">
        <f t="shared" si="523"/>
        <v>0</v>
      </c>
      <c r="DT124" s="434">
        <f t="shared" si="523"/>
        <v>0</v>
      </c>
      <c r="DU124" s="434">
        <f t="shared" si="523"/>
        <v>0</v>
      </c>
      <c r="DV124" s="434">
        <f t="shared" si="523"/>
        <v>0</v>
      </c>
      <c r="DW124" s="434">
        <f t="shared" si="523"/>
        <v>0</v>
      </c>
      <c r="DX124" s="434">
        <f t="shared" si="74"/>
        <v>0</v>
      </c>
      <c r="DY124" s="435" t="e">
        <f>(DV124/(DV$124+DU$124))</f>
        <v>#DIV/0!</v>
      </c>
    </row>
    <row r="125" spans="1:129" ht="14.25" thickTop="1" thickBot="1">
      <c r="A125" s="436"/>
      <c r="B125" s="437"/>
      <c r="C125" s="442"/>
      <c r="D125" s="437"/>
      <c r="E125" s="437"/>
      <c r="F125" s="437"/>
      <c r="G125" s="437"/>
      <c r="H125" s="437"/>
      <c r="I125" s="437"/>
      <c r="J125" s="437"/>
      <c r="K125" s="437"/>
      <c r="L125" s="438"/>
      <c r="M125" s="439"/>
      <c r="N125" s="440"/>
      <c r="O125" s="440"/>
      <c r="P125" s="440"/>
      <c r="Q125" s="440"/>
      <c r="R125" s="441"/>
      <c r="S125" s="305"/>
      <c r="T125" s="442"/>
      <c r="U125" s="437"/>
      <c r="V125" s="437"/>
      <c r="W125" s="437"/>
      <c r="X125" s="437"/>
      <c r="Y125" s="437"/>
      <c r="Z125" s="437"/>
      <c r="AA125" s="437"/>
      <c r="AB125" s="437"/>
      <c r="AC125" s="438"/>
      <c r="AD125" s="439"/>
      <c r="AE125" s="440"/>
      <c r="AF125" s="440"/>
      <c r="AG125" s="440"/>
      <c r="AH125" s="440"/>
      <c r="AI125" s="441"/>
      <c r="AJ125" s="305"/>
      <c r="AK125" s="442"/>
      <c r="AL125" s="437"/>
      <c r="AM125" s="437"/>
      <c r="AN125" s="437"/>
      <c r="AO125" s="437"/>
      <c r="AP125" s="437"/>
      <c r="AQ125" s="437"/>
      <c r="AR125" s="437"/>
      <c r="AS125" s="437"/>
      <c r="AT125" s="438"/>
      <c r="AU125" s="439"/>
      <c r="AV125" s="440"/>
      <c r="AW125" s="440"/>
      <c r="AX125" s="440"/>
      <c r="AY125" s="440"/>
      <c r="AZ125" s="441"/>
      <c r="BA125" s="305"/>
      <c r="BB125" s="442"/>
      <c r="BC125" s="437"/>
      <c r="BD125" s="437"/>
      <c r="BE125" s="437"/>
      <c r="BF125" s="437"/>
      <c r="BG125" s="437"/>
      <c r="BH125" s="437"/>
      <c r="BI125" s="437"/>
      <c r="BJ125" s="437"/>
      <c r="BK125" s="438"/>
      <c r="BL125" s="439"/>
      <c r="BM125" s="440"/>
      <c r="BN125" s="440"/>
      <c r="BO125" s="440"/>
      <c r="BP125" s="440"/>
      <c r="BQ125" s="441"/>
      <c r="BR125" s="305"/>
      <c r="BS125" s="442"/>
      <c r="BT125" s="437"/>
      <c r="BU125" s="437"/>
      <c r="BV125" s="437"/>
      <c r="BW125" s="437"/>
      <c r="BX125" s="437"/>
      <c r="BY125" s="437"/>
      <c r="BZ125" s="437"/>
      <c r="CA125" s="437"/>
      <c r="CB125" s="438"/>
      <c r="CC125" s="439"/>
      <c r="CD125" s="440"/>
      <c r="CE125" s="440"/>
      <c r="CF125" s="440"/>
      <c r="CG125" s="440"/>
      <c r="CH125" s="441"/>
      <c r="CI125" s="305"/>
      <c r="CJ125" s="442"/>
      <c r="CK125" s="437"/>
      <c r="CL125" s="437"/>
      <c r="CM125" s="437"/>
      <c r="CN125" s="437"/>
      <c r="CO125" s="437"/>
      <c r="CP125" s="437"/>
      <c r="CQ125" s="437"/>
      <c r="CR125" s="437"/>
      <c r="CS125" s="438"/>
      <c r="CT125" s="439"/>
      <c r="CU125" s="440"/>
      <c r="CV125" s="440"/>
      <c r="CW125" s="440"/>
      <c r="CX125" s="440"/>
      <c r="CY125" s="441"/>
      <c r="CZ125" s="305"/>
      <c r="DA125" s="442"/>
      <c r="DB125" s="437"/>
      <c r="DC125" s="437"/>
      <c r="DD125" s="437"/>
      <c r="DE125" s="437"/>
      <c r="DF125" s="437"/>
      <c r="DG125" s="437"/>
      <c r="DH125" s="437"/>
      <c r="DI125" s="437"/>
      <c r="DJ125" s="438"/>
      <c r="DK125" s="439"/>
      <c r="DL125" s="440"/>
      <c r="DM125" s="440"/>
      <c r="DN125" s="440"/>
      <c r="DO125" s="440"/>
      <c r="DP125" s="441"/>
      <c r="DQ125" s="306"/>
      <c r="DR125" s="443"/>
      <c r="DS125" s="444"/>
      <c r="DT125" s="444"/>
      <c r="DU125" s="444"/>
      <c r="DV125" s="444"/>
      <c r="DW125" s="444"/>
      <c r="DX125" s="444"/>
      <c r="DY125" s="445"/>
    </row>
    <row r="126" spans="1:129" ht="18" customHeight="1" thickBot="1">
      <c r="A126" s="741" t="s">
        <v>269</v>
      </c>
      <c r="B126" s="742"/>
      <c r="C126" s="370"/>
      <c r="D126" s="363"/>
      <c r="E126" s="363"/>
      <c r="F126" s="363"/>
      <c r="G126" s="363"/>
      <c r="H126" s="363"/>
      <c r="I126" s="363"/>
      <c r="J126" s="363"/>
      <c r="K126" s="363"/>
      <c r="L126" s="364"/>
      <c r="M126" s="365"/>
      <c r="N126" s="366"/>
      <c r="O126" s="366"/>
      <c r="P126" s="366"/>
      <c r="Q126" s="366"/>
      <c r="R126" s="368"/>
      <c r="S126" s="369"/>
      <c r="T126" s="370"/>
      <c r="U126" s="363"/>
      <c r="V126" s="363"/>
      <c r="W126" s="363"/>
      <c r="X126" s="363"/>
      <c r="Y126" s="363"/>
      <c r="Z126" s="363"/>
      <c r="AA126" s="363"/>
      <c r="AB126" s="363"/>
      <c r="AC126" s="364"/>
      <c r="AD126" s="365"/>
      <c r="AE126" s="366"/>
      <c r="AF126" s="366"/>
      <c r="AG126" s="366"/>
      <c r="AH126" s="366"/>
      <c r="AI126" s="368"/>
      <c r="AJ126" s="369"/>
      <c r="AK126" s="370"/>
      <c r="AL126" s="363"/>
      <c r="AM126" s="363"/>
      <c r="AN126" s="363"/>
      <c r="AO126" s="363"/>
      <c r="AP126" s="363"/>
      <c r="AQ126" s="363"/>
      <c r="AR126" s="363"/>
      <c r="AS126" s="363"/>
      <c r="AT126" s="364"/>
      <c r="AU126" s="365"/>
      <c r="AV126" s="366"/>
      <c r="AW126" s="366"/>
      <c r="AX126" s="366"/>
      <c r="AY126" s="366"/>
      <c r="AZ126" s="368"/>
      <c r="BA126" s="369"/>
      <c r="BB126" s="370"/>
      <c r="BC126" s="363"/>
      <c r="BD126" s="363"/>
      <c r="BE126" s="363"/>
      <c r="BF126" s="363"/>
      <c r="BG126" s="363"/>
      <c r="BH126" s="363"/>
      <c r="BI126" s="363"/>
      <c r="BJ126" s="363"/>
      <c r="BK126" s="364"/>
      <c r="BL126" s="365"/>
      <c r="BM126" s="366"/>
      <c r="BN126" s="366"/>
      <c r="BO126" s="366"/>
      <c r="BP126" s="366"/>
      <c r="BQ126" s="368"/>
      <c r="BR126" s="369"/>
      <c r="BS126" s="370"/>
      <c r="BT126" s="363"/>
      <c r="BU126" s="363"/>
      <c r="BV126" s="363"/>
      <c r="BW126" s="363"/>
      <c r="BX126" s="363"/>
      <c r="BY126" s="363"/>
      <c r="BZ126" s="363"/>
      <c r="CA126" s="363"/>
      <c r="CB126" s="364"/>
      <c r="CC126" s="365"/>
      <c r="CD126" s="366"/>
      <c r="CE126" s="366"/>
      <c r="CF126" s="366"/>
      <c r="CG126" s="366"/>
      <c r="CH126" s="368"/>
      <c r="CI126" s="369"/>
      <c r="CJ126" s="370"/>
      <c r="CK126" s="363"/>
      <c r="CL126" s="363"/>
      <c r="CM126" s="363"/>
      <c r="CN126" s="363"/>
      <c r="CO126" s="363"/>
      <c r="CP126" s="363"/>
      <c r="CQ126" s="363"/>
      <c r="CR126" s="363"/>
      <c r="CS126" s="364"/>
      <c r="CT126" s="365"/>
      <c r="CU126" s="366"/>
      <c r="CV126" s="366"/>
      <c r="CW126" s="366"/>
      <c r="CX126" s="366"/>
      <c r="CY126" s="368"/>
      <c r="CZ126" s="369"/>
      <c r="DA126" s="370"/>
      <c r="DB126" s="363"/>
      <c r="DC126" s="363"/>
      <c r="DD126" s="363"/>
      <c r="DE126" s="363"/>
      <c r="DF126" s="363"/>
      <c r="DG126" s="363"/>
      <c r="DH126" s="363"/>
      <c r="DI126" s="363"/>
      <c r="DJ126" s="364"/>
      <c r="DK126" s="365"/>
      <c r="DL126" s="366"/>
      <c r="DM126" s="366"/>
      <c r="DN126" s="366"/>
      <c r="DO126" s="366"/>
      <c r="DP126" s="368"/>
      <c r="DQ126" s="446"/>
      <c r="DR126" s="447"/>
      <c r="DS126" s="448"/>
      <c r="DT126" s="448"/>
      <c r="DU126" s="373"/>
      <c r="DV126" s="373"/>
      <c r="DW126" s="373"/>
      <c r="DX126" s="449"/>
      <c r="DY126" s="445"/>
    </row>
    <row r="127" spans="1:129" s="273" customFormat="1" ht="18" customHeight="1">
      <c r="A127" s="450" t="s">
        <v>303</v>
      </c>
      <c r="B127" s="451"/>
      <c r="C127" s="385">
        <f t="shared" ref="C127:R127" si="529">SUBTOTAL(9,C128:C137)</f>
        <v>0</v>
      </c>
      <c r="D127" s="386">
        <f t="shared" si="529"/>
        <v>0</v>
      </c>
      <c r="E127" s="386">
        <f t="shared" si="529"/>
        <v>0</v>
      </c>
      <c r="F127" s="386">
        <f t="shared" si="529"/>
        <v>0</v>
      </c>
      <c r="G127" s="386">
        <f t="shared" si="529"/>
        <v>0</v>
      </c>
      <c r="H127" s="386">
        <f t="shared" si="529"/>
        <v>0</v>
      </c>
      <c r="I127" s="386">
        <f t="shared" si="529"/>
        <v>0</v>
      </c>
      <c r="J127" s="386">
        <f t="shared" si="529"/>
        <v>0</v>
      </c>
      <c r="K127" s="387">
        <f t="shared" si="529"/>
        <v>0</v>
      </c>
      <c r="L127" s="388">
        <f t="shared" si="529"/>
        <v>0</v>
      </c>
      <c r="M127" s="452">
        <f t="shared" si="529"/>
        <v>0</v>
      </c>
      <c r="N127" s="453">
        <f t="shared" si="529"/>
        <v>0</v>
      </c>
      <c r="O127" s="453">
        <f t="shared" si="529"/>
        <v>0</v>
      </c>
      <c r="P127" s="453">
        <f t="shared" si="529"/>
        <v>0</v>
      </c>
      <c r="Q127" s="454">
        <f t="shared" si="529"/>
        <v>0</v>
      </c>
      <c r="R127" s="384">
        <f t="shared" si="529"/>
        <v>0</v>
      </c>
      <c r="S127" s="280"/>
      <c r="T127" s="385">
        <f t="shared" ref="T127:AI127" si="530">SUBTOTAL(9,T128:T137)</f>
        <v>0</v>
      </c>
      <c r="U127" s="386">
        <f t="shared" si="530"/>
        <v>0</v>
      </c>
      <c r="V127" s="386">
        <f t="shared" si="530"/>
        <v>0</v>
      </c>
      <c r="W127" s="386">
        <f t="shared" si="530"/>
        <v>0</v>
      </c>
      <c r="X127" s="386">
        <f t="shared" si="530"/>
        <v>0</v>
      </c>
      <c r="Y127" s="386">
        <f t="shared" si="530"/>
        <v>0</v>
      </c>
      <c r="Z127" s="386">
        <f t="shared" si="530"/>
        <v>0</v>
      </c>
      <c r="AA127" s="386">
        <f t="shared" si="530"/>
        <v>0</v>
      </c>
      <c r="AB127" s="387">
        <f t="shared" si="530"/>
        <v>0</v>
      </c>
      <c r="AC127" s="388">
        <f t="shared" si="530"/>
        <v>0</v>
      </c>
      <c r="AD127" s="452">
        <f t="shared" si="530"/>
        <v>0</v>
      </c>
      <c r="AE127" s="453">
        <f t="shared" si="530"/>
        <v>0</v>
      </c>
      <c r="AF127" s="453">
        <f t="shared" si="530"/>
        <v>0</v>
      </c>
      <c r="AG127" s="453">
        <f t="shared" si="530"/>
        <v>0</v>
      </c>
      <c r="AH127" s="454">
        <f t="shared" si="530"/>
        <v>0</v>
      </c>
      <c r="AI127" s="384">
        <f t="shared" si="530"/>
        <v>0</v>
      </c>
      <c r="AJ127" s="280"/>
      <c r="AK127" s="385">
        <f t="shared" ref="AK127:AZ127" si="531">SUBTOTAL(9,AK128:AK137)</f>
        <v>0</v>
      </c>
      <c r="AL127" s="386">
        <f t="shared" si="531"/>
        <v>0</v>
      </c>
      <c r="AM127" s="386">
        <f t="shared" si="531"/>
        <v>0</v>
      </c>
      <c r="AN127" s="386">
        <f t="shared" si="531"/>
        <v>0</v>
      </c>
      <c r="AO127" s="386">
        <f t="shared" si="531"/>
        <v>0</v>
      </c>
      <c r="AP127" s="386">
        <f t="shared" si="531"/>
        <v>0</v>
      </c>
      <c r="AQ127" s="386">
        <f t="shared" si="531"/>
        <v>0</v>
      </c>
      <c r="AR127" s="386">
        <f t="shared" si="531"/>
        <v>0</v>
      </c>
      <c r="AS127" s="387">
        <f t="shared" si="531"/>
        <v>0</v>
      </c>
      <c r="AT127" s="388">
        <f t="shared" si="531"/>
        <v>0</v>
      </c>
      <c r="AU127" s="452">
        <f t="shared" si="531"/>
        <v>0</v>
      </c>
      <c r="AV127" s="453">
        <f t="shared" si="531"/>
        <v>0</v>
      </c>
      <c r="AW127" s="453">
        <f t="shared" si="531"/>
        <v>0</v>
      </c>
      <c r="AX127" s="453">
        <f t="shared" si="531"/>
        <v>0</v>
      </c>
      <c r="AY127" s="454">
        <f t="shared" si="531"/>
        <v>0</v>
      </c>
      <c r="AZ127" s="384">
        <f t="shared" si="531"/>
        <v>0</v>
      </c>
      <c r="BA127" s="280"/>
      <c r="BB127" s="385">
        <f t="shared" ref="BB127:BQ127" si="532">SUBTOTAL(9,BB128:BB137)</f>
        <v>0</v>
      </c>
      <c r="BC127" s="386">
        <f t="shared" si="532"/>
        <v>0</v>
      </c>
      <c r="BD127" s="386">
        <f t="shared" si="532"/>
        <v>0</v>
      </c>
      <c r="BE127" s="386">
        <f t="shared" si="532"/>
        <v>0</v>
      </c>
      <c r="BF127" s="386">
        <f t="shared" si="532"/>
        <v>0</v>
      </c>
      <c r="BG127" s="386">
        <f t="shared" si="532"/>
        <v>0</v>
      </c>
      <c r="BH127" s="386">
        <f t="shared" si="532"/>
        <v>0</v>
      </c>
      <c r="BI127" s="386">
        <f t="shared" si="532"/>
        <v>0</v>
      </c>
      <c r="BJ127" s="387">
        <f t="shared" si="532"/>
        <v>0</v>
      </c>
      <c r="BK127" s="388">
        <f t="shared" si="532"/>
        <v>0</v>
      </c>
      <c r="BL127" s="452">
        <f t="shared" si="532"/>
        <v>0</v>
      </c>
      <c r="BM127" s="453">
        <f t="shared" si="532"/>
        <v>0</v>
      </c>
      <c r="BN127" s="453">
        <f t="shared" si="532"/>
        <v>0</v>
      </c>
      <c r="BO127" s="453">
        <f t="shared" si="532"/>
        <v>0</v>
      </c>
      <c r="BP127" s="454">
        <f t="shared" si="532"/>
        <v>0</v>
      </c>
      <c r="BQ127" s="384">
        <f t="shared" si="532"/>
        <v>0</v>
      </c>
      <c r="BR127" s="280"/>
      <c r="BS127" s="385">
        <f t="shared" ref="BS127:CH127" si="533">SUBTOTAL(9,BS128:BS137)</f>
        <v>0</v>
      </c>
      <c r="BT127" s="386">
        <f t="shared" si="533"/>
        <v>0</v>
      </c>
      <c r="BU127" s="386">
        <f t="shared" si="533"/>
        <v>0</v>
      </c>
      <c r="BV127" s="386">
        <f t="shared" si="533"/>
        <v>0</v>
      </c>
      <c r="BW127" s="386">
        <f t="shared" si="533"/>
        <v>0</v>
      </c>
      <c r="BX127" s="386">
        <f t="shared" si="533"/>
        <v>0</v>
      </c>
      <c r="BY127" s="386">
        <f t="shared" si="533"/>
        <v>0</v>
      </c>
      <c r="BZ127" s="386">
        <f t="shared" si="533"/>
        <v>0</v>
      </c>
      <c r="CA127" s="387">
        <f t="shared" si="533"/>
        <v>0</v>
      </c>
      <c r="CB127" s="388">
        <f t="shared" si="533"/>
        <v>0</v>
      </c>
      <c r="CC127" s="452">
        <f t="shared" si="533"/>
        <v>0</v>
      </c>
      <c r="CD127" s="453">
        <f t="shared" si="533"/>
        <v>0</v>
      </c>
      <c r="CE127" s="453">
        <f t="shared" si="533"/>
        <v>0</v>
      </c>
      <c r="CF127" s="453">
        <f t="shared" si="533"/>
        <v>0</v>
      </c>
      <c r="CG127" s="454">
        <f t="shared" si="533"/>
        <v>0</v>
      </c>
      <c r="CH127" s="384">
        <f t="shared" si="533"/>
        <v>0</v>
      </c>
      <c r="CI127" s="280"/>
      <c r="CJ127" s="385">
        <f t="shared" ref="CJ127:CY127" si="534">SUBTOTAL(9,CJ128:CJ137)</f>
        <v>0</v>
      </c>
      <c r="CK127" s="386">
        <f t="shared" si="534"/>
        <v>0</v>
      </c>
      <c r="CL127" s="386">
        <f t="shared" si="534"/>
        <v>0</v>
      </c>
      <c r="CM127" s="386">
        <f t="shared" si="534"/>
        <v>0</v>
      </c>
      <c r="CN127" s="386">
        <f t="shared" si="534"/>
        <v>0</v>
      </c>
      <c r="CO127" s="386">
        <f t="shared" si="534"/>
        <v>0</v>
      </c>
      <c r="CP127" s="386">
        <f t="shared" si="534"/>
        <v>0</v>
      </c>
      <c r="CQ127" s="386">
        <f t="shared" si="534"/>
        <v>0</v>
      </c>
      <c r="CR127" s="387">
        <f t="shared" si="534"/>
        <v>0</v>
      </c>
      <c r="CS127" s="388">
        <f t="shared" si="534"/>
        <v>0</v>
      </c>
      <c r="CT127" s="452">
        <f t="shared" si="534"/>
        <v>0</v>
      </c>
      <c r="CU127" s="453">
        <f t="shared" si="534"/>
        <v>0</v>
      </c>
      <c r="CV127" s="453">
        <f t="shared" si="534"/>
        <v>0</v>
      </c>
      <c r="CW127" s="453">
        <f t="shared" si="534"/>
        <v>0</v>
      </c>
      <c r="CX127" s="454">
        <f t="shared" si="534"/>
        <v>0</v>
      </c>
      <c r="CY127" s="384">
        <f t="shared" si="534"/>
        <v>0</v>
      </c>
      <c r="CZ127" s="280"/>
      <c r="DA127" s="385">
        <f t="shared" ref="DA127:DP127" si="535">SUBTOTAL(9,DA128:DA137)</f>
        <v>0</v>
      </c>
      <c r="DB127" s="386">
        <f t="shared" si="535"/>
        <v>0</v>
      </c>
      <c r="DC127" s="386">
        <f t="shared" si="535"/>
        <v>0</v>
      </c>
      <c r="DD127" s="386">
        <f t="shared" si="535"/>
        <v>0</v>
      </c>
      <c r="DE127" s="386">
        <f t="shared" si="535"/>
        <v>0</v>
      </c>
      <c r="DF127" s="386">
        <f t="shared" si="535"/>
        <v>0</v>
      </c>
      <c r="DG127" s="386">
        <f t="shared" si="535"/>
        <v>0</v>
      </c>
      <c r="DH127" s="386">
        <f t="shared" si="535"/>
        <v>0</v>
      </c>
      <c r="DI127" s="387">
        <f t="shared" si="535"/>
        <v>0</v>
      </c>
      <c r="DJ127" s="388">
        <f t="shared" si="535"/>
        <v>0</v>
      </c>
      <c r="DK127" s="452">
        <f t="shared" si="535"/>
        <v>0</v>
      </c>
      <c r="DL127" s="453">
        <f t="shared" si="535"/>
        <v>0</v>
      </c>
      <c r="DM127" s="453">
        <f t="shared" si="535"/>
        <v>0</v>
      </c>
      <c r="DN127" s="453">
        <f t="shared" si="535"/>
        <v>0</v>
      </c>
      <c r="DO127" s="454">
        <f t="shared" si="535"/>
        <v>0</v>
      </c>
      <c r="DP127" s="384">
        <f t="shared" si="535"/>
        <v>0</v>
      </c>
      <c r="DQ127" s="433"/>
      <c r="DR127" s="407">
        <f t="shared" ref="DR127:DW160" si="536">SUMIF($C$9:$DP$9,DR$9,$C127:$DP127)</f>
        <v>0</v>
      </c>
      <c r="DS127" s="338">
        <f t="shared" si="536"/>
        <v>0</v>
      </c>
      <c r="DT127" s="338">
        <f t="shared" si="536"/>
        <v>0</v>
      </c>
      <c r="DU127" s="338">
        <f t="shared" si="536"/>
        <v>0</v>
      </c>
      <c r="DV127" s="338">
        <f t="shared" si="536"/>
        <v>0</v>
      </c>
      <c r="DW127" s="338">
        <f t="shared" si="536"/>
        <v>0</v>
      </c>
      <c r="DX127" s="455">
        <f t="shared" ref="DX127:DX160" si="537">DV127+DW127</f>
        <v>0</v>
      </c>
      <c r="DY127" s="289"/>
    </row>
    <row r="128" spans="1:129" ht="18" customHeight="1">
      <c r="A128" s="419" t="s">
        <v>271</v>
      </c>
      <c r="B128" s="456"/>
      <c r="C128" s="397"/>
      <c r="D128" s="397"/>
      <c r="E128" s="397"/>
      <c r="F128" s="397"/>
      <c r="G128" s="397"/>
      <c r="H128" s="397"/>
      <c r="I128" s="397"/>
      <c r="J128" s="397"/>
      <c r="K128" s="398"/>
      <c r="L128" s="399"/>
      <c r="M128" s="394">
        <f t="shared" ref="M128:M137" si="538">SUM(C128:K128)</f>
        <v>0</v>
      </c>
      <c r="N128" s="395">
        <f>SUMPRODUCT(C$11:K$11,C128:K128)</f>
        <v>0</v>
      </c>
      <c r="O128" s="395">
        <f>(N128*J$2)+(N128*J$3)</f>
        <v>0</v>
      </c>
      <c r="P128" s="395">
        <f>L128</f>
        <v>0</v>
      </c>
      <c r="Q128" s="396">
        <f>SUM(N128:P128)</f>
        <v>0</v>
      </c>
      <c r="R128" s="396">
        <f>(N128+O128)*J$4</f>
        <v>0</v>
      </c>
      <c r="T128" s="397"/>
      <c r="U128" s="397"/>
      <c r="V128" s="397"/>
      <c r="W128" s="397"/>
      <c r="X128" s="397"/>
      <c r="Y128" s="397"/>
      <c r="Z128" s="397"/>
      <c r="AA128" s="397"/>
      <c r="AB128" s="398"/>
      <c r="AC128" s="399"/>
      <c r="AD128" s="394">
        <f t="shared" ref="AD128:AD137" si="539">SUM(T128:AB128)</f>
        <v>0</v>
      </c>
      <c r="AE128" s="395">
        <f>SUMPRODUCT(T$11:AB$11,T128:AB128)</f>
        <v>0</v>
      </c>
      <c r="AF128" s="395">
        <f>(AE128*AA$2)+(AE128*AA$3)</f>
        <v>0</v>
      </c>
      <c r="AG128" s="395">
        <f>AC128</f>
        <v>0</v>
      </c>
      <c r="AH128" s="396">
        <f>SUM(AE128:AG128)</f>
        <v>0</v>
      </c>
      <c r="AI128" s="396">
        <f>(AE128+AF128)*AA$4</f>
        <v>0</v>
      </c>
      <c r="AK128" s="397"/>
      <c r="AL128" s="397"/>
      <c r="AM128" s="397"/>
      <c r="AN128" s="397"/>
      <c r="AO128" s="397"/>
      <c r="AP128" s="397"/>
      <c r="AQ128" s="397"/>
      <c r="AR128" s="397"/>
      <c r="AS128" s="398"/>
      <c r="AT128" s="399"/>
      <c r="AU128" s="394">
        <f t="shared" ref="AU128:AU137" si="540">SUM(AK128:AS128)</f>
        <v>0</v>
      </c>
      <c r="AV128" s="395">
        <f>SUMPRODUCT(AK$11:AS$11,AK128:AS128)</f>
        <v>0</v>
      </c>
      <c r="AW128" s="395">
        <f>(AV128*AR$2)+(AV128*AR$3)</f>
        <v>0</v>
      </c>
      <c r="AX128" s="395">
        <f t="shared" ref="AX128:AX136" si="541">AT128</f>
        <v>0</v>
      </c>
      <c r="AY128" s="396">
        <f t="shared" ref="AY128:AY136" si="542">SUM(AV128:AX128)</f>
        <v>0</v>
      </c>
      <c r="AZ128" s="396">
        <f>(AV128+AW128)*AR$4</f>
        <v>0</v>
      </c>
      <c r="BB128" s="397"/>
      <c r="BC128" s="397"/>
      <c r="BD128" s="397"/>
      <c r="BE128" s="397"/>
      <c r="BF128" s="397"/>
      <c r="BG128" s="397"/>
      <c r="BH128" s="397"/>
      <c r="BI128" s="397"/>
      <c r="BJ128" s="398"/>
      <c r="BK128" s="399"/>
      <c r="BL128" s="394">
        <f t="shared" ref="BL128:BL137" si="543">SUM(BB128:BJ128)</f>
        <v>0</v>
      </c>
      <c r="BM128" s="395">
        <f>SUMPRODUCT(BB$11:BJ$11,BB128:BJ128)</f>
        <v>0</v>
      </c>
      <c r="BN128" s="395">
        <f>(BM128*BI$2)+(BM128*BI$3)</f>
        <v>0</v>
      </c>
      <c r="BO128" s="395">
        <f>BK128</f>
        <v>0</v>
      </c>
      <c r="BP128" s="396">
        <f>SUM(BM128:BO128)</f>
        <v>0</v>
      </c>
      <c r="BQ128" s="396">
        <f>(BM128+BN128)*BI$4</f>
        <v>0</v>
      </c>
      <c r="BS128" s="397"/>
      <c r="BT128" s="397"/>
      <c r="BU128" s="397"/>
      <c r="BV128" s="397"/>
      <c r="BW128" s="397"/>
      <c r="BX128" s="397"/>
      <c r="BY128" s="397"/>
      <c r="BZ128" s="397"/>
      <c r="CA128" s="398"/>
      <c r="CB128" s="399"/>
      <c r="CC128" s="394">
        <f t="shared" ref="CC128:CC137" si="544">SUM(BS128:CA128)</f>
        <v>0</v>
      </c>
      <c r="CD128" s="395">
        <f>SUMPRODUCT(BS$11:CA$11,BS128:CA128)</f>
        <v>0</v>
      </c>
      <c r="CE128" s="395">
        <f>(CD128*BZ$2)+(CD128*BZ$3)</f>
        <v>0</v>
      </c>
      <c r="CF128" s="395">
        <f>CB128</f>
        <v>0</v>
      </c>
      <c r="CG128" s="396">
        <f>SUM(CD128:CF128)</f>
        <v>0</v>
      </c>
      <c r="CH128" s="396">
        <f>(CD128+CE128)*BZ$4</f>
        <v>0</v>
      </c>
      <c r="CJ128" s="397"/>
      <c r="CK128" s="397"/>
      <c r="CL128" s="397"/>
      <c r="CM128" s="397"/>
      <c r="CN128" s="397"/>
      <c r="CO128" s="397"/>
      <c r="CP128" s="397"/>
      <c r="CQ128" s="397"/>
      <c r="CR128" s="398"/>
      <c r="CS128" s="399"/>
      <c r="CT128" s="394">
        <f t="shared" ref="CT128:CT137" si="545">SUM(CJ128:CR128)</f>
        <v>0</v>
      </c>
      <c r="CU128" s="395">
        <f>SUMPRODUCT(CJ$11:CR$11,CJ128:CR128)</f>
        <v>0</v>
      </c>
      <c r="CV128" s="395">
        <f>(CU128*CQ$2)+(CU128*CQ$3)</f>
        <v>0</v>
      </c>
      <c r="CW128" s="395">
        <f>CS128</f>
        <v>0</v>
      </c>
      <c r="CX128" s="396">
        <f>SUM(CU128:CW128)</f>
        <v>0</v>
      </c>
      <c r="CY128" s="396">
        <f>(CU128+CV128)*CQ$4</f>
        <v>0</v>
      </c>
      <c r="DA128" s="400"/>
      <c r="DB128" s="397"/>
      <c r="DC128" s="397"/>
      <c r="DD128" s="397"/>
      <c r="DE128" s="397"/>
      <c r="DF128" s="397"/>
      <c r="DG128" s="397"/>
      <c r="DH128" s="397"/>
      <c r="DI128" s="398"/>
      <c r="DJ128" s="399"/>
      <c r="DK128" s="394">
        <f t="shared" ref="DK128:DK137" si="546">SUM(DA128:DI128)</f>
        <v>0</v>
      </c>
      <c r="DL128" s="395">
        <f>SUMPRODUCT(DA$11:DI$11,DA128:DI128)</f>
        <v>0</v>
      </c>
      <c r="DM128" s="395">
        <f>(DL128*DH$2)+(DL128*DH$3)</f>
        <v>0</v>
      </c>
      <c r="DN128" s="395">
        <f>DJ128</f>
        <v>0</v>
      </c>
      <c r="DO128" s="396">
        <f>SUM(DL128:DN128)</f>
        <v>0</v>
      </c>
      <c r="DP128" s="396">
        <f>(DL128+DM128)*DH$4</f>
        <v>0</v>
      </c>
      <c r="DQ128" s="306"/>
      <c r="DR128" s="401">
        <f t="shared" si="536"/>
        <v>0</v>
      </c>
      <c r="DS128" s="402">
        <f t="shared" si="536"/>
        <v>0</v>
      </c>
      <c r="DT128" s="402">
        <f t="shared" si="536"/>
        <v>0</v>
      </c>
      <c r="DU128" s="402">
        <f t="shared" si="536"/>
        <v>0</v>
      </c>
      <c r="DV128" s="402">
        <f t="shared" si="536"/>
        <v>0</v>
      </c>
      <c r="DW128" s="402">
        <f t="shared" si="536"/>
        <v>0</v>
      </c>
      <c r="DX128" s="457">
        <f t="shared" si="537"/>
        <v>0</v>
      </c>
      <c r="DY128" s="445"/>
    </row>
    <row r="129" spans="1:129" ht="18" customHeight="1">
      <c r="A129" s="419" t="s">
        <v>272</v>
      </c>
      <c r="B129" s="456"/>
      <c r="C129" s="397"/>
      <c r="D129" s="397"/>
      <c r="E129" s="397"/>
      <c r="F129" s="397"/>
      <c r="G129" s="397"/>
      <c r="H129" s="397"/>
      <c r="I129" s="397"/>
      <c r="J129" s="397"/>
      <c r="K129" s="398"/>
      <c r="L129" s="399"/>
      <c r="M129" s="394">
        <f t="shared" si="538"/>
        <v>0</v>
      </c>
      <c r="N129" s="395">
        <f t="shared" ref="N129:N137" si="547">SUMPRODUCT(C$11:K$11,C129:K129)</f>
        <v>0</v>
      </c>
      <c r="O129" s="395">
        <f t="shared" ref="O129:O137" si="548">(N129*J$2)+(N129*J$3)</f>
        <v>0</v>
      </c>
      <c r="P129" s="395">
        <f t="shared" ref="P129:P137" si="549">L129</f>
        <v>0</v>
      </c>
      <c r="Q129" s="396">
        <f t="shared" ref="Q129:Q137" si="550">SUM(N129:P129)</f>
        <v>0</v>
      </c>
      <c r="R129" s="396">
        <f t="shared" ref="R129:R137" si="551">(N129+O129)*J$4</f>
        <v>0</v>
      </c>
      <c r="T129" s="397"/>
      <c r="U129" s="397"/>
      <c r="V129" s="397"/>
      <c r="W129" s="397"/>
      <c r="X129" s="397"/>
      <c r="Y129" s="397"/>
      <c r="Z129" s="397"/>
      <c r="AA129" s="397"/>
      <c r="AB129" s="398"/>
      <c r="AC129" s="399"/>
      <c r="AD129" s="394">
        <f t="shared" si="539"/>
        <v>0</v>
      </c>
      <c r="AE129" s="395">
        <f t="shared" ref="AE129:AE137" si="552">SUMPRODUCT(T$11:AB$11,T129:AB129)</f>
        <v>0</v>
      </c>
      <c r="AF129" s="395">
        <f t="shared" ref="AF129:AF137" si="553">(AE129*AA$2)+(AE129*AA$3)</f>
        <v>0</v>
      </c>
      <c r="AG129" s="395">
        <f t="shared" ref="AG129:AG137" si="554">AC129</f>
        <v>0</v>
      </c>
      <c r="AH129" s="396">
        <f t="shared" ref="AH129:AH137" si="555">SUM(AE129:AG129)</f>
        <v>0</v>
      </c>
      <c r="AI129" s="396">
        <f t="shared" ref="AI129:AI137" si="556">(AE129+AF129)*AA$4</f>
        <v>0</v>
      </c>
      <c r="AK129" s="397"/>
      <c r="AL129" s="397"/>
      <c r="AM129" s="397"/>
      <c r="AN129" s="397"/>
      <c r="AO129" s="397"/>
      <c r="AP129" s="397"/>
      <c r="AQ129" s="397"/>
      <c r="AR129" s="397"/>
      <c r="AS129" s="398"/>
      <c r="AT129" s="399"/>
      <c r="AU129" s="394">
        <f t="shared" si="540"/>
        <v>0</v>
      </c>
      <c r="AV129" s="395">
        <f t="shared" ref="AV129:AV137" si="557">SUMPRODUCT(AK$11:AS$11,AK129:AS129)</f>
        <v>0</v>
      </c>
      <c r="AW129" s="395">
        <f t="shared" ref="AW129:AW137" si="558">(AV129*AR$2)+(AV129*AR$3)</f>
        <v>0</v>
      </c>
      <c r="AX129" s="395">
        <f t="shared" si="541"/>
        <v>0</v>
      </c>
      <c r="AY129" s="396">
        <f t="shared" si="542"/>
        <v>0</v>
      </c>
      <c r="AZ129" s="396">
        <f t="shared" ref="AZ129:AZ137" si="559">(AV129+AW129)*AR$4</f>
        <v>0</v>
      </c>
      <c r="BB129" s="397"/>
      <c r="BC129" s="397"/>
      <c r="BD129" s="397"/>
      <c r="BE129" s="397"/>
      <c r="BF129" s="397"/>
      <c r="BG129" s="397"/>
      <c r="BH129" s="397"/>
      <c r="BI129" s="397"/>
      <c r="BJ129" s="398"/>
      <c r="BK129" s="399"/>
      <c r="BL129" s="394">
        <f t="shared" si="543"/>
        <v>0</v>
      </c>
      <c r="BM129" s="395">
        <f t="shared" ref="BM129:BM137" si="560">SUMPRODUCT(BB$11:BJ$11,BB129:BJ129)</f>
        <v>0</v>
      </c>
      <c r="BN129" s="395">
        <f t="shared" ref="BN129:BN137" si="561">(BM129*BI$2)+(BM129*BI$3)</f>
        <v>0</v>
      </c>
      <c r="BO129" s="395">
        <f t="shared" ref="BO129:BO137" si="562">BK129</f>
        <v>0</v>
      </c>
      <c r="BP129" s="396">
        <f t="shared" ref="BP129:BP137" si="563">SUM(BM129:BO129)</f>
        <v>0</v>
      </c>
      <c r="BQ129" s="396">
        <f t="shared" ref="BQ129:BQ137" si="564">(BM129+BN129)*BI$4</f>
        <v>0</v>
      </c>
      <c r="BS129" s="397"/>
      <c r="BT129" s="397"/>
      <c r="BU129" s="397"/>
      <c r="BV129" s="397"/>
      <c r="BW129" s="397"/>
      <c r="BX129" s="397"/>
      <c r="BY129" s="397"/>
      <c r="BZ129" s="397"/>
      <c r="CA129" s="398"/>
      <c r="CB129" s="399"/>
      <c r="CC129" s="394">
        <f t="shared" si="544"/>
        <v>0</v>
      </c>
      <c r="CD129" s="395">
        <f t="shared" ref="CD129:CD137" si="565">SUMPRODUCT(BS$11:CA$11,BS129:CA129)</f>
        <v>0</v>
      </c>
      <c r="CE129" s="395">
        <f t="shared" ref="CE129:CE137" si="566">(CD129*BZ$2)+(CD129*BZ$3)</f>
        <v>0</v>
      </c>
      <c r="CF129" s="395">
        <f t="shared" ref="CF129:CF137" si="567">CB129</f>
        <v>0</v>
      </c>
      <c r="CG129" s="396">
        <f t="shared" ref="CG129:CG137" si="568">SUM(CD129:CF129)</f>
        <v>0</v>
      </c>
      <c r="CH129" s="396">
        <f t="shared" ref="CH129:CH137" si="569">(CD129+CE129)*BZ$4</f>
        <v>0</v>
      </c>
      <c r="CJ129" s="397"/>
      <c r="CK129" s="397"/>
      <c r="CL129" s="397"/>
      <c r="CM129" s="397"/>
      <c r="CN129" s="397"/>
      <c r="CO129" s="397"/>
      <c r="CP129" s="397"/>
      <c r="CQ129" s="397"/>
      <c r="CR129" s="398"/>
      <c r="CS129" s="399"/>
      <c r="CT129" s="394">
        <f t="shared" si="545"/>
        <v>0</v>
      </c>
      <c r="CU129" s="395">
        <f t="shared" ref="CU129:CU137" si="570">SUMPRODUCT(CJ$11:CR$11,CJ129:CR129)</f>
        <v>0</v>
      </c>
      <c r="CV129" s="395">
        <f t="shared" ref="CV129:CV137" si="571">(CU129*CQ$2)+(CU129*CQ$3)</f>
        <v>0</v>
      </c>
      <c r="CW129" s="395">
        <f t="shared" ref="CW129:CW137" si="572">CS129</f>
        <v>0</v>
      </c>
      <c r="CX129" s="396">
        <f t="shared" ref="CX129:CX137" si="573">SUM(CU129:CW129)</f>
        <v>0</v>
      </c>
      <c r="CY129" s="396">
        <f t="shared" ref="CY129:CY137" si="574">(CU129+CV129)*CQ$4</f>
        <v>0</v>
      </c>
      <c r="DA129" s="400"/>
      <c r="DB129" s="397"/>
      <c r="DC129" s="397"/>
      <c r="DD129" s="397"/>
      <c r="DE129" s="397"/>
      <c r="DF129" s="397"/>
      <c r="DG129" s="397"/>
      <c r="DH129" s="397"/>
      <c r="DI129" s="398"/>
      <c r="DJ129" s="399"/>
      <c r="DK129" s="394">
        <f t="shared" si="546"/>
        <v>0</v>
      </c>
      <c r="DL129" s="395">
        <f t="shared" ref="DL129:DL137" si="575">SUMPRODUCT(DA$11:DI$11,DA129:DI129)</f>
        <v>0</v>
      </c>
      <c r="DM129" s="395">
        <f t="shared" ref="DM129:DM137" si="576">(DL129*DH$2)+(DL129*DH$3)</f>
        <v>0</v>
      </c>
      <c r="DN129" s="395">
        <f t="shared" ref="DN129:DN137" si="577">DJ129</f>
        <v>0</v>
      </c>
      <c r="DO129" s="396">
        <f t="shared" ref="DO129:DO137" si="578">SUM(DL129:DN129)</f>
        <v>0</v>
      </c>
      <c r="DP129" s="396">
        <f t="shared" ref="DP129:DP137" si="579">(DL129+DM129)*DH$4</f>
        <v>0</v>
      </c>
      <c r="DQ129" s="306"/>
      <c r="DR129" s="401">
        <f t="shared" si="536"/>
        <v>0</v>
      </c>
      <c r="DS129" s="402">
        <f t="shared" si="536"/>
        <v>0</v>
      </c>
      <c r="DT129" s="402">
        <f t="shared" si="536"/>
        <v>0</v>
      </c>
      <c r="DU129" s="402">
        <f t="shared" si="536"/>
        <v>0</v>
      </c>
      <c r="DV129" s="402">
        <f t="shared" si="536"/>
        <v>0</v>
      </c>
      <c r="DW129" s="402">
        <f t="shared" si="536"/>
        <v>0</v>
      </c>
      <c r="DX129" s="457">
        <f t="shared" si="537"/>
        <v>0</v>
      </c>
      <c r="DY129" s="445"/>
    </row>
    <row r="130" spans="1:129" ht="18" customHeight="1">
      <c r="A130" s="419" t="s">
        <v>273</v>
      </c>
      <c r="B130" s="456"/>
      <c r="C130" s="397"/>
      <c r="D130" s="397"/>
      <c r="E130" s="397"/>
      <c r="F130" s="397"/>
      <c r="G130" s="397"/>
      <c r="H130" s="397"/>
      <c r="I130" s="397"/>
      <c r="J130" s="397"/>
      <c r="K130" s="398"/>
      <c r="L130" s="399"/>
      <c r="M130" s="394">
        <f t="shared" si="538"/>
        <v>0</v>
      </c>
      <c r="N130" s="395">
        <f t="shared" si="547"/>
        <v>0</v>
      </c>
      <c r="O130" s="395">
        <f t="shared" si="548"/>
        <v>0</v>
      </c>
      <c r="P130" s="395">
        <f t="shared" si="549"/>
        <v>0</v>
      </c>
      <c r="Q130" s="396">
        <f t="shared" si="550"/>
        <v>0</v>
      </c>
      <c r="R130" s="396">
        <f t="shared" si="551"/>
        <v>0</v>
      </c>
      <c r="T130" s="397"/>
      <c r="U130" s="397"/>
      <c r="V130" s="397"/>
      <c r="W130" s="397"/>
      <c r="X130" s="397"/>
      <c r="Y130" s="397"/>
      <c r="Z130" s="397"/>
      <c r="AA130" s="397"/>
      <c r="AB130" s="398"/>
      <c r="AC130" s="399"/>
      <c r="AD130" s="394">
        <f t="shared" si="539"/>
        <v>0</v>
      </c>
      <c r="AE130" s="395">
        <f t="shared" si="552"/>
        <v>0</v>
      </c>
      <c r="AF130" s="395">
        <f t="shared" si="553"/>
        <v>0</v>
      </c>
      <c r="AG130" s="395">
        <f t="shared" si="554"/>
        <v>0</v>
      </c>
      <c r="AH130" s="396">
        <f t="shared" si="555"/>
        <v>0</v>
      </c>
      <c r="AI130" s="396">
        <f t="shared" si="556"/>
        <v>0</v>
      </c>
      <c r="AK130" s="397"/>
      <c r="AL130" s="397"/>
      <c r="AM130" s="397"/>
      <c r="AN130" s="397"/>
      <c r="AO130" s="397"/>
      <c r="AP130" s="397"/>
      <c r="AQ130" s="397"/>
      <c r="AR130" s="397"/>
      <c r="AS130" s="398"/>
      <c r="AT130" s="399"/>
      <c r="AU130" s="394">
        <f t="shared" si="540"/>
        <v>0</v>
      </c>
      <c r="AV130" s="395">
        <f t="shared" si="557"/>
        <v>0</v>
      </c>
      <c r="AW130" s="395">
        <f t="shared" si="558"/>
        <v>0</v>
      </c>
      <c r="AX130" s="395">
        <f t="shared" si="541"/>
        <v>0</v>
      </c>
      <c r="AY130" s="396">
        <f t="shared" si="542"/>
        <v>0</v>
      </c>
      <c r="AZ130" s="396">
        <f t="shared" si="559"/>
        <v>0</v>
      </c>
      <c r="BB130" s="397"/>
      <c r="BC130" s="397"/>
      <c r="BD130" s="397"/>
      <c r="BE130" s="397"/>
      <c r="BF130" s="397"/>
      <c r="BG130" s="397"/>
      <c r="BH130" s="397"/>
      <c r="BI130" s="397"/>
      <c r="BJ130" s="398"/>
      <c r="BK130" s="399"/>
      <c r="BL130" s="394">
        <f t="shared" si="543"/>
        <v>0</v>
      </c>
      <c r="BM130" s="395">
        <f t="shared" si="560"/>
        <v>0</v>
      </c>
      <c r="BN130" s="395">
        <f t="shared" si="561"/>
        <v>0</v>
      </c>
      <c r="BO130" s="395">
        <f t="shared" si="562"/>
        <v>0</v>
      </c>
      <c r="BP130" s="396">
        <f t="shared" si="563"/>
        <v>0</v>
      </c>
      <c r="BQ130" s="396">
        <f t="shared" si="564"/>
        <v>0</v>
      </c>
      <c r="BS130" s="397"/>
      <c r="BT130" s="397"/>
      <c r="BU130" s="397"/>
      <c r="BV130" s="397"/>
      <c r="BW130" s="397"/>
      <c r="BX130" s="397"/>
      <c r="BY130" s="397"/>
      <c r="BZ130" s="397"/>
      <c r="CA130" s="398"/>
      <c r="CB130" s="399"/>
      <c r="CC130" s="394">
        <f t="shared" si="544"/>
        <v>0</v>
      </c>
      <c r="CD130" s="395">
        <f t="shared" si="565"/>
        <v>0</v>
      </c>
      <c r="CE130" s="395">
        <f t="shared" si="566"/>
        <v>0</v>
      </c>
      <c r="CF130" s="395">
        <f t="shared" si="567"/>
        <v>0</v>
      </c>
      <c r="CG130" s="396">
        <f t="shared" si="568"/>
        <v>0</v>
      </c>
      <c r="CH130" s="396">
        <f t="shared" si="569"/>
        <v>0</v>
      </c>
      <c r="CJ130" s="397"/>
      <c r="CK130" s="397"/>
      <c r="CL130" s="397"/>
      <c r="CM130" s="397"/>
      <c r="CN130" s="397"/>
      <c r="CO130" s="397"/>
      <c r="CP130" s="397"/>
      <c r="CQ130" s="397"/>
      <c r="CR130" s="398"/>
      <c r="CS130" s="399"/>
      <c r="CT130" s="394">
        <f t="shared" si="545"/>
        <v>0</v>
      </c>
      <c r="CU130" s="395">
        <f t="shared" si="570"/>
        <v>0</v>
      </c>
      <c r="CV130" s="395">
        <f t="shared" si="571"/>
        <v>0</v>
      </c>
      <c r="CW130" s="395">
        <f t="shared" si="572"/>
        <v>0</v>
      </c>
      <c r="CX130" s="396">
        <f t="shared" si="573"/>
        <v>0</v>
      </c>
      <c r="CY130" s="396">
        <f t="shared" si="574"/>
        <v>0</v>
      </c>
      <c r="DA130" s="400"/>
      <c r="DB130" s="397"/>
      <c r="DC130" s="397"/>
      <c r="DD130" s="397"/>
      <c r="DE130" s="397"/>
      <c r="DF130" s="397"/>
      <c r="DG130" s="397"/>
      <c r="DH130" s="397"/>
      <c r="DI130" s="398"/>
      <c r="DJ130" s="399"/>
      <c r="DK130" s="394">
        <f t="shared" si="546"/>
        <v>0</v>
      </c>
      <c r="DL130" s="395">
        <f t="shared" si="575"/>
        <v>0</v>
      </c>
      <c r="DM130" s="395">
        <f t="shared" si="576"/>
        <v>0</v>
      </c>
      <c r="DN130" s="395">
        <f t="shared" si="577"/>
        <v>0</v>
      </c>
      <c r="DO130" s="396">
        <f t="shared" si="578"/>
        <v>0</v>
      </c>
      <c r="DP130" s="396">
        <f t="shared" si="579"/>
        <v>0</v>
      </c>
      <c r="DQ130" s="306"/>
      <c r="DR130" s="401">
        <f t="shared" si="536"/>
        <v>0</v>
      </c>
      <c r="DS130" s="402">
        <f t="shared" si="536"/>
        <v>0</v>
      </c>
      <c r="DT130" s="402">
        <f t="shared" si="536"/>
        <v>0</v>
      </c>
      <c r="DU130" s="402">
        <f t="shared" si="536"/>
        <v>0</v>
      </c>
      <c r="DV130" s="402">
        <f t="shared" si="536"/>
        <v>0</v>
      </c>
      <c r="DW130" s="402">
        <f t="shared" si="536"/>
        <v>0</v>
      </c>
      <c r="DX130" s="457">
        <f t="shared" si="537"/>
        <v>0</v>
      </c>
      <c r="DY130" s="445"/>
    </row>
    <row r="131" spans="1:129" ht="18" hidden="1" customHeight="1">
      <c r="A131" s="419" t="s">
        <v>274</v>
      </c>
      <c r="B131" s="456"/>
      <c r="C131" s="397"/>
      <c r="D131" s="397"/>
      <c r="E131" s="397"/>
      <c r="F131" s="397"/>
      <c r="G131" s="397"/>
      <c r="H131" s="397"/>
      <c r="I131" s="397"/>
      <c r="J131" s="397"/>
      <c r="K131" s="398"/>
      <c r="L131" s="399"/>
      <c r="M131" s="394">
        <f t="shared" si="538"/>
        <v>0</v>
      </c>
      <c r="N131" s="395">
        <f t="shared" si="547"/>
        <v>0</v>
      </c>
      <c r="O131" s="395">
        <f t="shared" si="548"/>
        <v>0</v>
      </c>
      <c r="P131" s="395">
        <f t="shared" si="549"/>
        <v>0</v>
      </c>
      <c r="Q131" s="396">
        <f t="shared" si="550"/>
        <v>0</v>
      </c>
      <c r="R131" s="396">
        <f t="shared" si="551"/>
        <v>0</v>
      </c>
      <c r="T131" s="397"/>
      <c r="U131" s="397"/>
      <c r="V131" s="397"/>
      <c r="W131" s="397"/>
      <c r="X131" s="397"/>
      <c r="Y131" s="397"/>
      <c r="Z131" s="397"/>
      <c r="AA131" s="397"/>
      <c r="AB131" s="398"/>
      <c r="AC131" s="399"/>
      <c r="AD131" s="394">
        <f t="shared" si="539"/>
        <v>0</v>
      </c>
      <c r="AE131" s="395">
        <f t="shared" si="552"/>
        <v>0</v>
      </c>
      <c r="AF131" s="395">
        <f t="shared" si="553"/>
        <v>0</v>
      </c>
      <c r="AG131" s="395">
        <f t="shared" si="554"/>
        <v>0</v>
      </c>
      <c r="AH131" s="396">
        <f t="shared" si="555"/>
        <v>0</v>
      </c>
      <c r="AI131" s="396">
        <f t="shared" si="556"/>
        <v>0</v>
      </c>
      <c r="AK131" s="397"/>
      <c r="AL131" s="397"/>
      <c r="AM131" s="397"/>
      <c r="AN131" s="397"/>
      <c r="AO131" s="397"/>
      <c r="AP131" s="397"/>
      <c r="AQ131" s="397"/>
      <c r="AR131" s="397"/>
      <c r="AS131" s="398"/>
      <c r="AT131" s="399"/>
      <c r="AU131" s="394">
        <f t="shared" si="540"/>
        <v>0</v>
      </c>
      <c r="AV131" s="395">
        <f t="shared" si="557"/>
        <v>0</v>
      </c>
      <c r="AW131" s="395">
        <f t="shared" si="558"/>
        <v>0</v>
      </c>
      <c r="AX131" s="395">
        <f t="shared" si="541"/>
        <v>0</v>
      </c>
      <c r="AY131" s="404">
        <f t="shared" si="542"/>
        <v>0</v>
      </c>
      <c r="AZ131" s="396">
        <f t="shared" si="559"/>
        <v>0</v>
      </c>
      <c r="BB131" s="397"/>
      <c r="BC131" s="397"/>
      <c r="BD131" s="397"/>
      <c r="BE131" s="397"/>
      <c r="BF131" s="397"/>
      <c r="BG131" s="397"/>
      <c r="BH131" s="397"/>
      <c r="BI131" s="397"/>
      <c r="BJ131" s="398"/>
      <c r="BK131" s="399"/>
      <c r="BL131" s="394">
        <f t="shared" si="543"/>
        <v>0</v>
      </c>
      <c r="BM131" s="395">
        <f t="shared" si="560"/>
        <v>0</v>
      </c>
      <c r="BN131" s="395">
        <f t="shared" si="561"/>
        <v>0</v>
      </c>
      <c r="BO131" s="395">
        <f t="shared" si="562"/>
        <v>0</v>
      </c>
      <c r="BP131" s="396">
        <f t="shared" si="563"/>
        <v>0</v>
      </c>
      <c r="BQ131" s="396">
        <f t="shared" si="564"/>
        <v>0</v>
      </c>
      <c r="BS131" s="412"/>
      <c r="BT131" s="412"/>
      <c r="BU131" s="412"/>
      <c r="BV131" s="412"/>
      <c r="BW131" s="412"/>
      <c r="BX131" s="412"/>
      <c r="BY131" s="412"/>
      <c r="BZ131" s="412"/>
      <c r="CA131" s="413"/>
      <c r="CB131" s="414"/>
      <c r="CC131" s="394">
        <f t="shared" si="544"/>
        <v>0</v>
      </c>
      <c r="CD131" s="395">
        <f t="shared" si="565"/>
        <v>0</v>
      </c>
      <c r="CE131" s="395">
        <f t="shared" si="566"/>
        <v>0</v>
      </c>
      <c r="CF131" s="395">
        <f t="shared" si="567"/>
        <v>0</v>
      </c>
      <c r="CG131" s="396">
        <f t="shared" si="568"/>
        <v>0</v>
      </c>
      <c r="CH131" s="396">
        <f t="shared" si="569"/>
        <v>0</v>
      </c>
      <c r="CJ131" s="397"/>
      <c r="CK131" s="397"/>
      <c r="CL131" s="397"/>
      <c r="CM131" s="397"/>
      <c r="CN131" s="397"/>
      <c r="CO131" s="397"/>
      <c r="CP131" s="397"/>
      <c r="CQ131" s="397"/>
      <c r="CR131" s="398"/>
      <c r="CS131" s="399"/>
      <c r="CT131" s="394">
        <f t="shared" si="545"/>
        <v>0</v>
      </c>
      <c r="CU131" s="395">
        <f t="shared" si="570"/>
        <v>0</v>
      </c>
      <c r="CV131" s="395">
        <f t="shared" si="571"/>
        <v>0</v>
      </c>
      <c r="CW131" s="395">
        <f t="shared" si="572"/>
        <v>0</v>
      </c>
      <c r="CX131" s="396">
        <f t="shared" si="573"/>
        <v>0</v>
      </c>
      <c r="CY131" s="396">
        <f t="shared" si="574"/>
        <v>0</v>
      </c>
      <c r="DA131" s="400"/>
      <c r="DB131" s="397"/>
      <c r="DC131" s="397"/>
      <c r="DD131" s="397"/>
      <c r="DE131" s="397"/>
      <c r="DF131" s="397"/>
      <c r="DG131" s="397"/>
      <c r="DH131" s="397"/>
      <c r="DI131" s="398"/>
      <c r="DJ131" s="399"/>
      <c r="DK131" s="394">
        <f t="shared" si="546"/>
        <v>0</v>
      </c>
      <c r="DL131" s="395">
        <f t="shared" si="575"/>
        <v>0</v>
      </c>
      <c r="DM131" s="395">
        <f t="shared" si="576"/>
        <v>0</v>
      </c>
      <c r="DN131" s="395">
        <f t="shared" si="577"/>
        <v>0</v>
      </c>
      <c r="DO131" s="396">
        <f t="shared" si="578"/>
        <v>0</v>
      </c>
      <c r="DP131" s="396">
        <f t="shared" si="579"/>
        <v>0</v>
      </c>
      <c r="DQ131" s="306"/>
      <c r="DR131" s="401">
        <f t="shared" si="536"/>
        <v>0</v>
      </c>
      <c r="DS131" s="402">
        <f t="shared" si="536"/>
        <v>0</v>
      </c>
      <c r="DT131" s="402">
        <f t="shared" si="536"/>
        <v>0</v>
      </c>
      <c r="DU131" s="402">
        <f t="shared" si="536"/>
        <v>0</v>
      </c>
      <c r="DV131" s="402">
        <f t="shared" si="536"/>
        <v>0</v>
      </c>
      <c r="DW131" s="402">
        <f t="shared" si="536"/>
        <v>0</v>
      </c>
      <c r="DX131" s="457">
        <f t="shared" si="537"/>
        <v>0</v>
      </c>
      <c r="DY131" s="445"/>
    </row>
    <row r="132" spans="1:129" ht="18" hidden="1" customHeight="1">
      <c r="A132" s="419" t="s">
        <v>275</v>
      </c>
      <c r="B132" s="456"/>
      <c r="C132" s="397"/>
      <c r="D132" s="397"/>
      <c r="E132" s="397"/>
      <c r="F132" s="397"/>
      <c r="G132" s="397"/>
      <c r="H132" s="397"/>
      <c r="I132" s="397"/>
      <c r="J132" s="397"/>
      <c r="K132" s="398"/>
      <c r="L132" s="399"/>
      <c r="M132" s="394">
        <f t="shared" si="538"/>
        <v>0</v>
      </c>
      <c r="N132" s="395">
        <f t="shared" si="547"/>
        <v>0</v>
      </c>
      <c r="O132" s="395">
        <f t="shared" si="548"/>
        <v>0</v>
      </c>
      <c r="P132" s="395">
        <f t="shared" si="549"/>
        <v>0</v>
      </c>
      <c r="Q132" s="396">
        <f t="shared" si="550"/>
        <v>0</v>
      </c>
      <c r="R132" s="396">
        <f t="shared" si="551"/>
        <v>0</v>
      </c>
      <c r="T132" s="397"/>
      <c r="U132" s="397"/>
      <c r="V132" s="397"/>
      <c r="W132" s="397"/>
      <c r="X132" s="397"/>
      <c r="Y132" s="397"/>
      <c r="Z132" s="397"/>
      <c r="AA132" s="397"/>
      <c r="AB132" s="398"/>
      <c r="AC132" s="399"/>
      <c r="AD132" s="394">
        <f t="shared" si="539"/>
        <v>0</v>
      </c>
      <c r="AE132" s="395">
        <f t="shared" si="552"/>
        <v>0</v>
      </c>
      <c r="AF132" s="395">
        <f t="shared" si="553"/>
        <v>0</v>
      </c>
      <c r="AG132" s="395">
        <f t="shared" si="554"/>
        <v>0</v>
      </c>
      <c r="AH132" s="396">
        <f t="shared" si="555"/>
        <v>0</v>
      </c>
      <c r="AI132" s="396">
        <f t="shared" si="556"/>
        <v>0</v>
      </c>
      <c r="AK132" s="397"/>
      <c r="AL132" s="397"/>
      <c r="AM132" s="397"/>
      <c r="AN132" s="397"/>
      <c r="AO132" s="397"/>
      <c r="AP132" s="397"/>
      <c r="AQ132" s="397"/>
      <c r="AR132" s="397"/>
      <c r="AS132" s="398"/>
      <c r="AT132" s="399"/>
      <c r="AU132" s="394">
        <f t="shared" si="540"/>
        <v>0</v>
      </c>
      <c r="AV132" s="395">
        <f t="shared" si="557"/>
        <v>0</v>
      </c>
      <c r="AW132" s="395">
        <f t="shared" si="558"/>
        <v>0</v>
      </c>
      <c r="AX132" s="395">
        <f t="shared" si="541"/>
        <v>0</v>
      </c>
      <c r="AY132" s="404">
        <f t="shared" si="542"/>
        <v>0</v>
      </c>
      <c r="AZ132" s="396">
        <f t="shared" si="559"/>
        <v>0</v>
      </c>
      <c r="BB132" s="397"/>
      <c r="BC132" s="397"/>
      <c r="BD132" s="397"/>
      <c r="BE132" s="397"/>
      <c r="BF132" s="397"/>
      <c r="BG132" s="397"/>
      <c r="BH132" s="397"/>
      <c r="BI132" s="397"/>
      <c r="BJ132" s="398"/>
      <c r="BK132" s="399"/>
      <c r="BL132" s="394">
        <f t="shared" si="543"/>
        <v>0</v>
      </c>
      <c r="BM132" s="395">
        <f t="shared" si="560"/>
        <v>0</v>
      </c>
      <c r="BN132" s="395">
        <f t="shared" si="561"/>
        <v>0</v>
      </c>
      <c r="BO132" s="395">
        <f t="shared" si="562"/>
        <v>0</v>
      </c>
      <c r="BP132" s="396">
        <f t="shared" si="563"/>
        <v>0</v>
      </c>
      <c r="BQ132" s="396">
        <f t="shared" si="564"/>
        <v>0</v>
      </c>
      <c r="BS132" s="412"/>
      <c r="BT132" s="412"/>
      <c r="BU132" s="412"/>
      <c r="BV132" s="412"/>
      <c r="BW132" s="412"/>
      <c r="BX132" s="412"/>
      <c r="BY132" s="412"/>
      <c r="BZ132" s="412"/>
      <c r="CA132" s="413"/>
      <c r="CB132" s="414"/>
      <c r="CC132" s="394">
        <f t="shared" si="544"/>
        <v>0</v>
      </c>
      <c r="CD132" s="395">
        <f t="shared" si="565"/>
        <v>0</v>
      </c>
      <c r="CE132" s="395">
        <f t="shared" si="566"/>
        <v>0</v>
      </c>
      <c r="CF132" s="395">
        <f t="shared" si="567"/>
        <v>0</v>
      </c>
      <c r="CG132" s="396">
        <f t="shared" si="568"/>
        <v>0</v>
      </c>
      <c r="CH132" s="396">
        <f t="shared" si="569"/>
        <v>0</v>
      </c>
      <c r="CJ132" s="397"/>
      <c r="CK132" s="397"/>
      <c r="CL132" s="397"/>
      <c r="CM132" s="397"/>
      <c r="CN132" s="397"/>
      <c r="CO132" s="397"/>
      <c r="CP132" s="397"/>
      <c r="CQ132" s="397"/>
      <c r="CR132" s="398"/>
      <c r="CS132" s="399"/>
      <c r="CT132" s="394">
        <f t="shared" si="545"/>
        <v>0</v>
      </c>
      <c r="CU132" s="395">
        <f t="shared" si="570"/>
        <v>0</v>
      </c>
      <c r="CV132" s="395">
        <f t="shared" si="571"/>
        <v>0</v>
      </c>
      <c r="CW132" s="395">
        <f t="shared" si="572"/>
        <v>0</v>
      </c>
      <c r="CX132" s="396">
        <f t="shared" si="573"/>
        <v>0</v>
      </c>
      <c r="CY132" s="396">
        <f t="shared" si="574"/>
        <v>0</v>
      </c>
      <c r="DA132" s="400"/>
      <c r="DB132" s="397"/>
      <c r="DC132" s="397"/>
      <c r="DD132" s="397"/>
      <c r="DE132" s="397"/>
      <c r="DF132" s="397"/>
      <c r="DG132" s="397"/>
      <c r="DH132" s="397"/>
      <c r="DI132" s="398"/>
      <c r="DJ132" s="399"/>
      <c r="DK132" s="394">
        <f t="shared" si="546"/>
        <v>0</v>
      </c>
      <c r="DL132" s="395">
        <f t="shared" si="575"/>
        <v>0</v>
      </c>
      <c r="DM132" s="395">
        <f t="shared" si="576"/>
        <v>0</v>
      </c>
      <c r="DN132" s="395">
        <f t="shared" si="577"/>
        <v>0</v>
      </c>
      <c r="DO132" s="396">
        <f t="shared" si="578"/>
        <v>0</v>
      </c>
      <c r="DP132" s="396">
        <f t="shared" si="579"/>
        <v>0</v>
      </c>
      <c r="DQ132" s="306"/>
      <c r="DR132" s="401">
        <f t="shared" si="536"/>
        <v>0</v>
      </c>
      <c r="DS132" s="402">
        <f t="shared" si="536"/>
        <v>0</v>
      </c>
      <c r="DT132" s="402">
        <f t="shared" si="536"/>
        <v>0</v>
      </c>
      <c r="DU132" s="402">
        <f t="shared" si="536"/>
        <v>0</v>
      </c>
      <c r="DV132" s="402">
        <f t="shared" si="536"/>
        <v>0</v>
      </c>
      <c r="DW132" s="402">
        <f t="shared" si="536"/>
        <v>0</v>
      </c>
      <c r="DX132" s="457">
        <f t="shared" si="537"/>
        <v>0</v>
      </c>
      <c r="DY132" s="445"/>
    </row>
    <row r="133" spans="1:129" ht="18" hidden="1" customHeight="1">
      <c r="A133" s="419" t="s">
        <v>276</v>
      </c>
      <c r="B133" s="456"/>
      <c r="C133" s="397"/>
      <c r="D133" s="397"/>
      <c r="E133" s="397"/>
      <c r="F133" s="397"/>
      <c r="G133" s="397"/>
      <c r="H133" s="397"/>
      <c r="I133" s="397"/>
      <c r="J133" s="397"/>
      <c r="K133" s="398"/>
      <c r="L133" s="399"/>
      <c r="M133" s="394">
        <f t="shared" si="538"/>
        <v>0</v>
      </c>
      <c r="N133" s="395">
        <f t="shared" si="547"/>
        <v>0</v>
      </c>
      <c r="O133" s="395">
        <f t="shared" si="548"/>
        <v>0</v>
      </c>
      <c r="P133" s="395">
        <f t="shared" si="549"/>
        <v>0</v>
      </c>
      <c r="Q133" s="396">
        <f t="shared" si="550"/>
        <v>0</v>
      </c>
      <c r="R133" s="396">
        <f t="shared" si="551"/>
        <v>0</v>
      </c>
      <c r="T133" s="397"/>
      <c r="U133" s="397"/>
      <c r="V133" s="397"/>
      <c r="W133" s="397"/>
      <c r="X133" s="397"/>
      <c r="Y133" s="397"/>
      <c r="Z133" s="397"/>
      <c r="AA133" s="397"/>
      <c r="AB133" s="398"/>
      <c r="AC133" s="399"/>
      <c r="AD133" s="394">
        <f t="shared" si="539"/>
        <v>0</v>
      </c>
      <c r="AE133" s="395">
        <f t="shared" si="552"/>
        <v>0</v>
      </c>
      <c r="AF133" s="395">
        <f t="shared" si="553"/>
        <v>0</v>
      </c>
      <c r="AG133" s="395">
        <f t="shared" si="554"/>
        <v>0</v>
      </c>
      <c r="AH133" s="396">
        <f t="shared" si="555"/>
        <v>0</v>
      </c>
      <c r="AI133" s="396">
        <f t="shared" si="556"/>
        <v>0</v>
      </c>
      <c r="AK133" s="397"/>
      <c r="AL133" s="397"/>
      <c r="AM133" s="397"/>
      <c r="AN133" s="397"/>
      <c r="AO133" s="397"/>
      <c r="AP133" s="397"/>
      <c r="AQ133" s="397"/>
      <c r="AR133" s="397"/>
      <c r="AS133" s="398"/>
      <c r="AT133" s="399"/>
      <c r="AU133" s="394">
        <f t="shared" si="540"/>
        <v>0</v>
      </c>
      <c r="AV133" s="395">
        <f t="shared" si="557"/>
        <v>0</v>
      </c>
      <c r="AW133" s="395">
        <f t="shared" si="558"/>
        <v>0</v>
      </c>
      <c r="AX133" s="395">
        <f t="shared" si="541"/>
        <v>0</v>
      </c>
      <c r="AY133" s="404">
        <f t="shared" si="542"/>
        <v>0</v>
      </c>
      <c r="AZ133" s="396">
        <f t="shared" si="559"/>
        <v>0</v>
      </c>
      <c r="BB133" s="397"/>
      <c r="BC133" s="397"/>
      <c r="BD133" s="397"/>
      <c r="BE133" s="397"/>
      <c r="BF133" s="397"/>
      <c r="BG133" s="397"/>
      <c r="BH133" s="397"/>
      <c r="BI133" s="397"/>
      <c r="BJ133" s="398"/>
      <c r="BK133" s="399"/>
      <c r="BL133" s="394">
        <f t="shared" si="543"/>
        <v>0</v>
      </c>
      <c r="BM133" s="395">
        <f t="shared" si="560"/>
        <v>0</v>
      </c>
      <c r="BN133" s="395">
        <f t="shared" si="561"/>
        <v>0</v>
      </c>
      <c r="BO133" s="395">
        <f t="shared" si="562"/>
        <v>0</v>
      </c>
      <c r="BP133" s="396">
        <f t="shared" si="563"/>
        <v>0</v>
      </c>
      <c r="BQ133" s="396">
        <f t="shared" si="564"/>
        <v>0</v>
      </c>
      <c r="BS133" s="412"/>
      <c r="BT133" s="412"/>
      <c r="BU133" s="412"/>
      <c r="BV133" s="412"/>
      <c r="BW133" s="412"/>
      <c r="BX133" s="412"/>
      <c r="BY133" s="412"/>
      <c r="BZ133" s="412"/>
      <c r="CA133" s="413"/>
      <c r="CB133" s="414"/>
      <c r="CC133" s="394">
        <f t="shared" si="544"/>
        <v>0</v>
      </c>
      <c r="CD133" s="395">
        <f t="shared" si="565"/>
        <v>0</v>
      </c>
      <c r="CE133" s="395">
        <f t="shared" si="566"/>
        <v>0</v>
      </c>
      <c r="CF133" s="395">
        <f t="shared" si="567"/>
        <v>0</v>
      </c>
      <c r="CG133" s="396">
        <f t="shared" si="568"/>
        <v>0</v>
      </c>
      <c r="CH133" s="396">
        <f t="shared" si="569"/>
        <v>0</v>
      </c>
      <c r="CJ133" s="397"/>
      <c r="CK133" s="397"/>
      <c r="CL133" s="397"/>
      <c r="CM133" s="397"/>
      <c r="CN133" s="397"/>
      <c r="CO133" s="397"/>
      <c r="CP133" s="397"/>
      <c r="CQ133" s="397"/>
      <c r="CR133" s="398"/>
      <c r="CS133" s="399"/>
      <c r="CT133" s="394">
        <f t="shared" si="545"/>
        <v>0</v>
      </c>
      <c r="CU133" s="395">
        <f t="shared" si="570"/>
        <v>0</v>
      </c>
      <c r="CV133" s="395">
        <f t="shared" si="571"/>
        <v>0</v>
      </c>
      <c r="CW133" s="395">
        <f t="shared" si="572"/>
        <v>0</v>
      </c>
      <c r="CX133" s="396">
        <f t="shared" si="573"/>
        <v>0</v>
      </c>
      <c r="CY133" s="396">
        <f t="shared" si="574"/>
        <v>0</v>
      </c>
      <c r="DA133" s="400"/>
      <c r="DB133" s="397"/>
      <c r="DC133" s="397"/>
      <c r="DD133" s="397"/>
      <c r="DE133" s="397"/>
      <c r="DF133" s="397"/>
      <c r="DG133" s="397"/>
      <c r="DH133" s="397"/>
      <c r="DI133" s="398"/>
      <c r="DJ133" s="399"/>
      <c r="DK133" s="394">
        <f t="shared" si="546"/>
        <v>0</v>
      </c>
      <c r="DL133" s="395">
        <f t="shared" si="575"/>
        <v>0</v>
      </c>
      <c r="DM133" s="395">
        <f t="shared" si="576"/>
        <v>0</v>
      </c>
      <c r="DN133" s="395">
        <f t="shared" si="577"/>
        <v>0</v>
      </c>
      <c r="DO133" s="396">
        <f t="shared" si="578"/>
        <v>0</v>
      </c>
      <c r="DP133" s="396">
        <f t="shared" si="579"/>
        <v>0</v>
      </c>
      <c r="DQ133" s="306"/>
      <c r="DR133" s="401">
        <f t="shared" si="536"/>
        <v>0</v>
      </c>
      <c r="DS133" s="402">
        <f t="shared" si="536"/>
        <v>0</v>
      </c>
      <c r="DT133" s="402">
        <f t="shared" si="536"/>
        <v>0</v>
      </c>
      <c r="DU133" s="402">
        <f t="shared" si="536"/>
        <v>0</v>
      </c>
      <c r="DV133" s="402">
        <f t="shared" si="536"/>
        <v>0</v>
      </c>
      <c r="DW133" s="402">
        <f t="shared" si="536"/>
        <v>0</v>
      </c>
      <c r="DX133" s="457">
        <f t="shared" si="537"/>
        <v>0</v>
      </c>
      <c r="DY133" s="445"/>
    </row>
    <row r="134" spans="1:129" ht="18" hidden="1" customHeight="1">
      <c r="A134" s="419" t="s">
        <v>277</v>
      </c>
      <c r="B134" s="456"/>
      <c r="C134" s="397"/>
      <c r="D134" s="397"/>
      <c r="E134" s="397"/>
      <c r="F134" s="397"/>
      <c r="G134" s="397"/>
      <c r="H134" s="397"/>
      <c r="I134" s="397"/>
      <c r="J134" s="397"/>
      <c r="K134" s="398"/>
      <c r="L134" s="399"/>
      <c r="M134" s="394">
        <f t="shared" si="538"/>
        <v>0</v>
      </c>
      <c r="N134" s="395">
        <f t="shared" si="547"/>
        <v>0</v>
      </c>
      <c r="O134" s="395">
        <f t="shared" si="548"/>
        <v>0</v>
      </c>
      <c r="P134" s="395">
        <f t="shared" si="549"/>
        <v>0</v>
      </c>
      <c r="Q134" s="396">
        <f t="shared" si="550"/>
        <v>0</v>
      </c>
      <c r="R134" s="396">
        <f t="shared" si="551"/>
        <v>0</v>
      </c>
      <c r="T134" s="397"/>
      <c r="U134" s="397"/>
      <c r="V134" s="397"/>
      <c r="W134" s="397"/>
      <c r="X134" s="397"/>
      <c r="Y134" s="397"/>
      <c r="Z134" s="397"/>
      <c r="AA134" s="397"/>
      <c r="AB134" s="398"/>
      <c r="AC134" s="399"/>
      <c r="AD134" s="394">
        <f t="shared" si="539"/>
        <v>0</v>
      </c>
      <c r="AE134" s="395">
        <f t="shared" si="552"/>
        <v>0</v>
      </c>
      <c r="AF134" s="395">
        <f t="shared" si="553"/>
        <v>0</v>
      </c>
      <c r="AG134" s="395">
        <f t="shared" si="554"/>
        <v>0</v>
      </c>
      <c r="AH134" s="396">
        <f t="shared" si="555"/>
        <v>0</v>
      </c>
      <c r="AI134" s="396">
        <f t="shared" si="556"/>
        <v>0</v>
      </c>
      <c r="AK134" s="397"/>
      <c r="AL134" s="397"/>
      <c r="AM134" s="397"/>
      <c r="AN134" s="397"/>
      <c r="AO134" s="397"/>
      <c r="AP134" s="397"/>
      <c r="AQ134" s="397"/>
      <c r="AR134" s="397"/>
      <c r="AS134" s="398"/>
      <c r="AT134" s="399"/>
      <c r="AU134" s="394">
        <f t="shared" si="540"/>
        <v>0</v>
      </c>
      <c r="AV134" s="395">
        <f t="shared" si="557"/>
        <v>0</v>
      </c>
      <c r="AW134" s="395">
        <f t="shared" si="558"/>
        <v>0</v>
      </c>
      <c r="AX134" s="395">
        <f t="shared" si="541"/>
        <v>0</v>
      </c>
      <c r="AY134" s="404">
        <f t="shared" si="542"/>
        <v>0</v>
      </c>
      <c r="AZ134" s="396">
        <f t="shared" si="559"/>
        <v>0</v>
      </c>
      <c r="BB134" s="397"/>
      <c r="BC134" s="397"/>
      <c r="BD134" s="397"/>
      <c r="BE134" s="397"/>
      <c r="BF134" s="397"/>
      <c r="BG134" s="397"/>
      <c r="BH134" s="397"/>
      <c r="BI134" s="397"/>
      <c r="BJ134" s="398"/>
      <c r="BK134" s="399"/>
      <c r="BL134" s="394">
        <f t="shared" si="543"/>
        <v>0</v>
      </c>
      <c r="BM134" s="395">
        <f t="shared" si="560"/>
        <v>0</v>
      </c>
      <c r="BN134" s="395">
        <f t="shared" si="561"/>
        <v>0</v>
      </c>
      <c r="BO134" s="395">
        <f t="shared" si="562"/>
        <v>0</v>
      </c>
      <c r="BP134" s="396">
        <f t="shared" si="563"/>
        <v>0</v>
      </c>
      <c r="BQ134" s="396">
        <f t="shared" si="564"/>
        <v>0</v>
      </c>
      <c r="BS134" s="412"/>
      <c r="BT134" s="412"/>
      <c r="BU134" s="412"/>
      <c r="BV134" s="412"/>
      <c r="BW134" s="412"/>
      <c r="BX134" s="412"/>
      <c r="BY134" s="412"/>
      <c r="BZ134" s="412"/>
      <c r="CA134" s="413"/>
      <c r="CB134" s="414"/>
      <c r="CC134" s="394">
        <f t="shared" si="544"/>
        <v>0</v>
      </c>
      <c r="CD134" s="395">
        <f t="shared" si="565"/>
        <v>0</v>
      </c>
      <c r="CE134" s="395">
        <f t="shared" si="566"/>
        <v>0</v>
      </c>
      <c r="CF134" s="395">
        <f t="shared" si="567"/>
        <v>0</v>
      </c>
      <c r="CG134" s="396">
        <f t="shared" si="568"/>
        <v>0</v>
      </c>
      <c r="CH134" s="396">
        <f t="shared" si="569"/>
        <v>0</v>
      </c>
      <c r="CJ134" s="397"/>
      <c r="CK134" s="397"/>
      <c r="CL134" s="397"/>
      <c r="CM134" s="397"/>
      <c r="CN134" s="397"/>
      <c r="CO134" s="397"/>
      <c r="CP134" s="397"/>
      <c r="CQ134" s="397"/>
      <c r="CR134" s="398"/>
      <c r="CS134" s="399"/>
      <c r="CT134" s="394">
        <f t="shared" si="545"/>
        <v>0</v>
      </c>
      <c r="CU134" s="395">
        <f t="shared" si="570"/>
        <v>0</v>
      </c>
      <c r="CV134" s="395">
        <f t="shared" si="571"/>
        <v>0</v>
      </c>
      <c r="CW134" s="395">
        <f t="shared" si="572"/>
        <v>0</v>
      </c>
      <c r="CX134" s="396">
        <f t="shared" si="573"/>
        <v>0</v>
      </c>
      <c r="CY134" s="396">
        <f t="shared" si="574"/>
        <v>0</v>
      </c>
      <c r="DA134" s="400"/>
      <c r="DB134" s="397"/>
      <c r="DC134" s="397"/>
      <c r="DD134" s="397"/>
      <c r="DE134" s="397"/>
      <c r="DF134" s="397"/>
      <c r="DG134" s="397"/>
      <c r="DH134" s="397"/>
      <c r="DI134" s="398"/>
      <c r="DJ134" s="399"/>
      <c r="DK134" s="394">
        <f t="shared" si="546"/>
        <v>0</v>
      </c>
      <c r="DL134" s="395">
        <f t="shared" si="575"/>
        <v>0</v>
      </c>
      <c r="DM134" s="395">
        <f t="shared" si="576"/>
        <v>0</v>
      </c>
      <c r="DN134" s="395">
        <f t="shared" si="577"/>
        <v>0</v>
      </c>
      <c r="DO134" s="396">
        <f t="shared" si="578"/>
        <v>0</v>
      </c>
      <c r="DP134" s="396">
        <f t="shared" si="579"/>
        <v>0</v>
      </c>
      <c r="DQ134" s="306"/>
      <c r="DR134" s="401">
        <f t="shared" si="536"/>
        <v>0</v>
      </c>
      <c r="DS134" s="402">
        <f t="shared" si="536"/>
        <v>0</v>
      </c>
      <c r="DT134" s="402">
        <f t="shared" si="536"/>
        <v>0</v>
      </c>
      <c r="DU134" s="402">
        <f t="shared" si="536"/>
        <v>0</v>
      </c>
      <c r="DV134" s="402">
        <f t="shared" si="536"/>
        <v>0</v>
      </c>
      <c r="DW134" s="402">
        <f t="shared" si="536"/>
        <v>0</v>
      </c>
      <c r="DX134" s="457">
        <f t="shared" si="537"/>
        <v>0</v>
      </c>
      <c r="DY134" s="445"/>
    </row>
    <row r="135" spans="1:129" ht="18" hidden="1" customHeight="1">
      <c r="A135" s="419" t="s">
        <v>278</v>
      </c>
      <c r="B135" s="456"/>
      <c r="C135" s="397"/>
      <c r="D135" s="397"/>
      <c r="E135" s="397"/>
      <c r="F135" s="397"/>
      <c r="G135" s="397"/>
      <c r="H135" s="397"/>
      <c r="I135" s="397"/>
      <c r="J135" s="397"/>
      <c r="K135" s="398"/>
      <c r="L135" s="399"/>
      <c r="M135" s="394">
        <f t="shared" si="538"/>
        <v>0</v>
      </c>
      <c r="N135" s="395">
        <f t="shared" si="547"/>
        <v>0</v>
      </c>
      <c r="O135" s="395">
        <f t="shared" si="548"/>
        <v>0</v>
      </c>
      <c r="P135" s="395">
        <f t="shared" si="549"/>
        <v>0</v>
      </c>
      <c r="Q135" s="396">
        <f t="shared" si="550"/>
        <v>0</v>
      </c>
      <c r="R135" s="396">
        <f t="shared" si="551"/>
        <v>0</v>
      </c>
      <c r="T135" s="397"/>
      <c r="U135" s="397"/>
      <c r="V135" s="397"/>
      <c r="W135" s="397"/>
      <c r="X135" s="397"/>
      <c r="Y135" s="397"/>
      <c r="Z135" s="397"/>
      <c r="AA135" s="397"/>
      <c r="AB135" s="398"/>
      <c r="AC135" s="399"/>
      <c r="AD135" s="394">
        <f t="shared" si="539"/>
        <v>0</v>
      </c>
      <c r="AE135" s="395">
        <f t="shared" si="552"/>
        <v>0</v>
      </c>
      <c r="AF135" s="395">
        <f t="shared" si="553"/>
        <v>0</v>
      </c>
      <c r="AG135" s="395">
        <f t="shared" si="554"/>
        <v>0</v>
      </c>
      <c r="AH135" s="396">
        <f t="shared" si="555"/>
        <v>0</v>
      </c>
      <c r="AI135" s="396">
        <f t="shared" si="556"/>
        <v>0</v>
      </c>
      <c r="AK135" s="397"/>
      <c r="AL135" s="397"/>
      <c r="AM135" s="397"/>
      <c r="AN135" s="397"/>
      <c r="AO135" s="397"/>
      <c r="AP135" s="397"/>
      <c r="AQ135" s="397"/>
      <c r="AR135" s="397"/>
      <c r="AS135" s="398"/>
      <c r="AT135" s="399"/>
      <c r="AU135" s="394">
        <f t="shared" si="540"/>
        <v>0</v>
      </c>
      <c r="AV135" s="395">
        <f t="shared" si="557"/>
        <v>0</v>
      </c>
      <c r="AW135" s="395">
        <f t="shared" si="558"/>
        <v>0</v>
      </c>
      <c r="AX135" s="395">
        <f t="shared" si="541"/>
        <v>0</v>
      </c>
      <c r="AY135" s="404">
        <f t="shared" si="542"/>
        <v>0</v>
      </c>
      <c r="AZ135" s="396">
        <f t="shared" si="559"/>
        <v>0</v>
      </c>
      <c r="BB135" s="397"/>
      <c r="BC135" s="397"/>
      <c r="BD135" s="397"/>
      <c r="BE135" s="397"/>
      <c r="BF135" s="397"/>
      <c r="BG135" s="397"/>
      <c r="BH135" s="397"/>
      <c r="BI135" s="397"/>
      <c r="BJ135" s="398"/>
      <c r="BK135" s="399"/>
      <c r="BL135" s="394">
        <f t="shared" si="543"/>
        <v>0</v>
      </c>
      <c r="BM135" s="395">
        <f t="shared" si="560"/>
        <v>0</v>
      </c>
      <c r="BN135" s="395">
        <f t="shared" si="561"/>
        <v>0</v>
      </c>
      <c r="BO135" s="395">
        <f t="shared" si="562"/>
        <v>0</v>
      </c>
      <c r="BP135" s="396">
        <f t="shared" si="563"/>
        <v>0</v>
      </c>
      <c r="BQ135" s="396">
        <f t="shared" si="564"/>
        <v>0</v>
      </c>
      <c r="BS135" s="412"/>
      <c r="BT135" s="412"/>
      <c r="BU135" s="412"/>
      <c r="BV135" s="412"/>
      <c r="BW135" s="412"/>
      <c r="BX135" s="412"/>
      <c r="BY135" s="412"/>
      <c r="BZ135" s="412"/>
      <c r="CA135" s="413"/>
      <c r="CB135" s="414"/>
      <c r="CC135" s="394">
        <f t="shared" si="544"/>
        <v>0</v>
      </c>
      <c r="CD135" s="395">
        <f t="shared" si="565"/>
        <v>0</v>
      </c>
      <c r="CE135" s="395">
        <f t="shared" si="566"/>
        <v>0</v>
      </c>
      <c r="CF135" s="395">
        <f t="shared" si="567"/>
        <v>0</v>
      </c>
      <c r="CG135" s="396">
        <f t="shared" si="568"/>
        <v>0</v>
      </c>
      <c r="CH135" s="396">
        <f t="shared" si="569"/>
        <v>0</v>
      </c>
      <c r="CJ135" s="397"/>
      <c r="CK135" s="397"/>
      <c r="CL135" s="397"/>
      <c r="CM135" s="397"/>
      <c r="CN135" s="397"/>
      <c r="CO135" s="397"/>
      <c r="CP135" s="397"/>
      <c r="CQ135" s="397"/>
      <c r="CR135" s="398"/>
      <c r="CS135" s="399"/>
      <c r="CT135" s="394">
        <f t="shared" si="545"/>
        <v>0</v>
      </c>
      <c r="CU135" s="395">
        <f t="shared" si="570"/>
        <v>0</v>
      </c>
      <c r="CV135" s="395">
        <f t="shared" si="571"/>
        <v>0</v>
      </c>
      <c r="CW135" s="395">
        <f t="shared" si="572"/>
        <v>0</v>
      </c>
      <c r="CX135" s="396">
        <f t="shared" si="573"/>
        <v>0</v>
      </c>
      <c r="CY135" s="396">
        <f t="shared" si="574"/>
        <v>0</v>
      </c>
      <c r="DA135" s="400"/>
      <c r="DB135" s="397"/>
      <c r="DC135" s="397"/>
      <c r="DD135" s="397"/>
      <c r="DE135" s="397"/>
      <c r="DF135" s="397"/>
      <c r="DG135" s="397"/>
      <c r="DH135" s="397"/>
      <c r="DI135" s="398"/>
      <c r="DJ135" s="399"/>
      <c r="DK135" s="394">
        <f t="shared" si="546"/>
        <v>0</v>
      </c>
      <c r="DL135" s="395">
        <f t="shared" si="575"/>
        <v>0</v>
      </c>
      <c r="DM135" s="395">
        <f t="shared" si="576"/>
        <v>0</v>
      </c>
      <c r="DN135" s="395">
        <f t="shared" si="577"/>
        <v>0</v>
      </c>
      <c r="DO135" s="396">
        <f t="shared" si="578"/>
        <v>0</v>
      </c>
      <c r="DP135" s="396">
        <f t="shared" si="579"/>
        <v>0</v>
      </c>
      <c r="DQ135" s="306"/>
      <c r="DR135" s="401">
        <f t="shared" si="536"/>
        <v>0</v>
      </c>
      <c r="DS135" s="402">
        <f t="shared" si="536"/>
        <v>0</v>
      </c>
      <c r="DT135" s="402">
        <f t="shared" si="536"/>
        <v>0</v>
      </c>
      <c r="DU135" s="402">
        <f t="shared" si="536"/>
        <v>0</v>
      </c>
      <c r="DV135" s="402">
        <f t="shared" si="536"/>
        <v>0</v>
      </c>
      <c r="DW135" s="402">
        <f t="shared" si="536"/>
        <v>0</v>
      </c>
      <c r="DX135" s="457">
        <f t="shared" si="537"/>
        <v>0</v>
      </c>
      <c r="DY135" s="445"/>
    </row>
    <row r="136" spans="1:129" ht="18" hidden="1" customHeight="1">
      <c r="A136" s="419" t="s">
        <v>279</v>
      </c>
      <c r="B136" s="456"/>
      <c r="C136" s="397"/>
      <c r="D136" s="397"/>
      <c r="E136" s="397"/>
      <c r="F136" s="397"/>
      <c r="G136" s="397"/>
      <c r="H136" s="397"/>
      <c r="I136" s="397"/>
      <c r="J136" s="397"/>
      <c r="K136" s="398"/>
      <c r="L136" s="399"/>
      <c r="M136" s="394">
        <f t="shared" si="538"/>
        <v>0</v>
      </c>
      <c r="N136" s="395">
        <f t="shared" si="547"/>
        <v>0</v>
      </c>
      <c r="O136" s="395">
        <f t="shared" si="548"/>
        <v>0</v>
      </c>
      <c r="P136" s="395">
        <f t="shared" si="549"/>
        <v>0</v>
      </c>
      <c r="Q136" s="396">
        <f t="shared" si="550"/>
        <v>0</v>
      </c>
      <c r="R136" s="396">
        <f t="shared" si="551"/>
        <v>0</v>
      </c>
      <c r="T136" s="397"/>
      <c r="U136" s="397"/>
      <c r="V136" s="397"/>
      <c r="W136" s="397"/>
      <c r="X136" s="397"/>
      <c r="Y136" s="397"/>
      <c r="Z136" s="397"/>
      <c r="AA136" s="397"/>
      <c r="AB136" s="398"/>
      <c r="AC136" s="399"/>
      <c r="AD136" s="394">
        <f t="shared" si="539"/>
        <v>0</v>
      </c>
      <c r="AE136" s="395">
        <f t="shared" si="552"/>
        <v>0</v>
      </c>
      <c r="AF136" s="395">
        <f t="shared" si="553"/>
        <v>0</v>
      </c>
      <c r="AG136" s="395">
        <f t="shared" si="554"/>
        <v>0</v>
      </c>
      <c r="AH136" s="396">
        <f t="shared" si="555"/>
        <v>0</v>
      </c>
      <c r="AI136" s="396">
        <f t="shared" si="556"/>
        <v>0</v>
      </c>
      <c r="AK136" s="397"/>
      <c r="AL136" s="397"/>
      <c r="AM136" s="397"/>
      <c r="AN136" s="397"/>
      <c r="AO136" s="397"/>
      <c r="AP136" s="397"/>
      <c r="AQ136" s="397"/>
      <c r="AR136" s="397"/>
      <c r="AS136" s="398"/>
      <c r="AT136" s="399"/>
      <c r="AU136" s="394">
        <f t="shared" si="540"/>
        <v>0</v>
      </c>
      <c r="AV136" s="395">
        <f t="shared" si="557"/>
        <v>0</v>
      </c>
      <c r="AW136" s="395">
        <f t="shared" si="558"/>
        <v>0</v>
      </c>
      <c r="AX136" s="395">
        <f t="shared" si="541"/>
        <v>0</v>
      </c>
      <c r="AY136" s="404">
        <f t="shared" si="542"/>
        <v>0</v>
      </c>
      <c r="AZ136" s="396">
        <f t="shared" si="559"/>
        <v>0</v>
      </c>
      <c r="BB136" s="397"/>
      <c r="BC136" s="397"/>
      <c r="BD136" s="397"/>
      <c r="BE136" s="397"/>
      <c r="BF136" s="397"/>
      <c r="BG136" s="397"/>
      <c r="BH136" s="397"/>
      <c r="BI136" s="397"/>
      <c r="BJ136" s="398"/>
      <c r="BK136" s="399"/>
      <c r="BL136" s="394">
        <f t="shared" si="543"/>
        <v>0</v>
      </c>
      <c r="BM136" s="395">
        <f t="shared" si="560"/>
        <v>0</v>
      </c>
      <c r="BN136" s="395">
        <f t="shared" si="561"/>
        <v>0</v>
      </c>
      <c r="BO136" s="395">
        <f t="shared" si="562"/>
        <v>0</v>
      </c>
      <c r="BP136" s="396">
        <f t="shared" si="563"/>
        <v>0</v>
      </c>
      <c r="BQ136" s="396">
        <f t="shared" si="564"/>
        <v>0</v>
      </c>
      <c r="BS136" s="412"/>
      <c r="BT136" s="412"/>
      <c r="BU136" s="412"/>
      <c r="BV136" s="412"/>
      <c r="BW136" s="412"/>
      <c r="BX136" s="412"/>
      <c r="BY136" s="412"/>
      <c r="BZ136" s="412"/>
      <c r="CA136" s="413"/>
      <c r="CB136" s="414"/>
      <c r="CC136" s="394">
        <f t="shared" si="544"/>
        <v>0</v>
      </c>
      <c r="CD136" s="395">
        <f t="shared" si="565"/>
        <v>0</v>
      </c>
      <c r="CE136" s="395">
        <f t="shared" si="566"/>
        <v>0</v>
      </c>
      <c r="CF136" s="395">
        <f t="shared" si="567"/>
        <v>0</v>
      </c>
      <c r="CG136" s="396">
        <f t="shared" si="568"/>
        <v>0</v>
      </c>
      <c r="CH136" s="396">
        <f t="shared" si="569"/>
        <v>0</v>
      </c>
      <c r="CJ136" s="397"/>
      <c r="CK136" s="397"/>
      <c r="CL136" s="397"/>
      <c r="CM136" s="397"/>
      <c r="CN136" s="397"/>
      <c r="CO136" s="397"/>
      <c r="CP136" s="397"/>
      <c r="CQ136" s="397"/>
      <c r="CR136" s="398"/>
      <c r="CS136" s="399"/>
      <c r="CT136" s="394">
        <f t="shared" si="545"/>
        <v>0</v>
      </c>
      <c r="CU136" s="395">
        <f t="shared" si="570"/>
        <v>0</v>
      </c>
      <c r="CV136" s="395">
        <f t="shared" si="571"/>
        <v>0</v>
      </c>
      <c r="CW136" s="395">
        <f t="shared" si="572"/>
        <v>0</v>
      </c>
      <c r="CX136" s="396">
        <f t="shared" si="573"/>
        <v>0</v>
      </c>
      <c r="CY136" s="396">
        <f t="shared" si="574"/>
        <v>0</v>
      </c>
      <c r="DA136" s="400"/>
      <c r="DB136" s="397"/>
      <c r="DC136" s="397"/>
      <c r="DD136" s="397"/>
      <c r="DE136" s="397"/>
      <c r="DF136" s="397"/>
      <c r="DG136" s="397"/>
      <c r="DH136" s="397"/>
      <c r="DI136" s="398"/>
      <c r="DJ136" s="399"/>
      <c r="DK136" s="394">
        <f t="shared" si="546"/>
        <v>0</v>
      </c>
      <c r="DL136" s="395">
        <f t="shared" si="575"/>
        <v>0</v>
      </c>
      <c r="DM136" s="395">
        <f t="shared" si="576"/>
        <v>0</v>
      </c>
      <c r="DN136" s="395">
        <f t="shared" si="577"/>
        <v>0</v>
      </c>
      <c r="DO136" s="396">
        <f t="shared" si="578"/>
        <v>0</v>
      </c>
      <c r="DP136" s="396">
        <f t="shared" si="579"/>
        <v>0</v>
      </c>
      <c r="DQ136" s="306"/>
      <c r="DR136" s="401">
        <f t="shared" si="536"/>
        <v>0</v>
      </c>
      <c r="DS136" s="402">
        <f t="shared" si="536"/>
        <v>0</v>
      </c>
      <c r="DT136" s="402">
        <f t="shared" si="536"/>
        <v>0</v>
      </c>
      <c r="DU136" s="402">
        <f t="shared" si="536"/>
        <v>0</v>
      </c>
      <c r="DV136" s="402">
        <f t="shared" si="536"/>
        <v>0</v>
      </c>
      <c r="DW136" s="402">
        <f t="shared" si="536"/>
        <v>0</v>
      </c>
      <c r="DX136" s="457">
        <f t="shared" si="537"/>
        <v>0</v>
      </c>
      <c r="DY136" s="445"/>
    </row>
    <row r="137" spans="1:129" ht="18" hidden="1" customHeight="1">
      <c r="A137" s="419" t="s">
        <v>280</v>
      </c>
      <c r="B137" s="456"/>
      <c r="C137" s="397"/>
      <c r="D137" s="397"/>
      <c r="E137" s="397"/>
      <c r="F137" s="397"/>
      <c r="G137" s="397"/>
      <c r="H137" s="397"/>
      <c r="I137" s="397"/>
      <c r="J137" s="397"/>
      <c r="K137" s="398"/>
      <c r="L137" s="399"/>
      <c r="M137" s="394">
        <f t="shared" si="538"/>
        <v>0</v>
      </c>
      <c r="N137" s="395">
        <f t="shared" si="547"/>
        <v>0</v>
      </c>
      <c r="O137" s="395">
        <f t="shared" si="548"/>
        <v>0</v>
      </c>
      <c r="P137" s="395">
        <f t="shared" si="549"/>
        <v>0</v>
      </c>
      <c r="Q137" s="396">
        <f t="shared" si="550"/>
        <v>0</v>
      </c>
      <c r="R137" s="396">
        <f t="shared" si="551"/>
        <v>0</v>
      </c>
      <c r="T137" s="397"/>
      <c r="U137" s="397"/>
      <c r="V137" s="397"/>
      <c r="W137" s="397"/>
      <c r="X137" s="397"/>
      <c r="Y137" s="397"/>
      <c r="Z137" s="397"/>
      <c r="AA137" s="397"/>
      <c r="AB137" s="398"/>
      <c r="AC137" s="399"/>
      <c r="AD137" s="394">
        <f t="shared" si="539"/>
        <v>0</v>
      </c>
      <c r="AE137" s="395">
        <f t="shared" si="552"/>
        <v>0</v>
      </c>
      <c r="AF137" s="395">
        <f t="shared" si="553"/>
        <v>0</v>
      </c>
      <c r="AG137" s="395">
        <f t="shared" si="554"/>
        <v>0</v>
      </c>
      <c r="AH137" s="396">
        <f t="shared" si="555"/>
        <v>0</v>
      </c>
      <c r="AI137" s="396">
        <f t="shared" si="556"/>
        <v>0</v>
      </c>
      <c r="AK137" s="397"/>
      <c r="AL137" s="397"/>
      <c r="AM137" s="397"/>
      <c r="AN137" s="397"/>
      <c r="AO137" s="397"/>
      <c r="AP137" s="397"/>
      <c r="AQ137" s="397"/>
      <c r="AR137" s="397"/>
      <c r="AS137" s="398"/>
      <c r="AT137" s="399"/>
      <c r="AU137" s="394">
        <f t="shared" si="540"/>
        <v>0</v>
      </c>
      <c r="AV137" s="395">
        <f t="shared" si="557"/>
        <v>0</v>
      </c>
      <c r="AW137" s="395">
        <f t="shared" si="558"/>
        <v>0</v>
      </c>
      <c r="AX137" s="458">
        <f>AT137</f>
        <v>0</v>
      </c>
      <c r="AY137" s="396">
        <f>SUM(AV137:AX137)</f>
        <v>0</v>
      </c>
      <c r="AZ137" s="396">
        <f t="shared" si="559"/>
        <v>0</v>
      </c>
      <c r="BB137" s="397"/>
      <c r="BC137" s="397"/>
      <c r="BD137" s="397"/>
      <c r="BE137" s="397"/>
      <c r="BF137" s="397"/>
      <c r="BG137" s="397"/>
      <c r="BH137" s="397"/>
      <c r="BI137" s="397"/>
      <c r="BJ137" s="398"/>
      <c r="BK137" s="399"/>
      <c r="BL137" s="394">
        <f t="shared" si="543"/>
        <v>0</v>
      </c>
      <c r="BM137" s="395">
        <f t="shared" si="560"/>
        <v>0</v>
      </c>
      <c r="BN137" s="395">
        <f t="shared" si="561"/>
        <v>0</v>
      </c>
      <c r="BO137" s="395">
        <f t="shared" si="562"/>
        <v>0</v>
      </c>
      <c r="BP137" s="396">
        <f t="shared" si="563"/>
        <v>0</v>
      </c>
      <c r="BQ137" s="396">
        <f t="shared" si="564"/>
        <v>0</v>
      </c>
      <c r="BS137" s="412"/>
      <c r="BT137" s="412"/>
      <c r="BU137" s="412"/>
      <c r="BV137" s="412"/>
      <c r="BW137" s="412"/>
      <c r="BX137" s="412"/>
      <c r="BY137" s="412"/>
      <c r="BZ137" s="412"/>
      <c r="CA137" s="413"/>
      <c r="CB137" s="414"/>
      <c r="CC137" s="394">
        <f t="shared" si="544"/>
        <v>0</v>
      </c>
      <c r="CD137" s="395">
        <f t="shared" si="565"/>
        <v>0</v>
      </c>
      <c r="CE137" s="395">
        <f t="shared" si="566"/>
        <v>0</v>
      </c>
      <c r="CF137" s="395">
        <f t="shared" si="567"/>
        <v>0</v>
      </c>
      <c r="CG137" s="396">
        <f t="shared" si="568"/>
        <v>0</v>
      </c>
      <c r="CH137" s="396">
        <f t="shared" si="569"/>
        <v>0</v>
      </c>
      <c r="CJ137" s="459"/>
      <c r="CK137" s="459"/>
      <c r="CL137" s="459"/>
      <c r="CM137" s="459"/>
      <c r="CN137" s="459"/>
      <c r="CO137" s="459"/>
      <c r="CP137" s="459"/>
      <c r="CQ137" s="459"/>
      <c r="CR137" s="460"/>
      <c r="CS137" s="461"/>
      <c r="CT137" s="394">
        <f t="shared" si="545"/>
        <v>0</v>
      </c>
      <c r="CU137" s="395">
        <f t="shared" si="570"/>
        <v>0</v>
      </c>
      <c r="CV137" s="395">
        <f t="shared" si="571"/>
        <v>0</v>
      </c>
      <c r="CW137" s="395">
        <f t="shared" si="572"/>
        <v>0</v>
      </c>
      <c r="CX137" s="396">
        <f t="shared" si="573"/>
        <v>0</v>
      </c>
      <c r="CY137" s="396">
        <f t="shared" si="574"/>
        <v>0</v>
      </c>
      <c r="DA137" s="462"/>
      <c r="DB137" s="459"/>
      <c r="DC137" s="459"/>
      <c r="DD137" s="459"/>
      <c r="DE137" s="459"/>
      <c r="DF137" s="459"/>
      <c r="DG137" s="459"/>
      <c r="DH137" s="459"/>
      <c r="DI137" s="460"/>
      <c r="DJ137" s="461"/>
      <c r="DK137" s="394">
        <f t="shared" si="546"/>
        <v>0</v>
      </c>
      <c r="DL137" s="395">
        <f t="shared" si="575"/>
        <v>0</v>
      </c>
      <c r="DM137" s="395">
        <f t="shared" si="576"/>
        <v>0</v>
      </c>
      <c r="DN137" s="395">
        <f t="shared" si="577"/>
        <v>0</v>
      </c>
      <c r="DO137" s="396">
        <f t="shared" si="578"/>
        <v>0</v>
      </c>
      <c r="DP137" s="396">
        <f t="shared" si="579"/>
        <v>0</v>
      </c>
      <c r="DQ137" s="306"/>
      <c r="DR137" s="401">
        <f t="shared" si="536"/>
        <v>0</v>
      </c>
      <c r="DS137" s="402">
        <f t="shared" si="536"/>
        <v>0</v>
      </c>
      <c r="DT137" s="402">
        <f t="shared" si="536"/>
        <v>0</v>
      </c>
      <c r="DU137" s="402">
        <f t="shared" si="536"/>
        <v>0</v>
      </c>
      <c r="DV137" s="402">
        <f t="shared" si="536"/>
        <v>0</v>
      </c>
      <c r="DW137" s="402">
        <f t="shared" si="536"/>
        <v>0</v>
      </c>
      <c r="DX137" s="457">
        <f t="shared" si="537"/>
        <v>0</v>
      </c>
      <c r="DY137" s="445"/>
    </row>
    <row r="138" spans="1:129" s="273" customFormat="1" ht="18" customHeight="1">
      <c r="A138" s="450" t="s">
        <v>281</v>
      </c>
      <c r="B138" s="463"/>
      <c r="C138" s="385">
        <f t="shared" ref="C138:R138" si="580">SUBTOTAL(9,C139:C148)</f>
        <v>0</v>
      </c>
      <c r="D138" s="386">
        <f t="shared" si="580"/>
        <v>0</v>
      </c>
      <c r="E138" s="386">
        <f t="shared" si="580"/>
        <v>0</v>
      </c>
      <c r="F138" s="386">
        <f t="shared" si="580"/>
        <v>0</v>
      </c>
      <c r="G138" s="386">
        <f t="shared" si="580"/>
        <v>0</v>
      </c>
      <c r="H138" s="386">
        <f t="shared" si="580"/>
        <v>0</v>
      </c>
      <c r="I138" s="386">
        <f t="shared" si="580"/>
        <v>0</v>
      </c>
      <c r="J138" s="386">
        <f t="shared" si="580"/>
        <v>0</v>
      </c>
      <c r="K138" s="387">
        <f t="shared" si="580"/>
        <v>0</v>
      </c>
      <c r="L138" s="388">
        <f t="shared" si="580"/>
        <v>0</v>
      </c>
      <c r="M138" s="337">
        <f t="shared" si="580"/>
        <v>0</v>
      </c>
      <c r="N138" s="332">
        <f t="shared" si="580"/>
        <v>0</v>
      </c>
      <c r="O138" s="332">
        <f t="shared" si="580"/>
        <v>0</v>
      </c>
      <c r="P138" s="332">
        <f t="shared" si="580"/>
        <v>0</v>
      </c>
      <c r="Q138" s="334">
        <f t="shared" si="580"/>
        <v>0</v>
      </c>
      <c r="R138" s="384">
        <f t="shared" si="580"/>
        <v>0</v>
      </c>
      <c r="S138" s="280"/>
      <c r="T138" s="385">
        <f t="shared" ref="T138:AI138" si="581">SUBTOTAL(9,T139:T148)</f>
        <v>0</v>
      </c>
      <c r="U138" s="386">
        <f t="shared" si="581"/>
        <v>0</v>
      </c>
      <c r="V138" s="386">
        <f t="shared" si="581"/>
        <v>0</v>
      </c>
      <c r="W138" s="386">
        <f t="shared" si="581"/>
        <v>0</v>
      </c>
      <c r="X138" s="386">
        <f t="shared" si="581"/>
        <v>0</v>
      </c>
      <c r="Y138" s="386">
        <f t="shared" si="581"/>
        <v>0</v>
      </c>
      <c r="Z138" s="386">
        <f t="shared" si="581"/>
        <v>0</v>
      </c>
      <c r="AA138" s="386">
        <f t="shared" si="581"/>
        <v>0</v>
      </c>
      <c r="AB138" s="387">
        <f t="shared" si="581"/>
        <v>0</v>
      </c>
      <c r="AC138" s="388">
        <f t="shared" si="581"/>
        <v>0</v>
      </c>
      <c r="AD138" s="337">
        <f t="shared" si="581"/>
        <v>0</v>
      </c>
      <c r="AE138" s="332">
        <f t="shared" si="581"/>
        <v>0</v>
      </c>
      <c r="AF138" s="332">
        <f t="shared" si="581"/>
        <v>0</v>
      </c>
      <c r="AG138" s="332">
        <f t="shared" si="581"/>
        <v>0</v>
      </c>
      <c r="AH138" s="334">
        <f t="shared" si="581"/>
        <v>0</v>
      </c>
      <c r="AI138" s="384">
        <f t="shared" si="581"/>
        <v>0</v>
      </c>
      <c r="AJ138" s="280"/>
      <c r="AK138" s="385">
        <f t="shared" ref="AK138:AZ138" si="582">SUBTOTAL(9,AK139:AK148)</f>
        <v>0</v>
      </c>
      <c r="AL138" s="386">
        <f t="shared" si="582"/>
        <v>0</v>
      </c>
      <c r="AM138" s="386">
        <f t="shared" si="582"/>
        <v>0</v>
      </c>
      <c r="AN138" s="386">
        <f t="shared" si="582"/>
        <v>0</v>
      </c>
      <c r="AO138" s="386">
        <f t="shared" si="582"/>
        <v>0</v>
      </c>
      <c r="AP138" s="386">
        <f t="shared" si="582"/>
        <v>0</v>
      </c>
      <c r="AQ138" s="386">
        <f t="shared" si="582"/>
        <v>0</v>
      </c>
      <c r="AR138" s="386">
        <f t="shared" si="582"/>
        <v>0</v>
      </c>
      <c r="AS138" s="387">
        <f t="shared" si="582"/>
        <v>0</v>
      </c>
      <c r="AT138" s="388">
        <f t="shared" si="582"/>
        <v>0</v>
      </c>
      <c r="AU138" s="337">
        <f t="shared" si="582"/>
        <v>0</v>
      </c>
      <c r="AV138" s="332">
        <f t="shared" si="582"/>
        <v>0</v>
      </c>
      <c r="AW138" s="332">
        <f t="shared" si="582"/>
        <v>0</v>
      </c>
      <c r="AX138" s="332">
        <f t="shared" si="582"/>
        <v>0</v>
      </c>
      <c r="AY138" s="334">
        <f t="shared" si="582"/>
        <v>0</v>
      </c>
      <c r="AZ138" s="384">
        <f t="shared" si="582"/>
        <v>0</v>
      </c>
      <c r="BA138" s="280"/>
      <c r="BB138" s="385">
        <f t="shared" ref="BB138:BQ138" si="583">SUBTOTAL(9,BB139:BB148)</f>
        <v>0</v>
      </c>
      <c r="BC138" s="386">
        <f t="shared" si="583"/>
        <v>0</v>
      </c>
      <c r="BD138" s="386">
        <f t="shared" si="583"/>
        <v>0</v>
      </c>
      <c r="BE138" s="386">
        <f t="shared" si="583"/>
        <v>0</v>
      </c>
      <c r="BF138" s="386">
        <f t="shared" si="583"/>
        <v>0</v>
      </c>
      <c r="BG138" s="386">
        <f t="shared" si="583"/>
        <v>0</v>
      </c>
      <c r="BH138" s="386">
        <f t="shared" si="583"/>
        <v>0</v>
      </c>
      <c r="BI138" s="386">
        <f t="shared" si="583"/>
        <v>0</v>
      </c>
      <c r="BJ138" s="387">
        <f t="shared" si="583"/>
        <v>0</v>
      </c>
      <c r="BK138" s="388">
        <f t="shared" si="583"/>
        <v>0</v>
      </c>
      <c r="BL138" s="337">
        <f t="shared" si="583"/>
        <v>0</v>
      </c>
      <c r="BM138" s="332">
        <f t="shared" si="583"/>
        <v>0</v>
      </c>
      <c r="BN138" s="332">
        <f t="shared" si="583"/>
        <v>0</v>
      </c>
      <c r="BO138" s="332">
        <f t="shared" si="583"/>
        <v>0</v>
      </c>
      <c r="BP138" s="334">
        <f t="shared" si="583"/>
        <v>0</v>
      </c>
      <c r="BQ138" s="384">
        <f t="shared" si="583"/>
        <v>0</v>
      </c>
      <c r="BR138" s="280"/>
      <c r="BS138" s="385">
        <f t="shared" ref="BS138:CH138" si="584">SUBTOTAL(9,BS139:BS148)</f>
        <v>0</v>
      </c>
      <c r="BT138" s="386">
        <f t="shared" si="584"/>
        <v>0</v>
      </c>
      <c r="BU138" s="386">
        <f t="shared" si="584"/>
        <v>0</v>
      </c>
      <c r="BV138" s="386">
        <f t="shared" si="584"/>
        <v>0</v>
      </c>
      <c r="BW138" s="386">
        <f t="shared" si="584"/>
        <v>0</v>
      </c>
      <c r="BX138" s="386">
        <f t="shared" si="584"/>
        <v>0</v>
      </c>
      <c r="BY138" s="386">
        <f t="shared" si="584"/>
        <v>0</v>
      </c>
      <c r="BZ138" s="386">
        <f t="shared" si="584"/>
        <v>0</v>
      </c>
      <c r="CA138" s="387">
        <f t="shared" si="584"/>
        <v>0</v>
      </c>
      <c r="CB138" s="388">
        <f t="shared" si="584"/>
        <v>0</v>
      </c>
      <c r="CC138" s="337">
        <f t="shared" si="584"/>
        <v>0</v>
      </c>
      <c r="CD138" s="332">
        <f t="shared" si="584"/>
        <v>0</v>
      </c>
      <c r="CE138" s="332">
        <f t="shared" si="584"/>
        <v>0</v>
      </c>
      <c r="CF138" s="332">
        <f t="shared" si="584"/>
        <v>0</v>
      </c>
      <c r="CG138" s="334">
        <f t="shared" si="584"/>
        <v>0</v>
      </c>
      <c r="CH138" s="384">
        <f t="shared" si="584"/>
        <v>0</v>
      </c>
      <c r="CI138" s="280"/>
      <c r="CJ138" s="385">
        <f t="shared" ref="CJ138:CY138" si="585">SUBTOTAL(9,CJ139:CJ148)</f>
        <v>0</v>
      </c>
      <c r="CK138" s="386">
        <f t="shared" si="585"/>
        <v>0</v>
      </c>
      <c r="CL138" s="386">
        <f t="shared" si="585"/>
        <v>0</v>
      </c>
      <c r="CM138" s="386">
        <f t="shared" si="585"/>
        <v>0</v>
      </c>
      <c r="CN138" s="386">
        <f t="shared" si="585"/>
        <v>0</v>
      </c>
      <c r="CO138" s="386">
        <f t="shared" si="585"/>
        <v>0</v>
      </c>
      <c r="CP138" s="386">
        <f t="shared" si="585"/>
        <v>0</v>
      </c>
      <c r="CQ138" s="386">
        <f t="shared" si="585"/>
        <v>0</v>
      </c>
      <c r="CR138" s="387">
        <f t="shared" si="585"/>
        <v>0</v>
      </c>
      <c r="CS138" s="388">
        <f t="shared" si="585"/>
        <v>0</v>
      </c>
      <c r="CT138" s="337">
        <f t="shared" si="585"/>
        <v>0</v>
      </c>
      <c r="CU138" s="332">
        <f t="shared" si="585"/>
        <v>0</v>
      </c>
      <c r="CV138" s="332">
        <f t="shared" si="585"/>
        <v>0</v>
      </c>
      <c r="CW138" s="332">
        <f t="shared" si="585"/>
        <v>0</v>
      </c>
      <c r="CX138" s="334">
        <f t="shared" si="585"/>
        <v>0</v>
      </c>
      <c r="CY138" s="384">
        <f t="shared" si="585"/>
        <v>0</v>
      </c>
      <c r="CZ138" s="280"/>
      <c r="DA138" s="385">
        <f t="shared" ref="DA138:DP138" si="586">SUBTOTAL(9,DA139:DA148)</f>
        <v>0</v>
      </c>
      <c r="DB138" s="386">
        <f t="shared" si="586"/>
        <v>0</v>
      </c>
      <c r="DC138" s="386">
        <f t="shared" si="586"/>
        <v>0</v>
      </c>
      <c r="DD138" s="386">
        <f t="shared" si="586"/>
        <v>0</v>
      </c>
      <c r="DE138" s="386">
        <f t="shared" si="586"/>
        <v>0</v>
      </c>
      <c r="DF138" s="386">
        <f t="shared" si="586"/>
        <v>0</v>
      </c>
      <c r="DG138" s="386">
        <f t="shared" si="586"/>
        <v>0</v>
      </c>
      <c r="DH138" s="386">
        <f t="shared" si="586"/>
        <v>0</v>
      </c>
      <c r="DI138" s="387">
        <f t="shared" si="586"/>
        <v>0</v>
      </c>
      <c r="DJ138" s="388">
        <f t="shared" si="586"/>
        <v>0</v>
      </c>
      <c r="DK138" s="337">
        <f t="shared" si="586"/>
        <v>0</v>
      </c>
      <c r="DL138" s="332">
        <f t="shared" si="586"/>
        <v>0</v>
      </c>
      <c r="DM138" s="332">
        <f t="shared" si="586"/>
        <v>0</v>
      </c>
      <c r="DN138" s="332">
        <f t="shared" si="586"/>
        <v>0</v>
      </c>
      <c r="DO138" s="334">
        <f t="shared" si="586"/>
        <v>0</v>
      </c>
      <c r="DP138" s="384">
        <f t="shared" si="586"/>
        <v>0</v>
      </c>
      <c r="DQ138" s="433"/>
      <c r="DR138" s="407">
        <f t="shared" si="536"/>
        <v>0</v>
      </c>
      <c r="DS138" s="338">
        <f t="shared" si="536"/>
        <v>0</v>
      </c>
      <c r="DT138" s="338">
        <f t="shared" si="536"/>
        <v>0</v>
      </c>
      <c r="DU138" s="338">
        <f t="shared" si="536"/>
        <v>0</v>
      </c>
      <c r="DV138" s="338">
        <f t="shared" si="536"/>
        <v>0</v>
      </c>
      <c r="DW138" s="338">
        <f t="shared" si="536"/>
        <v>0</v>
      </c>
      <c r="DX138" s="455">
        <f t="shared" si="537"/>
        <v>0</v>
      </c>
      <c r="DY138" s="289"/>
    </row>
    <row r="139" spans="1:129" ht="18" customHeight="1">
      <c r="A139" s="419" t="s">
        <v>282</v>
      </c>
      <c r="B139" s="456"/>
      <c r="C139" s="397"/>
      <c r="D139" s="397"/>
      <c r="E139" s="397"/>
      <c r="F139" s="397"/>
      <c r="G139" s="397"/>
      <c r="H139" s="397"/>
      <c r="I139" s="397"/>
      <c r="J139" s="397"/>
      <c r="K139" s="398"/>
      <c r="L139" s="399"/>
      <c r="M139" s="394">
        <f t="shared" ref="M139:M148" si="587">SUM(C139:K139)</f>
        <v>0</v>
      </c>
      <c r="N139" s="395">
        <f>SUMPRODUCT(C$11:K$11,C139:K139)</f>
        <v>0</v>
      </c>
      <c r="O139" s="395">
        <f>(N139*J$2)+(N139*J$3)</f>
        <v>0</v>
      </c>
      <c r="P139" s="395">
        <f>L139</f>
        <v>0</v>
      </c>
      <c r="Q139" s="396">
        <f>SUM(N139:P139)</f>
        <v>0</v>
      </c>
      <c r="R139" s="396">
        <f>(N139+O139)*J$4</f>
        <v>0</v>
      </c>
      <c r="T139" s="397"/>
      <c r="U139" s="397"/>
      <c r="V139" s="397"/>
      <c r="W139" s="397"/>
      <c r="X139" s="397"/>
      <c r="Y139" s="397"/>
      <c r="Z139" s="397"/>
      <c r="AA139" s="397"/>
      <c r="AB139" s="398"/>
      <c r="AC139" s="399"/>
      <c r="AD139" s="394">
        <f t="shared" ref="AD139:AD148" si="588">SUM(T139:AB139)</f>
        <v>0</v>
      </c>
      <c r="AE139" s="395">
        <f>SUMPRODUCT(T$11:AB$11,T139:AB139)</f>
        <v>0</v>
      </c>
      <c r="AF139" s="395">
        <f>(AE139*AA$2)+(AE139*AA$3)</f>
        <v>0</v>
      </c>
      <c r="AG139" s="395">
        <f>AC139</f>
        <v>0</v>
      </c>
      <c r="AH139" s="396">
        <f>SUM(AE139:AG139)</f>
        <v>0</v>
      </c>
      <c r="AI139" s="396">
        <f>(AE139+AF139)*AA$4</f>
        <v>0</v>
      </c>
      <c r="AK139" s="397"/>
      <c r="AL139" s="397"/>
      <c r="AM139" s="397"/>
      <c r="AN139" s="397"/>
      <c r="AO139" s="397"/>
      <c r="AP139" s="397"/>
      <c r="AQ139" s="397"/>
      <c r="AR139" s="397"/>
      <c r="AS139" s="398"/>
      <c r="AT139" s="399"/>
      <c r="AU139" s="394">
        <f t="shared" ref="AU139:AU148" si="589">SUM(AK139:AS139)</f>
        <v>0</v>
      </c>
      <c r="AV139" s="395">
        <f>SUMPRODUCT(AK$11:AS$11,AK139:AS139)</f>
        <v>0</v>
      </c>
      <c r="AW139" s="395">
        <f>(AV139*AR$2)+(AV139*AR$3)</f>
        <v>0</v>
      </c>
      <c r="AX139" s="395">
        <f t="shared" ref="AX139:AX147" si="590">AT139</f>
        <v>0</v>
      </c>
      <c r="AY139" s="396">
        <f t="shared" ref="AY139:AY147" si="591">SUM(AV139:AX139)</f>
        <v>0</v>
      </c>
      <c r="AZ139" s="396">
        <f>(AV139+AW139)*AR$4</f>
        <v>0</v>
      </c>
      <c r="BB139" s="397"/>
      <c r="BC139" s="397"/>
      <c r="BD139" s="397"/>
      <c r="BE139" s="397"/>
      <c r="BF139" s="397"/>
      <c r="BG139" s="397"/>
      <c r="BH139" s="397"/>
      <c r="BI139" s="397"/>
      <c r="BJ139" s="398"/>
      <c r="BK139" s="399"/>
      <c r="BL139" s="394">
        <f t="shared" ref="BL139:BL148" si="592">SUM(BB139:BJ139)</f>
        <v>0</v>
      </c>
      <c r="BM139" s="395">
        <f>SUMPRODUCT(BB$11:BJ$11,BB139:BJ139)</f>
        <v>0</v>
      </c>
      <c r="BN139" s="395">
        <f>(BM139*BI$2)+(BM139*BI$3)</f>
        <v>0</v>
      </c>
      <c r="BO139" s="395">
        <f>BK139</f>
        <v>0</v>
      </c>
      <c r="BP139" s="396">
        <f>SUM(BM139:BO139)</f>
        <v>0</v>
      </c>
      <c r="BQ139" s="396">
        <f>(BM139+BN139)*BI$4</f>
        <v>0</v>
      </c>
      <c r="BS139" s="397"/>
      <c r="BT139" s="397"/>
      <c r="BU139" s="397"/>
      <c r="BV139" s="397"/>
      <c r="BW139" s="397"/>
      <c r="BX139" s="397"/>
      <c r="BY139" s="397"/>
      <c r="BZ139" s="397"/>
      <c r="CA139" s="398"/>
      <c r="CB139" s="399"/>
      <c r="CC139" s="394">
        <f t="shared" ref="CC139:CC148" si="593">SUM(BS139:CA139)</f>
        <v>0</v>
      </c>
      <c r="CD139" s="395">
        <f>SUMPRODUCT(BS$11:CA$11,BS139:CA139)</f>
        <v>0</v>
      </c>
      <c r="CE139" s="395">
        <f>(CD139*BZ$2)+(CD139*BZ$3)</f>
        <v>0</v>
      </c>
      <c r="CF139" s="395">
        <f>CB139</f>
        <v>0</v>
      </c>
      <c r="CG139" s="396">
        <f>SUM(CD139:CF139)</f>
        <v>0</v>
      </c>
      <c r="CH139" s="396">
        <f>(CD139+CE139)*BZ$4</f>
        <v>0</v>
      </c>
      <c r="CJ139" s="397"/>
      <c r="CK139" s="397"/>
      <c r="CL139" s="397"/>
      <c r="CM139" s="397"/>
      <c r="CN139" s="397"/>
      <c r="CO139" s="397"/>
      <c r="CP139" s="397"/>
      <c r="CQ139" s="397"/>
      <c r="CR139" s="398"/>
      <c r="CS139" s="399"/>
      <c r="CT139" s="394">
        <f t="shared" ref="CT139:CT148" si="594">SUM(CJ139:CR139)</f>
        <v>0</v>
      </c>
      <c r="CU139" s="395">
        <f>SUMPRODUCT(CJ$11:CR$11,CJ139:CR139)</f>
        <v>0</v>
      </c>
      <c r="CV139" s="395">
        <f>(CU139*CQ$2)+(CU139*CQ$3)</f>
        <v>0</v>
      </c>
      <c r="CW139" s="395">
        <f>CS139</f>
        <v>0</v>
      </c>
      <c r="CX139" s="396">
        <f>SUM(CU139:CW139)</f>
        <v>0</v>
      </c>
      <c r="CY139" s="396">
        <f>(CU139+CV139)*CQ$4</f>
        <v>0</v>
      </c>
      <c r="DA139" s="400"/>
      <c r="DB139" s="397"/>
      <c r="DC139" s="397"/>
      <c r="DD139" s="397"/>
      <c r="DE139" s="397"/>
      <c r="DF139" s="397"/>
      <c r="DG139" s="397"/>
      <c r="DH139" s="397"/>
      <c r="DI139" s="398"/>
      <c r="DJ139" s="399"/>
      <c r="DK139" s="394">
        <f t="shared" ref="DK139:DK148" si="595">SUM(DA139:DI139)</f>
        <v>0</v>
      </c>
      <c r="DL139" s="395">
        <f>SUMPRODUCT(DA$11:DI$11,DA139:DI139)</f>
        <v>0</v>
      </c>
      <c r="DM139" s="395">
        <f>(DL139*DH$2)+(DL139*DH$3)</f>
        <v>0</v>
      </c>
      <c r="DN139" s="395">
        <f>DJ139</f>
        <v>0</v>
      </c>
      <c r="DO139" s="396">
        <f>SUM(DL139:DN139)</f>
        <v>0</v>
      </c>
      <c r="DP139" s="396">
        <f>(DL139+DM139)*DH$4</f>
        <v>0</v>
      </c>
      <c r="DQ139" s="306"/>
      <c r="DR139" s="401">
        <f t="shared" si="536"/>
        <v>0</v>
      </c>
      <c r="DS139" s="402">
        <f t="shared" si="536"/>
        <v>0</v>
      </c>
      <c r="DT139" s="402">
        <f t="shared" si="536"/>
        <v>0</v>
      </c>
      <c r="DU139" s="402">
        <f t="shared" si="536"/>
        <v>0</v>
      </c>
      <c r="DV139" s="402">
        <f t="shared" si="536"/>
        <v>0</v>
      </c>
      <c r="DW139" s="402">
        <f t="shared" si="536"/>
        <v>0</v>
      </c>
      <c r="DX139" s="457">
        <f t="shared" si="537"/>
        <v>0</v>
      </c>
      <c r="DY139" s="445"/>
    </row>
    <row r="140" spans="1:129" ht="18" customHeight="1">
      <c r="A140" s="419" t="s">
        <v>283</v>
      </c>
      <c r="B140" s="456"/>
      <c r="C140" s="397"/>
      <c r="D140" s="397"/>
      <c r="E140" s="397"/>
      <c r="F140" s="397"/>
      <c r="G140" s="397"/>
      <c r="H140" s="397"/>
      <c r="I140" s="397"/>
      <c r="J140" s="397"/>
      <c r="K140" s="398"/>
      <c r="L140" s="399"/>
      <c r="M140" s="394">
        <f t="shared" si="587"/>
        <v>0</v>
      </c>
      <c r="N140" s="395">
        <f t="shared" ref="N140:N148" si="596">SUMPRODUCT(C$11:K$11,C140:K140)</f>
        <v>0</v>
      </c>
      <c r="O140" s="395">
        <f t="shared" ref="O140:O148" si="597">(N140*J$2)+(N140*J$3)</f>
        <v>0</v>
      </c>
      <c r="P140" s="395">
        <f t="shared" ref="P140:P148" si="598">L140</f>
        <v>0</v>
      </c>
      <c r="Q140" s="396">
        <f t="shared" ref="Q140:Q148" si="599">SUM(N140:P140)</f>
        <v>0</v>
      </c>
      <c r="R140" s="396">
        <f t="shared" ref="R140:R148" si="600">(N140+O140)*J$4</f>
        <v>0</v>
      </c>
      <c r="T140" s="397"/>
      <c r="U140" s="397"/>
      <c r="V140" s="397"/>
      <c r="W140" s="397"/>
      <c r="X140" s="397"/>
      <c r="Y140" s="397"/>
      <c r="Z140" s="397"/>
      <c r="AA140" s="397"/>
      <c r="AB140" s="398"/>
      <c r="AC140" s="399"/>
      <c r="AD140" s="394">
        <f t="shared" si="588"/>
        <v>0</v>
      </c>
      <c r="AE140" s="395">
        <f t="shared" ref="AE140:AE148" si="601">SUMPRODUCT(T$11:AB$11,T140:AB140)</f>
        <v>0</v>
      </c>
      <c r="AF140" s="395">
        <f t="shared" ref="AF140:AF148" si="602">(AE140*AA$2)+(AE140*AA$3)</f>
        <v>0</v>
      </c>
      <c r="AG140" s="395">
        <f t="shared" ref="AG140:AG148" si="603">AC140</f>
        <v>0</v>
      </c>
      <c r="AH140" s="396">
        <f t="shared" ref="AH140:AH148" si="604">SUM(AE140:AG140)</f>
        <v>0</v>
      </c>
      <c r="AI140" s="396">
        <f t="shared" ref="AI140:AI148" si="605">(AE140+AF140)*AA$4</f>
        <v>0</v>
      </c>
      <c r="AK140" s="397"/>
      <c r="AL140" s="397"/>
      <c r="AM140" s="397"/>
      <c r="AN140" s="397"/>
      <c r="AO140" s="397"/>
      <c r="AP140" s="397"/>
      <c r="AQ140" s="397"/>
      <c r="AR140" s="397"/>
      <c r="AS140" s="398"/>
      <c r="AT140" s="399"/>
      <c r="AU140" s="394">
        <f t="shared" si="589"/>
        <v>0</v>
      </c>
      <c r="AV140" s="395">
        <f t="shared" ref="AV140:AV148" si="606">SUMPRODUCT(AK$11:AS$11,AK140:AS140)</f>
        <v>0</v>
      </c>
      <c r="AW140" s="395">
        <f t="shared" ref="AW140:AW148" si="607">(AV140*AR$2)+(AV140*AR$3)</f>
        <v>0</v>
      </c>
      <c r="AX140" s="395">
        <f t="shared" si="590"/>
        <v>0</v>
      </c>
      <c r="AY140" s="396">
        <f t="shared" si="591"/>
        <v>0</v>
      </c>
      <c r="AZ140" s="396">
        <f t="shared" ref="AZ140:AZ148" si="608">(AV140+AW140)*AR$4</f>
        <v>0</v>
      </c>
      <c r="BB140" s="397"/>
      <c r="BC140" s="397"/>
      <c r="BD140" s="397"/>
      <c r="BE140" s="397"/>
      <c r="BF140" s="397"/>
      <c r="BG140" s="397"/>
      <c r="BH140" s="397"/>
      <c r="BI140" s="397"/>
      <c r="BJ140" s="398"/>
      <c r="BK140" s="399"/>
      <c r="BL140" s="394">
        <f t="shared" si="592"/>
        <v>0</v>
      </c>
      <c r="BM140" s="395">
        <f t="shared" ref="BM140:BM148" si="609">SUMPRODUCT(BB$11:BJ$11,BB140:BJ140)</f>
        <v>0</v>
      </c>
      <c r="BN140" s="395">
        <f t="shared" ref="BN140:BN148" si="610">(BM140*BI$2)+(BM140*BI$3)</f>
        <v>0</v>
      </c>
      <c r="BO140" s="395">
        <f t="shared" ref="BO140:BO148" si="611">BK140</f>
        <v>0</v>
      </c>
      <c r="BP140" s="396">
        <f t="shared" ref="BP140:BP148" si="612">SUM(BM140:BO140)</f>
        <v>0</v>
      </c>
      <c r="BQ140" s="396">
        <f t="shared" ref="BQ140:BQ148" si="613">(BM140+BN140)*BI$4</f>
        <v>0</v>
      </c>
      <c r="BS140" s="397"/>
      <c r="BT140" s="397"/>
      <c r="BU140" s="397"/>
      <c r="BV140" s="397"/>
      <c r="BW140" s="397"/>
      <c r="BX140" s="397"/>
      <c r="BY140" s="397"/>
      <c r="BZ140" s="397"/>
      <c r="CA140" s="398"/>
      <c r="CB140" s="399"/>
      <c r="CC140" s="394">
        <f t="shared" si="593"/>
        <v>0</v>
      </c>
      <c r="CD140" s="395">
        <f t="shared" ref="CD140:CD148" si="614">SUMPRODUCT(BS$11:CA$11,BS140:CA140)</f>
        <v>0</v>
      </c>
      <c r="CE140" s="395">
        <f t="shared" ref="CE140:CE148" si="615">(CD140*BZ$2)+(CD140*BZ$3)</f>
        <v>0</v>
      </c>
      <c r="CF140" s="395">
        <f t="shared" ref="CF140:CF148" si="616">CB140</f>
        <v>0</v>
      </c>
      <c r="CG140" s="396">
        <f t="shared" ref="CG140:CG148" si="617">SUM(CD140:CF140)</f>
        <v>0</v>
      </c>
      <c r="CH140" s="396">
        <f t="shared" ref="CH140:CH148" si="618">(CD140+CE140)*BZ$4</f>
        <v>0</v>
      </c>
      <c r="CJ140" s="397"/>
      <c r="CK140" s="397"/>
      <c r="CL140" s="397"/>
      <c r="CM140" s="397"/>
      <c r="CN140" s="397"/>
      <c r="CO140" s="397"/>
      <c r="CP140" s="397"/>
      <c r="CQ140" s="397"/>
      <c r="CR140" s="398"/>
      <c r="CS140" s="399"/>
      <c r="CT140" s="394">
        <f t="shared" si="594"/>
        <v>0</v>
      </c>
      <c r="CU140" s="395">
        <f t="shared" ref="CU140:CU148" si="619">SUMPRODUCT(CJ$11:CR$11,CJ140:CR140)</f>
        <v>0</v>
      </c>
      <c r="CV140" s="395">
        <f t="shared" ref="CV140:CV148" si="620">(CU140*CQ$2)+(CU140*CQ$3)</f>
        <v>0</v>
      </c>
      <c r="CW140" s="395">
        <f t="shared" ref="CW140:CW148" si="621">CS140</f>
        <v>0</v>
      </c>
      <c r="CX140" s="396">
        <f t="shared" ref="CX140:CX148" si="622">SUM(CU140:CW140)</f>
        <v>0</v>
      </c>
      <c r="CY140" s="396">
        <f t="shared" ref="CY140:CY148" si="623">(CU140+CV140)*CQ$4</f>
        <v>0</v>
      </c>
      <c r="DA140" s="400"/>
      <c r="DB140" s="397"/>
      <c r="DC140" s="397"/>
      <c r="DD140" s="397"/>
      <c r="DE140" s="397"/>
      <c r="DF140" s="397"/>
      <c r="DG140" s="397"/>
      <c r="DH140" s="397"/>
      <c r="DI140" s="398"/>
      <c r="DJ140" s="399"/>
      <c r="DK140" s="394">
        <f t="shared" si="595"/>
        <v>0</v>
      </c>
      <c r="DL140" s="395">
        <f t="shared" ref="DL140:DL148" si="624">SUMPRODUCT(DA$11:DI$11,DA140:DI140)</f>
        <v>0</v>
      </c>
      <c r="DM140" s="395">
        <f t="shared" ref="DM140:DM148" si="625">(DL140*DH$2)+(DL140*DH$3)</f>
        <v>0</v>
      </c>
      <c r="DN140" s="395">
        <f t="shared" ref="DN140:DN148" si="626">DJ140</f>
        <v>0</v>
      </c>
      <c r="DO140" s="396">
        <f t="shared" ref="DO140:DO148" si="627">SUM(DL140:DN140)</f>
        <v>0</v>
      </c>
      <c r="DP140" s="396">
        <f t="shared" ref="DP140:DP148" si="628">(DL140+DM140)*DH$4</f>
        <v>0</v>
      </c>
      <c r="DQ140" s="306"/>
      <c r="DR140" s="401">
        <f t="shared" si="536"/>
        <v>0</v>
      </c>
      <c r="DS140" s="402">
        <f t="shared" si="536"/>
        <v>0</v>
      </c>
      <c r="DT140" s="402">
        <f t="shared" si="536"/>
        <v>0</v>
      </c>
      <c r="DU140" s="402">
        <f t="shared" si="536"/>
        <v>0</v>
      </c>
      <c r="DV140" s="402">
        <f t="shared" si="536"/>
        <v>0</v>
      </c>
      <c r="DW140" s="402">
        <f t="shared" si="536"/>
        <v>0</v>
      </c>
      <c r="DX140" s="457">
        <f t="shared" si="537"/>
        <v>0</v>
      </c>
      <c r="DY140" s="445"/>
    </row>
    <row r="141" spans="1:129" ht="18" customHeight="1">
      <c r="A141" s="419" t="s">
        <v>284</v>
      </c>
      <c r="B141" s="456"/>
      <c r="C141" s="397"/>
      <c r="D141" s="397"/>
      <c r="E141" s="397"/>
      <c r="F141" s="397"/>
      <c r="G141" s="397"/>
      <c r="H141" s="397"/>
      <c r="I141" s="397"/>
      <c r="J141" s="397"/>
      <c r="K141" s="398"/>
      <c r="L141" s="399"/>
      <c r="M141" s="394">
        <f t="shared" si="587"/>
        <v>0</v>
      </c>
      <c r="N141" s="395">
        <f t="shared" si="596"/>
        <v>0</v>
      </c>
      <c r="O141" s="395">
        <f t="shared" si="597"/>
        <v>0</v>
      </c>
      <c r="P141" s="395">
        <f t="shared" si="598"/>
        <v>0</v>
      </c>
      <c r="Q141" s="396">
        <f t="shared" si="599"/>
        <v>0</v>
      </c>
      <c r="R141" s="396">
        <f t="shared" si="600"/>
        <v>0</v>
      </c>
      <c r="T141" s="397"/>
      <c r="U141" s="397"/>
      <c r="V141" s="397"/>
      <c r="W141" s="397"/>
      <c r="X141" s="397"/>
      <c r="Y141" s="397"/>
      <c r="Z141" s="397"/>
      <c r="AA141" s="397"/>
      <c r="AB141" s="398"/>
      <c r="AC141" s="399"/>
      <c r="AD141" s="394">
        <f t="shared" si="588"/>
        <v>0</v>
      </c>
      <c r="AE141" s="395">
        <f t="shared" si="601"/>
        <v>0</v>
      </c>
      <c r="AF141" s="395">
        <f t="shared" si="602"/>
        <v>0</v>
      </c>
      <c r="AG141" s="395">
        <f t="shared" si="603"/>
        <v>0</v>
      </c>
      <c r="AH141" s="396">
        <f t="shared" si="604"/>
        <v>0</v>
      </c>
      <c r="AI141" s="396">
        <f t="shared" si="605"/>
        <v>0</v>
      </c>
      <c r="AK141" s="397"/>
      <c r="AL141" s="397"/>
      <c r="AM141" s="397"/>
      <c r="AN141" s="397"/>
      <c r="AO141" s="397"/>
      <c r="AP141" s="397"/>
      <c r="AQ141" s="397"/>
      <c r="AR141" s="397"/>
      <c r="AS141" s="398"/>
      <c r="AT141" s="399"/>
      <c r="AU141" s="394">
        <f t="shared" si="589"/>
        <v>0</v>
      </c>
      <c r="AV141" s="395">
        <f t="shared" si="606"/>
        <v>0</v>
      </c>
      <c r="AW141" s="395">
        <f t="shared" si="607"/>
        <v>0</v>
      </c>
      <c r="AX141" s="395">
        <f t="shared" si="590"/>
        <v>0</v>
      </c>
      <c r="AY141" s="396">
        <f t="shared" si="591"/>
        <v>0</v>
      </c>
      <c r="AZ141" s="396">
        <f t="shared" si="608"/>
        <v>0</v>
      </c>
      <c r="BB141" s="397"/>
      <c r="BC141" s="397"/>
      <c r="BD141" s="397"/>
      <c r="BE141" s="397"/>
      <c r="BF141" s="397"/>
      <c r="BG141" s="397"/>
      <c r="BH141" s="397"/>
      <c r="BI141" s="397"/>
      <c r="BJ141" s="398"/>
      <c r="BK141" s="399"/>
      <c r="BL141" s="394">
        <f t="shared" si="592"/>
        <v>0</v>
      </c>
      <c r="BM141" s="395">
        <f t="shared" si="609"/>
        <v>0</v>
      </c>
      <c r="BN141" s="395">
        <f t="shared" si="610"/>
        <v>0</v>
      </c>
      <c r="BO141" s="395">
        <f t="shared" si="611"/>
        <v>0</v>
      </c>
      <c r="BP141" s="396">
        <f t="shared" si="612"/>
        <v>0</v>
      </c>
      <c r="BQ141" s="396">
        <f t="shared" si="613"/>
        <v>0</v>
      </c>
      <c r="BS141" s="397"/>
      <c r="BT141" s="397"/>
      <c r="BU141" s="397"/>
      <c r="BV141" s="397"/>
      <c r="BW141" s="397"/>
      <c r="BX141" s="397"/>
      <c r="BY141" s="397"/>
      <c r="BZ141" s="397"/>
      <c r="CA141" s="398"/>
      <c r="CB141" s="399"/>
      <c r="CC141" s="394">
        <f t="shared" si="593"/>
        <v>0</v>
      </c>
      <c r="CD141" s="395">
        <f t="shared" si="614"/>
        <v>0</v>
      </c>
      <c r="CE141" s="395">
        <f t="shared" si="615"/>
        <v>0</v>
      </c>
      <c r="CF141" s="395">
        <f t="shared" si="616"/>
        <v>0</v>
      </c>
      <c r="CG141" s="396">
        <f t="shared" si="617"/>
        <v>0</v>
      </c>
      <c r="CH141" s="396">
        <f t="shared" si="618"/>
        <v>0</v>
      </c>
      <c r="CJ141" s="397"/>
      <c r="CK141" s="397"/>
      <c r="CL141" s="397"/>
      <c r="CM141" s="397"/>
      <c r="CN141" s="397"/>
      <c r="CO141" s="397"/>
      <c r="CP141" s="397"/>
      <c r="CQ141" s="397"/>
      <c r="CR141" s="398"/>
      <c r="CS141" s="399"/>
      <c r="CT141" s="394">
        <f t="shared" si="594"/>
        <v>0</v>
      </c>
      <c r="CU141" s="395">
        <f t="shared" si="619"/>
        <v>0</v>
      </c>
      <c r="CV141" s="395">
        <f t="shared" si="620"/>
        <v>0</v>
      </c>
      <c r="CW141" s="395">
        <f t="shared" si="621"/>
        <v>0</v>
      </c>
      <c r="CX141" s="396">
        <f t="shared" si="622"/>
        <v>0</v>
      </c>
      <c r="CY141" s="396">
        <f t="shared" si="623"/>
        <v>0</v>
      </c>
      <c r="DA141" s="400"/>
      <c r="DB141" s="397"/>
      <c r="DC141" s="397"/>
      <c r="DD141" s="397"/>
      <c r="DE141" s="397"/>
      <c r="DF141" s="397"/>
      <c r="DG141" s="397"/>
      <c r="DH141" s="397"/>
      <c r="DI141" s="398"/>
      <c r="DJ141" s="399"/>
      <c r="DK141" s="394">
        <f t="shared" si="595"/>
        <v>0</v>
      </c>
      <c r="DL141" s="395">
        <f t="shared" si="624"/>
        <v>0</v>
      </c>
      <c r="DM141" s="395">
        <f t="shared" si="625"/>
        <v>0</v>
      </c>
      <c r="DN141" s="395">
        <f t="shared" si="626"/>
        <v>0</v>
      </c>
      <c r="DO141" s="396">
        <f t="shared" si="627"/>
        <v>0</v>
      </c>
      <c r="DP141" s="396">
        <f t="shared" si="628"/>
        <v>0</v>
      </c>
      <c r="DQ141" s="306"/>
      <c r="DR141" s="401">
        <f t="shared" si="536"/>
        <v>0</v>
      </c>
      <c r="DS141" s="402">
        <f t="shared" si="536"/>
        <v>0</v>
      </c>
      <c r="DT141" s="402">
        <f t="shared" si="536"/>
        <v>0</v>
      </c>
      <c r="DU141" s="402">
        <f t="shared" si="536"/>
        <v>0</v>
      </c>
      <c r="DV141" s="402">
        <f t="shared" si="536"/>
        <v>0</v>
      </c>
      <c r="DW141" s="402">
        <f t="shared" si="536"/>
        <v>0</v>
      </c>
      <c r="DX141" s="457">
        <f t="shared" si="537"/>
        <v>0</v>
      </c>
      <c r="DY141" s="445"/>
    </row>
    <row r="142" spans="1:129" ht="18" hidden="1" customHeight="1">
      <c r="A142" s="419" t="s">
        <v>285</v>
      </c>
      <c r="B142" s="456"/>
      <c r="C142" s="397"/>
      <c r="D142" s="397"/>
      <c r="E142" s="397"/>
      <c r="F142" s="397"/>
      <c r="G142" s="397"/>
      <c r="H142" s="397"/>
      <c r="I142" s="397"/>
      <c r="J142" s="397"/>
      <c r="K142" s="398"/>
      <c r="L142" s="399"/>
      <c r="M142" s="394">
        <f t="shared" si="587"/>
        <v>0</v>
      </c>
      <c r="N142" s="395">
        <f t="shared" si="596"/>
        <v>0</v>
      </c>
      <c r="O142" s="395">
        <f t="shared" si="597"/>
        <v>0</v>
      </c>
      <c r="P142" s="395">
        <f t="shared" si="598"/>
        <v>0</v>
      </c>
      <c r="Q142" s="396">
        <f t="shared" si="599"/>
        <v>0</v>
      </c>
      <c r="R142" s="396">
        <f t="shared" si="600"/>
        <v>0</v>
      </c>
      <c r="T142" s="397"/>
      <c r="U142" s="397"/>
      <c r="V142" s="397"/>
      <c r="W142" s="397"/>
      <c r="X142" s="397"/>
      <c r="Y142" s="397"/>
      <c r="Z142" s="397"/>
      <c r="AA142" s="397"/>
      <c r="AB142" s="398"/>
      <c r="AC142" s="399"/>
      <c r="AD142" s="394">
        <f t="shared" si="588"/>
        <v>0</v>
      </c>
      <c r="AE142" s="395">
        <f t="shared" si="601"/>
        <v>0</v>
      </c>
      <c r="AF142" s="395">
        <f t="shared" si="602"/>
        <v>0</v>
      </c>
      <c r="AG142" s="395">
        <f t="shared" si="603"/>
        <v>0</v>
      </c>
      <c r="AH142" s="396">
        <f t="shared" si="604"/>
        <v>0</v>
      </c>
      <c r="AI142" s="396">
        <f t="shared" si="605"/>
        <v>0</v>
      </c>
      <c r="AK142" s="397"/>
      <c r="AL142" s="397"/>
      <c r="AM142" s="397"/>
      <c r="AN142" s="397"/>
      <c r="AO142" s="397"/>
      <c r="AP142" s="397"/>
      <c r="AQ142" s="397"/>
      <c r="AR142" s="397"/>
      <c r="AS142" s="398"/>
      <c r="AT142" s="399"/>
      <c r="AU142" s="394">
        <f t="shared" si="589"/>
        <v>0</v>
      </c>
      <c r="AV142" s="395">
        <f t="shared" si="606"/>
        <v>0</v>
      </c>
      <c r="AW142" s="395">
        <f t="shared" si="607"/>
        <v>0</v>
      </c>
      <c r="AX142" s="458">
        <f t="shared" si="590"/>
        <v>0</v>
      </c>
      <c r="AY142" s="396">
        <f t="shared" si="591"/>
        <v>0</v>
      </c>
      <c r="AZ142" s="396">
        <f t="shared" si="608"/>
        <v>0</v>
      </c>
      <c r="BB142" s="397"/>
      <c r="BC142" s="397"/>
      <c r="BD142" s="397"/>
      <c r="BE142" s="397"/>
      <c r="BF142" s="397"/>
      <c r="BG142" s="397"/>
      <c r="BH142" s="397"/>
      <c r="BI142" s="397"/>
      <c r="BJ142" s="398"/>
      <c r="BK142" s="399"/>
      <c r="BL142" s="394">
        <f t="shared" si="592"/>
        <v>0</v>
      </c>
      <c r="BM142" s="395">
        <f t="shared" si="609"/>
        <v>0</v>
      </c>
      <c r="BN142" s="395">
        <f t="shared" si="610"/>
        <v>0</v>
      </c>
      <c r="BO142" s="395">
        <f t="shared" si="611"/>
        <v>0</v>
      </c>
      <c r="BP142" s="396">
        <f t="shared" si="612"/>
        <v>0</v>
      </c>
      <c r="BQ142" s="396">
        <f t="shared" si="613"/>
        <v>0</v>
      </c>
      <c r="BS142" s="412"/>
      <c r="BT142" s="412"/>
      <c r="BU142" s="412"/>
      <c r="BV142" s="412"/>
      <c r="BW142" s="412"/>
      <c r="BX142" s="412"/>
      <c r="BY142" s="412"/>
      <c r="BZ142" s="412"/>
      <c r="CA142" s="413"/>
      <c r="CB142" s="414"/>
      <c r="CC142" s="394">
        <f t="shared" si="593"/>
        <v>0</v>
      </c>
      <c r="CD142" s="395">
        <f t="shared" si="614"/>
        <v>0</v>
      </c>
      <c r="CE142" s="395">
        <f t="shared" si="615"/>
        <v>0</v>
      </c>
      <c r="CF142" s="395">
        <f t="shared" si="616"/>
        <v>0</v>
      </c>
      <c r="CG142" s="396">
        <f t="shared" si="617"/>
        <v>0</v>
      </c>
      <c r="CH142" s="396">
        <f t="shared" si="618"/>
        <v>0</v>
      </c>
      <c r="CJ142" s="397"/>
      <c r="CK142" s="397"/>
      <c r="CL142" s="397"/>
      <c r="CM142" s="397"/>
      <c r="CN142" s="397"/>
      <c r="CO142" s="397"/>
      <c r="CP142" s="397"/>
      <c r="CQ142" s="397"/>
      <c r="CR142" s="398"/>
      <c r="CS142" s="399"/>
      <c r="CT142" s="394">
        <f t="shared" si="594"/>
        <v>0</v>
      </c>
      <c r="CU142" s="395">
        <f t="shared" si="619"/>
        <v>0</v>
      </c>
      <c r="CV142" s="395">
        <f t="shared" si="620"/>
        <v>0</v>
      </c>
      <c r="CW142" s="395">
        <f t="shared" si="621"/>
        <v>0</v>
      </c>
      <c r="CX142" s="396">
        <f t="shared" si="622"/>
        <v>0</v>
      </c>
      <c r="CY142" s="396">
        <f t="shared" si="623"/>
        <v>0</v>
      </c>
      <c r="DA142" s="400"/>
      <c r="DB142" s="397"/>
      <c r="DC142" s="397"/>
      <c r="DD142" s="397"/>
      <c r="DE142" s="397"/>
      <c r="DF142" s="397"/>
      <c r="DG142" s="397"/>
      <c r="DH142" s="397"/>
      <c r="DI142" s="398"/>
      <c r="DJ142" s="399"/>
      <c r="DK142" s="394">
        <f t="shared" si="595"/>
        <v>0</v>
      </c>
      <c r="DL142" s="395">
        <f t="shared" si="624"/>
        <v>0</v>
      </c>
      <c r="DM142" s="395">
        <f t="shared" si="625"/>
        <v>0</v>
      </c>
      <c r="DN142" s="395">
        <f t="shared" si="626"/>
        <v>0</v>
      </c>
      <c r="DO142" s="396">
        <f t="shared" si="627"/>
        <v>0</v>
      </c>
      <c r="DP142" s="396">
        <f t="shared" si="628"/>
        <v>0</v>
      </c>
      <c r="DQ142" s="306"/>
      <c r="DR142" s="401">
        <f t="shared" si="536"/>
        <v>0</v>
      </c>
      <c r="DS142" s="402">
        <f t="shared" si="536"/>
        <v>0</v>
      </c>
      <c r="DT142" s="402">
        <f t="shared" si="536"/>
        <v>0</v>
      </c>
      <c r="DU142" s="402">
        <f t="shared" si="536"/>
        <v>0</v>
      </c>
      <c r="DV142" s="402">
        <f t="shared" si="536"/>
        <v>0</v>
      </c>
      <c r="DW142" s="402">
        <f t="shared" si="536"/>
        <v>0</v>
      </c>
      <c r="DX142" s="457">
        <f t="shared" si="537"/>
        <v>0</v>
      </c>
      <c r="DY142" s="445"/>
    </row>
    <row r="143" spans="1:129" ht="18" hidden="1" customHeight="1">
      <c r="A143" s="419" t="s">
        <v>286</v>
      </c>
      <c r="B143" s="456"/>
      <c r="C143" s="397"/>
      <c r="D143" s="397"/>
      <c r="E143" s="397"/>
      <c r="F143" s="397"/>
      <c r="G143" s="397"/>
      <c r="H143" s="397"/>
      <c r="I143" s="397"/>
      <c r="J143" s="397"/>
      <c r="K143" s="398"/>
      <c r="L143" s="399"/>
      <c r="M143" s="394">
        <f t="shared" si="587"/>
        <v>0</v>
      </c>
      <c r="N143" s="395">
        <f t="shared" si="596"/>
        <v>0</v>
      </c>
      <c r="O143" s="395">
        <f t="shared" si="597"/>
        <v>0</v>
      </c>
      <c r="P143" s="395">
        <f t="shared" si="598"/>
        <v>0</v>
      </c>
      <c r="Q143" s="396">
        <f t="shared" si="599"/>
        <v>0</v>
      </c>
      <c r="R143" s="396">
        <f t="shared" si="600"/>
        <v>0</v>
      </c>
      <c r="T143" s="397"/>
      <c r="U143" s="397"/>
      <c r="V143" s="397"/>
      <c r="W143" s="397"/>
      <c r="X143" s="397"/>
      <c r="Y143" s="397"/>
      <c r="Z143" s="397"/>
      <c r="AA143" s="397"/>
      <c r="AB143" s="398"/>
      <c r="AC143" s="399"/>
      <c r="AD143" s="394">
        <f t="shared" si="588"/>
        <v>0</v>
      </c>
      <c r="AE143" s="395">
        <f t="shared" si="601"/>
        <v>0</v>
      </c>
      <c r="AF143" s="395">
        <f t="shared" si="602"/>
        <v>0</v>
      </c>
      <c r="AG143" s="395">
        <f t="shared" si="603"/>
        <v>0</v>
      </c>
      <c r="AH143" s="396">
        <f t="shared" si="604"/>
        <v>0</v>
      </c>
      <c r="AI143" s="396">
        <f t="shared" si="605"/>
        <v>0</v>
      </c>
      <c r="AK143" s="397"/>
      <c r="AL143" s="397"/>
      <c r="AM143" s="397"/>
      <c r="AN143" s="397"/>
      <c r="AO143" s="397"/>
      <c r="AP143" s="397"/>
      <c r="AQ143" s="397"/>
      <c r="AR143" s="397"/>
      <c r="AS143" s="398"/>
      <c r="AT143" s="399"/>
      <c r="AU143" s="394">
        <f t="shared" si="589"/>
        <v>0</v>
      </c>
      <c r="AV143" s="395">
        <f t="shared" si="606"/>
        <v>0</v>
      </c>
      <c r="AW143" s="395">
        <f t="shared" si="607"/>
        <v>0</v>
      </c>
      <c r="AX143" s="458">
        <f t="shared" si="590"/>
        <v>0</v>
      </c>
      <c r="AY143" s="396">
        <f t="shared" si="591"/>
        <v>0</v>
      </c>
      <c r="AZ143" s="396">
        <f t="shared" si="608"/>
        <v>0</v>
      </c>
      <c r="BB143" s="397"/>
      <c r="BC143" s="397"/>
      <c r="BD143" s="397"/>
      <c r="BE143" s="397"/>
      <c r="BF143" s="397"/>
      <c r="BG143" s="397"/>
      <c r="BH143" s="397"/>
      <c r="BI143" s="397"/>
      <c r="BJ143" s="398"/>
      <c r="BK143" s="399"/>
      <c r="BL143" s="394">
        <f t="shared" si="592"/>
        <v>0</v>
      </c>
      <c r="BM143" s="395">
        <f t="shared" si="609"/>
        <v>0</v>
      </c>
      <c r="BN143" s="395">
        <f t="shared" si="610"/>
        <v>0</v>
      </c>
      <c r="BO143" s="395">
        <f t="shared" si="611"/>
        <v>0</v>
      </c>
      <c r="BP143" s="396">
        <f t="shared" si="612"/>
        <v>0</v>
      </c>
      <c r="BQ143" s="396">
        <f t="shared" si="613"/>
        <v>0</v>
      </c>
      <c r="BS143" s="412"/>
      <c r="BT143" s="412"/>
      <c r="BU143" s="412"/>
      <c r="BV143" s="412"/>
      <c r="BW143" s="412"/>
      <c r="BX143" s="412"/>
      <c r="BY143" s="412"/>
      <c r="BZ143" s="412"/>
      <c r="CA143" s="413"/>
      <c r="CB143" s="414"/>
      <c r="CC143" s="394">
        <f t="shared" si="593"/>
        <v>0</v>
      </c>
      <c r="CD143" s="395">
        <f t="shared" si="614"/>
        <v>0</v>
      </c>
      <c r="CE143" s="395">
        <f t="shared" si="615"/>
        <v>0</v>
      </c>
      <c r="CF143" s="395">
        <f t="shared" si="616"/>
        <v>0</v>
      </c>
      <c r="CG143" s="396">
        <f t="shared" si="617"/>
        <v>0</v>
      </c>
      <c r="CH143" s="396">
        <f t="shared" si="618"/>
        <v>0</v>
      </c>
      <c r="CJ143" s="397"/>
      <c r="CK143" s="397"/>
      <c r="CL143" s="397"/>
      <c r="CM143" s="397"/>
      <c r="CN143" s="397"/>
      <c r="CO143" s="397"/>
      <c r="CP143" s="397"/>
      <c r="CQ143" s="397"/>
      <c r="CR143" s="398"/>
      <c r="CS143" s="399"/>
      <c r="CT143" s="394">
        <f t="shared" si="594"/>
        <v>0</v>
      </c>
      <c r="CU143" s="395">
        <f t="shared" si="619"/>
        <v>0</v>
      </c>
      <c r="CV143" s="395">
        <f t="shared" si="620"/>
        <v>0</v>
      </c>
      <c r="CW143" s="395">
        <f t="shared" si="621"/>
        <v>0</v>
      </c>
      <c r="CX143" s="396">
        <f t="shared" si="622"/>
        <v>0</v>
      </c>
      <c r="CY143" s="396">
        <f t="shared" si="623"/>
        <v>0</v>
      </c>
      <c r="DA143" s="400"/>
      <c r="DB143" s="397"/>
      <c r="DC143" s="397"/>
      <c r="DD143" s="397"/>
      <c r="DE143" s="397"/>
      <c r="DF143" s="397"/>
      <c r="DG143" s="397"/>
      <c r="DH143" s="397"/>
      <c r="DI143" s="398"/>
      <c r="DJ143" s="399"/>
      <c r="DK143" s="394">
        <f t="shared" si="595"/>
        <v>0</v>
      </c>
      <c r="DL143" s="395">
        <f t="shared" si="624"/>
        <v>0</v>
      </c>
      <c r="DM143" s="395">
        <f t="shared" si="625"/>
        <v>0</v>
      </c>
      <c r="DN143" s="395">
        <f t="shared" si="626"/>
        <v>0</v>
      </c>
      <c r="DO143" s="396">
        <f t="shared" si="627"/>
        <v>0</v>
      </c>
      <c r="DP143" s="396">
        <f t="shared" si="628"/>
        <v>0</v>
      </c>
      <c r="DQ143" s="306"/>
      <c r="DR143" s="401">
        <f t="shared" si="536"/>
        <v>0</v>
      </c>
      <c r="DS143" s="402">
        <f t="shared" si="536"/>
        <v>0</v>
      </c>
      <c r="DT143" s="402">
        <f t="shared" si="536"/>
        <v>0</v>
      </c>
      <c r="DU143" s="402">
        <f t="shared" si="536"/>
        <v>0</v>
      </c>
      <c r="DV143" s="402">
        <f t="shared" si="536"/>
        <v>0</v>
      </c>
      <c r="DW143" s="402">
        <f t="shared" si="536"/>
        <v>0</v>
      </c>
      <c r="DX143" s="457">
        <f t="shared" si="537"/>
        <v>0</v>
      </c>
      <c r="DY143" s="445"/>
    </row>
    <row r="144" spans="1:129" ht="18" hidden="1" customHeight="1">
      <c r="A144" s="419" t="s">
        <v>287</v>
      </c>
      <c r="B144" s="456"/>
      <c r="C144" s="397"/>
      <c r="D144" s="397"/>
      <c r="E144" s="397"/>
      <c r="F144" s="397"/>
      <c r="G144" s="397"/>
      <c r="H144" s="397"/>
      <c r="I144" s="397"/>
      <c r="J144" s="397"/>
      <c r="K144" s="398"/>
      <c r="L144" s="399"/>
      <c r="M144" s="394">
        <f t="shared" si="587"/>
        <v>0</v>
      </c>
      <c r="N144" s="395">
        <f t="shared" si="596"/>
        <v>0</v>
      </c>
      <c r="O144" s="395">
        <f t="shared" si="597"/>
        <v>0</v>
      </c>
      <c r="P144" s="395">
        <f t="shared" si="598"/>
        <v>0</v>
      </c>
      <c r="Q144" s="396">
        <f t="shared" si="599"/>
        <v>0</v>
      </c>
      <c r="R144" s="396">
        <f t="shared" si="600"/>
        <v>0</v>
      </c>
      <c r="T144" s="397"/>
      <c r="U144" s="397"/>
      <c r="V144" s="397"/>
      <c r="W144" s="397"/>
      <c r="X144" s="397"/>
      <c r="Y144" s="397"/>
      <c r="Z144" s="397"/>
      <c r="AA144" s="397"/>
      <c r="AB144" s="398"/>
      <c r="AC144" s="399"/>
      <c r="AD144" s="394">
        <f t="shared" si="588"/>
        <v>0</v>
      </c>
      <c r="AE144" s="395">
        <f t="shared" si="601"/>
        <v>0</v>
      </c>
      <c r="AF144" s="395">
        <f t="shared" si="602"/>
        <v>0</v>
      </c>
      <c r="AG144" s="395">
        <f t="shared" si="603"/>
        <v>0</v>
      </c>
      <c r="AH144" s="396">
        <f t="shared" si="604"/>
        <v>0</v>
      </c>
      <c r="AI144" s="396">
        <f t="shared" si="605"/>
        <v>0</v>
      </c>
      <c r="AK144" s="397"/>
      <c r="AL144" s="397"/>
      <c r="AM144" s="397"/>
      <c r="AN144" s="397"/>
      <c r="AO144" s="397"/>
      <c r="AP144" s="397"/>
      <c r="AQ144" s="397"/>
      <c r="AR144" s="397"/>
      <c r="AS144" s="398"/>
      <c r="AT144" s="399"/>
      <c r="AU144" s="394">
        <f t="shared" si="589"/>
        <v>0</v>
      </c>
      <c r="AV144" s="395">
        <f t="shared" si="606"/>
        <v>0</v>
      </c>
      <c r="AW144" s="395">
        <f t="shared" si="607"/>
        <v>0</v>
      </c>
      <c r="AX144" s="458">
        <f t="shared" si="590"/>
        <v>0</v>
      </c>
      <c r="AY144" s="396">
        <f t="shared" si="591"/>
        <v>0</v>
      </c>
      <c r="AZ144" s="396">
        <f t="shared" si="608"/>
        <v>0</v>
      </c>
      <c r="BB144" s="397"/>
      <c r="BC144" s="397"/>
      <c r="BD144" s="397"/>
      <c r="BE144" s="397"/>
      <c r="BF144" s="397"/>
      <c r="BG144" s="397"/>
      <c r="BH144" s="397"/>
      <c r="BI144" s="397"/>
      <c r="BJ144" s="398"/>
      <c r="BK144" s="399"/>
      <c r="BL144" s="394">
        <f t="shared" si="592"/>
        <v>0</v>
      </c>
      <c r="BM144" s="395">
        <f t="shared" si="609"/>
        <v>0</v>
      </c>
      <c r="BN144" s="395">
        <f t="shared" si="610"/>
        <v>0</v>
      </c>
      <c r="BO144" s="395">
        <f t="shared" si="611"/>
        <v>0</v>
      </c>
      <c r="BP144" s="396">
        <f t="shared" si="612"/>
        <v>0</v>
      </c>
      <c r="BQ144" s="396">
        <f t="shared" si="613"/>
        <v>0</v>
      </c>
      <c r="BS144" s="412"/>
      <c r="BT144" s="412"/>
      <c r="BU144" s="412"/>
      <c r="BV144" s="412"/>
      <c r="BW144" s="412"/>
      <c r="BX144" s="412"/>
      <c r="BY144" s="412"/>
      <c r="BZ144" s="412"/>
      <c r="CA144" s="413"/>
      <c r="CB144" s="414"/>
      <c r="CC144" s="394">
        <f t="shared" si="593"/>
        <v>0</v>
      </c>
      <c r="CD144" s="395">
        <f t="shared" si="614"/>
        <v>0</v>
      </c>
      <c r="CE144" s="395">
        <f t="shared" si="615"/>
        <v>0</v>
      </c>
      <c r="CF144" s="395">
        <f t="shared" si="616"/>
        <v>0</v>
      </c>
      <c r="CG144" s="396">
        <f t="shared" si="617"/>
        <v>0</v>
      </c>
      <c r="CH144" s="396">
        <f t="shared" si="618"/>
        <v>0</v>
      </c>
      <c r="CJ144" s="397"/>
      <c r="CK144" s="397"/>
      <c r="CL144" s="397"/>
      <c r="CM144" s="397"/>
      <c r="CN144" s="397"/>
      <c r="CO144" s="397"/>
      <c r="CP144" s="397"/>
      <c r="CQ144" s="397"/>
      <c r="CR144" s="398"/>
      <c r="CS144" s="399"/>
      <c r="CT144" s="394">
        <f t="shared" si="594"/>
        <v>0</v>
      </c>
      <c r="CU144" s="395">
        <f t="shared" si="619"/>
        <v>0</v>
      </c>
      <c r="CV144" s="395">
        <f t="shared" si="620"/>
        <v>0</v>
      </c>
      <c r="CW144" s="395">
        <f t="shared" si="621"/>
        <v>0</v>
      </c>
      <c r="CX144" s="396">
        <f t="shared" si="622"/>
        <v>0</v>
      </c>
      <c r="CY144" s="396">
        <f t="shared" si="623"/>
        <v>0</v>
      </c>
      <c r="DA144" s="400"/>
      <c r="DB144" s="397"/>
      <c r="DC144" s="397"/>
      <c r="DD144" s="397"/>
      <c r="DE144" s="397"/>
      <c r="DF144" s="397"/>
      <c r="DG144" s="397"/>
      <c r="DH144" s="397"/>
      <c r="DI144" s="398"/>
      <c r="DJ144" s="399"/>
      <c r="DK144" s="394">
        <f t="shared" si="595"/>
        <v>0</v>
      </c>
      <c r="DL144" s="395">
        <f t="shared" si="624"/>
        <v>0</v>
      </c>
      <c r="DM144" s="395">
        <f t="shared" si="625"/>
        <v>0</v>
      </c>
      <c r="DN144" s="395">
        <f t="shared" si="626"/>
        <v>0</v>
      </c>
      <c r="DO144" s="396">
        <f t="shared" si="627"/>
        <v>0</v>
      </c>
      <c r="DP144" s="396">
        <f t="shared" si="628"/>
        <v>0</v>
      </c>
      <c r="DQ144" s="306"/>
      <c r="DR144" s="401">
        <f t="shared" si="536"/>
        <v>0</v>
      </c>
      <c r="DS144" s="402">
        <f t="shared" si="536"/>
        <v>0</v>
      </c>
      <c r="DT144" s="402">
        <f t="shared" si="536"/>
        <v>0</v>
      </c>
      <c r="DU144" s="402">
        <f t="shared" si="536"/>
        <v>0</v>
      </c>
      <c r="DV144" s="402">
        <f t="shared" si="536"/>
        <v>0</v>
      </c>
      <c r="DW144" s="402">
        <f t="shared" si="536"/>
        <v>0</v>
      </c>
      <c r="DX144" s="457">
        <f t="shared" si="537"/>
        <v>0</v>
      </c>
      <c r="DY144" s="445"/>
    </row>
    <row r="145" spans="1:129" ht="18" hidden="1" customHeight="1">
      <c r="A145" s="419" t="s">
        <v>288</v>
      </c>
      <c r="B145" s="456"/>
      <c r="C145" s="397"/>
      <c r="D145" s="397"/>
      <c r="E145" s="397"/>
      <c r="F145" s="397"/>
      <c r="G145" s="397"/>
      <c r="H145" s="397"/>
      <c r="I145" s="397"/>
      <c r="J145" s="397"/>
      <c r="K145" s="398"/>
      <c r="L145" s="399"/>
      <c r="M145" s="394">
        <f t="shared" si="587"/>
        <v>0</v>
      </c>
      <c r="N145" s="395">
        <f t="shared" si="596"/>
        <v>0</v>
      </c>
      <c r="O145" s="395">
        <f t="shared" si="597"/>
        <v>0</v>
      </c>
      <c r="P145" s="395">
        <f t="shared" si="598"/>
        <v>0</v>
      </c>
      <c r="Q145" s="396">
        <f t="shared" si="599"/>
        <v>0</v>
      </c>
      <c r="R145" s="396">
        <f t="shared" si="600"/>
        <v>0</v>
      </c>
      <c r="T145" s="397"/>
      <c r="U145" s="397"/>
      <c r="V145" s="397"/>
      <c r="W145" s="397"/>
      <c r="X145" s="397"/>
      <c r="Y145" s="397"/>
      <c r="Z145" s="397"/>
      <c r="AA145" s="397"/>
      <c r="AB145" s="398"/>
      <c r="AC145" s="399"/>
      <c r="AD145" s="394">
        <f t="shared" si="588"/>
        <v>0</v>
      </c>
      <c r="AE145" s="395">
        <f t="shared" si="601"/>
        <v>0</v>
      </c>
      <c r="AF145" s="395">
        <f t="shared" si="602"/>
        <v>0</v>
      </c>
      <c r="AG145" s="395">
        <f t="shared" si="603"/>
        <v>0</v>
      </c>
      <c r="AH145" s="396">
        <f t="shared" si="604"/>
        <v>0</v>
      </c>
      <c r="AI145" s="396">
        <f t="shared" si="605"/>
        <v>0</v>
      </c>
      <c r="AK145" s="397"/>
      <c r="AL145" s="397"/>
      <c r="AM145" s="397"/>
      <c r="AN145" s="397"/>
      <c r="AO145" s="397"/>
      <c r="AP145" s="397"/>
      <c r="AQ145" s="397"/>
      <c r="AR145" s="397"/>
      <c r="AS145" s="398"/>
      <c r="AT145" s="399"/>
      <c r="AU145" s="394">
        <f t="shared" si="589"/>
        <v>0</v>
      </c>
      <c r="AV145" s="395">
        <f t="shared" si="606"/>
        <v>0</v>
      </c>
      <c r="AW145" s="395">
        <f t="shared" si="607"/>
        <v>0</v>
      </c>
      <c r="AX145" s="458">
        <f t="shared" si="590"/>
        <v>0</v>
      </c>
      <c r="AY145" s="396">
        <f t="shared" si="591"/>
        <v>0</v>
      </c>
      <c r="AZ145" s="396">
        <f t="shared" si="608"/>
        <v>0</v>
      </c>
      <c r="BB145" s="397"/>
      <c r="BC145" s="397"/>
      <c r="BD145" s="397"/>
      <c r="BE145" s="397"/>
      <c r="BF145" s="397"/>
      <c r="BG145" s="397"/>
      <c r="BH145" s="397"/>
      <c r="BI145" s="397"/>
      <c r="BJ145" s="398"/>
      <c r="BK145" s="399"/>
      <c r="BL145" s="394">
        <f t="shared" si="592"/>
        <v>0</v>
      </c>
      <c r="BM145" s="395">
        <f t="shared" si="609"/>
        <v>0</v>
      </c>
      <c r="BN145" s="395">
        <f t="shared" si="610"/>
        <v>0</v>
      </c>
      <c r="BO145" s="395">
        <f t="shared" si="611"/>
        <v>0</v>
      </c>
      <c r="BP145" s="396">
        <f t="shared" si="612"/>
        <v>0</v>
      </c>
      <c r="BQ145" s="396">
        <f t="shared" si="613"/>
        <v>0</v>
      </c>
      <c r="BS145" s="412"/>
      <c r="BT145" s="412"/>
      <c r="BU145" s="412"/>
      <c r="BV145" s="412"/>
      <c r="BW145" s="412"/>
      <c r="BX145" s="412"/>
      <c r="BY145" s="412"/>
      <c r="BZ145" s="412"/>
      <c r="CA145" s="413"/>
      <c r="CB145" s="414"/>
      <c r="CC145" s="394">
        <f t="shared" si="593"/>
        <v>0</v>
      </c>
      <c r="CD145" s="395">
        <f t="shared" si="614"/>
        <v>0</v>
      </c>
      <c r="CE145" s="395">
        <f t="shared" si="615"/>
        <v>0</v>
      </c>
      <c r="CF145" s="395">
        <f t="shared" si="616"/>
        <v>0</v>
      </c>
      <c r="CG145" s="396">
        <f t="shared" si="617"/>
        <v>0</v>
      </c>
      <c r="CH145" s="396">
        <f t="shared" si="618"/>
        <v>0</v>
      </c>
      <c r="CJ145" s="397"/>
      <c r="CK145" s="397"/>
      <c r="CL145" s="397"/>
      <c r="CM145" s="397"/>
      <c r="CN145" s="397"/>
      <c r="CO145" s="397"/>
      <c r="CP145" s="397"/>
      <c r="CQ145" s="397"/>
      <c r="CR145" s="398"/>
      <c r="CS145" s="399"/>
      <c r="CT145" s="394">
        <f t="shared" si="594"/>
        <v>0</v>
      </c>
      <c r="CU145" s="395">
        <f t="shared" si="619"/>
        <v>0</v>
      </c>
      <c r="CV145" s="395">
        <f t="shared" si="620"/>
        <v>0</v>
      </c>
      <c r="CW145" s="395">
        <f t="shared" si="621"/>
        <v>0</v>
      </c>
      <c r="CX145" s="396">
        <f t="shared" si="622"/>
        <v>0</v>
      </c>
      <c r="CY145" s="396">
        <f t="shared" si="623"/>
        <v>0</v>
      </c>
      <c r="DA145" s="400"/>
      <c r="DB145" s="397"/>
      <c r="DC145" s="397"/>
      <c r="DD145" s="397"/>
      <c r="DE145" s="397"/>
      <c r="DF145" s="397"/>
      <c r="DG145" s="397"/>
      <c r="DH145" s="397"/>
      <c r="DI145" s="398"/>
      <c r="DJ145" s="399"/>
      <c r="DK145" s="394">
        <f t="shared" si="595"/>
        <v>0</v>
      </c>
      <c r="DL145" s="395">
        <f t="shared" si="624"/>
        <v>0</v>
      </c>
      <c r="DM145" s="395">
        <f t="shared" si="625"/>
        <v>0</v>
      </c>
      <c r="DN145" s="395">
        <f t="shared" si="626"/>
        <v>0</v>
      </c>
      <c r="DO145" s="396">
        <f t="shared" si="627"/>
        <v>0</v>
      </c>
      <c r="DP145" s="396">
        <f t="shared" si="628"/>
        <v>0</v>
      </c>
      <c r="DQ145" s="306"/>
      <c r="DR145" s="401">
        <f t="shared" si="536"/>
        <v>0</v>
      </c>
      <c r="DS145" s="402">
        <f t="shared" si="536"/>
        <v>0</v>
      </c>
      <c r="DT145" s="402">
        <f t="shared" si="536"/>
        <v>0</v>
      </c>
      <c r="DU145" s="402">
        <f t="shared" si="536"/>
        <v>0</v>
      </c>
      <c r="DV145" s="402">
        <f t="shared" si="536"/>
        <v>0</v>
      </c>
      <c r="DW145" s="402">
        <f t="shared" si="536"/>
        <v>0</v>
      </c>
      <c r="DX145" s="457">
        <f t="shared" si="537"/>
        <v>0</v>
      </c>
      <c r="DY145" s="445"/>
    </row>
    <row r="146" spans="1:129" ht="18" hidden="1" customHeight="1">
      <c r="A146" s="419" t="s">
        <v>289</v>
      </c>
      <c r="B146" s="456"/>
      <c r="C146" s="397"/>
      <c r="D146" s="397"/>
      <c r="E146" s="397"/>
      <c r="F146" s="397"/>
      <c r="G146" s="397"/>
      <c r="H146" s="397"/>
      <c r="I146" s="397"/>
      <c r="J146" s="397"/>
      <c r="K146" s="398"/>
      <c r="L146" s="399"/>
      <c r="M146" s="394">
        <f t="shared" si="587"/>
        <v>0</v>
      </c>
      <c r="N146" s="395">
        <f t="shared" si="596"/>
        <v>0</v>
      </c>
      <c r="O146" s="395">
        <f t="shared" si="597"/>
        <v>0</v>
      </c>
      <c r="P146" s="395">
        <f t="shared" si="598"/>
        <v>0</v>
      </c>
      <c r="Q146" s="396">
        <f t="shared" si="599"/>
        <v>0</v>
      </c>
      <c r="R146" s="396">
        <f t="shared" si="600"/>
        <v>0</v>
      </c>
      <c r="T146" s="397"/>
      <c r="U146" s="397"/>
      <c r="V146" s="397"/>
      <c r="W146" s="397"/>
      <c r="X146" s="397"/>
      <c r="Y146" s="397"/>
      <c r="Z146" s="397"/>
      <c r="AA146" s="397"/>
      <c r="AB146" s="398"/>
      <c r="AC146" s="399"/>
      <c r="AD146" s="394">
        <f t="shared" si="588"/>
        <v>0</v>
      </c>
      <c r="AE146" s="395">
        <f t="shared" si="601"/>
        <v>0</v>
      </c>
      <c r="AF146" s="395">
        <f t="shared" si="602"/>
        <v>0</v>
      </c>
      <c r="AG146" s="395">
        <f t="shared" si="603"/>
        <v>0</v>
      </c>
      <c r="AH146" s="396">
        <f t="shared" si="604"/>
        <v>0</v>
      </c>
      <c r="AI146" s="396">
        <f t="shared" si="605"/>
        <v>0</v>
      </c>
      <c r="AK146" s="397"/>
      <c r="AL146" s="397"/>
      <c r="AM146" s="397"/>
      <c r="AN146" s="397"/>
      <c r="AO146" s="397"/>
      <c r="AP146" s="397"/>
      <c r="AQ146" s="397"/>
      <c r="AR146" s="397"/>
      <c r="AS146" s="398"/>
      <c r="AT146" s="399"/>
      <c r="AU146" s="394">
        <f t="shared" si="589"/>
        <v>0</v>
      </c>
      <c r="AV146" s="395">
        <f t="shared" si="606"/>
        <v>0</v>
      </c>
      <c r="AW146" s="395">
        <f t="shared" si="607"/>
        <v>0</v>
      </c>
      <c r="AX146" s="458">
        <f t="shared" si="590"/>
        <v>0</v>
      </c>
      <c r="AY146" s="396">
        <f t="shared" si="591"/>
        <v>0</v>
      </c>
      <c r="AZ146" s="396">
        <f t="shared" si="608"/>
        <v>0</v>
      </c>
      <c r="BB146" s="397"/>
      <c r="BC146" s="397"/>
      <c r="BD146" s="397"/>
      <c r="BE146" s="397"/>
      <c r="BF146" s="397"/>
      <c r="BG146" s="397"/>
      <c r="BH146" s="397"/>
      <c r="BI146" s="397"/>
      <c r="BJ146" s="398"/>
      <c r="BK146" s="399"/>
      <c r="BL146" s="394">
        <f t="shared" si="592"/>
        <v>0</v>
      </c>
      <c r="BM146" s="395">
        <f t="shared" si="609"/>
        <v>0</v>
      </c>
      <c r="BN146" s="395">
        <f t="shared" si="610"/>
        <v>0</v>
      </c>
      <c r="BO146" s="395">
        <f t="shared" si="611"/>
        <v>0</v>
      </c>
      <c r="BP146" s="396">
        <f t="shared" si="612"/>
        <v>0</v>
      </c>
      <c r="BQ146" s="396">
        <f t="shared" si="613"/>
        <v>0</v>
      </c>
      <c r="BS146" s="412"/>
      <c r="BT146" s="412"/>
      <c r="BU146" s="412"/>
      <c r="BV146" s="412"/>
      <c r="BW146" s="412"/>
      <c r="BX146" s="412"/>
      <c r="BY146" s="412"/>
      <c r="BZ146" s="412"/>
      <c r="CA146" s="413"/>
      <c r="CB146" s="414"/>
      <c r="CC146" s="394">
        <f t="shared" si="593"/>
        <v>0</v>
      </c>
      <c r="CD146" s="395">
        <f t="shared" si="614"/>
        <v>0</v>
      </c>
      <c r="CE146" s="395">
        <f t="shared" si="615"/>
        <v>0</v>
      </c>
      <c r="CF146" s="395">
        <f t="shared" si="616"/>
        <v>0</v>
      </c>
      <c r="CG146" s="396">
        <f t="shared" si="617"/>
        <v>0</v>
      </c>
      <c r="CH146" s="396">
        <f t="shared" si="618"/>
        <v>0</v>
      </c>
      <c r="CJ146" s="397"/>
      <c r="CK146" s="397"/>
      <c r="CL146" s="397"/>
      <c r="CM146" s="397"/>
      <c r="CN146" s="397"/>
      <c r="CO146" s="397"/>
      <c r="CP146" s="397"/>
      <c r="CQ146" s="397"/>
      <c r="CR146" s="398"/>
      <c r="CS146" s="399"/>
      <c r="CT146" s="394">
        <f t="shared" si="594"/>
        <v>0</v>
      </c>
      <c r="CU146" s="395">
        <f t="shared" si="619"/>
        <v>0</v>
      </c>
      <c r="CV146" s="395">
        <f t="shared" si="620"/>
        <v>0</v>
      </c>
      <c r="CW146" s="395">
        <f t="shared" si="621"/>
        <v>0</v>
      </c>
      <c r="CX146" s="396">
        <f t="shared" si="622"/>
        <v>0</v>
      </c>
      <c r="CY146" s="396">
        <f t="shared" si="623"/>
        <v>0</v>
      </c>
      <c r="DA146" s="400"/>
      <c r="DB146" s="397"/>
      <c r="DC146" s="397"/>
      <c r="DD146" s="397"/>
      <c r="DE146" s="397"/>
      <c r="DF146" s="397"/>
      <c r="DG146" s="397"/>
      <c r="DH146" s="397"/>
      <c r="DI146" s="398"/>
      <c r="DJ146" s="399"/>
      <c r="DK146" s="394">
        <f t="shared" si="595"/>
        <v>0</v>
      </c>
      <c r="DL146" s="395">
        <f t="shared" si="624"/>
        <v>0</v>
      </c>
      <c r="DM146" s="395">
        <f t="shared" si="625"/>
        <v>0</v>
      </c>
      <c r="DN146" s="395">
        <f t="shared" si="626"/>
        <v>0</v>
      </c>
      <c r="DO146" s="396">
        <f t="shared" si="627"/>
        <v>0</v>
      </c>
      <c r="DP146" s="396">
        <f t="shared" si="628"/>
        <v>0</v>
      </c>
      <c r="DQ146" s="306"/>
      <c r="DR146" s="401">
        <f t="shared" si="536"/>
        <v>0</v>
      </c>
      <c r="DS146" s="402">
        <f t="shared" si="536"/>
        <v>0</v>
      </c>
      <c r="DT146" s="402">
        <f t="shared" si="536"/>
        <v>0</v>
      </c>
      <c r="DU146" s="402">
        <f t="shared" si="536"/>
        <v>0</v>
      </c>
      <c r="DV146" s="402">
        <f t="shared" si="536"/>
        <v>0</v>
      </c>
      <c r="DW146" s="402">
        <f t="shared" si="536"/>
        <v>0</v>
      </c>
      <c r="DX146" s="457">
        <f t="shared" si="537"/>
        <v>0</v>
      </c>
      <c r="DY146" s="445"/>
    </row>
    <row r="147" spans="1:129" ht="18" hidden="1" customHeight="1">
      <c r="A147" s="419" t="s">
        <v>290</v>
      </c>
      <c r="B147" s="456"/>
      <c r="C147" s="397"/>
      <c r="D147" s="397"/>
      <c r="E147" s="397"/>
      <c r="F147" s="397"/>
      <c r="G147" s="397"/>
      <c r="H147" s="397"/>
      <c r="I147" s="397"/>
      <c r="J147" s="397"/>
      <c r="K147" s="398"/>
      <c r="L147" s="399"/>
      <c r="M147" s="394">
        <f t="shared" si="587"/>
        <v>0</v>
      </c>
      <c r="N147" s="395">
        <f t="shared" si="596"/>
        <v>0</v>
      </c>
      <c r="O147" s="395">
        <f t="shared" si="597"/>
        <v>0</v>
      </c>
      <c r="P147" s="395">
        <f t="shared" si="598"/>
        <v>0</v>
      </c>
      <c r="Q147" s="396">
        <f t="shared" si="599"/>
        <v>0</v>
      </c>
      <c r="R147" s="396">
        <f t="shared" si="600"/>
        <v>0</v>
      </c>
      <c r="T147" s="397"/>
      <c r="U147" s="397"/>
      <c r="V147" s="397"/>
      <c r="W147" s="397"/>
      <c r="X147" s="397"/>
      <c r="Y147" s="397"/>
      <c r="Z147" s="397"/>
      <c r="AA147" s="397"/>
      <c r="AB147" s="398"/>
      <c r="AC147" s="399"/>
      <c r="AD147" s="394">
        <f t="shared" si="588"/>
        <v>0</v>
      </c>
      <c r="AE147" s="395">
        <f t="shared" si="601"/>
        <v>0</v>
      </c>
      <c r="AF147" s="395">
        <f t="shared" si="602"/>
        <v>0</v>
      </c>
      <c r="AG147" s="395">
        <f t="shared" si="603"/>
        <v>0</v>
      </c>
      <c r="AH147" s="396">
        <f t="shared" si="604"/>
        <v>0</v>
      </c>
      <c r="AI147" s="396">
        <f t="shared" si="605"/>
        <v>0</v>
      </c>
      <c r="AK147" s="397"/>
      <c r="AL147" s="397"/>
      <c r="AM147" s="397"/>
      <c r="AN147" s="397"/>
      <c r="AO147" s="397"/>
      <c r="AP147" s="397"/>
      <c r="AQ147" s="397"/>
      <c r="AR147" s="397"/>
      <c r="AS147" s="398"/>
      <c r="AT147" s="399"/>
      <c r="AU147" s="394">
        <f t="shared" si="589"/>
        <v>0</v>
      </c>
      <c r="AV147" s="395">
        <f t="shared" si="606"/>
        <v>0</v>
      </c>
      <c r="AW147" s="395">
        <f t="shared" si="607"/>
        <v>0</v>
      </c>
      <c r="AX147" s="458">
        <f t="shared" si="590"/>
        <v>0</v>
      </c>
      <c r="AY147" s="396">
        <f t="shared" si="591"/>
        <v>0</v>
      </c>
      <c r="AZ147" s="396">
        <f t="shared" si="608"/>
        <v>0</v>
      </c>
      <c r="BB147" s="397"/>
      <c r="BC147" s="397"/>
      <c r="BD147" s="397"/>
      <c r="BE147" s="397"/>
      <c r="BF147" s="397"/>
      <c r="BG147" s="397"/>
      <c r="BH147" s="397"/>
      <c r="BI147" s="397"/>
      <c r="BJ147" s="398"/>
      <c r="BK147" s="399"/>
      <c r="BL147" s="394">
        <f t="shared" si="592"/>
        <v>0</v>
      </c>
      <c r="BM147" s="395">
        <f t="shared" si="609"/>
        <v>0</v>
      </c>
      <c r="BN147" s="395">
        <f t="shared" si="610"/>
        <v>0</v>
      </c>
      <c r="BO147" s="395">
        <f t="shared" si="611"/>
        <v>0</v>
      </c>
      <c r="BP147" s="396">
        <f t="shared" si="612"/>
        <v>0</v>
      </c>
      <c r="BQ147" s="396">
        <f t="shared" si="613"/>
        <v>0</v>
      </c>
      <c r="BS147" s="412"/>
      <c r="BT147" s="412"/>
      <c r="BU147" s="412"/>
      <c r="BV147" s="412"/>
      <c r="BW147" s="412"/>
      <c r="BX147" s="412"/>
      <c r="BY147" s="412"/>
      <c r="BZ147" s="412"/>
      <c r="CA147" s="413"/>
      <c r="CB147" s="414"/>
      <c r="CC147" s="394">
        <f t="shared" si="593"/>
        <v>0</v>
      </c>
      <c r="CD147" s="395">
        <f t="shared" si="614"/>
        <v>0</v>
      </c>
      <c r="CE147" s="395">
        <f t="shared" si="615"/>
        <v>0</v>
      </c>
      <c r="CF147" s="395">
        <f t="shared" si="616"/>
        <v>0</v>
      </c>
      <c r="CG147" s="396">
        <f t="shared" si="617"/>
        <v>0</v>
      </c>
      <c r="CH147" s="396">
        <f t="shared" si="618"/>
        <v>0</v>
      </c>
      <c r="CJ147" s="397"/>
      <c r="CK147" s="397"/>
      <c r="CL147" s="397"/>
      <c r="CM147" s="397"/>
      <c r="CN147" s="397"/>
      <c r="CO147" s="397"/>
      <c r="CP147" s="397"/>
      <c r="CQ147" s="397"/>
      <c r="CR147" s="398"/>
      <c r="CS147" s="399"/>
      <c r="CT147" s="394">
        <f t="shared" si="594"/>
        <v>0</v>
      </c>
      <c r="CU147" s="395">
        <f t="shared" si="619"/>
        <v>0</v>
      </c>
      <c r="CV147" s="395">
        <f t="shared" si="620"/>
        <v>0</v>
      </c>
      <c r="CW147" s="395">
        <f t="shared" si="621"/>
        <v>0</v>
      </c>
      <c r="CX147" s="396">
        <f t="shared" si="622"/>
        <v>0</v>
      </c>
      <c r="CY147" s="396">
        <f t="shared" si="623"/>
        <v>0</v>
      </c>
      <c r="DA147" s="400"/>
      <c r="DB147" s="397"/>
      <c r="DC147" s="397"/>
      <c r="DD147" s="397"/>
      <c r="DE147" s="397"/>
      <c r="DF147" s="397"/>
      <c r="DG147" s="397"/>
      <c r="DH147" s="397"/>
      <c r="DI147" s="398"/>
      <c r="DJ147" s="399"/>
      <c r="DK147" s="394">
        <f t="shared" si="595"/>
        <v>0</v>
      </c>
      <c r="DL147" s="395">
        <f t="shared" si="624"/>
        <v>0</v>
      </c>
      <c r="DM147" s="395">
        <f t="shared" si="625"/>
        <v>0</v>
      </c>
      <c r="DN147" s="395">
        <f t="shared" si="626"/>
        <v>0</v>
      </c>
      <c r="DO147" s="396">
        <f t="shared" si="627"/>
        <v>0</v>
      </c>
      <c r="DP147" s="396">
        <f t="shared" si="628"/>
        <v>0</v>
      </c>
      <c r="DQ147" s="306"/>
      <c r="DR147" s="401">
        <f t="shared" si="536"/>
        <v>0</v>
      </c>
      <c r="DS147" s="402">
        <f t="shared" si="536"/>
        <v>0</v>
      </c>
      <c r="DT147" s="402">
        <f t="shared" si="536"/>
        <v>0</v>
      </c>
      <c r="DU147" s="402">
        <f t="shared" si="536"/>
        <v>0</v>
      </c>
      <c r="DV147" s="402">
        <f t="shared" si="536"/>
        <v>0</v>
      </c>
      <c r="DW147" s="402">
        <f t="shared" si="536"/>
        <v>0</v>
      </c>
      <c r="DX147" s="457">
        <f t="shared" si="537"/>
        <v>0</v>
      </c>
      <c r="DY147" s="445"/>
    </row>
    <row r="148" spans="1:129" ht="18" hidden="1" customHeight="1">
      <c r="A148" s="419" t="s">
        <v>291</v>
      </c>
      <c r="B148" s="456"/>
      <c r="C148" s="397"/>
      <c r="D148" s="397"/>
      <c r="E148" s="397"/>
      <c r="F148" s="397"/>
      <c r="G148" s="397"/>
      <c r="H148" s="397"/>
      <c r="I148" s="397"/>
      <c r="J148" s="397"/>
      <c r="K148" s="398"/>
      <c r="L148" s="399"/>
      <c r="M148" s="394">
        <f t="shared" si="587"/>
        <v>0</v>
      </c>
      <c r="N148" s="395">
        <f t="shared" si="596"/>
        <v>0</v>
      </c>
      <c r="O148" s="395">
        <f t="shared" si="597"/>
        <v>0</v>
      </c>
      <c r="P148" s="395">
        <f t="shared" si="598"/>
        <v>0</v>
      </c>
      <c r="Q148" s="396">
        <f t="shared" si="599"/>
        <v>0</v>
      </c>
      <c r="R148" s="396">
        <f t="shared" si="600"/>
        <v>0</v>
      </c>
      <c r="T148" s="397"/>
      <c r="U148" s="397"/>
      <c r="V148" s="397"/>
      <c r="W148" s="397"/>
      <c r="X148" s="397"/>
      <c r="Y148" s="397"/>
      <c r="Z148" s="397"/>
      <c r="AA148" s="397"/>
      <c r="AB148" s="398"/>
      <c r="AC148" s="399"/>
      <c r="AD148" s="394">
        <f t="shared" si="588"/>
        <v>0</v>
      </c>
      <c r="AE148" s="395">
        <f t="shared" si="601"/>
        <v>0</v>
      </c>
      <c r="AF148" s="395">
        <f t="shared" si="602"/>
        <v>0</v>
      </c>
      <c r="AG148" s="395">
        <f t="shared" si="603"/>
        <v>0</v>
      </c>
      <c r="AH148" s="396">
        <f t="shared" si="604"/>
        <v>0</v>
      </c>
      <c r="AI148" s="396">
        <f t="shared" si="605"/>
        <v>0</v>
      </c>
      <c r="AK148" s="397"/>
      <c r="AL148" s="397"/>
      <c r="AM148" s="397"/>
      <c r="AN148" s="397"/>
      <c r="AO148" s="397"/>
      <c r="AP148" s="397"/>
      <c r="AQ148" s="397"/>
      <c r="AR148" s="397"/>
      <c r="AS148" s="398"/>
      <c r="AT148" s="399"/>
      <c r="AU148" s="394">
        <f t="shared" si="589"/>
        <v>0</v>
      </c>
      <c r="AV148" s="395">
        <f t="shared" si="606"/>
        <v>0</v>
      </c>
      <c r="AW148" s="395">
        <f t="shared" si="607"/>
        <v>0</v>
      </c>
      <c r="AX148" s="458">
        <f>AT148</f>
        <v>0</v>
      </c>
      <c r="AY148" s="396">
        <f>SUM(AV148:AX148)</f>
        <v>0</v>
      </c>
      <c r="AZ148" s="396">
        <f t="shared" si="608"/>
        <v>0</v>
      </c>
      <c r="BB148" s="397"/>
      <c r="BC148" s="397"/>
      <c r="BD148" s="397"/>
      <c r="BE148" s="397"/>
      <c r="BF148" s="397"/>
      <c r="BG148" s="397"/>
      <c r="BH148" s="397"/>
      <c r="BI148" s="397"/>
      <c r="BJ148" s="398"/>
      <c r="BK148" s="399"/>
      <c r="BL148" s="394">
        <f t="shared" si="592"/>
        <v>0</v>
      </c>
      <c r="BM148" s="395">
        <f t="shared" si="609"/>
        <v>0</v>
      </c>
      <c r="BN148" s="395">
        <f t="shared" si="610"/>
        <v>0</v>
      </c>
      <c r="BO148" s="395">
        <f t="shared" si="611"/>
        <v>0</v>
      </c>
      <c r="BP148" s="396">
        <f t="shared" si="612"/>
        <v>0</v>
      </c>
      <c r="BQ148" s="396">
        <f t="shared" si="613"/>
        <v>0</v>
      </c>
      <c r="BS148" s="412"/>
      <c r="BT148" s="412"/>
      <c r="BU148" s="412"/>
      <c r="BV148" s="412"/>
      <c r="BW148" s="412"/>
      <c r="BX148" s="412"/>
      <c r="BY148" s="412"/>
      <c r="BZ148" s="412"/>
      <c r="CA148" s="413"/>
      <c r="CB148" s="414"/>
      <c r="CC148" s="394">
        <f t="shared" si="593"/>
        <v>0</v>
      </c>
      <c r="CD148" s="395">
        <f t="shared" si="614"/>
        <v>0</v>
      </c>
      <c r="CE148" s="395">
        <f t="shared" si="615"/>
        <v>0</v>
      </c>
      <c r="CF148" s="395">
        <f t="shared" si="616"/>
        <v>0</v>
      </c>
      <c r="CG148" s="396">
        <f t="shared" si="617"/>
        <v>0</v>
      </c>
      <c r="CH148" s="396">
        <f t="shared" si="618"/>
        <v>0</v>
      </c>
      <c r="CJ148" s="397"/>
      <c r="CK148" s="397"/>
      <c r="CL148" s="397"/>
      <c r="CM148" s="397"/>
      <c r="CN148" s="397"/>
      <c r="CO148" s="397"/>
      <c r="CP148" s="397"/>
      <c r="CQ148" s="397"/>
      <c r="CR148" s="398"/>
      <c r="CS148" s="399"/>
      <c r="CT148" s="394">
        <f t="shared" si="594"/>
        <v>0</v>
      </c>
      <c r="CU148" s="395">
        <f t="shared" si="619"/>
        <v>0</v>
      </c>
      <c r="CV148" s="395">
        <f t="shared" si="620"/>
        <v>0</v>
      </c>
      <c r="CW148" s="395">
        <f t="shared" si="621"/>
        <v>0</v>
      </c>
      <c r="CX148" s="396">
        <f t="shared" si="622"/>
        <v>0</v>
      </c>
      <c r="CY148" s="396">
        <f t="shared" si="623"/>
        <v>0</v>
      </c>
      <c r="DA148" s="400"/>
      <c r="DB148" s="397"/>
      <c r="DC148" s="397"/>
      <c r="DD148" s="397"/>
      <c r="DE148" s="397"/>
      <c r="DF148" s="397"/>
      <c r="DG148" s="397"/>
      <c r="DH148" s="397"/>
      <c r="DI148" s="398"/>
      <c r="DJ148" s="399"/>
      <c r="DK148" s="394">
        <f t="shared" si="595"/>
        <v>0</v>
      </c>
      <c r="DL148" s="395">
        <f t="shared" si="624"/>
        <v>0</v>
      </c>
      <c r="DM148" s="395">
        <f t="shared" si="625"/>
        <v>0</v>
      </c>
      <c r="DN148" s="395">
        <f t="shared" si="626"/>
        <v>0</v>
      </c>
      <c r="DO148" s="396">
        <f t="shared" si="627"/>
        <v>0</v>
      </c>
      <c r="DP148" s="396">
        <f t="shared" si="628"/>
        <v>0</v>
      </c>
      <c r="DQ148" s="306"/>
      <c r="DR148" s="401">
        <f t="shared" si="536"/>
        <v>0</v>
      </c>
      <c r="DS148" s="402">
        <f t="shared" si="536"/>
        <v>0</v>
      </c>
      <c r="DT148" s="402">
        <f t="shared" si="536"/>
        <v>0</v>
      </c>
      <c r="DU148" s="402">
        <f t="shared" si="536"/>
        <v>0</v>
      </c>
      <c r="DV148" s="402">
        <f t="shared" si="536"/>
        <v>0</v>
      </c>
      <c r="DW148" s="402">
        <f t="shared" si="536"/>
        <v>0</v>
      </c>
      <c r="DX148" s="457">
        <f t="shared" si="537"/>
        <v>0</v>
      </c>
      <c r="DY148" s="445"/>
    </row>
    <row r="149" spans="1:129" s="273" customFormat="1" ht="18" customHeight="1">
      <c r="A149" s="450" t="s">
        <v>292</v>
      </c>
      <c r="B149" s="463"/>
      <c r="C149" s="385">
        <f t="shared" ref="C149:R149" si="629">SUBTOTAL(9,C150:C159)</f>
        <v>0</v>
      </c>
      <c r="D149" s="386">
        <f t="shared" si="629"/>
        <v>0</v>
      </c>
      <c r="E149" s="386">
        <f t="shared" si="629"/>
        <v>0</v>
      </c>
      <c r="F149" s="386">
        <f t="shared" si="629"/>
        <v>0</v>
      </c>
      <c r="G149" s="386">
        <f t="shared" si="629"/>
        <v>0</v>
      </c>
      <c r="H149" s="386">
        <f t="shared" si="629"/>
        <v>0</v>
      </c>
      <c r="I149" s="386">
        <f t="shared" si="629"/>
        <v>0</v>
      </c>
      <c r="J149" s="386">
        <f t="shared" si="629"/>
        <v>0</v>
      </c>
      <c r="K149" s="387">
        <f t="shared" si="629"/>
        <v>0</v>
      </c>
      <c r="L149" s="388">
        <f t="shared" si="629"/>
        <v>0</v>
      </c>
      <c r="M149" s="337">
        <f t="shared" si="629"/>
        <v>0</v>
      </c>
      <c r="N149" s="332">
        <f t="shared" si="629"/>
        <v>0</v>
      </c>
      <c r="O149" s="332">
        <f t="shared" si="629"/>
        <v>0</v>
      </c>
      <c r="P149" s="332">
        <f t="shared" si="629"/>
        <v>0</v>
      </c>
      <c r="Q149" s="334">
        <f t="shared" si="629"/>
        <v>0</v>
      </c>
      <c r="R149" s="384">
        <f t="shared" si="629"/>
        <v>0</v>
      </c>
      <c r="S149" s="280"/>
      <c r="T149" s="385">
        <f t="shared" ref="T149:AI149" si="630">SUBTOTAL(9,T150:T159)</f>
        <v>0</v>
      </c>
      <c r="U149" s="386">
        <f t="shared" si="630"/>
        <v>0</v>
      </c>
      <c r="V149" s="386">
        <f t="shared" si="630"/>
        <v>0</v>
      </c>
      <c r="W149" s="386">
        <f t="shared" si="630"/>
        <v>0</v>
      </c>
      <c r="X149" s="386">
        <f t="shared" si="630"/>
        <v>0</v>
      </c>
      <c r="Y149" s="386">
        <f t="shared" si="630"/>
        <v>0</v>
      </c>
      <c r="Z149" s="386">
        <f t="shared" si="630"/>
        <v>0</v>
      </c>
      <c r="AA149" s="386">
        <f t="shared" si="630"/>
        <v>0</v>
      </c>
      <c r="AB149" s="387">
        <f t="shared" si="630"/>
        <v>0</v>
      </c>
      <c r="AC149" s="388">
        <f t="shared" si="630"/>
        <v>0</v>
      </c>
      <c r="AD149" s="337">
        <f t="shared" si="630"/>
        <v>0</v>
      </c>
      <c r="AE149" s="332">
        <f t="shared" si="630"/>
        <v>0</v>
      </c>
      <c r="AF149" s="332">
        <f t="shared" si="630"/>
        <v>0</v>
      </c>
      <c r="AG149" s="332">
        <f t="shared" si="630"/>
        <v>0</v>
      </c>
      <c r="AH149" s="334">
        <f t="shared" si="630"/>
        <v>0</v>
      </c>
      <c r="AI149" s="384">
        <f t="shared" si="630"/>
        <v>0</v>
      </c>
      <c r="AJ149" s="280"/>
      <c r="AK149" s="385">
        <f t="shared" ref="AK149:AZ149" si="631">SUBTOTAL(9,AK150:AK159)</f>
        <v>0</v>
      </c>
      <c r="AL149" s="386">
        <f t="shared" si="631"/>
        <v>0</v>
      </c>
      <c r="AM149" s="386">
        <f t="shared" si="631"/>
        <v>0</v>
      </c>
      <c r="AN149" s="386">
        <f t="shared" si="631"/>
        <v>0</v>
      </c>
      <c r="AO149" s="386">
        <f t="shared" si="631"/>
        <v>0</v>
      </c>
      <c r="AP149" s="386">
        <f t="shared" si="631"/>
        <v>0</v>
      </c>
      <c r="AQ149" s="386">
        <f t="shared" si="631"/>
        <v>0</v>
      </c>
      <c r="AR149" s="386">
        <f t="shared" si="631"/>
        <v>0</v>
      </c>
      <c r="AS149" s="387">
        <f t="shared" si="631"/>
        <v>0</v>
      </c>
      <c r="AT149" s="388">
        <f t="shared" si="631"/>
        <v>0</v>
      </c>
      <c r="AU149" s="337">
        <f t="shared" si="631"/>
        <v>0</v>
      </c>
      <c r="AV149" s="332">
        <f t="shared" si="631"/>
        <v>0</v>
      </c>
      <c r="AW149" s="332">
        <f t="shared" si="631"/>
        <v>0</v>
      </c>
      <c r="AX149" s="332">
        <f t="shared" si="631"/>
        <v>0</v>
      </c>
      <c r="AY149" s="334">
        <f t="shared" si="631"/>
        <v>0</v>
      </c>
      <c r="AZ149" s="384">
        <f t="shared" si="631"/>
        <v>0</v>
      </c>
      <c r="BA149" s="280"/>
      <c r="BB149" s="385">
        <f t="shared" ref="BB149:BQ149" si="632">SUBTOTAL(9,BB150:BB159)</f>
        <v>0</v>
      </c>
      <c r="BC149" s="386">
        <f t="shared" si="632"/>
        <v>0</v>
      </c>
      <c r="BD149" s="386">
        <f t="shared" si="632"/>
        <v>0</v>
      </c>
      <c r="BE149" s="386">
        <f t="shared" si="632"/>
        <v>0</v>
      </c>
      <c r="BF149" s="386">
        <f t="shared" si="632"/>
        <v>0</v>
      </c>
      <c r="BG149" s="386">
        <f t="shared" si="632"/>
        <v>0</v>
      </c>
      <c r="BH149" s="386">
        <f t="shared" si="632"/>
        <v>0</v>
      </c>
      <c r="BI149" s="386">
        <f t="shared" si="632"/>
        <v>0</v>
      </c>
      <c r="BJ149" s="387">
        <f t="shared" si="632"/>
        <v>0</v>
      </c>
      <c r="BK149" s="388">
        <f t="shared" si="632"/>
        <v>0</v>
      </c>
      <c r="BL149" s="337">
        <f t="shared" si="632"/>
        <v>0</v>
      </c>
      <c r="BM149" s="332">
        <f t="shared" si="632"/>
        <v>0</v>
      </c>
      <c r="BN149" s="332">
        <f t="shared" si="632"/>
        <v>0</v>
      </c>
      <c r="BO149" s="332">
        <f t="shared" si="632"/>
        <v>0</v>
      </c>
      <c r="BP149" s="334">
        <f t="shared" si="632"/>
        <v>0</v>
      </c>
      <c r="BQ149" s="384">
        <f t="shared" si="632"/>
        <v>0</v>
      </c>
      <c r="BR149" s="280"/>
      <c r="BS149" s="385">
        <f t="shared" ref="BS149:CH149" si="633">SUBTOTAL(9,BS150:BS159)</f>
        <v>0</v>
      </c>
      <c r="BT149" s="386">
        <f t="shared" si="633"/>
        <v>0</v>
      </c>
      <c r="BU149" s="386">
        <f t="shared" si="633"/>
        <v>0</v>
      </c>
      <c r="BV149" s="386">
        <f t="shared" si="633"/>
        <v>0</v>
      </c>
      <c r="BW149" s="386">
        <f t="shared" si="633"/>
        <v>0</v>
      </c>
      <c r="BX149" s="386">
        <f t="shared" si="633"/>
        <v>0</v>
      </c>
      <c r="BY149" s="386">
        <f t="shared" si="633"/>
        <v>0</v>
      </c>
      <c r="BZ149" s="386">
        <f t="shared" si="633"/>
        <v>0</v>
      </c>
      <c r="CA149" s="387">
        <f t="shared" si="633"/>
        <v>0</v>
      </c>
      <c r="CB149" s="388">
        <f t="shared" si="633"/>
        <v>0</v>
      </c>
      <c r="CC149" s="337">
        <f t="shared" si="633"/>
        <v>0</v>
      </c>
      <c r="CD149" s="332">
        <f t="shared" si="633"/>
        <v>0</v>
      </c>
      <c r="CE149" s="332">
        <f t="shared" si="633"/>
        <v>0</v>
      </c>
      <c r="CF149" s="332">
        <f t="shared" si="633"/>
        <v>0</v>
      </c>
      <c r="CG149" s="334">
        <f t="shared" si="633"/>
        <v>0</v>
      </c>
      <c r="CH149" s="384">
        <f t="shared" si="633"/>
        <v>0</v>
      </c>
      <c r="CI149" s="280"/>
      <c r="CJ149" s="385">
        <f t="shared" ref="CJ149:CY149" si="634">SUBTOTAL(9,CJ150:CJ159)</f>
        <v>0</v>
      </c>
      <c r="CK149" s="386">
        <f t="shared" si="634"/>
        <v>0</v>
      </c>
      <c r="CL149" s="386">
        <f t="shared" si="634"/>
        <v>0</v>
      </c>
      <c r="CM149" s="386">
        <f t="shared" si="634"/>
        <v>0</v>
      </c>
      <c r="CN149" s="386">
        <f t="shared" si="634"/>
        <v>0</v>
      </c>
      <c r="CO149" s="386">
        <f t="shared" si="634"/>
        <v>0</v>
      </c>
      <c r="CP149" s="386">
        <f t="shared" si="634"/>
        <v>0</v>
      </c>
      <c r="CQ149" s="386">
        <f t="shared" si="634"/>
        <v>0</v>
      </c>
      <c r="CR149" s="387">
        <f t="shared" si="634"/>
        <v>0</v>
      </c>
      <c r="CS149" s="388">
        <f t="shared" si="634"/>
        <v>0</v>
      </c>
      <c r="CT149" s="337">
        <f t="shared" si="634"/>
        <v>0</v>
      </c>
      <c r="CU149" s="332">
        <f t="shared" si="634"/>
        <v>0</v>
      </c>
      <c r="CV149" s="332">
        <f t="shared" si="634"/>
        <v>0</v>
      </c>
      <c r="CW149" s="332">
        <f t="shared" si="634"/>
        <v>0</v>
      </c>
      <c r="CX149" s="334">
        <f t="shared" si="634"/>
        <v>0</v>
      </c>
      <c r="CY149" s="384">
        <f t="shared" si="634"/>
        <v>0</v>
      </c>
      <c r="CZ149" s="280"/>
      <c r="DA149" s="385">
        <f t="shared" ref="DA149:DP149" si="635">SUBTOTAL(9,DA150:DA159)</f>
        <v>0</v>
      </c>
      <c r="DB149" s="386">
        <f t="shared" si="635"/>
        <v>0</v>
      </c>
      <c r="DC149" s="386">
        <f t="shared" si="635"/>
        <v>0</v>
      </c>
      <c r="DD149" s="386">
        <f t="shared" si="635"/>
        <v>0</v>
      </c>
      <c r="DE149" s="386">
        <f t="shared" si="635"/>
        <v>0</v>
      </c>
      <c r="DF149" s="386">
        <f t="shared" si="635"/>
        <v>0</v>
      </c>
      <c r="DG149" s="386">
        <f t="shared" si="635"/>
        <v>0</v>
      </c>
      <c r="DH149" s="386">
        <f t="shared" si="635"/>
        <v>0</v>
      </c>
      <c r="DI149" s="387">
        <f t="shared" si="635"/>
        <v>0</v>
      </c>
      <c r="DJ149" s="388">
        <f t="shared" si="635"/>
        <v>0</v>
      </c>
      <c r="DK149" s="337">
        <f t="shared" si="635"/>
        <v>0</v>
      </c>
      <c r="DL149" s="332">
        <f t="shared" si="635"/>
        <v>0</v>
      </c>
      <c r="DM149" s="332">
        <f t="shared" si="635"/>
        <v>0</v>
      </c>
      <c r="DN149" s="332">
        <f t="shared" si="635"/>
        <v>0</v>
      </c>
      <c r="DO149" s="334">
        <f t="shared" si="635"/>
        <v>0</v>
      </c>
      <c r="DP149" s="384">
        <f t="shared" si="635"/>
        <v>0</v>
      </c>
      <c r="DQ149" s="433"/>
      <c r="DR149" s="407">
        <f t="shared" si="536"/>
        <v>0</v>
      </c>
      <c r="DS149" s="338">
        <f t="shared" si="536"/>
        <v>0</v>
      </c>
      <c r="DT149" s="338">
        <f t="shared" si="536"/>
        <v>0</v>
      </c>
      <c r="DU149" s="338">
        <f t="shared" si="536"/>
        <v>0</v>
      </c>
      <c r="DV149" s="338">
        <f t="shared" si="536"/>
        <v>0</v>
      </c>
      <c r="DW149" s="338">
        <f t="shared" si="536"/>
        <v>0</v>
      </c>
      <c r="DX149" s="455">
        <f t="shared" si="537"/>
        <v>0</v>
      </c>
      <c r="DY149" s="289"/>
    </row>
    <row r="150" spans="1:129" ht="18" customHeight="1">
      <c r="A150" s="419" t="s">
        <v>293</v>
      </c>
      <c r="B150" s="456"/>
      <c r="C150" s="397"/>
      <c r="D150" s="397"/>
      <c r="E150" s="397"/>
      <c r="F150" s="397"/>
      <c r="G150" s="397"/>
      <c r="H150" s="397"/>
      <c r="I150" s="397"/>
      <c r="J150" s="397"/>
      <c r="K150" s="398"/>
      <c r="L150" s="399"/>
      <c r="M150" s="394">
        <f t="shared" ref="M150:M158" si="636">SUM(C150:K150)</f>
        <v>0</v>
      </c>
      <c r="N150" s="395">
        <f>SUMPRODUCT(C$11:K$11,C150:K150)</f>
        <v>0</v>
      </c>
      <c r="O150" s="395">
        <f>(N150*J$2)+(N150*J$3)</f>
        <v>0</v>
      </c>
      <c r="P150" s="395">
        <f>L150</f>
        <v>0</v>
      </c>
      <c r="Q150" s="396">
        <f>SUM(N150:P150)</f>
        <v>0</v>
      </c>
      <c r="R150" s="396">
        <f>(N150+O150)*J$4</f>
        <v>0</v>
      </c>
      <c r="T150" s="397"/>
      <c r="U150" s="397"/>
      <c r="V150" s="397"/>
      <c r="W150" s="397"/>
      <c r="X150" s="397"/>
      <c r="Y150" s="397"/>
      <c r="Z150" s="397"/>
      <c r="AA150" s="397"/>
      <c r="AB150" s="398"/>
      <c r="AC150" s="399"/>
      <c r="AD150" s="394">
        <f t="shared" ref="AD150:AD158" si="637">SUM(T150:AB150)</f>
        <v>0</v>
      </c>
      <c r="AE150" s="395">
        <f>SUMPRODUCT(T$11:AB$11,T150:AB150)</f>
        <v>0</v>
      </c>
      <c r="AF150" s="395">
        <f>(AE150*AA$2)+(AE150*AA$3)</f>
        <v>0</v>
      </c>
      <c r="AG150" s="395">
        <f>AC150</f>
        <v>0</v>
      </c>
      <c r="AH150" s="396">
        <f>SUM(AE150:AG150)</f>
        <v>0</v>
      </c>
      <c r="AI150" s="396">
        <f>(AE150+AF150)*AA$4</f>
        <v>0</v>
      </c>
      <c r="AK150" s="397"/>
      <c r="AL150" s="397"/>
      <c r="AM150" s="397"/>
      <c r="AN150" s="397"/>
      <c r="AO150" s="397"/>
      <c r="AP150" s="397"/>
      <c r="AQ150" s="397"/>
      <c r="AR150" s="397"/>
      <c r="AS150" s="398"/>
      <c r="AT150" s="399"/>
      <c r="AU150" s="394">
        <f t="shared" ref="AU150:AU159" si="638">SUM(AK150:AS150)</f>
        <v>0</v>
      </c>
      <c r="AV150" s="395">
        <f>SUMPRODUCT(AK$11:AS$11,AK150:AS150)</f>
        <v>0</v>
      </c>
      <c r="AW150" s="395">
        <f>(AV150*AR$2)+(AV150*AR$3)</f>
        <v>0</v>
      </c>
      <c r="AX150" s="395">
        <f t="shared" ref="AX150:AX158" si="639">AT150</f>
        <v>0</v>
      </c>
      <c r="AY150" s="396">
        <f t="shared" ref="AY150:AY158" si="640">SUM(AV150:AX150)</f>
        <v>0</v>
      </c>
      <c r="AZ150" s="396">
        <f>(AV150+AW150)*AR$4</f>
        <v>0</v>
      </c>
      <c r="BB150" s="397"/>
      <c r="BC150" s="397"/>
      <c r="BD150" s="397"/>
      <c r="BE150" s="397"/>
      <c r="BF150" s="397"/>
      <c r="BG150" s="397"/>
      <c r="BH150" s="397"/>
      <c r="BI150" s="397"/>
      <c r="BJ150" s="398"/>
      <c r="BK150" s="399"/>
      <c r="BL150" s="394">
        <f t="shared" ref="BL150:BL158" si="641">SUM(BB150:BJ150)</f>
        <v>0</v>
      </c>
      <c r="BM150" s="395">
        <f>SUMPRODUCT(BB$11:BJ$11,BB150:BJ150)</f>
        <v>0</v>
      </c>
      <c r="BN150" s="395">
        <f>(BM150*BI$2)+(BM150*BI$3)</f>
        <v>0</v>
      </c>
      <c r="BO150" s="395">
        <f>BK150</f>
        <v>0</v>
      </c>
      <c r="BP150" s="396">
        <f>SUM(BM150:BO150)</f>
        <v>0</v>
      </c>
      <c r="BQ150" s="396">
        <f>(BM150+BN150)*BI$4</f>
        <v>0</v>
      </c>
      <c r="BS150" s="397"/>
      <c r="BT150" s="397"/>
      <c r="BU150" s="397"/>
      <c r="BV150" s="397"/>
      <c r="BW150" s="397"/>
      <c r="BX150" s="397"/>
      <c r="BY150" s="397"/>
      <c r="BZ150" s="397"/>
      <c r="CA150" s="398"/>
      <c r="CB150" s="399"/>
      <c r="CC150" s="394">
        <f t="shared" ref="CC150:CC159" si="642">SUM(BS150:CA150)</f>
        <v>0</v>
      </c>
      <c r="CD150" s="395">
        <f>SUMPRODUCT(BS$11:CA$11,BS150:CA150)</f>
        <v>0</v>
      </c>
      <c r="CE150" s="395">
        <f>(CD150*BZ$2)+(CD150*BZ$3)</f>
        <v>0</v>
      </c>
      <c r="CF150" s="395">
        <f>CB150</f>
        <v>0</v>
      </c>
      <c r="CG150" s="396">
        <f>SUM(CD150:CF150)</f>
        <v>0</v>
      </c>
      <c r="CH150" s="396">
        <f>(CD150+CE150)*BZ$4</f>
        <v>0</v>
      </c>
      <c r="CJ150" s="397"/>
      <c r="CK150" s="397"/>
      <c r="CL150" s="397"/>
      <c r="CM150" s="397"/>
      <c r="CN150" s="397"/>
      <c r="CO150" s="397"/>
      <c r="CP150" s="397"/>
      <c r="CQ150" s="397"/>
      <c r="CR150" s="398"/>
      <c r="CS150" s="399"/>
      <c r="CT150" s="394">
        <f t="shared" ref="CT150:CT158" si="643">SUM(CJ150:CR150)</f>
        <v>0</v>
      </c>
      <c r="CU150" s="395">
        <f>SUMPRODUCT(CJ$11:CR$11,CJ150:CR150)</f>
        <v>0</v>
      </c>
      <c r="CV150" s="395">
        <f>(CU150*CQ$2)+(CU150*CQ$3)</f>
        <v>0</v>
      </c>
      <c r="CW150" s="395">
        <f>CS150</f>
        <v>0</v>
      </c>
      <c r="CX150" s="396">
        <f>SUM(CU150:CW150)</f>
        <v>0</v>
      </c>
      <c r="CY150" s="396">
        <f>(CU150+CV150)*CQ$4</f>
        <v>0</v>
      </c>
      <c r="DA150" s="400"/>
      <c r="DB150" s="397"/>
      <c r="DC150" s="397"/>
      <c r="DD150" s="397"/>
      <c r="DE150" s="397"/>
      <c r="DF150" s="397"/>
      <c r="DG150" s="397"/>
      <c r="DH150" s="397"/>
      <c r="DI150" s="398"/>
      <c r="DJ150" s="399"/>
      <c r="DK150" s="394">
        <f t="shared" ref="DK150:DK159" si="644">SUM(DA150:DI150)</f>
        <v>0</v>
      </c>
      <c r="DL150" s="395">
        <f>SUMPRODUCT(DA$11:DI$11,DA150:DI150)</f>
        <v>0</v>
      </c>
      <c r="DM150" s="395">
        <f>(DL150*DH$2)+(DL150*DH$3)</f>
        <v>0</v>
      </c>
      <c r="DN150" s="395">
        <f>DJ150</f>
        <v>0</v>
      </c>
      <c r="DO150" s="396">
        <f>SUM(DL150:DN150)</f>
        <v>0</v>
      </c>
      <c r="DP150" s="396">
        <f>(DL150+DM150)*DH$4</f>
        <v>0</v>
      </c>
      <c r="DQ150" s="306"/>
      <c r="DR150" s="401">
        <f t="shared" si="536"/>
        <v>0</v>
      </c>
      <c r="DS150" s="402">
        <f t="shared" si="536"/>
        <v>0</v>
      </c>
      <c r="DT150" s="402">
        <f t="shared" si="536"/>
        <v>0</v>
      </c>
      <c r="DU150" s="402">
        <f t="shared" si="536"/>
        <v>0</v>
      </c>
      <c r="DV150" s="402">
        <f t="shared" si="536"/>
        <v>0</v>
      </c>
      <c r="DW150" s="402">
        <f t="shared" si="536"/>
        <v>0</v>
      </c>
      <c r="DX150" s="457">
        <f t="shared" si="537"/>
        <v>0</v>
      </c>
      <c r="DY150" s="445"/>
    </row>
    <row r="151" spans="1:129" ht="18" customHeight="1">
      <c r="A151" s="419" t="s">
        <v>294</v>
      </c>
      <c r="B151" s="456"/>
      <c r="C151" s="397"/>
      <c r="D151" s="397"/>
      <c r="E151" s="397"/>
      <c r="F151" s="397"/>
      <c r="G151" s="397"/>
      <c r="H151" s="397"/>
      <c r="I151" s="397"/>
      <c r="J151" s="397"/>
      <c r="K151" s="398"/>
      <c r="L151" s="399"/>
      <c r="M151" s="394">
        <f t="shared" si="636"/>
        <v>0</v>
      </c>
      <c r="N151" s="395">
        <f t="shared" ref="N151:N159" si="645">SUMPRODUCT(C$11:K$11,C151:K151)</f>
        <v>0</v>
      </c>
      <c r="O151" s="395">
        <f t="shared" ref="O151:O159" si="646">(N151*J$2)+(N151*J$3)</f>
        <v>0</v>
      </c>
      <c r="P151" s="395">
        <f t="shared" ref="P151:P159" si="647">L151</f>
        <v>0</v>
      </c>
      <c r="Q151" s="396">
        <f t="shared" ref="Q151:Q159" si="648">SUM(N151:P151)</f>
        <v>0</v>
      </c>
      <c r="R151" s="396">
        <f t="shared" ref="R151:R159" si="649">(N151+O151)*J$4</f>
        <v>0</v>
      </c>
      <c r="T151" s="397"/>
      <c r="U151" s="397"/>
      <c r="V151" s="397"/>
      <c r="W151" s="397"/>
      <c r="X151" s="397"/>
      <c r="Y151" s="397"/>
      <c r="Z151" s="397"/>
      <c r="AA151" s="397"/>
      <c r="AB151" s="398"/>
      <c r="AC151" s="399"/>
      <c r="AD151" s="394">
        <f t="shared" si="637"/>
        <v>0</v>
      </c>
      <c r="AE151" s="395">
        <f t="shared" ref="AE151:AE159" si="650">SUMPRODUCT(T$11:AB$11,T151:AB151)</f>
        <v>0</v>
      </c>
      <c r="AF151" s="395">
        <f t="shared" ref="AF151:AF159" si="651">(AE151*AA$2)+(AE151*AA$3)</f>
        <v>0</v>
      </c>
      <c r="AG151" s="395">
        <f t="shared" ref="AG151:AG159" si="652">AC151</f>
        <v>0</v>
      </c>
      <c r="AH151" s="396">
        <f t="shared" ref="AH151:AH159" si="653">SUM(AE151:AG151)</f>
        <v>0</v>
      </c>
      <c r="AI151" s="396">
        <f t="shared" ref="AI151:AI159" si="654">(AE151+AF151)*AA$4</f>
        <v>0</v>
      </c>
      <c r="AK151" s="397"/>
      <c r="AL151" s="397"/>
      <c r="AM151" s="397"/>
      <c r="AN151" s="397"/>
      <c r="AO151" s="397"/>
      <c r="AP151" s="397"/>
      <c r="AQ151" s="397"/>
      <c r="AR151" s="397"/>
      <c r="AS151" s="398"/>
      <c r="AT151" s="399"/>
      <c r="AU151" s="394">
        <f t="shared" si="638"/>
        <v>0</v>
      </c>
      <c r="AV151" s="395">
        <f t="shared" ref="AV151:AV159" si="655">SUMPRODUCT(AK$11:AS$11,AK151:AS151)</f>
        <v>0</v>
      </c>
      <c r="AW151" s="395">
        <f t="shared" ref="AW151:AW159" si="656">(AV151*AR$2)+(AV151*AR$3)</f>
        <v>0</v>
      </c>
      <c r="AX151" s="395">
        <f t="shared" si="639"/>
        <v>0</v>
      </c>
      <c r="AY151" s="396">
        <f t="shared" si="640"/>
        <v>0</v>
      </c>
      <c r="AZ151" s="396">
        <f t="shared" ref="AZ151:AZ159" si="657">(AV151+AW151)*AR$4</f>
        <v>0</v>
      </c>
      <c r="BB151" s="397"/>
      <c r="BC151" s="397"/>
      <c r="BD151" s="397"/>
      <c r="BE151" s="397"/>
      <c r="BF151" s="397"/>
      <c r="BG151" s="397"/>
      <c r="BH151" s="397"/>
      <c r="BI151" s="397"/>
      <c r="BJ151" s="398"/>
      <c r="BK151" s="399"/>
      <c r="BL151" s="394">
        <f t="shared" si="641"/>
        <v>0</v>
      </c>
      <c r="BM151" s="395">
        <f t="shared" ref="BM151:BM159" si="658">SUMPRODUCT(BB$11:BJ$11,BB151:BJ151)</f>
        <v>0</v>
      </c>
      <c r="BN151" s="395">
        <f t="shared" ref="BN151:BN159" si="659">(BM151*BI$2)+(BM151*BI$3)</f>
        <v>0</v>
      </c>
      <c r="BO151" s="395">
        <f t="shared" ref="BO151:BO159" si="660">BK151</f>
        <v>0</v>
      </c>
      <c r="BP151" s="396">
        <f t="shared" ref="BP151:BP159" si="661">SUM(BM151:BO151)</f>
        <v>0</v>
      </c>
      <c r="BQ151" s="396">
        <f t="shared" ref="BQ151:BQ159" si="662">(BM151+BN151)*BI$4</f>
        <v>0</v>
      </c>
      <c r="BS151" s="397"/>
      <c r="BT151" s="397"/>
      <c r="BU151" s="397"/>
      <c r="BV151" s="397"/>
      <c r="BW151" s="397"/>
      <c r="BX151" s="397"/>
      <c r="BY151" s="397"/>
      <c r="BZ151" s="397"/>
      <c r="CA151" s="398"/>
      <c r="CB151" s="399"/>
      <c r="CC151" s="394">
        <f t="shared" si="642"/>
        <v>0</v>
      </c>
      <c r="CD151" s="395">
        <f t="shared" ref="CD151:CD159" si="663">SUMPRODUCT(BS$11:CA$11,BS151:CA151)</f>
        <v>0</v>
      </c>
      <c r="CE151" s="395">
        <f t="shared" ref="CE151:CE159" si="664">(CD151*BZ$2)+(CD151*BZ$3)</f>
        <v>0</v>
      </c>
      <c r="CF151" s="395">
        <f t="shared" ref="CF151:CF159" si="665">CB151</f>
        <v>0</v>
      </c>
      <c r="CG151" s="396">
        <f t="shared" ref="CG151:CG159" si="666">SUM(CD151:CF151)</f>
        <v>0</v>
      </c>
      <c r="CH151" s="396">
        <f t="shared" ref="CH151:CH159" si="667">(CD151+CE151)*BZ$4</f>
        <v>0</v>
      </c>
      <c r="CJ151" s="397"/>
      <c r="CK151" s="397"/>
      <c r="CL151" s="397"/>
      <c r="CM151" s="397"/>
      <c r="CN151" s="397"/>
      <c r="CO151" s="397"/>
      <c r="CP151" s="397"/>
      <c r="CQ151" s="397"/>
      <c r="CR151" s="398"/>
      <c r="CS151" s="399"/>
      <c r="CT151" s="394">
        <f t="shared" si="643"/>
        <v>0</v>
      </c>
      <c r="CU151" s="395">
        <f t="shared" ref="CU151:CU159" si="668">SUMPRODUCT(CJ$11:CR$11,CJ151:CR151)</f>
        <v>0</v>
      </c>
      <c r="CV151" s="395">
        <f t="shared" ref="CV151:CV159" si="669">(CU151*CQ$2)+(CU151*CQ$3)</f>
        <v>0</v>
      </c>
      <c r="CW151" s="395">
        <f t="shared" ref="CW151:CW159" si="670">CS151</f>
        <v>0</v>
      </c>
      <c r="CX151" s="396">
        <f t="shared" ref="CX151:CX159" si="671">SUM(CU151:CW151)</f>
        <v>0</v>
      </c>
      <c r="CY151" s="396">
        <f t="shared" ref="CY151:CY159" si="672">(CU151+CV151)*CQ$4</f>
        <v>0</v>
      </c>
      <c r="DA151" s="400"/>
      <c r="DB151" s="397"/>
      <c r="DC151" s="397"/>
      <c r="DD151" s="397"/>
      <c r="DE151" s="397"/>
      <c r="DF151" s="397"/>
      <c r="DG151" s="397"/>
      <c r="DH151" s="397"/>
      <c r="DI151" s="398"/>
      <c r="DJ151" s="399"/>
      <c r="DK151" s="394">
        <f t="shared" si="644"/>
        <v>0</v>
      </c>
      <c r="DL151" s="395">
        <f t="shared" ref="DL151:DL159" si="673">SUMPRODUCT(DA$11:DI$11,DA151:DI151)</f>
        <v>0</v>
      </c>
      <c r="DM151" s="395">
        <f t="shared" ref="DM151:DM159" si="674">(DL151*DH$2)+(DL151*DH$3)</f>
        <v>0</v>
      </c>
      <c r="DN151" s="395">
        <f t="shared" ref="DN151:DN159" si="675">DJ151</f>
        <v>0</v>
      </c>
      <c r="DO151" s="396">
        <f t="shared" ref="DO151:DO159" si="676">SUM(DL151:DN151)</f>
        <v>0</v>
      </c>
      <c r="DP151" s="396">
        <f t="shared" ref="DP151:DP159" si="677">(DL151+DM151)*DH$4</f>
        <v>0</v>
      </c>
      <c r="DQ151" s="306"/>
      <c r="DR151" s="401">
        <f t="shared" si="536"/>
        <v>0</v>
      </c>
      <c r="DS151" s="402">
        <f t="shared" si="536"/>
        <v>0</v>
      </c>
      <c r="DT151" s="402">
        <f t="shared" si="536"/>
        <v>0</v>
      </c>
      <c r="DU151" s="402">
        <f t="shared" si="536"/>
        <v>0</v>
      </c>
      <c r="DV151" s="402">
        <f t="shared" si="536"/>
        <v>0</v>
      </c>
      <c r="DW151" s="402">
        <f t="shared" si="536"/>
        <v>0</v>
      </c>
      <c r="DX151" s="457">
        <f t="shared" si="537"/>
        <v>0</v>
      </c>
      <c r="DY151" s="445"/>
    </row>
    <row r="152" spans="1:129" ht="18" customHeight="1">
      <c r="A152" s="419" t="s">
        <v>295</v>
      </c>
      <c r="B152" s="456"/>
      <c r="C152" s="397"/>
      <c r="D152" s="397"/>
      <c r="E152" s="397"/>
      <c r="F152" s="397"/>
      <c r="G152" s="397"/>
      <c r="H152" s="397"/>
      <c r="I152" s="397"/>
      <c r="J152" s="397"/>
      <c r="K152" s="398"/>
      <c r="L152" s="399"/>
      <c r="M152" s="394">
        <f t="shared" si="636"/>
        <v>0</v>
      </c>
      <c r="N152" s="395">
        <f t="shared" si="645"/>
        <v>0</v>
      </c>
      <c r="O152" s="395">
        <f t="shared" si="646"/>
        <v>0</v>
      </c>
      <c r="P152" s="395">
        <f t="shared" si="647"/>
        <v>0</v>
      </c>
      <c r="Q152" s="396">
        <f t="shared" si="648"/>
        <v>0</v>
      </c>
      <c r="R152" s="396">
        <f t="shared" si="649"/>
        <v>0</v>
      </c>
      <c r="T152" s="397"/>
      <c r="U152" s="397"/>
      <c r="V152" s="397"/>
      <c r="W152" s="397"/>
      <c r="X152" s="397"/>
      <c r="Y152" s="397"/>
      <c r="Z152" s="397"/>
      <c r="AA152" s="397"/>
      <c r="AB152" s="398"/>
      <c r="AC152" s="399"/>
      <c r="AD152" s="394">
        <f t="shared" si="637"/>
        <v>0</v>
      </c>
      <c r="AE152" s="395">
        <f t="shared" si="650"/>
        <v>0</v>
      </c>
      <c r="AF152" s="395">
        <f t="shared" si="651"/>
        <v>0</v>
      </c>
      <c r="AG152" s="395">
        <f t="shared" si="652"/>
        <v>0</v>
      </c>
      <c r="AH152" s="396">
        <f t="shared" si="653"/>
        <v>0</v>
      </c>
      <c r="AI152" s="396">
        <f t="shared" si="654"/>
        <v>0</v>
      </c>
      <c r="AK152" s="397"/>
      <c r="AL152" s="397"/>
      <c r="AM152" s="397"/>
      <c r="AN152" s="397"/>
      <c r="AO152" s="397"/>
      <c r="AP152" s="397"/>
      <c r="AQ152" s="397"/>
      <c r="AR152" s="397"/>
      <c r="AS152" s="398"/>
      <c r="AT152" s="399"/>
      <c r="AU152" s="394">
        <f t="shared" si="638"/>
        <v>0</v>
      </c>
      <c r="AV152" s="395">
        <f t="shared" si="655"/>
        <v>0</v>
      </c>
      <c r="AW152" s="395">
        <f t="shared" si="656"/>
        <v>0</v>
      </c>
      <c r="AX152" s="395">
        <f t="shared" si="639"/>
        <v>0</v>
      </c>
      <c r="AY152" s="396">
        <f t="shared" si="640"/>
        <v>0</v>
      </c>
      <c r="AZ152" s="396">
        <f t="shared" si="657"/>
        <v>0</v>
      </c>
      <c r="BB152" s="397"/>
      <c r="BC152" s="397"/>
      <c r="BD152" s="397"/>
      <c r="BE152" s="397"/>
      <c r="BF152" s="397"/>
      <c r="BG152" s="397"/>
      <c r="BH152" s="397"/>
      <c r="BI152" s="397"/>
      <c r="BJ152" s="398"/>
      <c r="BK152" s="399"/>
      <c r="BL152" s="394">
        <f t="shared" si="641"/>
        <v>0</v>
      </c>
      <c r="BM152" s="395">
        <f t="shared" si="658"/>
        <v>0</v>
      </c>
      <c r="BN152" s="395">
        <f t="shared" si="659"/>
        <v>0</v>
      </c>
      <c r="BO152" s="395">
        <f t="shared" si="660"/>
        <v>0</v>
      </c>
      <c r="BP152" s="396">
        <f t="shared" si="661"/>
        <v>0</v>
      </c>
      <c r="BQ152" s="396">
        <f t="shared" si="662"/>
        <v>0</v>
      </c>
      <c r="BS152" s="397"/>
      <c r="BT152" s="397"/>
      <c r="BU152" s="397"/>
      <c r="BV152" s="397"/>
      <c r="BW152" s="397"/>
      <c r="BX152" s="397"/>
      <c r="BY152" s="397"/>
      <c r="BZ152" s="397"/>
      <c r="CA152" s="398"/>
      <c r="CB152" s="399"/>
      <c r="CC152" s="394">
        <f t="shared" si="642"/>
        <v>0</v>
      </c>
      <c r="CD152" s="395">
        <f t="shared" si="663"/>
        <v>0</v>
      </c>
      <c r="CE152" s="395">
        <f t="shared" si="664"/>
        <v>0</v>
      </c>
      <c r="CF152" s="395">
        <f t="shared" si="665"/>
        <v>0</v>
      </c>
      <c r="CG152" s="396">
        <f t="shared" si="666"/>
        <v>0</v>
      </c>
      <c r="CH152" s="396">
        <f t="shared" si="667"/>
        <v>0</v>
      </c>
      <c r="CJ152" s="397"/>
      <c r="CK152" s="397"/>
      <c r="CL152" s="397"/>
      <c r="CM152" s="397"/>
      <c r="CN152" s="397"/>
      <c r="CO152" s="397"/>
      <c r="CP152" s="397"/>
      <c r="CQ152" s="397"/>
      <c r="CR152" s="398"/>
      <c r="CS152" s="399"/>
      <c r="CT152" s="394">
        <f t="shared" si="643"/>
        <v>0</v>
      </c>
      <c r="CU152" s="395">
        <f t="shared" si="668"/>
        <v>0</v>
      </c>
      <c r="CV152" s="395">
        <f t="shared" si="669"/>
        <v>0</v>
      </c>
      <c r="CW152" s="395">
        <f t="shared" si="670"/>
        <v>0</v>
      </c>
      <c r="CX152" s="396">
        <f t="shared" si="671"/>
        <v>0</v>
      </c>
      <c r="CY152" s="396">
        <f t="shared" si="672"/>
        <v>0</v>
      </c>
      <c r="DA152" s="400"/>
      <c r="DB152" s="397"/>
      <c r="DC152" s="397"/>
      <c r="DD152" s="397"/>
      <c r="DE152" s="397"/>
      <c r="DF152" s="397"/>
      <c r="DG152" s="397"/>
      <c r="DH152" s="397"/>
      <c r="DI152" s="398"/>
      <c r="DJ152" s="399"/>
      <c r="DK152" s="394">
        <f t="shared" si="644"/>
        <v>0</v>
      </c>
      <c r="DL152" s="395">
        <f t="shared" si="673"/>
        <v>0</v>
      </c>
      <c r="DM152" s="395">
        <f t="shared" si="674"/>
        <v>0</v>
      </c>
      <c r="DN152" s="395">
        <f t="shared" si="675"/>
        <v>0</v>
      </c>
      <c r="DO152" s="396">
        <f t="shared" si="676"/>
        <v>0</v>
      </c>
      <c r="DP152" s="396">
        <f t="shared" si="677"/>
        <v>0</v>
      </c>
      <c r="DQ152" s="306"/>
      <c r="DR152" s="401">
        <f t="shared" si="536"/>
        <v>0</v>
      </c>
      <c r="DS152" s="402">
        <f t="shared" si="536"/>
        <v>0</v>
      </c>
      <c r="DT152" s="402">
        <f t="shared" si="536"/>
        <v>0</v>
      </c>
      <c r="DU152" s="402">
        <f t="shared" si="536"/>
        <v>0</v>
      </c>
      <c r="DV152" s="402">
        <f t="shared" si="536"/>
        <v>0</v>
      </c>
      <c r="DW152" s="402">
        <f t="shared" si="536"/>
        <v>0</v>
      </c>
      <c r="DX152" s="457">
        <f t="shared" si="537"/>
        <v>0</v>
      </c>
      <c r="DY152" s="445"/>
    </row>
    <row r="153" spans="1:129" ht="18" hidden="1" customHeight="1">
      <c r="A153" s="419" t="s">
        <v>296</v>
      </c>
      <c r="B153" s="420"/>
      <c r="C153" s="397"/>
      <c r="D153" s="397"/>
      <c r="E153" s="397"/>
      <c r="F153" s="397"/>
      <c r="G153" s="397"/>
      <c r="H153" s="397"/>
      <c r="I153" s="397"/>
      <c r="J153" s="397"/>
      <c r="K153" s="398"/>
      <c r="L153" s="399"/>
      <c r="M153" s="394">
        <f t="shared" si="636"/>
        <v>0</v>
      </c>
      <c r="N153" s="395">
        <f t="shared" si="645"/>
        <v>0</v>
      </c>
      <c r="O153" s="395">
        <f t="shared" si="646"/>
        <v>0</v>
      </c>
      <c r="P153" s="395">
        <f t="shared" si="647"/>
        <v>0</v>
      </c>
      <c r="Q153" s="396">
        <f t="shared" si="648"/>
        <v>0</v>
      </c>
      <c r="R153" s="396">
        <f t="shared" si="649"/>
        <v>0</v>
      </c>
      <c r="T153" s="397"/>
      <c r="U153" s="397"/>
      <c r="V153" s="397"/>
      <c r="W153" s="397"/>
      <c r="X153" s="397"/>
      <c r="Y153" s="397"/>
      <c r="Z153" s="397"/>
      <c r="AA153" s="397"/>
      <c r="AB153" s="398"/>
      <c r="AC153" s="399"/>
      <c r="AD153" s="394">
        <f t="shared" si="637"/>
        <v>0</v>
      </c>
      <c r="AE153" s="395">
        <f t="shared" si="650"/>
        <v>0</v>
      </c>
      <c r="AF153" s="395">
        <f t="shared" si="651"/>
        <v>0</v>
      </c>
      <c r="AG153" s="395">
        <f t="shared" si="652"/>
        <v>0</v>
      </c>
      <c r="AH153" s="396">
        <f t="shared" si="653"/>
        <v>0</v>
      </c>
      <c r="AI153" s="396">
        <f t="shared" si="654"/>
        <v>0</v>
      </c>
      <c r="AK153" s="397"/>
      <c r="AL153" s="397"/>
      <c r="AM153" s="397"/>
      <c r="AN153" s="397"/>
      <c r="AO153" s="397"/>
      <c r="AP153" s="397"/>
      <c r="AQ153" s="397"/>
      <c r="AR153" s="397"/>
      <c r="AS153" s="398"/>
      <c r="AT153" s="399"/>
      <c r="AU153" s="394">
        <f t="shared" si="638"/>
        <v>0</v>
      </c>
      <c r="AV153" s="395">
        <f t="shared" si="655"/>
        <v>0</v>
      </c>
      <c r="AW153" s="395">
        <f t="shared" si="656"/>
        <v>0</v>
      </c>
      <c r="AX153" s="458">
        <f t="shared" si="639"/>
        <v>0</v>
      </c>
      <c r="AY153" s="396">
        <f t="shared" si="640"/>
        <v>0</v>
      </c>
      <c r="AZ153" s="396">
        <f t="shared" si="657"/>
        <v>0</v>
      </c>
      <c r="BB153" s="412"/>
      <c r="BC153" s="412"/>
      <c r="BD153" s="412"/>
      <c r="BE153" s="412"/>
      <c r="BF153" s="412"/>
      <c r="BG153" s="412"/>
      <c r="BH153" s="412"/>
      <c r="BI153" s="412"/>
      <c r="BJ153" s="413"/>
      <c r="BK153" s="414"/>
      <c r="BL153" s="394">
        <f t="shared" si="641"/>
        <v>0</v>
      </c>
      <c r="BM153" s="395">
        <f t="shared" si="658"/>
        <v>0</v>
      </c>
      <c r="BN153" s="395">
        <f t="shared" si="659"/>
        <v>0</v>
      </c>
      <c r="BO153" s="395">
        <f t="shared" si="660"/>
        <v>0</v>
      </c>
      <c r="BP153" s="396">
        <f t="shared" si="661"/>
        <v>0</v>
      </c>
      <c r="BQ153" s="396">
        <f t="shared" si="662"/>
        <v>0</v>
      </c>
      <c r="BS153" s="397"/>
      <c r="BT153" s="397"/>
      <c r="BU153" s="397"/>
      <c r="BV153" s="397"/>
      <c r="BW153" s="397"/>
      <c r="BX153" s="397"/>
      <c r="BY153" s="397"/>
      <c r="BZ153" s="397"/>
      <c r="CA153" s="398"/>
      <c r="CB153" s="399"/>
      <c r="CC153" s="394">
        <f t="shared" si="642"/>
        <v>0</v>
      </c>
      <c r="CD153" s="395">
        <f t="shared" si="663"/>
        <v>0</v>
      </c>
      <c r="CE153" s="395">
        <f t="shared" si="664"/>
        <v>0</v>
      </c>
      <c r="CF153" s="395">
        <f t="shared" si="665"/>
        <v>0</v>
      </c>
      <c r="CG153" s="396">
        <f t="shared" si="666"/>
        <v>0</v>
      </c>
      <c r="CH153" s="396">
        <f t="shared" si="667"/>
        <v>0</v>
      </c>
      <c r="CJ153" s="397"/>
      <c r="CK153" s="397"/>
      <c r="CL153" s="397"/>
      <c r="CM153" s="397"/>
      <c r="CN153" s="397"/>
      <c r="CO153" s="397"/>
      <c r="CP153" s="397"/>
      <c r="CQ153" s="397"/>
      <c r="CR153" s="398"/>
      <c r="CS153" s="399"/>
      <c r="CT153" s="394">
        <f t="shared" si="643"/>
        <v>0</v>
      </c>
      <c r="CU153" s="395">
        <f t="shared" si="668"/>
        <v>0</v>
      </c>
      <c r="CV153" s="395">
        <f t="shared" si="669"/>
        <v>0</v>
      </c>
      <c r="CW153" s="395">
        <f t="shared" si="670"/>
        <v>0</v>
      </c>
      <c r="CX153" s="396">
        <f t="shared" si="671"/>
        <v>0</v>
      </c>
      <c r="CY153" s="396">
        <f t="shared" si="672"/>
        <v>0</v>
      </c>
      <c r="DA153" s="400"/>
      <c r="DB153" s="397"/>
      <c r="DC153" s="397"/>
      <c r="DD153" s="397"/>
      <c r="DE153" s="397"/>
      <c r="DF153" s="397"/>
      <c r="DG153" s="397"/>
      <c r="DH153" s="397"/>
      <c r="DI153" s="398"/>
      <c r="DJ153" s="399"/>
      <c r="DK153" s="394">
        <f t="shared" si="644"/>
        <v>0</v>
      </c>
      <c r="DL153" s="395">
        <f t="shared" si="673"/>
        <v>0</v>
      </c>
      <c r="DM153" s="395">
        <f t="shared" si="674"/>
        <v>0</v>
      </c>
      <c r="DN153" s="395">
        <f t="shared" si="675"/>
        <v>0</v>
      </c>
      <c r="DO153" s="396">
        <f t="shared" si="676"/>
        <v>0</v>
      </c>
      <c r="DP153" s="396">
        <f t="shared" si="677"/>
        <v>0</v>
      </c>
      <c r="DQ153" s="306"/>
      <c r="DR153" s="401">
        <f t="shared" si="536"/>
        <v>0</v>
      </c>
      <c r="DS153" s="402">
        <f t="shared" si="536"/>
        <v>0</v>
      </c>
      <c r="DT153" s="402">
        <f t="shared" si="536"/>
        <v>0</v>
      </c>
      <c r="DU153" s="402">
        <f t="shared" si="536"/>
        <v>0</v>
      </c>
      <c r="DV153" s="402">
        <f t="shared" si="536"/>
        <v>0</v>
      </c>
      <c r="DW153" s="402">
        <f t="shared" si="536"/>
        <v>0</v>
      </c>
      <c r="DX153" s="457">
        <f t="shared" si="537"/>
        <v>0</v>
      </c>
      <c r="DY153" s="445"/>
    </row>
    <row r="154" spans="1:129" ht="18" hidden="1" customHeight="1">
      <c r="A154" s="419" t="s">
        <v>297</v>
      </c>
      <c r="B154" s="420"/>
      <c r="C154" s="397"/>
      <c r="D154" s="397"/>
      <c r="E154" s="397"/>
      <c r="F154" s="397"/>
      <c r="G154" s="397"/>
      <c r="H154" s="397"/>
      <c r="I154" s="397"/>
      <c r="J154" s="397"/>
      <c r="K154" s="398"/>
      <c r="L154" s="399"/>
      <c r="M154" s="394">
        <f t="shared" si="636"/>
        <v>0</v>
      </c>
      <c r="N154" s="395">
        <f t="shared" si="645"/>
        <v>0</v>
      </c>
      <c r="O154" s="395">
        <f t="shared" si="646"/>
        <v>0</v>
      </c>
      <c r="P154" s="395">
        <f t="shared" si="647"/>
        <v>0</v>
      </c>
      <c r="Q154" s="396">
        <f t="shared" si="648"/>
        <v>0</v>
      </c>
      <c r="R154" s="396">
        <f t="shared" si="649"/>
        <v>0</v>
      </c>
      <c r="T154" s="397"/>
      <c r="U154" s="397"/>
      <c r="V154" s="397"/>
      <c r="W154" s="397"/>
      <c r="X154" s="397"/>
      <c r="Y154" s="397"/>
      <c r="Z154" s="397"/>
      <c r="AA154" s="397"/>
      <c r="AB154" s="398"/>
      <c r="AC154" s="399"/>
      <c r="AD154" s="394">
        <f t="shared" si="637"/>
        <v>0</v>
      </c>
      <c r="AE154" s="395">
        <f t="shared" si="650"/>
        <v>0</v>
      </c>
      <c r="AF154" s="395">
        <f t="shared" si="651"/>
        <v>0</v>
      </c>
      <c r="AG154" s="395">
        <f t="shared" si="652"/>
        <v>0</v>
      </c>
      <c r="AH154" s="396">
        <f t="shared" si="653"/>
        <v>0</v>
      </c>
      <c r="AI154" s="396">
        <f t="shared" si="654"/>
        <v>0</v>
      </c>
      <c r="AK154" s="397"/>
      <c r="AL154" s="397"/>
      <c r="AM154" s="397"/>
      <c r="AN154" s="397"/>
      <c r="AO154" s="397"/>
      <c r="AP154" s="397"/>
      <c r="AQ154" s="397"/>
      <c r="AR154" s="397"/>
      <c r="AS154" s="398"/>
      <c r="AT154" s="399"/>
      <c r="AU154" s="394">
        <f t="shared" si="638"/>
        <v>0</v>
      </c>
      <c r="AV154" s="395">
        <f t="shared" si="655"/>
        <v>0</v>
      </c>
      <c r="AW154" s="395">
        <f t="shared" si="656"/>
        <v>0</v>
      </c>
      <c r="AX154" s="458">
        <f t="shared" si="639"/>
        <v>0</v>
      </c>
      <c r="AY154" s="396">
        <f t="shared" si="640"/>
        <v>0</v>
      </c>
      <c r="AZ154" s="396">
        <f t="shared" si="657"/>
        <v>0</v>
      </c>
      <c r="BB154" s="412"/>
      <c r="BC154" s="412"/>
      <c r="BD154" s="412"/>
      <c r="BE154" s="412"/>
      <c r="BF154" s="412"/>
      <c r="BG154" s="412"/>
      <c r="BH154" s="412"/>
      <c r="BI154" s="412"/>
      <c r="BJ154" s="413"/>
      <c r="BK154" s="414"/>
      <c r="BL154" s="394">
        <f t="shared" si="641"/>
        <v>0</v>
      </c>
      <c r="BM154" s="395">
        <f t="shared" si="658"/>
        <v>0</v>
      </c>
      <c r="BN154" s="395">
        <f t="shared" si="659"/>
        <v>0</v>
      </c>
      <c r="BO154" s="395">
        <f t="shared" si="660"/>
        <v>0</v>
      </c>
      <c r="BP154" s="396">
        <f t="shared" si="661"/>
        <v>0</v>
      </c>
      <c r="BQ154" s="396">
        <f t="shared" si="662"/>
        <v>0</v>
      </c>
      <c r="BS154" s="397"/>
      <c r="BT154" s="397"/>
      <c r="BU154" s="397"/>
      <c r="BV154" s="397"/>
      <c r="BW154" s="397"/>
      <c r="BX154" s="397"/>
      <c r="BY154" s="397"/>
      <c r="BZ154" s="397"/>
      <c r="CA154" s="398"/>
      <c r="CB154" s="399"/>
      <c r="CC154" s="394">
        <f t="shared" si="642"/>
        <v>0</v>
      </c>
      <c r="CD154" s="395">
        <f t="shared" si="663"/>
        <v>0</v>
      </c>
      <c r="CE154" s="395">
        <f t="shared" si="664"/>
        <v>0</v>
      </c>
      <c r="CF154" s="395">
        <f t="shared" si="665"/>
        <v>0</v>
      </c>
      <c r="CG154" s="396">
        <f t="shared" si="666"/>
        <v>0</v>
      </c>
      <c r="CH154" s="396">
        <f t="shared" si="667"/>
        <v>0</v>
      </c>
      <c r="CJ154" s="397"/>
      <c r="CK154" s="397"/>
      <c r="CL154" s="397"/>
      <c r="CM154" s="397"/>
      <c r="CN154" s="397"/>
      <c r="CO154" s="397"/>
      <c r="CP154" s="397"/>
      <c r="CQ154" s="397"/>
      <c r="CR154" s="398"/>
      <c r="CS154" s="399"/>
      <c r="CT154" s="394">
        <f t="shared" si="643"/>
        <v>0</v>
      </c>
      <c r="CU154" s="395">
        <f t="shared" si="668"/>
        <v>0</v>
      </c>
      <c r="CV154" s="395">
        <f t="shared" si="669"/>
        <v>0</v>
      </c>
      <c r="CW154" s="395">
        <f t="shared" si="670"/>
        <v>0</v>
      </c>
      <c r="CX154" s="396">
        <f t="shared" si="671"/>
        <v>0</v>
      </c>
      <c r="CY154" s="396">
        <f t="shared" si="672"/>
        <v>0</v>
      </c>
      <c r="DA154" s="400"/>
      <c r="DB154" s="397"/>
      <c r="DC154" s="397"/>
      <c r="DD154" s="397"/>
      <c r="DE154" s="397"/>
      <c r="DF154" s="397"/>
      <c r="DG154" s="397"/>
      <c r="DH154" s="397"/>
      <c r="DI154" s="398"/>
      <c r="DJ154" s="399"/>
      <c r="DK154" s="394">
        <f t="shared" si="644"/>
        <v>0</v>
      </c>
      <c r="DL154" s="395">
        <f t="shared" si="673"/>
        <v>0</v>
      </c>
      <c r="DM154" s="395">
        <f t="shared" si="674"/>
        <v>0</v>
      </c>
      <c r="DN154" s="395">
        <f t="shared" si="675"/>
        <v>0</v>
      </c>
      <c r="DO154" s="396">
        <f t="shared" si="676"/>
        <v>0</v>
      </c>
      <c r="DP154" s="396">
        <f t="shared" si="677"/>
        <v>0</v>
      </c>
      <c r="DQ154" s="306"/>
      <c r="DR154" s="401">
        <f t="shared" si="536"/>
        <v>0</v>
      </c>
      <c r="DS154" s="402">
        <f t="shared" si="536"/>
        <v>0</v>
      </c>
      <c r="DT154" s="402">
        <f t="shared" si="536"/>
        <v>0</v>
      </c>
      <c r="DU154" s="402">
        <f t="shared" si="536"/>
        <v>0</v>
      </c>
      <c r="DV154" s="402">
        <f t="shared" si="536"/>
        <v>0</v>
      </c>
      <c r="DW154" s="402">
        <f t="shared" si="536"/>
        <v>0</v>
      </c>
      <c r="DX154" s="457">
        <f t="shared" si="537"/>
        <v>0</v>
      </c>
      <c r="DY154" s="445"/>
    </row>
    <row r="155" spans="1:129" ht="18" hidden="1" customHeight="1">
      <c r="A155" s="419" t="s">
        <v>298</v>
      </c>
      <c r="B155" s="420"/>
      <c r="C155" s="397"/>
      <c r="D155" s="397"/>
      <c r="E155" s="397"/>
      <c r="F155" s="397"/>
      <c r="G155" s="397"/>
      <c r="H155" s="397"/>
      <c r="I155" s="397"/>
      <c r="J155" s="397"/>
      <c r="K155" s="398"/>
      <c r="L155" s="399"/>
      <c r="M155" s="394">
        <f t="shared" si="636"/>
        <v>0</v>
      </c>
      <c r="N155" s="395">
        <f t="shared" si="645"/>
        <v>0</v>
      </c>
      <c r="O155" s="395">
        <f t="shared" si="646"/>
        <v>0</v>
      </c>
      <c r="P155" s="395">
        <f t="shared" si="647"/>
        <v>0</v>
      </c>
      <c r="Q155" s="396">
        <f t="shared" si="648"/>
        <v>0</v>
      </c>
      <c r="R155" s="396">
        <f t="shared" si="649"/>
        <v>0</v>
      </c>
      <c r="T155" s="397"/>
      <c r="U155" s="397"/>
      <c r="V155" s="397"/>
      <c r="W155" s="397"/>
      <c r="X155" s="397"/>
      <c r="Y155" s="397"/>
      <c r="Z155" s="397"/>
      <c r="AA155" s="397"/>
      <c r="AB155" s="398"/>
      <c r="AC155" s="399"/>
      <c r="AD155" s="394">
        <f t="shared" si="637"/>
        <v>0</v>
      </c>
      <c r="AE155" s="395">
        <f t="shared" si="650"/>
        <v>0</v>
      </c>
      <c r="AF155" s="395">
        <f t="shared" si="651"/>
        <v>0</v>
      </c>
      <c r="AG155" s="395">
        <f t="shared" si="652"/>
        <v>0</v>
      </c>
      <c r="AH155" s="396">
        <f t="shared" si="653"/>
        <v>0</v>
      </c>
      <c r="AI155" s="396">
        <f t="shared" si="654"/>
        <v>0</v>
      </c>
      <c r="AK155" s="397"/>
      <c r="AL155" s="397"/>
      <c r="AM155" s="397"/>
      <c r="AN155" s="397"/>
      <c r="AO155" s="397"/>
      <c r="AP155" s="397"/>
      <c r="AQ155" s="397"/>
      <c r="AR155" s="397"/>
      <c r="AS155" s="398"/>
      <c r="AT155" s="399"/>
      <c r="AU155" s="394">
        <f t="shared" si="638"/>
        <v>0</v>
      </c>
      <c r="AV155" s="395">
        <f t="shared" si="655"/>
        <v>0</v>
      </c>
      <c r="AW155" s="395">
        <f t="shared" si="656"/>
        <v>0</v>
      </c>
      <c r="AX155" s="458">
        <f t="shared" si="639"/>
        <v>0</v>
      </c>
      <c r="AY155" s="396">
        <f t="shared" si="640"/>
        <v>0</v>
      </c>
      <c r="AZ155" s="396">
        <f t="shared" si="657"/>
        <v>0</v>
      </c>
      <c r="BB155" s="412"/>
      <c r="BC155" s="412"/>
      <c r="BD155" s="412"/>
      <c r="BE155" s="412"/>
      <c r="BF155" s="412"/>
      <c r="BG155" s="412"/>
      <c r="BH155" s="412"/>
      <c r="BI155" s="412"/>
      <c r="BJ155" s="413"/>
      <c r="BK155" s="414"/>
      <c r="BL155" s="394">
        <f t="shared" si="641"/>
        <v>0</v>
      </c>
      <c r="BM155" s="395">
        <f t="shared" si="658"/>
        <v>0</v>
      </c>
      <c r="BN155" s="395">
        <f t="shared" si="659"/>
        <v>0</v>
      </c>
      <c r="BO155" s="395">
        <f t="shared" si="660"/>
        <v>0</v>
      </c>
      <c r="BP155" s="396">
        <f t="shared" si="661"/>
        <v>0</v>
      </c>
      <c r="BQ155" s="396">
        <f t="shared" si="662"/>
        <v>0</v>
      </c>
      <c r="BS155" s="397"/>
      <c r="BT155" s="397"/>
      <c r="BU155" s="397"/>
      <c r="BV155" s="397"/>
      <c r="BW155" s="397"/>
      <c r="BX155" s="397"/>
      <c r="BY155" s="397"/>
      <c r="BZ155" s="397"/>
      <c r="CA155" s="398"/>
      <c r="CB155" s="399"/>
      <c r="CC155" s="394">
        <f t="shared" si="642"/>
        <v>0</v>
      </c>
      <c r="CD155" s="395">
        <f t="shared" si="663"/>
        <v>0</v>
      </c>
      <c r="CE155" s="395">
        <f t="shared" si="664"/>
        <v>0</v>
      </c>
      <c r="CF155" s="395">
        <f t="shared" si="665"/>
        <v>0</v>
      </c>
      <c r="CG155" s="396">
        <f t="shared" si="666"/>
        <v>0</v>
      </c>
      <c r="CH155" s="396">
        <f t="shared" si="667"/>
        <v>0</v>
      </c>
      <c r="CJ155" s="397"/>
      <c r="CK155" s="397"/>
      <c r="CL155" s="397"/>
      <c r="CM155" s="397"/>
      <c r="CN155" s="397"/>
      <c r="CO155" s="397"/>
      <c r="CP155" s="397"/>
      <c r="CQ155" s="397"/>
      <c r="CR155" s="398"/>
      <c r="CS155" s="399"/>
      <c r="CT155" s="394">
        <f t="shared" si="643"/>
        <v>0</v>
      </c>
      <c r="CU155" s="395">
        <f t="shared" si="668"/>
        <v>0</v>
      </c>
      <c r="CV155" s="395">
        <f t="shared" si="669"/>
        <v>0</v>
      </c>
      <c r="CW155" s="395">
        <f t="shared" si="670"/>
        <v>0</v>
      </c>
      <c r="CX155" s="396">
        <f t="shared" si="671"/>
        <v>0</v>
      </c>
      <c r="CY155" s="396">
        <f t="shared" si="672"/>
        <v>0</v>
      </c>
      <c r="DA155" s="400"/>
      <c r="DB155" s="397"/>
      <c r="DC155" s="397"/>
      <c r="DD155" s="397"/>
      <c r="DE155" s="397"/>
      <c r="DF155" s="397"/>
      <c r="DG155" s="397"/>
      <c r="DH155" s="397"/>
      <c r="DI155" s="398"/>
      <c r="DJ155" s="399"/>
      <c r="DK155" s="394">
        <f t="shared" si="644"/>
        <v>0</v>
      </c>
      <c r="DL155" s="395">
        <f t="shared" si="673"/>
        <v>0</v>
      </c>
      <c r="DM155" s="395">
        <f t="shared" si="674"/>
        <v>0</v>
      </c>
      <c r="DN155" s="395">
        <f t="shared" si="675"/>
        <v>0</v>
      </c>
      <c r="DO155" s="396">
        <f t="shared" si="676"/>
        <v>0</v>
      </c>
      <c r="DP155" s="396">
        <f t="shared" si="677"/>
        <v>0</v>
      </c>
      <c r="DQ155" s="306"/>
      <c r="DR155" s="401">
        <f t="shared" si="536"/>
        <v>0</v>
      </c>
      <c r="DS155" s="402">
        <f t="shared" si="536"/>
        <v>0</v>
      </c>
      <c r="DT155" s="402">
        <f t="shared" si="536"/>
        <v>0</v>
      </c>
      <c r="DU155" s="402">
        <f t="shared" si="536"/>
        <v>0</v>
      </c>
      <c r="DV155" s="402">
        <f t="shared" si="536"/>
        <v>0</v>
      </c>
      <c r="DW155" s="402">
        <f t="shared" si="536"/>
        <v>0</v>
      </c>
      <c r="DX155" s="457">
        <f t="shared" si="537"/>
        <v>0</v>
      </c>
      <c r="DY155" s="445"/>
    </row>
    <row r="156" spans="1:129" ht="18" hidden="1" customHeight="1">
      <c r="A156" s="419" t="s">
        <v>299</v>
      </c>
      <c r="B156" s="420"/>
      <c r="C156" s="397"/>
      <c r="D156" s="397"/>
      <c r="E156" s="397"/>
      <c r="F156" s="397"/>
      <c r="G156" s="397"/>
      <c r="H156" s="397"/>
      <c r="I156" s="397"/>
      <c r="J156" s="397"/>
      <c r="K156" s="398"/>
      <c r="L156" s="399"/>
      <c r="M156" s="394">
        <f t="shared" si="636"/>
        <v>0</v>
      </c>
      <c r="N156" s="395">
        <f t="shared" si="645"/>
        <v>0</v>
      </c>
      <c r="O156" s="395">
        <f t="shared" si="646"/>
        <v>0</v>
      </c>
      <c r="P156" s="395">
        <f t="shared" si="647"/>
        <v>0</v>
      </c>
      <c r="Q156" s="396">
        <f t="shared" si="648"/>
        <v>0</v>
      </c>
      <c r="R156" s="396">
        <f t="shared" si="649"/>
        <v>0</v>
      </c>
      <c r="T156" s="397"/>
      <c r="U156" s="397"/>
      <c r="V156" s="397"/>
      <c r="W156" s="397"/>
      <c r="X156" s="397"/>
      <c r="Y156" s="397"/>
      <c r="Z156" s="397"/>
      <c r="AA156" s="397"/>
      <c r="AB156" s="398"/>
      <c r="AC156" s="399"/>
      <c r="AD156" s="394">
        <f t="shared" si="637"/>
        <v>0</v>
      </c>
      <c r="AE156" s="395">
        <f t="shared" si="650"/>
        <v>0</v>
      </c>
      <c r="AF156" s="395">
        <f t="shared" si="651"/>
        <v>0</v>
      </c>
      <c r="AG156" s="395">
        <f t="shared" si="652"/>
        <v>0</v>
      </c>
      <c r="AH156" s="396">
        <f t="shared" si="653"/>
        <v>0</v>
      </c>
      <c r="AI156" s="396">
        <f t="shared" si="654"/>
        <v>0</v>
      </c>
      <c r="AK156" s="397"/>
      <c r="AL156" s="397"/>
      <c r="AM156" s="397"/>
      <c r="AN156" s="397"/>
      <c r="AO156" s="397"/>
      <c r="AP156" s="397"/>
      <c r="AQ156" s="397"/>
      <c r="AR156" s="397"/>
      <c r="AS156" s="398"/>
      <c r="AT156" s="399"/>
      <c r="AU156" s="394">
        <f t="shared" si="638"/>
        <v>0</v>
      </c>
      <c r="AV156" s="395">
        <f t="shared" si="655"/>
        <v>0</v>
      </c>
      <c r="AW156" s="395">
        <f t="shared" si="656"/>
        <v>0</v>
      </c>
      <c r="AX156" s="458">
        <f t="shared" si="639"/>
        <v>0</v>
      </c>
      <c r="AY156" s="396">
        <f t="shared" si="640"/>
        <v>0</v>
      </c>
      <c r="AZ156" s="396">
        <f t="shared" si="657"/>
        <v>0</v>
      </c>
      <c r="BB156" s="412"/>
      <c r="BC156" s="412"/>
      <c r="BD156" s="412"/>
      <c r="BE156" s="412"/>
      <c r="BF156" s="412"/>
      <c r="BG156" s="412"/>
      <c r="BH156" s="412"/>
      <c r="BI156" s="412"/>
      <c r="BJ156" s="413"/>
      <c r="BK156" s="414"/>
      <c r="BL156" s="394">
        <f t="shared" si="641"/>
        <v>0</v>
      </c>
      <c r="BM156" s="395">
        <f t="shared" si="658"/>
        <v>0</v>
      </c>
      <c r="BN156" s="395">
        <f t="shared" si="659"/>
        <v>0</v>
      </c>
      <c r="BO156" s="395">
        <f t="shared" si="660"/>
        <v>0</v>
      </c>
      <c r="BP156" s="396">
        <f t="shared" si="661"/>
        <v>0</v>
      </c>
      <c r="BQ156" s="396">
        <f t="shared" si="662"/>
        <v>0</v>
      </c>
      <c r="BS156" s="397"/>
      <c r="BT156" s="397"/>
      <c r="BU156" s="397"/>
      <c r="BV156" s="397"/>
      <c r="BW156" s="397"/>
      <c r="BX156" s="397"/>
      <c r="BY156" s="397"/>
      <c r="BZ156" s="397"/>
      <c r="CA156" s="398"/>
      <c r="CB156" s="399"/>
      <c r="CC156" s="394">
        <f t="shared" si="642"/>
        <v>0</v>
      </c>
      <c r="CD156" s="395">
        <f t="shared" si="663"/>
        <v>0</v>
      </c>
      <c r="CE156" s="395">
        <f t="shared" si="664"/>
        <v>0</v>
      </c>
      <c r="CF156" s="395">
        <f t="shared" si="665"/>
        <v>0</v>
      </c>
      <c r="CG156" s="396">
        <f t="shared" si="666"/>
        <v>0</v>
      </c>
      <c r="CH156" s="396">
        <f t="shared" si="667"/>
        <v>0</v>
      </c>
      <c r="CJ156" s="397"/>
      <c r="CK156" s="397"/>
      <c r="CL156" s="397"/>
      <c r="CM156" s="397"/>
      <c r="CN156" s="397"/>
      <c r="CO156" s="397"/>
      <c r="CP156" s="397"/>
      <c r="CQ156" s="397"/>
      <c r="CR156" s="398"/>
      <c r="CS156" s="399"/>
      <c r="CT156" s="394">
        <f t="shared" si="643"/>
        <v>0</v>
      </c>
      <c r="CU156" s="395">
        <f t="shared" si="668"/>
        <v>0</v>
      </c>
      <c r="CV156" s="395">
        <f t="shared" si="669"/>
        <v>0</v>
      </c>
      <c r="CW156" s="395">
        <f t="shared" si="670"/>
        <v>0</v>
      </c>
      <c r="CX156" s="396">
        <f t="shared" si="671"/>
        <v>0</v>
      </c>
      <c r="CY156" s="396">
        <f t="shared" si="672"/>
        <v>0</v>
      </c>
      <c r="DA156" s="400"/>
      <c r="DB156" s="397"/>
      <c r="DC156" s="397"/>
      <c r="DD156" s="397"/>
      <c r="DE156" s="397"/>
      <c r="DF156" s="397"/>
      <c r="DG156" s="397"/>
      <c r="DH156" s="397"/>
      <c r="DI156" s="398"/>
      <c r="DJ156" s="399"/>
      <c r="DK156" s="394">
        <f t="shared" si="644"/>
        <v>0</v>
      </c>
      <c r="DL156" s="395">
        <f t="shared" si="673"/>
        <v>0</v>
      </c>
      <c r="DM156" s="395">
        <f t="shared" si="674"/>
        <v>0</v>
      </c>
      <c r="DN156" s="395">
        <f t="shared" si="675"/>
        <v>0</v>
      </c>
      <c r="DO156" s="396">
        <f t="shared" si="676"/>
        <v>0</v>
      </c>
      <c r="DP156" s="396">
        <f t="shared" si="677"/>
        <v>0</v>
      </c>
      <c r="DQ156" s="306"/>
      <c r="DR156" s="401">
        <f t="shared" si="536"/>
        <v>0</v>
      </c>
      <c r="DS156" s="402">
        <f t="shared" si="536"/>
        <v>0</v>
      </c>
      <c r="DT156" s="402">
        <f t="shared" si="536"/>
        <v>0</v>
      </c>
      <c r="DU156" s="402">
        <f t="shared" si="536"/>
        <v>0</v>
      </c>
      <c r="DV156" s="402">
        <f t="shared" si="536"/>
        <v>0</v>
      </c>
      <c r="DW156" s="402">
        <f t="shared" si="536"/>
        <v>0</v>
      </c>
      <c r="DX156" s="457">
        <f t="shared" si="537"/>
        <v>0</v>
      </c>
      <c r="DY156" s="445"/>
    </row>
    <row r="157" spans="1:129" ht="18" hidden="1" customHeight="1">
      <c r="A157" s="419" t="s">
        <v>300</v>
      </c>
      <c r="B157" s="420"/>
      <c r="C157" s="397"/>
      <c r="D157" s="397"/>
      <c r="E157" s="397"/>
      <c r="F157" s="397"/>
      <c r="G157" s="397"/>
      <c r="H157" s="397"/>
      <c r="I157" s="397"/>
      <c r="J157" s="397"/>
      <c r="K157" s="398"/>
      <c r="L157" s="399"/>
      <c r="M157" s="394">
        <f t="shared" si="636"/>
        <v>0</v>
      </c>
      <c r="N157" s="395">
        <f t="shared" si="645"/>
        <v>0</v>
      </c>
      <c r="O157" s="395">
        <f t="shared" si="646"/>
        <v>0</v>
      </c>
      <c r="P157" s="395">
        <f t="shared" si="647"/>
        <v>0</v>
      </c>
      <c r="Q157" s="396">
        <f t="shared" si="648"/>
        <v>0</v>
      </c>
      <c r="R157" s="396">
        <f t="shared" si="649"/>
        <v>0</v>
      </c>
      <c r="T157" s="397"/>
      <c r="U157" s="397"/>
      <c r="V157" s="397"/>
      <c r="W157" s="397"/>
      <c r="X157" s="397"/>
      <c r="Y157" s="397"/>
      <c r="Z157" s="397"/>
      <c r="AA157" s="397"/>
      <c r="AB157" s="398"/>
      <c r="AC157" s="399"/>
      <c r="AD157" s="394">
        <f t="shared" si="637"/>
        <v>0</v>
      </c>
      <c r="AE157" s="395">
        <f t="shared" si="650"/>
        <v>0</v>
      </c>
      <c r="AF157" s="395">
        <f t="shared" si="651"/>
        <v>0</v>
      </c>
      <c r="AG157" s="395">
        <f t="shared" si="652"/>
        <v>0</v>
      </c>
      <c r="AH157" s="396">
        <f t="shared" si="653"/>
        <v>0</v>
      </c>
      <c r="AI157" s="396">
        <f t="shared" si="654"/>
        <v>0</v>
      </c>
      <c r="AK157" s="397"/>
      <c r="AL157" s="397"/>
      <c r="AM157" s="397"/>
      <c r="AN157" s="397"/>
      <c r="AO157" s="397"/>
      <c r="AP157" s="397"/>
      <c r="AQ157" s="397"/>
      <c r="AR157" s="397"/>
      <c r="AS157" s="398"/>
      <c r="AT157" s="399"/>
      <c r="AU157" s="394">
        <f t="shared" si="638"/>
        <v>0</v>
      </c>
      <c r="AV157" s="395">
        <f t="shared" si="655"/>
        <v>0</v>
      </c>
      <c r="AW157" s="395">
        <f t="shared" si="656"/>
        <v>0</v>
      </c>
      <c r="AX157" s="458">
        <f t="shared" si="639"/>
        <v>0</v>
      </c>
      <c r="AY157" s="396">
        <f t="shared" si="640"/>
        <v>0</v>
      </c>
      <c r="AZ157" s="396">
        <f t="shared" si="657"/>
        <v>0</v>
      </c>
      <c r="BB157" s="412"/>
      <c r="BC157" s="412"/>
      <c r="BD157" s="412"/>
      <c r="BE157" s="412"/>
      <c r="BF157" s="412"/>
      <c r="BG157" s="412"/>
      <c r="BH157" s="412"/>
      <c r="BI157" s="412"/>
      <c r="BJ157" s="413"/>
      <c r="BK157" s="414"/>
      <c r="BL157" s="394">
        <f t="shared" si="641"/>
        <v>0</v>
      </c>
      <c r="BM157" s="395">
        <f t="shared" si="658"/>
        <v>0</v>
      </c>
      <c r="BN157" s="395">
        <f t="shared" si="659"/>
        <v>0</v>
      </c>
      <c r="BO157" s="395">
        <f t="shared" si="660"/>
        <v>0</v>
      </c>
      <c r="BP157" s="396">
        <f t="shared" si="661"/>
        <v>0</v>
      </c>
      <c r="BQ157" s="396">
        <f t="shared" si="662"/>
        <v>0</v>
      </c>
      <c r="BS157" s="397"/>
      <c r="BT157" s="397"/>
      <c r="BU157" s="397"/>
      <c r="BV157" s="397"/>
      <c r="BW157" s="397"/>
      <c r="BX157" s="397"/>
      <c r="BY157" s="397"/>
      <c r="BZ157" s="397"/>
      <c r="CA157" s="398"/>
      <c r="CB157" s="399"/>
      <c r="CC157" s="394">
        <f t="shared" si="642"/>
        <v>0</v>
      </c>
      <c r="CD157" s="395">
        <f t="shared" si="663"/>
        <v>0</v>
      </c>
      <c r="CE157" s="395">
        <f t="shared" si="664"/>
        <v>0</v>
      </c>
      <c r="CF157" s="395">
        <f t="shared" si="665"/>
        <v>0</v>
      </c>
      <c r="CG157" s="396">
        <f t="shared" si="666"/>
        <v>0</v>
      </c>
      <c r="CH157" s="396">
        <f t="shared" si="667"/>
        <v>0</v>
      </c>
      <c r="CJ157" s="397"/>
      <c r="CK157" s="397"/>
      <c r="CL157" s="397"/>
      <c r="CM157" s="397"/>
      <c r="CN157" s="397"/>
      <c r="CO157" s="397"/>
      <c r="CP157" s="397"/>
      <c r="CQ157" s="397"/>
      <c r="CR157" s="398"/>
      <c r="CS157" s="399"/>
      <c r="CT157" s="394">
        <f t="shared" si="643"/>
        <v>0</v>
      </c>
      <c r="CU157" s="395">
        <f t="shared" si="668"/>
        <v>0</v>
      </c>
      <c r="CV157" s="395">
        <f t="shared" si="669"/>
        <v>0</v>
      </c>
      <c r="CW157" s="395">
        <f t="shared" si="670"/>
        <v>0</v>
      </c>
      <c r="CX157" s="396">
        <f t="shared" si="671"/>
        <v>0</v>
      </c>
      <c r="CY157" s="396">
        <f t="shared" si="672"/>
        <v>0</v>
      </c>
      <c r="DA157" s="400"/>
      <c r="DB157" s="397"/>
      <c r="DC157" s="397"/>
      <c r="DD157" s="397"/>
      <c r="DE157" s="397"/>
      <c r="DF157" s="397"/>
      <c r="DG157" s="397"/>
      <c r="DH157" s="397"/>
      <c r="DI157" s="398"/>
      <c r="DJ157" s="399"/>
      <c r="DK157" s="394">
        <f t="shared" si="644"/>
        <v>0</v>
      </c>
      <c r="DL157" s="395">
        <f t="shared" si="673"/>
        <v>0</v>
      </c>
      <c r="DM157" s="395">
        <f t="shared" si="674"/>
        <v>0</v>
      </c>
      <c r="DN157" s="395">
        <f t="shared" si="675"/>
        <v>0</v>
      </c>
      <c r="DO157" s="396">
        <f t="shared" si="676"/>
        <v>0</v>
      </c>
      <c r="DP157" s="396">
        <f t="shared" si="677"/>
        <v>0</v>
      </c>
      <c r="DQ157" s="306"/>
      <c r="DR157" s="401">
        <f t="shared" si="536"/>
        <v>0</v>
      </c>
      <c r="DS157" s="402">
        <f t="shared" si="536"/>
        <v>0</v>
      </c>
      <c r="DT157" s="402">
        <f t="shared" si="536"/>
        <v>0</v>
      </c>
      <c r="DU157" s="402">
        <f t="shared" si="536"/>
        <v>0</v>
      </c>
      <c r="DV157" s="402">
        <f t="shared" si="536"/>
        <v>0</v>
      </c>
      <c r="DW157" s="402">
        <f t="shared" si="536"/>
        <v>0</v>
      </c>
      <c r="DX157" s="457">
        <f t="shared" si="537"/>
        <v>0</v>
      </c>
      <c r="DY157" s="445"/>
    </row>
    <row r="158" spans="1:129" ht="18" hidden="1" customHeight="1">
      <c r="A158" s="419" t="s">
        <v>301</v>
      </c>
      <c r="B158" s="420"/>
      <c r="C158" s="397"/>
      <c r="D158" s="397"/>
      <c r="E158" s="397"/>
      <c r="F158" s="397"/>
      <c r="G158" s="397"/>
      <c r="H158" s="397"/>
      <c r="I158" s="397"/>
      <c r="J158" s="397"/>
      <c r="K158" s="398"/>
      <c r="L158" s="399"/>
      <c r="M158" s="394">
        <f t="shared" si="636"/>
        <v>0</v>
      </c>
      <c r="N158" s="395">
        <f t="shared" si="645"/>
        <v>0</v>
      </c>
      <c r="O158" s="395">
        <f t="shared" si="646"/>
        <v>0</v>
      </c>
      <c r="P158" s="395">
        <f t="shared" si="647"/>
        <v>0</v>
      </c>
      <c r="Q158" s="396">
        <f t="shared" si="648"/>
        <v>0</v>
      </c>
      <c r="R158" s="396">
        <f t="shared" si="649"/>
        <v>0</v>
      </c>
      <c r="T158" s="397"/>
      <c r="U158" s="397"/>
      <c r="V158" s="397"/>
      <c r="W158" s="397"/>
      <c r="X158" s="397"/>
      <c r="Y158" s="397"/>
      <c r="Z158" s="397"/>
      <c r="AA158" s="397"/>
      <c r="AB158" s="398"/>
      <c r="AC158" s="399"/>
      <c r="AD158" s="394">
        <f t="shared" si="637"/>
        <v>0</v>
      </c>
      <c r="AE158" s="395">
        <f t="shared" si="650"/>
        <v>0</v>
      </c>
      <c r="AF158" s="395">
        <f t="shared" si="651"/>
        <v>0</v>
      </c>
      <c r="AG158" s="395">
        <f t="shared" si="652"/>
        <v>0</v>
      </c>
      <c r="AH158" s="396">
        <f t="shared" si="653"/>
        <v>0</v>
      </c>
      <c r="AI158" s="396">
        <f t="shared" si="654"/>
        <v>0</v>
      </c>
      <c r="AK158" s="397"/>
      <c r="AL158" s="397"/>
      <c r="AM158" s="397"/>
      <c r="AN158" s="397"/>
      <c r="AO158" s="397"/>
      <c r="AP158" s="397"/>
      <c r="AQ158" s="397"/>
      <c r="AR158" s="397"/>
      <c r="AS158" s="398"/>
      <c r="AT158" s="399"/>
      <c r="AU158" s="394">
        <f t="shared" si="638"/>
        <v>0</v>
      </c>
      <c r="AV158" s="395">
        <f t="shared" si="655"/>
        <v>0</v>
      </c>
      <c r="AW158" s="395">
        <f t="shared" si="656"/>
        <v>0</v>
      </c>
      <c r="AX158" s="458">
        <f t="shared" si="639"/>
        <v>0</v>
      </c>
      <c r="AY158" s="396">
        <f t="shared" si="640"/>
        <v>0</v>
      </c>
      <c r="AZ158" s="396">
        <f t="shared" si="657"/>
        <v>0</v>
      </c>
      <c r="BB158" s="412"/>
      <c r="BC158" s="412"/>
      <c r="BD158" s="412"/>
      <c r="BE158" s="412"/>
      <c r="BF158" s="412"/>
      <c r="BG158" s="412"/>
      <c r="BH158" s="412"/>
      <c r="BI158" s="412"/>
      <c r="BJ158" s="413"/>
      <c r="BK158" s="414"/>
      <c r="BL158" s="394">
        <f t="shared" si="641"/>
        <v>0</v>
      </c>
      <c r="BM158" s="395">
        <f t="shared" si="658"/>
        <v>0</v>
      </c>
      <c r="BN158" s="395">
        <f t="shared" si="659"/>
        <v>0</v>
      </c>
      <c r="BO158" s="395">
        <f t="shared" si="660"/>
        <v>0</v>
      </c>
      <c r="BP158" s="396">
        <f t="shared" si="661"/>
        <v>0</v>
      </c>
      <c r="BQ158" s="396">
        <f t="shared" si="662"/>
        <v>0</v>
      </c>
      <c r="BS158" s="397"/>
      <c r="BT158" s="397"/>
      <c r="BU158" s="397"/>
      <c r="BV158" s="397"/>
      <c r="BW158" s="397"/>
      <c r="BX158" s="397"/>
      <c r="BY158" s="397"/>
      <c r="BZ158" s="397"/>
      <c r="CA158" s="398"/>
      <c r="CB158" s="399"/>
      <c r="CC158" s="394">
        <f t="shared" si="642"/>
        <v>0</v>
      </c>
      <c r="CD158" s="395">
        <f t="shared" si="663"/>
        <v>0</v>
      </c>
      <c r="CE158" s="395">
        <f t="shared" si="664"/>
        <v>0</v>
      </c>
      <c r="CF158" s="395">
        <f t="shared" si="665"/>
        <v>0</v>
      </c>
      <c r="CG158" s="396">
        <f t="shared" si="666"/>
        <v>0</v>
      </c>
      <c r="CH158" s="396">
        <f t="shared" si="667"/>
        <v>0</v>
      </c>
      <c r="CJ158" s="397"/>
      <c r="CK158" s="397"/>
      <c r="CL158" s="397"/>
      <c r="CM158" s="397"/>
      <c r="CN158" s="397"/>
      <c r="CO158" s="397"/>
      <c r="CP158" s="397"/>
      <c r="CQ158" s="397"/>
      <c r="CR158" s="398"/>
      <c r="CS158" s="399"/>
      <c r="CT158" s="394">
        <f t="shared" si="643"/>
        <v>0</v>
      </c>
      <c r="CU158" s="395">
        <f t="shared" si="668"/>
        <v>0</v>
      </c>
      <c r="CV158" s="395">
        <f t="shared" si="669"/>
        <v>0</v>
      </c>
      <c r="CW158" s="395">
        <f t="shared" si="670"/>
        <v>0</v>
      </c>
      <c r="CX158" s="396">
        <f t="shared" si="671"/>
        <v>0</v>
      </c>
      <c r="CY158" s="396">
        <f t="shared" si="672"/>
        <v>0</v>
      </c>
      <c r="DA158" s="400"/>
      <c r="DB158" s="397"/>
      <c r="DC158" s="397"/>
      <c r="DD158" s="397"/>
      <c r="DE158" s="397"/>
      <c r="DF158" s="397"/>
      <c r="DG158" s="397"/>
      <c r="DH158" s="397"/>
      <c r="DI158" s="398"/>
      <c r="DJ158" s="399"/>
      <c r="DK158" s="394">
        <f t="shared" si="644"/>
        <v>0</v>
      </c>
      <c r="DL158" s="395">
        <f t="shared" si="673"/>
        <v>0</v>
      </c>
      <c r="DM158" s="395">
        <f t="shared" si="674"/>
        <v>0</v>
      </c>
      <c r="DN158" s="395">
        <f t="shared" si="675"/>
        <v>0</v>
      </c>
      <c r="DO158" s="396">
        <f t="shared" si="676"/>
        <v>0</v>
      </c>
      <c r="DP158" s="396">
        <f t="shared" si="677"/>
        <v>0</v>
      </c>
      <c r="DQ158" s="306"/>
      <c r="DR158" s="401">
        <f t="shared" si="536"/>
        <v>0</v>
      </c>
      <c r="DS158" s="402">
        <f t="shared" si="536"/>
        <v>0</v>
      </c>
      <c r="DT158" s="402">
        <f t="shared" si="536"/>
        <v>0</v>
      </c>
      <c r="DU158" s="402">
        <f t="shared" si="536"/>
        <v>0</v>
      </c>
      <c r="DV158" s="402">
        <f t="shared" si="536"/>
        <v>0</v>
      </c>
      <c r="DW158" s="402">
        <f t="shared" si="536"/>
        <v>0</v>
      </c>
      <c r="DX158" s="457">
        <f t="shared" si="537"/>
        <v>0</v>
      </c>
      <c r="DY158" s="445"/>
    </row>
    <row r="159" spans="1:129" ht="18" hidden="1" customHeight="1">
      <c r="A159" s="419" t="s">
        <v>302</v>
      </c>
      <c r="B159" s="420"/>
      <c r="C159" s="397"/>
      <c r="D159" s="397"/>
      <c r="E159" s="397"/>
      <c r="F159" s="397"/>
      <c r="G159" s="397"/>
      <c r="H159" s="397"/>
      <c r="I159" s="397"/>
      <c r="J159" s="397"/>
      <c r="K159" s="398"/>
      <c r="L159" s="399"/>
      <c r="M159" s="394">
        <f>SUM(C159:K159)</f>
        <v>0</v>
      </c>
      <c r="N159" s="395">
        <f t="shared" si="645"/>
        <v>0</v>
      </c>
      <c r="O159" s="395">
        <f t="shared" si="646"/>
        <v>0</v>
      </c>
      <c r="P159" s="395">
        <f t="shared" si="647"/>
        <v>0</v>
      </c>
      <c r="Q159" s="396">
        <f t="shared" si="648"/>
        <v>0</v>
      </c>
      <c r="R159" s="396">
        <f t="shared" si="649"/>
        <v>0</v>
      </c>
      <c r="T159" s="397"/>
      <c r="U159" s="397"/>
      <c r="V159" s="397"/>
      <c r="W159" s="397"/>
      <c r="X159" s="397"/>
      <c r="Y159" s="397"/>
      <c r="Z159" s="397"/>
      <c r="AA159" s="397"/>
      <c r="AB159" s="398"/>
      <c r="AC159" s="399"/>
      <c r="AD159" s="394">
        <f>SUM(T159:AB159)</f>
        <v>0</v>
      </c>
      <c r="AE159" s="395">
        <f t="shared" si="650"/>
        <v>0</v>
      </c>
      <c r="AF159" s="395">
        <f t="shared" si="651"/>
        <v>0</v>
      </c>
      <c r="AG159" s="395">
        <f t="shared" si="652"/>
        <v>0</v>
      </c>
      <c r="AH159" s="396">
        <f t="shared" si="653"/>
        <v>0</v>
      </c>
      <c r="AI159" s="396">
        <f t="shared" si="654"/>
        <v>0</v>
      </c>
      <c r="AK159" s="397"/>
      <c r="AL159" s="397"/>
      <c r="AM159" s="397"/>
      <c r="AN159" s="397"/>
      <c r="AO159" s="397"/>
      <c r="AP159" s="397"/>
      <c r="AQ159" s="397"/>
      <c r="AR159" s="397"/>
      <c r="AS159" s="398"/>
      <c r="AT159" s="399"/>
      <c r="AU159" s="394">
        <f t="shared" si="638"/>
        <v>0</v>
      </c>
      <c r="AV159" s="395">
        <f t="shared" si="655"/>
        <v>0</v>
      </c>
      <c r="AW159" s="395">
        <f t="shared" si="656"/>
        <v>0</v>
      </c>
      <c r="AX159" s="458">
        <f>AT159</f>
        <v>0</v>
      </c>
      <c r="AY159" s="396">
        <f>SUM(AV159:AX159)</f>
        <v>0</v>
      </c>
      <c r="AZ159" s="396">
        <f t="shared" si="657"/>
        <v>0</v>
      </c>
      <c r="BB159" s="412"/>
      <c r="BC159" s="412"/>
      <c r="BD159" s="412"/>
      <c r="BE159" s="412"/>
      <c r="BF159" s="412"/>
      <c r="BG159" s="412"/>
      <c r="BH159" s="412"/>
      <c r="BI159" s="412"/>
      <c r="BJ159" s="413"/>
      <c r="BK159" s="414"/>
      <c r="BL159" s="394">
        <f>SUM(BB159:BJ159)</f>
        <v>0</v>
      </c>
      <c r="BM159" s="395">
        <f t="shared" si="658"/>
        <v>0</v>
      </c>
      <c r="BN159" s="395">
        <f t="shared" si="659"/>
        <v>0</v>
      </c>
      <c r="BO159" s="395">
        <f t="shared" si="660"/>
        <v>0</v>
      </c>
      <c r="BP159" s="396">
        <f t="shared" si="661"/>
        <v>0</v>
      </c>
      <c r="BQ159" s="396">
        <f t="shared" si="662"/>
        <v>0</v>
      </c>
      <c r="BS159" s="397"/>
      <c r="BT159" s="397"/>
      <c r="BU159" s="397"/>
      <c r="BV159" s="397"/>
      <c r="BW159" s="397"/>
      <c r="BX159" s="397"/>
      <c r="BY159" s="397"/>
      <c r="BZ159" s="397"/>
      <c r="CA159" s="398"/>
      <c r="CB159" s="399"/>
      <c r="CC159" s="394">
        <f t="shared" si="642"/>
        <v>0</v>
      </c>
      <c r="CD159" s="395">
        <f t="shared" si="663"/>
        <v>0</v>
      </c>
      <c r="CE159" s="395">
        <f t="shared" si="664"/>
        <v>0</v>
      </c>
      <c r="CF159" s="395">
        <f t="shared" si="665"/>
        <v>0</v>
      </c>
      <c r="CG159" s="396">
        <f t="shared" si="666"/>
        <v>0</v>
      </c>
      <c r="CH159" s="396">
        <f t="shared" si="667"/>
        <v>0</v>
      </c>
      <c r="CJ159" s="397"/>
      <c r="CK159" s="397"/>
      <c r="CL159" s="397"/>
      <c r="CM159" s="397"/>
      <c r="CN159" s="397"/>
      <c r="CO159" s="397"/>
      <c r="CP159" s="397"/>
      <c r="CQ159" s="397"/>
      <c r="CR159" s="398"/>
      <c r="CS159" s="399"/>
      <c r="CT159" s="394">
        <f>SUM(CJ159:CR159)</f>
        <v>0</v>
      </c>
      <c r="CU159" s="395">
        <f t="shared" si="668"/>
        <v>0</v>
      </c>
      <c r="CV159" s="395">
        <f t="shared" si="669"/>
        <v>0</v>
      </c>
      <c r="CW159" s="395">
        <f t="shared" si="670"/>
        <v>0</v>
      </c>
      <c r="CX159" s="396">
        <f t="shared" si="671"/>
        <v>0</v>
      </c>
      <c r="CY159" s="396">
        <f t="shared" si="672"/>
        <v>0</v>
      </c>
      <c r="DA159" s="400"/>
      <c r="DB159" s="397"/>
      <c r="DC159" s="397"/>
      <c r="DD159" s="397"/>
      <c r="DE159" s="397"/>
      <c r="DF159" s="397"/>
      <c r="DG159" s="397"/>
      <c r="DH159" s="397"/>
      <c r="DI159" s="398"/>
      <c r="DJ159" s="399"/>
      <c r="DK159" s="394">
        <f t="shared" si="644"/>
        <v>0</v>
      </c>
      <c r="DL159" s="395">
        <f t="shared" si="673"/>
        <v>0</v>
      </c>
      <c r="DM159" s="395">
        <f t="shared" si="674"/>
        <v>0</v>
      </c>
      <c r="DN159" s="395">
        <f t="shared" si="675"/>
        <v>0</v>
      </c>
      <c r="DO159" s="396">
        <f t="shared" si="676"/>
        <v>0</v>
      </c>
      <c r="DP159" s="396">
        <f t="shared" si="677"/>
        <v>0</v>
      </c>
      <c r="DQ159" s="306"/>
      <c r="DR159" s="401">
        <f t="shared" si="536"/>
        <v>0</v>
      </c>
      <c r="DS159" s="402">
        <f t="shared" si="536"/>
        <v>0</v>
      </c>
      <c r="DT159" s="402">
        <f t="shared" si="536"/>
        <v>0</v>
      </c>
      <c r="DU159" s="402">
        <f t="shared" si="536"/>
        <v>0</v>
      </c>
      <c r="DV159" s="402">
        <f t="shared" si="536"/>
        <v>0</v>
      </c>
      <c r="DW159" s="402">
        <f t="shared" si="536"/>
        <v>0</v>
      </c>
      <c r="DX159" s="457">
        <f t="shared" si="537"/>
        <v>0</v>
      </c>
      <c r="DY159" s="445"/>
    </row>
    <row r="160" spans="1:129" s="273" customFormat="1" ht="27" customHeight="1" thickBot="1">
      <c r="A160" s="424"/>
      <c r="B160" s="425" t="s">
        <v>304</v>
      </c>
      <c r="C160" s="426">
        <f t="shared" ref="C160:R160" si="678">+C127+C138+C149</f>
        <v>0</v>
      </c>
      <c r="D160" s="427">
        <f t="shared" si="678"/>
        <v>0</v>
      </c>
      <c r="E160" s="427">
        <f t="shared" si="678"/>
        <v>0</v>
      </c>
      <c r="F160" s="427">
        <f t="shared" si="678"/>
        <v>0</v>
      </c>
      <c r="G160" s="427">
        <f t="shared" si="678"/>
        <v>0</v>
      </c>
      <c r="H160" s="427">
        <f t="shared" si="678"/>
        <v>0</v>
      </c>
      <c r="I160" s="427">
        <f t="shared" si="678"/>
        <v>0</v>
      </c>
      <c r="J160" s="427">
        <f t="shared" si="678"/>
        <v>0</v>
      </c>
      <c r="K160" s="428">
        <f t="shared" si="678"/>
        <v>0</v>
      </c>
      <c r="L160" s="429">
        <f t="shared" si="678"/>
        <v>0</v>
      </c>
      <c r="M160" s="464">
        <f t="shared" si="678"/>
        <v>0</v>
      </c>
      <c r="N160" s="431">
        <f t="shared" si="678"/>
        <v>0</v>
      </c>
      <c r="O160" s="431">
        <f t="shared" si="678"/>
        <v>0</v>
      </c>
      <c r="P160" s="431">
        <f t="shared" si="678"/>
        <v>0</v>
      </c>
      <c r="Q160" s="432">
        <f t="shared" si="678"/>
        <v>0</v>
      </c>
      <c r="R160" s="432">
        <f t="shared" si="678"/>
        <v>0</v>
      </c>
      <c r="S160" s="465"/>
      <c r="T160" s="426">
        <f t="shared" ref="T160:AI160" si="679">+T127+T138+T149</f>
        <v>0</v>
      </c>
      <c r="U160" s="427">
        <f t="shared" si="679"/>
        <v>0</v>
      </c>
      <c r="V160" s="427">
        <f t="shared" si="679"/>
        <v>0</v>
      </c>
      <c r="W160" s="427">
        <f t="shared" si="679"/>
        <v>0</v>
      </c>
      <c r="X160" s="427">
        <f t="shared" si="679"/>
        <v>0</v>
      </c>
      <c r="Y160" s="427">
        <f t="shared" si="679"/>
        <v>0</v>
      </c>
      <c r="Z160" s="427">
        <f t="shared" si="679"/>
        <v>0</v>
      </c>
      <c r="AA160" s="427">
        <f t="shared" si="679"/>
        <v>0</v>
      </c>
      <c r="AB160" s="428">
        <f t="shared" si="679"/>
        <v>0</v>
      </c>
      <c r="AC160" s="429">
        <f t="shared" si="679"/>
        <v>0</v>
      </c>
      <c r="AD160" s="464">
        <f t="shared" si="679"/>
        <v>0</v>
      </c>
      <c r="AE160" s="431">
        <f t="shared" si="679"/>
        <v>0</v>
      </c>
      <c r="AF160" s="431">
        <f t="shared" si="679"/>
        <v>0</v>
      </c>
      <c r="AG160" s="431">
        <f t="shared" si="679"/>
        <v>0</v>
      </c>
      <c r="AH160" s="432">
        <f t="shared" si="679"/>
        <v>0</v>
      </c>
      <c r="AI160" s="432">
        <f t="shared" si="679"/>
        <v>0</v>
      </c>
      <c r="AJ160" s="465"/>
      <c r="AK160" s="426">
        <f t="shared" ref="AK160:AZ160" si="680">+AK127+AK138+AK149</f>
        <v>0</v>
      </c>
      <c r="AL160" s="427">
        <f t="shared" si="680"/>
        <v>0</v>
      </c>
      <c r="AM160" s="427">
        <f t="shared" si="680"/>
        <v>0</v>
      </c>
      <c r="AN160" s="427">
        <f t="shared" si="680"/>
        <v>0</v>
      </c>
      <c r="AO160" s="427">
        <f t="shared" si="680"/>
        <v>0</v>
      </c>
      <c r="AP160" s="427">
        <f t="shared" si="680"/>
        <v>0</v>
      </c>
      <c r="AQ160" s="427">
        <f t="shared" si="680"/>
        <v>0</v>
      </c>
      <c r="AR160" s="427">
        <f t="shared" si="680"/>
        <v>0</v>
      </c>
      <c r="AS160" s="428">
        <f t="shared" si="680"/>
        <v>0</v>
      </c>
      <c r="AT160" s="429">
        <f t="shared" si="680"/>
        <v>0</v>
      </c>
      <c r="AU160" s="464">
        <f t="shared" si="680"/>
        <v>0</v>
      </c>
      <c r="AV160" s="431">
        <f t="shared" si="680"/>
        <v>0</v>
      </c>
      <c r="AW160" s="431">
        <f t="shared" si="680"/>
        <v>0</v>
      </c>
      <c r="AX160" s="431">
        <f t="shared" si="680"/>
        <v>0</v>
      </c>
      <c r="AY160" s="432">
        <f t="shared" si="680"/>
        <v>0</v>
      </c>
      <c r="AZ160" s="432">
        <f t="shared" si="680"/>
        <v>0</v>
      </c>
      <c r="BA160" s="465"/>
      <c r="BB160" s="426">
        <f t="shared" ref="BB160:BQ160" si="681">+BB127+BB138+BB149</f>
        <v>0</v>
      </c>
      <c r="BC160" s="427">
        <f t="shared" si="681"/>
        <v>0</v>
      </c>
      <c r="BD160" s="427">
        <f t="shared" si="681"/>
        <v>0</v>
      </c>
      <c r="BE160" s="427">
        <f t="shared" si="681"/>
        <v>0</v>
      </c>
      <c r="BF160" s="427">
        <f t="shared" si="681"/>
        <v>0</v>
      </c>
      <c r="BG160" s="427">
        <f t="shared" si="681"/>
        <v>0</v>
      </c>
      <c r="BH160" s="427">
        <f t="shared" si="681"/>
        <v>0</v>
      </c>
      <c r="BI160" s="427">
        <f t="shared" si="681"/>
        <v>0</v>
      </c>
      <c r="BJ160" s="428">
        <f t="shared" si="681"/>
        <v>0</v>
      </c>
      <c r="BK160" s="429">
        <f t="shared" si="681"/>
        <v>0</v>
      </c>
      <c r="BL160" s="464">
        <f t="shared" si="681"/>
        <v>0</v>
      </c>
      <c r="BM160" s="431">
        <f t="shared" si="681"/>
        <v>0</v>
      </c>
      <c r="BN160" s="431">
        <f t="shared" si="681"/>
        <v>0</v>
      </c>
      <c r="BO160" s="431">
        <f t="shared" si="681"/>
        <v>0</v>
      </c>
      <c r="BP160" s="432">
        <f t="shared" si="681"/>
        <v>0</v>
      </c>
      <c r="BQ160" s="432">
        <f t="shared" si="681"/>
        <v>0</v>
      </c>
      <c r="BR160" s="465"/>
      <c r="BS160" s="426">
        <f t="shared" ref="BS160:CH160" si="682">+BS127+BS138+BS149</f>
        <v>0</v>
      </c>
      <c r="BT160" s="427">
        <f t="shared" si="682"/>
        <v>0</v>
      </c>
      <c r="BU160" s="427">
        <f t="shared" si="682"/>
        <v>0</v>
      </c>
      <c r="BV160" s="427">
        <f t="shared" si="682"/>
        <v>0</v>
      </c>
      <c r="BW160" s="427">
        <f t="shared" si="682"/>
        <v>0</v>
      </c>
      <c r="BX160" s="427">
        <f t="shared" si="682"/>
        <v>0</v>
      </c>
      <c r="BY160" s="427">
        <f t="shared" si="682"/>
        <v>0</v>
      </c>
      <c r="BZ160" s="427">
        <f t="shared" si="682"/>
        <v>0</v>
      </c>
      <c r="CA160" s="428">
        <f t="shared" si="682"/>
        <v>0</v>
      </c>
      <c r="CB160" s="429">
        <f t="shared" si="682"/>
        <v>0</v>
      </c>
      <c r="CC160" s="464">
        <f t="shared" si="682"/>
        <v>0</v>
      </c>
      <c r="CD160" s="431">
        <f t="shared" si="682"/>
        <v>0</v>
      </c>
      <c r="CE160" s="431">
        <f t="shared" si="682"/>
        <v>0</v>
      </c>
      <c r="CF160" s="431">
        <f t="shared" si="682"/>
        <v>0</v>
      </c>
      <c r="CG160" s="432">
        <f t="shared" si="682"/>
        <v>0</v>
      </c>
      <c r="CH160" s="432">
        <f t="shared" si="682"/>
        <v>0</v>
      </c>
      <c r="CI160" s="465"/>
      <c r="CJ160" s="426">
        <f t="shared" ref="CJ160:CY160" si="683">+CJ127+CJ138+CJ149</f>
        <v>0</v>
      </c>
      <c r="CK160" s="427">
        <f t="shared" si="683"/>
        <v>0</v>
      </c>
      <c r="CL160" s="427">
        <f t="shared" si="683"/>
        <v>0</v>
      </c>
      <c r="CM160" s="427">
        <f t="shared" si="683"/>
        <v>0</v>
      </c>
      <c r="CN160" s="427">
        <f t="shared" si="683"/>
        <v>0</v>
      </c>
      <c r="CO160" s="427">
        <f t="shared" si="683"/>
        <v>0</v>
      </c>
      <c r="CP160" s="427">
        <f t="shared" si="683"/>
        <v>0</v>
      </c>
      <c r="CQ160" s="427">
        <f t="shared" si="683"/>
        <v>0</v>
      </c>
      <c r="CR160" s="428">
        <f t="shared" si="683"/>
        <v>0</v>
      </c>
      <c r="CS160" s="429">
        <f t="shared" si="683"/>
        <v>0</v>
      </c>
      <c r="CT160" s="464">
        <f t="shared" si="683"/>
        <v>0</v>
      </c>
      <c r="CU160" s="431">
        <f t="shared" si="683"/>
        <v>0</v>
      </c>
      <c r="CV160" s="431">
        <f t="shared" si="683"/>
        <v>0</v>
      </c>
      <c r="CW160" s="431">
        <f t="shared" si="683"/>
        <v>0</v>
      </c>
      <c r="CX160" s="432">
        <f t="shared" si="683"/>
        <v>0</v>
      </c>
      <c r="CY160" s="432">
        <f t="shared" si="683"/>
        <v>0</v>
      </c>
      <c r="CZ160" s="465"/>
      <c r="DA160" s="426">
        <f t="shared" ref="DA160:DP160" si="684">+DA127+DA138+DA149</f>
        <v>0</v>
      </c>
      <c r="DB160" s="427">
        <f t="shared" si="684"/>
        <v>0</v>
      </c>
      <c r="DC160" s="427">
        <f t="shared" si="684"/>
        <v>0</v>
      </c>
      <c r="DD160" s="427">
        <f t="shared" si="684"/>
        <v>0</v>
      </c>
      <c r="DE160" s="427">
        <f t="shared" si="684"/>
        <v>0</v>
      </c>
      <c r="DF160" s="427">
        <f t="shared" si="684"/>
        <v>0</v>
      </c>
      <c r="DG160" s="427">
        <f t="shared" si="684"/>
        <v>0</v>
      </c>
      <c r="DH160" s="427">
        <f t="shared" si="684"/>
        <v>0</v>
      </c>
      <c r="DI160" s="428">
        <f t="shared" si="684"/>
        <v>0</v>
      </c>
      <c r="DJ160" s="429">
        <f t="shared" si="684"/>
        <v>0</v>
      </c>
      <c r="DK160" s="464">
        <f t="shared" si="684"/>
        <v>0</v>
      </c>
      <c r="DL160" s="431">
        <f t="shared" si="684"/>
        <v>0</v>
      </c>
      <c r="DM160" s="431">
        <f t="shared" si="684"/>
        <v>0</v>
      </c>
      <c r="DN160" s="431">
        <f t="shared" si="684"/>
        <v>0</v>
      </c>
      <c r="DO160" s="432">
        <f t="shared" si="684"/>
        <v>0</v>
      </c>
      <c r="DP160" s="432">
        <f t="shared" si="684"/>
        <v>0</v>
      </c>
      <c r="DQ160" s="466"/>
      <c r="DR160" s="467">
        <f t="shared" si="536"/>
        <v>0</v>
      </c>
      <c r="DS160" s="468">
        <f t="shared" si="536"/>
        <v>0</v>
      </c>
      <c r="DT160" s="468">
        <f t="shared" si="536"/>
        <v>0</v>
      </c>
      <c r="DU160" s="468">
        <f t="shared" si="536"/>
        <v>0</v>
      </c>
      <c r="DV160" s="468">
        <f t="shared" si="536"/>
        <v>0</v>
      </c>
      <c r="DW160" s="468">
        <f t="shared" si="536"/>
        <v>0</v>
      </c>
      <c r="DX160" s="469">
        <f t="shared" si="537"/>
        <v>0</v>
      </c>
      <c r="DY160" s="289"/>
    </row>
    <row r="161" spans="1:129" ht="14.25" thickTop="1" thickBot="1">
      <c r="A161" s="436"/>
      <c r="B161" s="437"/>
      <c r="C161" s="474"/>
      <c r="D161" s="294"/>
      <c r="E161" s="294"/>
      <c r="F161" s="294"/>
      <c r="G161" s="294"/>
      <c r="H161" s="294"/>
      <c r="I161" s="294"/>
      <c r="J161" s="294"/>
      <c r="K161" s="294"/>
      <c r="L161" s="470"/>
      <c r="M161" s="471"/>
      <c r="N161" s="472"/>
      <c r="O161" s="472"/>
      <c r="P161" s="472"/>
      <c r="Q161" s="472"/>
      <c r="R161" s="473"/>
      <c r="S161" s="305"/>
      <c r="T161" s="474"/>
      <c r="U161" s="294"/>
      <c r="V161" s="294"/>
      <c r="W161" s="294"/>
      <c r="X161" s="294"/>
      <c r="Y161" s="294"/>
      <c r="Z161" s="294"/>
      <c r="AA161" s="294"/>
      <c r="AB161" s="294"/>
      <c r="AC161" s="470"/>
      <c r="AD161" s="471"/>
      <c r="AE161" s="472"/>
      <c r="AF161" s="472"/>
      <c r="AG161" s="472"/>
      <c r="AH161" s="472"/>
      <c r="AI161" s="473"/>
      <c r="AJ161" s="305"/>
      <c r="AK161" s="474"/>
      <c r="AL161" s="294"/>
      <c r="AM161" s="294"/>
      <c r="AN161" s="294"/>
      <c r="AO161" s="294"/>
      <c r="AP161" s="294"/>
      <c r="AQ161" s="294"/>
      <c r="AR161" s="294"/>
      <c r="AS161" s="294"/>
      <c r="AT161" s="470"/>
      <c r="AU161" s="471"/>
      <c r="AV161" s="472"/>
      <c r="AW161" s="472"/>
      <c r="AX161" s="472"/>
      <c r="AY161" s="472"/>
      <c r="AZ161" s="473"/>
      <c r="BA161" s="305"/>
      <c r="BB161" s="474"/>
      <c r="BC161" s="294"/>
      <c r="BD161" s="294"/>
      <c r="BE161" s="294"/>
      <c r="BF161" s="294"/>
      <c r="BG161" s="294"/>
      <c r="BH161" s="294"/>
      <c r="BI161" s="294"/>
      <c r="BJ161" s="294"/>
      <c r="BK161" s="470"/>
      <c r="BL161" s="471"/>
      <c r="BM161" s="472"/>
      <c r="BN161" s="472"/>
      <c r="BO161" s="472"/>
      <c r="BP161" s="472"/>
      <c r="BQ161" s="473"/>
      <c r="BR161" s="305"/>
      <c r="BS161" s="474"/>
      <c r="BT161" s="294"/>
      <c r="BU161" s="294"/>
      <c r="BV161" s="294"/>
      <c r="BW161" s="294"/>
      <c r="BX161" s="294"/>
      <c r="BY161" s="294"/>
      <c r="BZ161" s="294"/>
      <c r="CA161" s="294"/>
      <c r="CB161" s="470"/>
      <c r="CC161" s="471"/>
      <c r="CD161" s="472"/>
      <c r="CE161" s="472"/>
      <c r="CF161" s="472"/>
      <c r="CG161" s="472"/>
      <c r="CH161" s="473"/>
      <c r="CI161" s="305"/>
      <c r="CJ161" s="474"/>
      <c r="CK161" s="294"/>
      <c r="CL161" s="294"/>
      <c r="CM161" s="294"/>
      <c r="CN161" s="294"/>
      <c r="CO161" s="294"/>
      <c r="CP161" s="294"/>
      <c r="CQ161" s="294"/>
      <c r="CR161" s="294"/>
      <c r="CS161" s="470"/>
      <c r="CT161" s="471"/>
      <c r="CU161" s="472"/>
      <c r="CV161" s="472"/>
      <c r="CW161" s="472"/>
      <c r="CX161" s="472"/>
      <c r="CY161" s="473"/>
      <c r="CZ161" s="305"/>
      <c r="DA161" s="474"/>
      <c r="DB161" s="294"/>
      <c r="DC161" s="294"/>
      <c r="DD161" s="294"/>
      <c r="DE161" s="294"/>
      <c r="DF161" s="294"/>
      <c r="DG161" s="294"/>
      <c r="DH161" s="294"/>
      <c r="DI161" s="294"/>
      <c r="DJ161" s="470"/>
      <c r="DK161" s="471"/>
      <c r="DL161" s="472"/>
      <c r="DM161" s="472"/>
      <c r="DN161" s="472"/>
      <c r="DO161" s="472"/>
      <c r="DP161" s="473"/>
      <c r="DQ161" s="306"/>
      <c r="DR161" s="475"/>
      <c r="DS161" s="476"/>
      <c r="DT161" s="476"/>
      <c r="DU161" s="476"/>
      <c r="DV161" s="476"/>
      <c r="DW161" s="476"/>
      <c r="DX161" s="476"/>
      <c r="DY161" s="445"/>
    </row>
    <row r="162" spans="1:129" s="491" customFormat="1" ht="27" customHeight="1" thickBot="1">
      <c r="A162" s="477"/>
      <c r="B162" s="478" t="s">
        <v>263</v>
      </c>
      <c r="C162" s="479">
        <f t="shared" ref="C162:R162" si="685">C160+C124</f>
        <v>0</v>
      </c>
      <c r="D162" s="480">
        <f t="shared" si="685"/>
        <v>0</v>
      </c>
      <c r="E162" s="480">
        <f t="shared" si="685"/>
        <v>0</v>
      </c>
      <c r="F162" s="480">
        <f t="shared" si="685"/>
        <v>0</v>
      </c>
      <c r="G162" s="480">
        <f t="shared" si="685"/>
        <v>0</v>
      </c>
      <c r="H162" s="480">
        <f t="shared" si="685"/>
        <v>0</v>
      </c>
      <c r="I162" s="480">
        <f t="shared" si="685"/>
        <v>0</v>
      </c>
      <c r="J162" s="480">
        <f t="shared" si="685"/>
        <v>0</v>
      </c>
      <c r="K162" s="481">
        <f t="shared" si="685"/>
        <v>0</v>
      </c>
      <c r="L162" s="482">
        <f t="shared" si="685"/>
        <v>0</v>
      </c>
      <c r="M162" s="483">
        <f t="shared" si="685"/>
        <v>0</v>
      </c>
      <c r="N162" s="480">
        <f t="shared" si="685"/>
        <v>0</v>
      </c>
      <c r="O162" s="480">
        <f t="shared" si="685"/>
        <v>0</v>
      </c>
      <c r="P162" s="480">
        <f t="shared" si="685"/>
        <v>0</v>
      </c>
      <c r="Q162" s="484">
        <f t="shared" si="685"/>
        <v>0</v>
      </c>
      <c r="R162" s="484">
        <f t="shared" si="685"/>
        <v>0</v>
      </c>
      <c r="S162" s="485"/>
      <c r="T162" s="479">
        <f t="shared" ref="T162:AI162" si="686">T160+T124</f>
        <v>0</v>
      </c>
      <c r="U162" s="480">
        <f t="shared" si="686"/>
        <v>0</v>
      </c>
      <c r="V162" s="480">
        <f t="shared" si="686"/>
        <v>0</v>
      </c>
      <c r="W162" s="480">
        <f t="shared" si="686"/>
        <v>0</v>
      </c>
      <c r="X162" s="480">
        <f t="shared" si="686"/>
        <v>0</v>
      </c>
      <c r="Y162" s="480">
        <f t="shared" si="686"/>
        <v>0</v>
      </c>
      <c r="Z162" s="480">
        <f t="shared" si="686"/>
        <v>0</v>
      </c>
      <c r="AA162" s="480">
        <f t="shared" si="686"/>
        <v>0</v>
      </c>
      <c r="AB162" s="481">
        <f t="shared" si="686"/>
        <v>0</v>
      </c>
      <c r="AC162" s="482">
        <f t="shared" si="686"/>
        <v>0</v>
      </c>
      <c r="AD162" s="483">
        <f t="shared" si="686"/>
        <v>0</v>
      </c>
      <c r="AE162" s="480">
        <f t="shared" si="686"/>
        <v>0</v>
      </c>
      <c r="AF162" s="480">
        <f t="shared" si="686"/>
        <v>0</v>
      </c>
      <c r="AG162" s="480">
        <f t="shared" si="686"/>
        <v>0</v>
      </c>
      <c r="AH162" s="484">
        <f t="shared" si="686"/>
        <v>0</v>
      </c>
      <c r="AI162" s="484">
        <f t="shared" si="686"/>
        <v>0</v>
      </c>
      <c r="AJ162" s="485"/>
      <c r="AK162" s="479">
        <f t="shared" ref="AK162:AZ162" si="687">AK160+AK124</f>
        <v>0</v>
      </c>
      <c r="AL162" s="480">
        <f t="shared" si="687"/>
        <v>0</v>
      </c>
      <c r="AM162" s="480">
        <f t="shared" si="687"/>
        <v>0</v>
      </c>
      <c r="AN162" s="480">
        <f t="shared" si="687"/>
        <v>0</v>
      </c>
      <c r="AO162" s="480">
        <f t="shared" si="687"/>
        <v>0</v>
      </c>
      <c r="AP162" s="480">
        <f t="shared" si="687"/>
        <v>0</v>
      </c>
      <c r="AQ162" s="480">
        <f t="shared" si="687"/>
        <v>0</v>
      </c>
      <c r="AR162" s="480">
        <f t="shared" si="687"/>
        <v>0</v>
      </c>
      <c r="AS162" s="481">
        <f t="shared" si="687"/>
        <v>0</v>
      </c>
      <c r="AT162" s="482">
        <f t="shared" si="687"/>
        <v>0</v>
      </c>
      <c r="AU162" s="483">
        <f t="shared" si="687"/>
        <v>0</v>
      </c>
      <c r="AV162" s="480">
        <f t="shared" si="687"/>
        <v>0</v>
      </c>
      <c r="AW162" s="480">
        <f t="shared" si="687"/>
        <v>0</v>
      </c>
      <c r="AX162" s="480">
        <f t="shared" si="687"/>
        <v>0</v>
      </c>
      <c r="AY162" s="484">
        <f t="shared" si="687"/>
        <v>0</v>
      </c>
      <c r="AZ162" s="484">
        <f t="shared" si="687"/>
        <v>0</v>
      </c>
      <c r="BA162" s="485"/>
      <c r="BB162" s="479">
        <f t="shared" ref="BB162:BQ162" si="688">BB160+BB124</f>
        <v>0</v>
      </c>
      <c r="BC162" s="480">
        <f t="shared" si="688"/>
        <v>0</v>
      </c>
      <c r="BD162" s="480">
        <f t="shared" si="688"/>
        <v>0</v>
      </c>
      <c r="BE162" s="480">
        <f t="shared" si="688"/>
        <v>0</v>
      </c>
      <c r="BF162" s="480">
        <f t="shared" si="688"/>
        <v>0</v>
      </c>
      <c r="BG162" s="480">
        <f t="shared" si="688"/>
        <v>0</v>
      </c>
      <c r="BH162" s="480">
        <f t="shared" si="688"/>
        <v>0</v>
      </c>
      <c r="BI162" s="480">
        <f t="shared" si="688"/>
        <v>0</v>
      </c>
      <c r="BJ162" s="481">
        <f t="shared" si="688"/>
        <v>0</v>
      </c>
      <c r="BK162" s="482">
        <f t="shared" si="688"/>
        <v>0</v>
      </c>
      <c r="BL162" s="483">
        <f t="shared" si="688"/>
        <v>0</v>
      </c>
      <c r="BM162" s="480">
        <f t="shared" si="688"/>
        <v>0</v>
      </c>
      <c r="BN162" s="480">
        <f t="shared" si="688"/>
        <v>0</v>
      </c>
      <c r="BO162" s="480">
        <f t="shared" si="688"/>
        <v>0</v>
      </c>
      <c r="BP162" s="484">
        <f t="shared" si="688"/>
        <v>0</v>
      </c>
      <c r="BQ162" s="484">
        <f t="shared" si="688"/>
        <v>0</v>
      </c>
      <c r="BR162" s="485"/>
      <c r="BS162" s="479">
        <f t="shared" ref="BS162:CH162" si="689">BS160+BS124</f>
        <v>0</v>
      </c>
      <c r="BT162" s="480">
        <f t="shared" si="689"/>
        <v>0</v>
      </c>
      <c r="BU162" s="480">
        <f t="shared" si="689"/>
        <v>0</v>
      </c>
      <c r="BV162" s="480">
        <f t="shared" si="689"/>
        <v>0</v>
      </c>
      <c r="BW162" s="480">
        <f t="shared" si="689"/>
        <v>0</v>
      </c>
      <c r="BX162" s="480">
        <f t="shared" si="689"/>
        <v>0</v>
      </c>
      <c r="BY162" s="480">
        <f t="shared" si="689"/>
        <v>0</v>
      </c>
      <c r="BZ162" s="480">
        <f t="shared" si="689"/>
        <v>0</v>
      </c>
      <c r="CA162" s="481">
        <f t="shared" si="689"/>
        <v>0</v>
      </c>
      <c r="CB162" s="482">
        <f t="shared" si="689"/>
        <v>0</v>
      </c>
      <c r="CC162" s="483">
        <f t="shared" si="689"/>
        <v>0</v>
      </c>
      <c r="CD162" s="480">
        <f t="shared" si="689"/>
        <v>0</v>
      </c>
      <c r="CE162" s="480">
        <f t="shared" si="689"/>
        <v>0</v>
      </c>
      <c r="CF162" s="480">
        <f t="shared" si="689"/>
        <v>0</v>
      </c>
      <c r="CG162" s="484">
        <f t="shared" si="689"/>
        <v>0</v>
      </c>
      <c r="CH162" s="484">
        <f t="shared" si="689"/>
        <v>0</v>
      </c>
      <c r="CI162" s="485"/>
      <c r="CJ162" s="479">
        <f t="shared" ref="CJ162:CY162" si="690">CJ160+CJ124</f>
        <v>0</v>
      </c>
      <c r="CK162" s="480">
        <f t="shared" si="690"/>
        <v>0</v>
      </c>
      <c r="CL162" s="480">
        <f t="shared" si="690"/>
        <v>0</v>
      </c>
      <c r="CM162" s="480">
        <f t="shared" si="690"/>
        <v>0</v>
      </c>
      <c r="CN162" s="480">
        <f t="shared" si="690"/>
        <v>0</v>
      </c>
      <c r="CO162" s="480">
        <f t="shared" si="690"/>
        <v>0</v>
      </c>
      <c r="CP162" s="480">
        <f t="shared" si="690"/>
        <v>0</v>
      </c>
      <c r="CQ162" s="480">
        <f t="shared" si="690"/>
        <v>0</v>
      </c>
      <c r="CR162" s="481">
        <f t="shared" si="690"/>
        <v>0</v>
      </c>
      <c r="CS162" s="482">
        <f t="shared" si="690"/>
        <v>0</v>
      </c>
      <c r="CT162" s="483">
        <f t="shared" si="690"/>
        <v>0</v>
      </c>
      <c r="CU162" s="480">
        <f t="shared" si="690"/>
        <v>0</v>
      </c>
      <c r="CV162" s="480">
        <f t="shared" si="690"/>
        <v>0</v>
      </c>
      <c r="CW162" s="480">
        <f t="shared" si="690"/>
        <v>0</v>
      </c>
      <c r="CX162" s="484">
        <f t="shared" si="690"/>
        <v>0</v>
      </c>
      <c r="CY162" s="484">
        <f t="shared" si="690"/>
        <v>0</v>
      </c>
      <c r="CZ162" s="485"/>
      <c r="DA162" s="479">
        <f t="shared" ref="DA162:DP162" si="691">DA160+DA124</f>
        <v>0</v>
      </c>
      <c r="DB162" s="480">
        <f t="shared" si="691"/>
        <v>0</v>
      </c>
      <c r="DC162" s="480">
        <f t="shared" si="691"/>
        <v>0</v>
      </c>
      <c r="DD162" s="480">
        <f t="shared" si="691"/>
        <v>0</v>
      </c>
      <c r="DE162" s="480">
        <f t="shared" si="691"/>
        <v>0</v>
      </c>
      <c r="DF162" s="480">
        <f t="shared" si="691"/>
        <v>0</v>
      </c>
      <c r="DG162" s="480">
        <f t="shared" si="691"/>
        <v>0</v>
      </c>
      <c r="DH162" s="480">
        <f t="shared" si="691"/>
        <v>0</v>
      </c>
      <c r="DI162" s="481">
        <f t="shared" si="691"/>
        <v>0</v>
      </c>
      <c r="DJ162" s="482">
        <f t="shared" si="691"/>
        <v>0</v>
      </c>
      <c r="DK162" s="483">
        <f t="shared" si="691"/>
        <v>0</v>
      </c>
      <c r="DL162" s="480">
        <f t="shared" si="691"/>
        <v>0</v>
      </c>
      <c r="DM162" s="480">
        <f t="shared" si="691"/>
        <v>0</v>
      </c>
      <c r="DN162" s="480">
        <f t="shared" si="691"/>
        <v>0</v>
      </c>
      <c r="DO162" s="484">
        <f t="shared" si="691"/>
        <v>0</v>
      </c>
      <c r="DP162" s="484">
        <f t="shared" si="691"/>
        <v>0</v>
      </c>
      <c r="DQ162" s="486"/>
      <c r="DR162" s="487">
        <f t="shared" ref="DR162:DX162" si="692">DR160+DR124</f>
        <v>0</v>
      </c>
      <c r="DS162" s="488">
        <f t="shared" si="692"/>
        <v>0</v>
      </c>
      <c r="DT162" s="488">
        <f t="shared" si="692"/>
        <v>0</v>
      </c>
      <c r="DU162" s="488">
        <f t="shared" si="692"/>
        <v>0</v>
      </c>
      <c r="DV162" s="488">
        <f t="shared" si="692"/>
        <v>0</v>
      </c>
      <c r="DW162" s="488">
        <f t="shared" si="692"/>
        <v>0</v>
      </c>
      <c r="DX162" s="489">
        <f t="shared" si="692"/>
        <v>0</v>
      </c>
      <c r="DY162" s="490"/>
    </row>
    <row r="163" spans="1:129">
      <c r="M163" s="495"/>
      <c r="N163" s="496"/>
      <c r="O163" s="496"/>
      <c r="P163" s="496"/>
      <c r="Q163" s="496"/>
      <c r="R163" s="496"/>
      <c r="AD163" s="495"/>
      <c r="AE163" s="496"/>
      <c r="AF163" s="496"/>
      <c r="AG163" s="496"/>
      <c r="AH163" s="496"/>
      <c r="AI163" s="496"/>
      <c r="AU163" s="495"/>
      <c r="AV163" s="496"/>
      <c r="AW163" s="496"/>
      <c r="AX163" s="496"/>
      <c r="AY163" s="496"/>
      <c r="AZ163" s="496"/>
      <c r="BL163" s="495"/>
      <c r="BM163" s="496"/>
      <c r="BN163" s="496"/>
      <c r="BO163" s="496"/>
      <c r="BP163" s="496"/>
      <c r="BQ163" s="496"/>
      <c r="CC163" s="495"/>
      <c r="CD163" s="496"/>
      <c r="CE163" s="496"/>
      <c r="CF163" s="496"/>
      <c r="CG163" s="496"/>
      <c r="CH163" s="496"/>
      <c r="CT163" s="495"/>
      <c r="CU163" s="496"/>
      <c r="CV163" s="496"/>
      <c r="CW163" s="496"/>
      <c r="CX163" s="496"/>
      <c r="CY163" s="496"/>
      <c r="DK163" s="495"/>
      <c r="DL163" s="496"/>
      <c r="DM163" s="496"/>
      <c r="DN163" s="496"/>
      <c r="DO163" s="496"/>
      <c r="DP163" s="496"/>
    </row>
    <row r="164" spans="1:129">
      <c r="M164" s="495"/>
      <c r="N164" s="496"/>
      <c r="O164" s="496"/>
      <c r="P164" s="496"/>
      <c r="Q164" s="496"/>
      <c r="R164" s="496"/>
      <c r="AD164" s="495"/>
      <c r="AE164" s="496"/>
      <c r="AF164" s="496"/>
      <c r="AG164" s="496"/>
      <c r="AH164" s="496"/>
      <c r="AI164" s="496"/>
      <c r="AU164" s="495"/>
      <c r="AV164" s="496"/>
      <c r="AW164" s="496"/>
      <c r="AX164" s="496"/>
      <c r="AY164" s="496"/>
      <c r="AZ164" s="496"/>
      <c r="BL164" s="495"/>
      <c r="BM164" s="496"/>
      <c r="BN164" s="496"/>
      <c r="BO164" s="496"/>
      <c r="BP164" s="496"/>
      <c r="BQ164" s="496"/>
      <c r="CC164" s="495"/>
      <c r="CD164" s="496"/>
      <c r="CE164" s="496"/>
      <c r="CF164" s="496"/>
      <c r="CG164" s="496"/>
      <c r="CH164" s="496"/>
      <c r="CT164" s="495"/>
      <c r="CU164" s="496"/>
      <c r="CV164" s="496"/>
      <c r="CW164" s="496"/>
      <c r="CX164" s="496"/>
      <c r="CY164" s="496"/>
      <c r="DK164" s="495"/>
      <c r="DL164" s="496"/>
      <c r="DM164" s="496"/>
      <c r="DN164" s="496"/>
      <c r="DO164" s="496"/>
      <c r="DP164" s="496"/>
    </row>
    <row r="165" spans="1:129">
      <c r="M165" s="495"/>
      <c r="N165" s="496"/>
      <c r="O165" s="496"/>
      <c r="P165" s="496"/>
      <c r="Q165" s="496"/>
      <c r="R165" s="496"/>
      <c r="AD165" s="495"/>
      <c r="AE165" s="496"/>
      <c r="AF165" s="496"/>
      <c r="AG165" s="496"/>
      <c r="AH165" s="496"/>
      <c r="AI165" s="496"/>
      <c r="AU165" s="495"/>
      <c r="AV165" s="496"/>
      <c r="AW165" s="496"/>
      <c r="AX165" s="496"/>
      <c r="AY165" s="496"/>
      <c r="AZ165" s="496"/>
      <c r="BL165" s="495"/>
      <c r="BM165" s="496"/>
      <c r="BN165" s="496"/>
      <c r="BO165" s="496"/>
      <c r="BP165" s="496"/>
      <c r="BQ165" s="496"/>
      <c r="CC165" s="495"/>
      <c r="CD165" s="496"/>
      <c r="CE165" s="496"/>
      <c r="CF165" s="496"/>
      <c r="CG165" s="496"/>
      <c r="CH165" s="496"/>
      <c r="CT165" s="495"/>
      <c r="CU165" s="496"/>
      <c r="CV165" s="496"/>
      <c r="CW165" s="496"/>
      <c r="CX165" s="496"/>
      <c r="CY165" s="496"/>
      <c r="DK165" s="495"/>
      <c r="DL165" s="496"/>
      <c r="DM165" s="496"/>
      <c r="DN165" s="496"/>
      <c r="DO165" s="496"/>
      <c r="DP165" s="496"/>
    </row>
    <row r="166" spans="1:129">
      <c r="M166" s="495"/>
      <c r="N166" s="496"/>
      <c r="O166" s="496"/>
      <c r="P166" s="496"/>
      <c r="Q166" s="496"/>
      <c r="R166" s="496"/>
      <c r="AD166" s="495"/>
      <c r="AE166" s="496"/>
      <c r="AF166" s="496"/>
      <c r="AG166" s="496"/>
      <c r="AH166" s="496"/>
      <c r="AI166" s="496"/>
      <c r="AU166" s="495"/>
      <c r="AV166" s="496"/>
      <c r="AW166" s="496"/>
      <c r="AX166" s="496"/>
      <c r="AY166" s="496"/>
      <c r="AZ166" s="496"/>
      <c r="BL166" s="495"/>
      <c r="BM166" s="496"/>
      <c r="BN166" s="496"/>
      <c r="BO166" s="496"/>
      <c r="BP166" s="496"/>
      <c r="BQ166" s="496"/>
      <c r="CC166" s="495"/>
      <c r="CD166" s="496"/>
      <c r="CE166" s="496"/>
      <c r="CF166" s="496"/>
      <c r="CG166" s="496"/>
      <c r="CH166" s="496"/>
      <c r="CT166" s="495"/>
      <c r="CU166" s="496"/>
      <c r="CV166" s="496"/>
      <c r="CW166" s="496"/>
      <c r="CX166" s="496"/>
      <c r="CY166" s="496"/>
      <c r="DK166" s="495"/>
      <c r="DL166" s="496"/>
      <c r="DM166" s="496"/>
      <c r="DN166" s="496"/>
      <c r="DO166" s="496"/>
      <c r="DP166" s="496"/>
    </row>
    <row r="167" spans="1:129">
      <c r="M167" s="495"/>
      <c r="N167" s="496"/>
      <c r="O167" s="496"/>
      <c r="P167" s="496"/>
      <c r="Q167" s="496"/>
      <c r="R167" s="496"/>
      <c r="AD167" s="495"/>
      <c r="AE167" s="496"/>
      <c r="AF167" s="496"/>
      <c r="AG167" s="496"/>
      <c r="AH167" s="496"/>
      <c r="AI167" s="496"/>
      <c r="AU167" s="495"/>
      <c r="AV167" s="496"/>
      <c r="AW167" s="496"/>
      <c r="AX167" s="496"/>
      <c r="AY167" s="496"/>
      <c r="AZ167" s="496"/>
      <c r="BL167" s="495"/>
      <c r="BM167" s="496"/>
      <c r="BN167" s="496"/>
      <c r="BO167" s="496"/>
      <c r="BP167" s="496"/>
      <c r="BQ167" s="496"/>
      <c r="CC167" s="495"/>
      <c r="CD167" s="496"/>
      <c r="CE167" s="496"/>
      <c r="CF167" s="496"/>
      <c r="CG167" s="496"/>
      <c r="CH167" s="496"/>
      <c r="CT167" s="495"/>
      <c r="CU167" s="496"/>
      <c r="CV167" s="496"/>
      <c r="CW167" s="496"/>
      <c r="CX167" s="496"/>
      <c r="CY167" s="496"/>
      <c r="DK167" s="495"/>
      <c r="DL167" s="496"/>
      <c r="DM167" s="496"/>
      <c r="DN167" s="496"/>
      <c r="DO167" s="496"/>
      <c r="DP167" s="496"/>
    </row>
    <row r="168" spans="1:129">
      <c r="M168" s="495"/>
      <c r="N168" s="496"/>
      <c r="O168" s="496"/>
      <c r="P168" s="496"/>
      <c r="Q168" s="496"/>
      <c r="R168" s="496"/>
      <c r="AD168" s="495"/>
      <c r="AE168" s="496"/>
      <c r="AF168" s="496"/>
      <c r="AG168" s="496"/>
      <c r="AH168" s="496"/>
      <c r="AI168" s="496"/>
      <c r="AU168" s="495"/>
      <c r="AV168" s="496"/>
      <c r="AW168" s="496"/>
      <c r="AX168" s="496"/>
      <c r="AY168" s="496"/>
      <c r="AZ168" s="496"/>
      <c r="BL168" s="495"/>
      <c r="BM168" s="496"/>
      <c r="BN168" s="496"/>
      <c r="BO168" s="496"/>
      <c r="BP168" s="496"/>
      <c r="BQ168" s="496"/>
      <c r="CC168" s="495"/>
      <c r="CD168" s="496"/>
      <c r="CE168" s="496"/>
      <c r="CF168" s="496"/>
      <c r="CG168" s="496"/>
      <c r="CH168" s="496"/>
      <c r="CT168" s="495"/>
      <c r="CU168" s="496"/>
      <c r="CV168" s="496"/>
      <c r="CW168" s="496"/>
      <c r="CX168" s="496"/>
      <c r="CY168" s="496"/>
      <c r="DK168" s="495"/>
      <c r="DL168" s="496"/>
      <c r="DM168" s="496"/>
      <c r="DN168" s="496"/>
      <c r="DO168" s="496"/>
      <c r="DP168" s="496"/>
    </row>
    <row r="169" spans="1:129">
      <c r="M169" s="495"/>
      <c r="N169" s="496"/>
      <c r="O169" s="496"/>
      <c r="P169" s="496"/>
      <c r="Q169" s="496"/>
      <c r="R169" s="496"/>
      <c r="AD169" s="495"/>
      <c r="AE169" s="496"/>
      <c r="AF169" s="496"/>
      <c r="AG169" s="496"/>
      <c r="AH169" s="496"/>
      <c r="AI169" s="496"/>
      <c r="AU169" s="495"/>
      <c r="AV169" s="496"/>
      <c r="AW169" s="496"/>
      <c r="AX169" s="496"/>
      <c r="AY169" s="496"/>
      <c r="AZ169" s="496"/>
      <c r="BL169" s="495"/>
      <c r="BM169" s="496"/>
      <c r="BN169" s="496"/>
      <c r="BO169" s="496"/>
      <c r="BP169" s="496"/>
      <c r="BQ169" s="496"/>
      <c r="CC169" s="495"/>
      <c r="CD169" s="496"/>
      <c r="CE169" s="496"/>
      <c r="CF169" s="496"/>
      <c r="CG169" s="496"/>
      <c r="CH169" s="496"/>
      <c r="CT169" s="495"/>
      <c r="CU169" s="496"/>
      <c r="CV169" s="496"/>
      <c r="CW169" s="496"/>
      <c r="CX169" s="496"/>
      <c r="CY169" s="496"/>
      <c r="DK169" s="495"/>
      <c r="DL169" s="496"/>
      <c r="DM169" s="496"/>
      <c r="DN169" s="496"/>
      <c r="DO169" s="496"/>
      <c r="DP169" s="496"/>
    </row>
    <row r="170" spans="1:129">
      <c r="M170" s="495"/>
      <c r="N170" s="496"/>
      <c r="O170" s="496"/>
      <c r="P170" s="496"/>
      <c r="Q170" s="496"/>
      <c r="R170" s="496"/>
      <c r="AD170" s="495"/>
      <c r="AE170" s="496"/>
      <c r="AF170" s="496"/>
      <c r="AG170" s="496"/>
      <c r="AH170" s="496"/>
      <c r="AI170" s="496"/>
      <c r="AU170" s="495"/>
      <c r="AV170" s="496"/>
      <c r="AW170" s="496"/>
      <c r="AX170" s="496"/>
      <c r="AY170" s="496"/>
      <c r="AZ170" s="496"/>
      <c r="BL170" s="495"/>
      <c r="BM170" s="496"/>
      <c r="BN170" s="496"/>
      <c r="BO170" s="496"/>
      <c r="BP170" s="496"/>
      <c r="BQ170" s="496"/>
      <c r="CC170" s="495"/>
      <c r="CD170" s="496"/>
      <c r="CE170" s="496"/>
      <c r="CF170" s="496"/>
      <c r="CG170" s="496"/>
      <c r="CH170" s="496"/>
      <c r="CT170" s="495"/>
      <c r="CU170" s="496"/>
      <c r="CV170" s="496"/>
      <c r="CW170" s="496"/>
      <c r="CX170" s="496"/>
      <c r="CY170" s="496"/>
      <c r="DK170" s="495"/>
      <c r="DL170" s="496"/>
      <c r="DM170" s="496"/>
      <c r="DN170" s="496"/>
      <c r="DO170" s="496"/>
      <c r="DP170" s="496"/>
    </row>
    <row r="171" spans="1:129">
      <c r="M171" s="495"/>
      <c r="N171" s="496"/>
      <c r="O171" s="496"/>
      <c r="P171" s="496"/>
      <c r="Q171" s="496"/>
      <c r="R171" s="496"/>
      <c r="AD171" s="495"/>
      <c r="AE171" s="496"/>
      <c r="AF171" s="496"/>
      <c r="AG171" s="496"/>
      <c r="AH171" s="496"/>
      <c r="AI171" s="496"/>
      <c r="AU171" s="495"/>
      <c r="AV171" s="496"/>
      <c r="AW171" s="496"/>
      <c r="AX171" s="496"/>
      <c r="AY171" s="496"/>
      <c r="AZ171" s="496"/>
      <c r="BL171" s="495"/>
      <c r="BM171" s="496"/>
      <c r="BN171" s="496"/>
      <c r="BO171" s="496"/>
      <c r="BP171" s="496"/>
      <c r="BQ171" s="496"/>
      <c r="CC171" s="495"/>
      <c r="CD171" s="496"/>
      <c r="CE171" s="496"/>
      <c r="CF171" s="496"/>
      <c r="CG171" s="496"/>
      <c r="CH171" s="496"/>
      <c r="CT171" s="495"/>
      <c r="CU171" s="496"/>
      <c r="CV171" s="496"/>
      <c r="CW171" s="496"/>
      <c r="CX171" s="496"/>
      <c r="CY171" s="496"/>
      <c r="DK171" s="495"/>
      <c r="DL171" s="496"/>
      <c r="DM171" s="496"/>
      <c r="DN171" s="496"/>
      <c r="DO171" s="496"/>
      <c r="DP171" s="496"/>
    </row>
    <row r="172" spans="1:129">
      <c r="M172" s="495"/>
      <c r="N172" s="496"/>
      <c r="O172" s="496"/>
      <c r="P172" s="496"/>
      <c r="Q172" s="496"/>
      <c r="R172" s="496"/>
      <c r="AD172" s="495"/>
      <c r="AE172" s="496"/>
      <c r="AF172" s="496"/>
      <c r="AG172" s="496"/>
      <c r="AH172" s="496"/>
      <c r="AI172" s="496"/>
      <c r="AU172" s="495"/>
      <c r="AV172" s="496"/>
      <c r="AW172" s="496"/>
      <c r="AX172" s="496"/>
      <c r="AY172" s="496"/>
      <c r="AZ172" s="496"/>
      <c r="BL172" s="495"/>
      <c r="BM172" s="496"/>
      <c r="BN172" s="496"/>
      <c r="BO172" s="496"/>
      <c r="BP172" s="496"/>
      <c r="BQ172" s="496"/>
      <c r="CC172" s="495"/>
      <c r="CD172" s="496"/>
      <c r="CE172" s="496"/>
      <c r="CF172" s="496"/>
      <c r="CG172" s="496"/>
      <c r="CH172" s="496"/>
      <c r="CT172" s="495"/>
      <c r="CU172" s="496"/>
      <c r="CV172" s="496"/>
      <c r="CW172" s="496"/>
      <c r="CX172" s="496"/>
      <c r="CY172" s="496"/>
      <c r="DK172" s="495"/>
      <c r="DL172" s="496"/>
      <c r="DM172" s="496"/>
      <c r="DN172" s="496"/>
      <c r="DO172" s="496"/>
      <c r="DP172" s="496"/>
    </row>
    <row r="173" spans="1:129">
      <c r="M173" s="495"/>
      <c r="N173" s="496"/>
      <c r="O173" s="496"/>
      <c r="P173" s="496"/>
      <c r="Q173" s="496"/>
      <c r="R173" s="496"/>
      <c r="AD173" s="495"/>
      <c r="AE173" s="496"/>
      <c r="AF173" s="496"/>
      <c r="AG173" s="496"/>
      <c r="AH173" s="496"/>
      <c r="AI173" s="496"/>
      <c r="AU173" s="495"/>
      <c r="AV173" s="496"/>
      <c r="AW173" s="496"/>
      <c r="AX173" s="496"/>
      <c r="AY173" s="496"/>
      <c r="AZ173" s="496"/>
      <c r="BL173" s="495"/>
      <c r="BM173" s="496"/>
      <c r="BN173" s="496"/>
      <c r="BO173" s="496"/>
      <c r="BP173" s="496"/>
      <c r="BQ173" s="496"/>
      <c r="CC173" s="495"/>
      <c r="CD173" s="496"/>
      <c r="CE173" s="496"/>
      <c r="CF173" s="496"/>
      <c r="CG173" s="496"/>
      <c r="CH173" s="496"/>
      <c r="CT173" s="495"/>
      <c r="CU173" s="496"/>
      <c r="CV173" s="496"/>
      <c r="CW173" s="496"/>
      <c r="CX173" s="496"/>
      <c r="CY173" s="496"/>
      <c r="DK173" s="495"/>
      <c r="DL173" s="496"/>
      <c r="DM173" s="496"/>
      <c r="DN173" s="496"/>
      <c r="DO173" s="496"/>
      <c r="DP173" s="496"/>
    </row>
    <row r="174" spans="1:129">
      <c r="M174" s="495"/>
      <c r="N174" s="496"/>
      <c r="O174" s="496"/>
      <c r="P174" s="496"/>
      <c r="Q174" s="496"/>
      <c r="R174" s="496"/>
      <c r="AD174" s="495"/>
      <c r="AE174" s="496"/>
      <c r="AF174" s="496"/>
      <c r="AG174" s="496"/>
      <c r="AH174" s="496"/>
      <c r="AI174" s="496"/>
      <c r="AU174" s="495"/>
      <c r="AV174" s="496"/>
      <c r="AW174" s="496"/>
      <c r="AX174" s="496"/>
      <c r="AY174" s="496"/>
      <c r="AZ174" s="496"/>
      <c r="BL174" s="495"/>
      <c r="BM174" s="496"/>
      <c r="BN174" s="496"/>
      <c r="BO174" s="496"/>
      <c r="BP174" s="496"/>
      <c r="BQ174" s="496"/>
      <c r="CC174" s="495"/>
      <c r="CD174" s="496"/>
      <c r="CE174" s="496"/>
      <c r="CF174" s="496"/>
      <c r="CG174" s="496"/>
      <c r="CH174" s="496"/>
      <c r="CT174" s="495"/>
      <c r="CU174" s="496"/>
      <c r="CV174" s="496"/>
      <c r="CW174" s="496"/>
      <c r="CX174" s="496"/>
      <c r="CY174" s="496"/>
      <c r="DK174" s="495"/>
      <c r="DL174" s="496"/>
      <c r="DM174" s="496"/>
      <c r="DN174" s="496"/>
      <c r="DO174" s="496"/>
      <c r="DP174" s="496"/>
    </row>
    <row r="175" spans="1:129">
      <c r="M175" s="495"/>
      <c r="N175" s="496"/>
      <c r="O175" s="496"/>
      <c r="P175" s="496"/>
      <c r="Q175" s="496"/>
      <c r="R175" s="496"/>
      <c r="AD175" s="495"/>
      <c r="AE175" s="496"/>
      <c r="AF175" s="496"/>
      <c r="AG175" s="496"/>
      <c r="AH175" s="496"/>
      <c r="AI175" s="496"/>
      <c r="AU175" s="495"/>
      <c r="AV175" s="496"/>
      <c r="AW175" s="496"/>
      <c r="AX175" s="496"/>
      <c r="AY175" s="496"/>
      <c r="AZ175" s="496"/>
      <c r="BL175" s="495"/>
      <c r="BM175" s="496"/>
      <c r="BN175" s="496"/>
      <c r="BO175" s="496"/>
      <c r="BP175" s="496"/>
      <c r="BQ175" s="496"/>
      <c r="CC175" s="495"/>
      <c r="CD175" s="496"/>
      <c r="CE175" s="496"/>
      <c r="CF175" s="496"/>
      <c r="CG175" s="496"/>
      <c r="CH175" s="496"/>
      <c r="CT175" s="495"/>
      <c r="CU175" s="496"/>
      <c r="CV175" s="496"/>
      <c r="CW175" s="496"/>
      <c r="CX175" s="496"/>
      <c r="CY175" s="496"/>
      <c r="DK175" s="495"/>
      <c r="DL175" s="496"/>
      <c r="DM175" s="496"/>
      <c r="DN175" s="496"/>
      <c r="DO175" s="496"/>
      <c r="DP175" s="496"/>
    </row>
    <row r="176" spans="1:129">
      <c r="M176" s="495"/>
      <c r="N176" s="496"/>
      <c r="O176" s="496"/>
      <c r="P176" s="496"/>
      <c r="Q176" s="496"/>
      <c r="R176" s="496"/>
      <c r="AD176" s="495"/>
      <c r="AE176" s="496"/>
      <c r="AF176" s="496"/>
      <c r="AG176" s="496"/>
      <c r="AH176" s="496"/>
      <c r="AI176" s="496"/>
      <c r="AU176" s="495"/>
      <c r="AV176" s="496"/>
      <c r="AW176" s="496"/>
      <c r="AX176" s="496"/>
      <c r="AY176" s="496"/>
      <c r="AZ176" s="496"/>
      <c r="BL176" s="495"/>
      <c r="BM176" s="496"/>
      <c r="BN176" s="496"/>
      <c r="BO176" s="496"/>
      <c r="BP176" s="496"/>
      <c r="BQ176" s="496"/>
      <c r="CC176" s="495"/>
      <c r="CD176" s="496"/>
      <c r="CE176" s="496"/>
      <c r="CF176" s="496"/>
      <c r="CG176" s="496"/>
      <c r="CH176" s="496"/>
      <c r="CT176" s="495"/>
      <c r="CU176" s="496"/>
      <c r="CV176" s="496"/>
      <c r="CW176" s="496"/>
      <c r="CX176" s="496"/>
      <c r="CY176" s="496"/>
      <c r="DK176" s="495"/>
      <c r="DL176" s="496"/>
      <c r="DM176" s="496"/>
      <c r="DN176" s="496"/>
      <c r="DO176" s="496"/>
      <c r="DP176" s="496"/>
    </row>
    <row r="177" spans="13:120">
      <c r="M177" s="495"/>
      <c r="N177" s="496"/>
      <c r="O177" s="496"/>
      <c r="P177" s="496"/>
      <c r="Q177" s="496"/>
      <c r="R177" s="496"/>
      <c r="AD177" s="495"/>
      <c r="AE177" s="496"/>
      <c r="AF177" s="496"/>
      <c r="AG177" s="496"/>
      <c r="AH177" s="496"/>
      <c r="AI177" s="496"/>
      <c r="AU177" s="495"/>
      <c r="AV177" s="496"/>
      <c r="AW177" s="496"/>
      <c r="AX177" s="496"/>
      <c r="AY177" s="496"/>
      <c r="AZ177" s="496"/>
      <c r="BL177" s="495"/>
      <c r="BM177" s="496"/>
      <c r="BN177" s="496"/>
      <c r="BO177" s="496"/>
      <c r="BP177" s="496"/>
      <c r="BQ177" s="496"/>
      <c r="CC177" s="495"/>
      <c r="CD177" s="496"/>
      <c r="CE177" s="496"/>
      <c r="CF177" s="496"/>
      <c r="CG177" s="496"/>
      <c r="CH177" s="496"/>
      <c r="CT177" s="495"/>
      <c r="CU177" s="496"/>
      <c r="CV177" s="496"/>
      <c r="CW177" s="496"/>
      <c r="CX177" s="496"/>
      <c r="CY177" s="496"/>
      <c r="DK177" s="495"/>
      <c r="DL177" s="496"/>
      <c r="DM177" s="496"/>
      <c r="DN177" s="496"/>
      <c r="DO177" s="496"/>
      <c r="DP177" s="496"/>
    </row>
    <row r="178" spans="13:120">
      <c r="M178" s="495"/>
      <c r="N178" s="496"/>
      <c r="O178" s="496"/>
      <c r="P178" s="496"/>
      <c r="Q178" s="496"/>
      <c r="R178" s="496"/>
      <c r="AD178" s="495"/>
      <c r="AE178" s="496"/>
      <c r="AF178" s="496"/>
      <c r="AG178" s="496"/>
      <c r="AH178" s="496"/>
      <c r="AI178" s="496"/>
      <c r="AU178" s="495"/>
      <c r="AV178" s="496"/>
      <c r="AW178" s="496"/>
      <c r="AX178" s="496"/>
      <c r="AY178" s="496"/>
      <c r="AZ178" s="496"/>
      <c r="BL178" s="495"/>
      <c r="BM178" s="496"/>
      <c r="BN178" s="496"/>
      <c r="BO178" s="496"/>
      <c r="BP178" s="496"/>
      <c r="BQ178" s="496"/>
      <c r="CC178" s="495"/>
      <c r="CD178" s="496"/>
      <c r="CE178" s="496"/>
      <c r="CF178" s="496"/>
      <c r="CG178" s="496"/>
      <c r="CH178" s="496"/>
      <c r="CT178" s="495"/>
      <c r="CU178" s="496"/>
      <c r="CV178" s="496"/>
      <c r="CW178" s="496"/>
      <c r="CX178" s="496"/>
      <c r="CY178" s="496"/>
      <c r="DK178" s="495"/>
      <c r="DL178" s="496"/>
      <c r="DM178" s="496"/>
      <c r="DN178" s="496"/>
      <c r="DO178" s="496"/>
      <c r="DP178" s="496"/>
    </row>
    <row r="179" spans="13:120">
      <c r="M179" s="495"/>
      <c r="N179" s="496"/>
      <c r="O179" s="496"/>
      <c r="P179" s="496"/>
      <c r="Q179" s="496"/>
      <c r="R179" s="496"/>
      <c r="AD179" s="495"/>
      <c r="AE179" s="496"/>
      <c r="AF179" s="496"/>
      <c r="AG179" s="496"/>
      <c r="AH179" s="496"/>
      <c r="AI179" s="496"/>
      <c r="AU179" s="495"/>
      <c r="AV179" s="496"/>
      <c r="AW179" s="496"/>
      <c r="AX179" s="496"/>
      <c r="AY179" s="496"/>
      <c r="AZ179" s="496"/>
      <c r="BL179" s="495"/>
      <c r="BM179" s="496"/>
      <c r="BN179" s="496"/>
      <c r="BO179" s="496"/>
      <c r="BP179" s="496"/>
      <c r="BQ179" s="496"/>
      <c r="CC179" s="495"/>
      <c r="CD179" s="496"/>
      <c r="CE179" s="496"/>
      <c r="CF179" s="496"/>
      <c r="CG179" s="496"/>
      <c r="CH179" s="496"/>
      <c r="CT179" s="495"/>
      <c r="CU179" s="496"/>
      <c r="CV179" s="496"/>
      <c r="CW179" s="496"/>
      <c r="CX179" s="496"/>
      <c r="CY179" s="496"/>
      <c r="DK179" s="495"/>
      <c r="DL179" s="496"/>
      <c r="DM179" s="496"/>
      <c r="DN179" s="496"/>
      <c r="DO179" s="496"/>
      <c r="DP179" s="496"/>
    </row>
    <row r="180" spans="13:120">
      <c r="M180" s="495"/>
      <c r="N180" s="496"/>
      <c r="O180" s="496"/>
      <c r="P180" s="496"/>
      <c r="Q180" s="496"/>
      <c r="R180" s="496"/>
      <c r="AD180" s="495"/>
      <c r="AE180" s="496"/>
      <c r="AF180" s="496"/>
      <c r="AG180" s="496"/>
      <c r="AH180" s="496"/>
      <c r="AI180" s="496"/>
      <c r="AU180" s="495"/>
      <c r="AV180" s="496"/>
      <c r="AW180" s="496"/>
      <c r="AX180" s="496"/>
      <c r="AY180" s="496"/>
      <c r="AZ180" s="496"/>
      <c r="BL180" s="495"/>
      <c r="BM180" s="496"/>
      <c r="BN180" s="496"/>
      <c r="BO180" s="496"/>
      <c r="BP180" s="496"/>
      <c r="BQ180" s="496"/>
      <c r="CC180" s="495"/>
      <c r="CD180" s="496"/>
      <c r="CE180" s="496"/>
      <c r="CF180" s="496"/>
      <c r="CG180" s="496"/>
      <c r="CH180" s="496"/>
      <c r="CT180" s="495"/>
      <c r="CU180" s="496"/>
      <c r="CV180" s="496"/>
      <c r="CW180" s="496"/>
      <c r="CX180" s="496"/>
      <c r="CY180" s="496"/>
      <c r="DK180" s="495"/>
      <c r="DL180" s="496"/>
      <c r="DM180" s="496"/>
      <c r="DN180" s="496"/>
      <c r="DO180" s="496"/>
      <c r="DP180" s="496"/>
    </row>
    <row r="181" spans="13:120">
      <c r="M181" s="495"/>
      <c r="N181" s="496"/>
      <c r="O181" s="496"/>
      <c r="P181" s="496"/>
      <c r="Q181" s="496"/>
      <c r="R181" s="496"/>
      <c r="AD181" s="495"/>
      <c r="AE181" s="496"/>
      <c r="AF181" s="496"/>
      <c r="AG181" s="496"/>
      <c r="AH181" s="496"/>
      <c r="AI181" s="496"/>
      <c r="AU181" s="495"/>
      <c r="AV181" s="496"/>
      <c r="AW181" s="496"/>
      <c r="AX181" s="496"/>
      <c r="AY181" s="496"/>
      <c r="AZ181" s="496"/>
      <c r="BL181" s="495"/>
      <c r="BM181" s="496"/>
      <c r="BN181" s="496"/>
      <c r="BO181" s="496"/>
      <c r="BP181" s="496"/>
      <c r="BQ181" s="496"/>
      <c r="CC181" s="495"/>
      <c r="CD181" s="496"/>
      <c r="CE181" s="496"/>
      <c r="CF181" s="496"/>
      <c r="CG181" s="496"/>
      <c r="CH181" s="496"/>
      <c r="CT181" s="495"/>
      <c r="CU181" s="496"/>
      <c r="CV181" s="496"/>
      <c r="CW181" s="496"/>
      <c r="CX181" s="496"/>
      <c r="CY181" s="496"/>
      <c r="DK181" s="495"/>
      <c r="DL181" s="496"/>
      <c r="DM181" s="496"/>
      <c r="DN181" s="496"/>
      <c r="DO181" s="496"/>
      <c r="DP181" s="496"/>
    </row>
    <row r="182" spans="13:120">
      <c r="M182" s="495"/>
      <c r="N182" s="496"/>
      <c r="O182" s="496"/>
      <c r="P182" s="496"/>
      <c r="Q182" s="496"/>
      <c r="R182" s="496"/>
      <c r="AD182" s="495"/>
      <c r="AE182" s="496"/>
      <c r="AF182" s="496"/>
      <c r="AG182" s="496"/>
      <c r="AH182" s="496"/>
      <c r="AI182" s="496"/>
      <c r="AU182" s="495"/>
      <c r="AV182" s="496"/>
      <c r="AW182" s="496"/>
      <c r="AX182" s="496"/>
      <c r="AY182" s="496"/>
      <c r="AZ182" s="496"/>
      <c r="BL182" s="495"/>
      <c r="BM182" s="496"/>
      <c r="BN182" s="496"/>
      <c r="BO182" s="496"/>
      <c r="BP182" s="496"/>
      <c r="BQ182" s="496"/>
      <c r="CC182" s="495"/>
      <c r="CD182" s="496"/>
      <c r="CE182" s="496"/>
      <c r="CF182" s="496"/>
      <c r="CG182" s="496"/>
      <c r="CH182" s="496"/>
      <c r="CT182" s="495"/>
      <c r="CU182" s="496"/>
      <c r="CV182" s="496"/>
      <c r="CW182" s="496"/>
      <c r="CX182" s="496"/>
      <c r="CY182" s="496"/>
      <c r="DK182" s="495"/>
      <c r="DL182" s="496"/>
      <c r="DM182" s="496"/>
      <c r="DN182" s="496"/>
      <c r="DO182" s="496"/>
      <c r="DP182" s="496"/>
    </row>
    <row r="183" spans="13:120">
      <c r="M183" s="495"/>
      <c r="N183" s="496"/>
      <c r="O183" s="496"/>
      <c r="P183" s="496"/>
      <c r="Q183" s="496"/>
      <c r="R183" s="496"/>
      <c r="AD183" s="495"/>
      <c r="AE183" s="496"/>
      <c r="AF183" s="496"/>
      <c r="AG183" s="496"/>
      <c r="AH183" s="496"/>
      <c r="AI183" s="496"/>
      <c r="AU183" s="495"/>
      <c r="AV183" s="496"/>
      <c r="AW183" s="496"/>
      <c r="AX183" s="496"/>
      <c r="AY183" s="496"/>
      <c r="AZ183" s="496"/>
      <c r="BL183" s="495"/>
      <c r="BM183" s="496"/>
      <c r="BN183" s="496"/>
      <c r="BO183" s="496"/>
      <c r="BP183" s="496"/>
      <c r="BQ183" s="496"/>
      <c r="CC183" s="495"/>
      <c r="CD183" s="496"/>
      <c r="CE183" s="496"/>
      <c r="CF183" s="496"/>
      <c r="CG183" s="496"/>
      <c r="CH183" s="496"/>
      <c r="CT183" s="495"/>
      <c r="CU183" s="496"/>
      <c r="CV183" s="496"/>
      <c r="CW183" s="496"/>
      <c r="CX183" s="496"/>
      <c r="CY183" s="496"/>
      <c r="DK183" s="495"/>
      <c r="DL183" s="496"/>
      <c r="DM183" s="496"/>
      <c r="DN183" s="496"/>
      <c r="DO183" s="496"/>
      <c r="DP183" s="496"/>
    </row>
    <row r="184" spans="13:120">
      <c r="M184" s="495"/>
      <c r="N184" s="496"/>
      <c r="O184" s="496"/>
      <c r="P184" s="496"/>
      <c r="Q184" s="496"/>
      <c r="R184" s="496"/>
      <c r="AD184" s="495"/>
      <c r="AE184" s="496"/>
      <c r="AF184" s="496"/>
      <c r="AG184" s="496"/>
      <c r="AH184" s="496"/>
      <c r="AI184" s="496"/>
      <c r="AU184" s="495"/>
      <c r="AV184" s="496"/>
      <c r="AW184" s="496"/>
      <c r="AX184" s="496"/>
      <c r="AY184" s="496"/>
      <c r="AZ184" s="496"/>
      <c r="BL184" s="495"/>
      <c r="BM184" s="496"/>
      <c r="BN184" s="496"/>
      <c r="BO184" s="496"/>
      <c r="BP184" s="496"/>
      <c r="BQ184" s="496"/>
      <c r="CC184" s="495"/>
      <c r="CD184" s="496"/>
      <c r="CE184" s="496"/>
      <c r="CF184" s="496"/>
      <c r="CG184" s="496"/>
      <c r="CH184" s="496"/>
      <c r="CT184" s="495"/>
      <c r="CU184" s="496"/>
      <c r="CV184" s="496"/>
      <c r="CW184" s="496"/>
      <c r="CX184" s="496"/>
      <c r="CY184" s="496"/>
      <c r="DK184" s="495"/>
      <c r="DL184" s="496"/>
      <c r="DM184" s="496"/>
      <c r="DN184" s="496"/>
      <c r="DO184" s="496"/>
      <c r="DP184" s="496"/>
    </row>
    <row r="185" spans="13:120">
      <c r="M185" s="495"/>
      <c r="N185" s="496"/>
      <c r="O185" s="496"/>
      <c r="P185" s="496"/>
      <c r="Q185" s="496"/>
      <c r="R185" s="496"/>
      <c r="AD185" s="495"/>
      <c r="AE185" s="496"/>
      <c r="AF185" s="496"/>
      <c r="AG185" s="496"/>
      <c r="AH185" s="496"/>
      <c r="AI185" s="496"/>
      <c r="AU185" s="495"/>
      <c r="AV185" s="496"/>
      <c r="AW185" s="496"/>
      <c r="AX185" s="496"/>
      <c r="AY185" s="496"/>
      <c r="AZ185" s="496"/>
      <c r="BL185" s="495"/>
      <c r="BM185" s="496"/>
      <c r="BN185" s="496"/>
      <c r="BO185" s="496"/>
      <c r="BP185" s="496"/>
      <c r="BQ185" s="496"/>
      <c r="CC185" s="495"/>
      <c r="CD185" s="496"/>
      <c r="CE185" s="496"/>
      <c r="CF185" s="496"/>
      <c r="CG185" s="496"/>
      <c r="CH185" s="496"/>
      <c r="CT185" s="495"/>
      <c r="CU185" s="496"/>
      <c r="CV185" s="496"/>
      <c r="CW185" s="496"/>
      <c r="CX185" s="496"/>
      <c r="CY185" s="496"/>
      <c r="DK185" s="495"/>
      <c r="DL185" s="496"/>
      <c r="DM185" s="496"/>
      <c r="DN185" s="496"/>
      <c r="DO185" s="496"/>
      <c r="DP185" s="496"/>
    </row>
    <row r="186" spans="13:120">
      <c r="M186" s="495"/>
      <c r="N186" s="496"/>
      <c r="O186" s="496"/>
      <c r="P186" s="496"/>
      <c r="Q186" s="496"/>
      <c r="R186" s="496"/>
      <c r="AD186" s="495"/>
      <c r="AE186" s="496"/>
      <c r="AF186" s="496"/>
      <c r="AG186" s="496"/>
      <c r="AH186" s="496"/>
      <c r="AI186" s="496"/>
      <c r="AU186" s="495"/>
      <c r="AV186" s="496"/>
      <c r="AW186" s="496"/>
      <c r="AX186" s="496"/>
      <c r="AY186" s="496"/>
      <c r="AZ186" s="496"/>
      <c r="BL186" s="495"/>
      <c r="BM186" s="496"/>
      <c r="BN186" s="496"/>
      <c r="BO186" s="496"/>
      <c r="BP186" s="496"/>
      <c r="BQ186" s="496"/>
      <c r="CC186" s="495"/>
      <c r="CD186" s="496"/>
      <c r="CE186" s="496"/>
      <c r="CF186" s="496"/>
      <c r="CG186" s="496"/>
      <c r="CH186" s="496"/>
      <c r="CT186" s="495"/>
      <c r="CU186" s="496"/>
      <c r="CV186" s="496"/>
      <c r="CW186" s="496"/>
      <c r="CX186" s="496"/>
      <c r="CY186" s="496"/>
      <c r="DK186" s="495"/>
      <c r="DL186" s="496"/>
      <c r="DM186" s="496"/>
      <c r="DN186" s="496"/>
      <c r="DO186" s="496"/>
      <c r="DP186" s="496"/>
    </row>
    <row r="187" spans="13:120">
      <c r="M187" s="495"/>
      <c r="N187" s="496"/>
      <c r="O187" s="496"/>
      <c r="P187" s="496"/>
      <c r="Q187" s="496"/>
      <c r="R187" s="496"/>
      <c r="AD187" s="495"/>
      <c r="AE187" s="496"/>
      <c r="AF187" s="496"/>
      <c r="AG187" s="496"/>
      <c r="AH187" s="496"/>
      <c r="AI187" s="496"/>
      <c r="AU187" s="495"/>
      <c r="AV187" s="496"/>
      <c r="AW187" s="496"/>
      <c r="AX187" s="496"/>
      <c r="AY187" s="496"/>
      <c r="AZ187" s="496"/>
      <c r="BL187" s="495"/>
      <c r="BM187" s="496"/>
      <c r="BN187" s="496"/>
      <c r="BO187" s="496"/>
      <c r="BP187" s="496"/>
      <c r="BQ187" s="496"/>
      <c r="CC187" s="495"/>
      <c r="CD187" s="496"/>
      <c r="CE187" s="496"/>
      <c r="CF187" s="496"/>
      <c r="CG187" s="496"/>
      <c r="CH187" s="496"/>
      <c r="CT187" s="495"/>
      <c r="CU187" s="496"/>
      <c r="CV187" s="496"/>
      <c r="CW187" s="496"/>
      <c r="CX187" s="496"/>
      <c r="CY187" s="496"/>
      <c r="DK187" s="495"/>
      <c r="DL187" s="496"/>
      <c r="DM187" s="496"/>
      <c r="DN187" s="496"/>
      <c r="DO187" s="496"/>
      <c r="DP187" s="496"/>
    </row>
    <row r="188" spans="13:120">
      <c r="M188" s="495"/>
      <c r="N188" s="496"/>
      <c r="O188" s="496"/>
      <c r="P188" s="496"/>
      <c r="Q188" s="496"/>
      <c r="R188" s="496"/>
      <c r="AD188" s="495"/>
      <c r="AE188" s="496"/>
      <c r="AF188" s="496"/>
      <c r="AG188" s="496"/>
      <c r="AH188" s="496"/>
      <c r="AI188" s="496"/>
      <c r="AU188" s="495"/>
      <c r="AV188" s="496"/>
      <c r="AW188" s="496"/>
      <c r="AX188" s="496"/>
      <c r="AY188" s="496"/>
      <c r="AZ188" s="496"/>
      <c r="BL188" s="495"/>
      <c r="BM188" s="496"/>
      <c r="BN188" s="496"/>
      <c r="BO188" s="496"/>
      <c r="BP188" s="496"/>
      <c r="BQ188" s="496"/>
      <c r="CC188" s="495"/>
      <c r="CD188" s="496"/>
      <c r="CE188" s="496"/>
      <c r="CF188" s="496"/>
      <c r="CG188" s="496"/>
      <c r="CH188" s="496"/>
      <c r="CT188" s="495"/>
      <c r="CU188" s="496"/>
      <c r="CV188" s="496"/>
      <c r="CW188" s="496"/>
      <c r="CX188" s="496"/>
      <c r="CY188" s="496"/>
      <c r="DK188" s="495"/>
      <c r="DL188" s="496"/>
      <c r="DM188" s="496"/>
      <c r="DN188" s="496"/>
      <c r="DO188" s="496"/>
      <c r="DP188" s="496"/>
    </row>
    <row r="189" spans="13:120">
      <c r="M189" s="495"/>
      <c r="N189" s="496"/>
      <c r="O189" s="496"/>
      <c r="P189" s="496"/>
      <c r="Q189" s="496"/>
      <c r="R189" s="496"/>
      <c r="AD189" s="495"/>
      <c r="AE189" s="496"/>
      <c r="AF189" s="496"/>
      <c r="AG189" s="496"/>
      <c r="AH189" s="496"/>
      <c r="AI189" s="496"/>
      <c r="AU189" s="495"/>
      <c r="AV189" s="496"/>
      <c r="AW189" s="496"/>
      <c r="AX189" s="496"/>
      <c r="AY189" s="496"/>
      <c r="AZ189" s="496"/>
      <c r="BL189" s="495"/>
      <c r="BM189" s="496"/>
      <c r="BN189" s="496"/>
      <c r="BO189" s="496"/>
      <c r="BP189" s="496"/>
      <c r="BQ189" s="496"/>
      <c r="CC189" s="495"/>
      <c r="CD189" s="496"/>
      <c r="CE189" s="496"/>
      <c r="CF189" s="496"/>
      <c r="CG189" s="496"/>
      <c r="CH189" s="496"/>
      <c r="CT189" s="495"/>
      <c r="CU189" s="496"/>
      <c r="CV189" s="496"/>
      <c r="CW189" s="496"/>
      <c r="CX189" s="496"/>
      <c r="CY189" s="496"/>
      <c r="DK189" s="495"/>
      <c r="DL189" s="496"/>
      <c r="DM189" s="496"/>
      <c r="DN189" s="496"/>
      <c r="DO189" s="496"/>
      <c r="DP189" s="496"/>
    </row>
    <row r="190" spans="13:120">
      <c r="M190" s="495"/>
      <c r="N190" s="496"/>
      <c r="O190" s="496"/>
      <c r="P190" s="496"/>
      <c r="Q190" s="496"/>
      <c r="R190" s="496"/>
      <c r="AD190" s="495"/>
      <c r="AE190" s="496"/>
      <c r="AF190" s="496"/>
      <c r="AG190" s="496"/>
      <c r="AH190" s="496"/>
      <c r="AI190" s="496"/>
      <c r="AU190" s="495"/>
      <c r="AV190" s="496"/>
      <c r="AW190" s="496"/>
      <c r="AX190" s="496"/>
      <c r="AY190" s="496"/>
      <c r="AZ190" s="496"/>
      <c r="BL190" s="495"/>
      <c r="BM190" s="496"/>
      <c r="BN190" s="496"/>
      <c r="BO190" s="496"/>
      <c r="BP190" s="496"/>
      <c r="BQ190" s="496"/>
      <c r="CC190" s="495"/>
      <c r="CD190" s="496"/>
      <c r="CE190" s="496"/>
      <c r="CF190" s="496"/>
      <c r="CG190" s="496"/>
      <c r="CH190" s="496"/>
      <c r="CT190" s="495"/>
      <c r="CU190" s="496"/>
      <c r="CV190" s="496"/>
      <c r="CW190" s="496"/>
      <c r="CX190" s="496"/>
      <c r="CY190" s="496"/>
      <c r="DK190" s="495"/>
      <c r="DL190" s="496"/>
      <c r="DM190" s="496"/>
      <c r="DN190" s="496"/>
      <c r="DO190" s="496"/>
      <c r="DP190" s="496"/>
    </row>
    <row r="191" spans="13:120">
      <c r="M191" s="495"/>
      <c r="N191" s="496"/>
      <c r="O191" s="496"/>
      <c r="P191" s="496"/>
      <c r="Q191" s="496"/>
      <c r="R191" s="496"/>
      <c r="AD191" s="495"/>
      <c r="AE191" s="496"/>
      <c r="AF191" s="496"/>
      <c r="AG191" s="496"/>
      <c r="AH191" s="496"/>
      <c r="AI191" s="496"/>
      <c r="AU191" s="495"/>
      <c r="AV191" s="496"/>
      <c r="AW191" s="496"/>
      <c r="AX191" s="496"/>
      <c r="AY191" s="496"/>
      <c r="AZ191" s="496"/>
      <c r="BL191" s="495"/>
      <c r="BM191" s="496"/>
      <c r="BN191" s="496"/>
      <c r="BO191" s="496"/>
      <c r="BP191" s="496"/>
      <c r="BQ191" s="496"/>
      <c r="CC191" s="495"/>
      <c r="CD191" s="496"/>
      <c r="CE191" s="496"/>
      <c r="CF191" s="496"/>
      <c r="CG191" s="496"/>
      <c r="CH191" s="496"/>
      <c r="CT191" s="495"/>
      <c r="CU191" s="496"/>
      <c r="CV191" s="496"/>
      <c r="CW191" s="496"/>
      <c r="CX191" s="496"/>
      <c r="CY191" s="496"/>
      <c r="DK191" s="495"/>
      <c r="DL191" s="496"/>
      <c r="DM191" s="496"/>
      <c r="DN191" s="496"/>
      <c r="DO191" s="496"/>
      <c r="DP191" s="496"/>
    </row>
    <row r="192" spans="13:120">
      <c r="M192" s="495"/>
      <c r="N192" s="496"/>
      <c r="O192" s="496"/>
      <c r="P192" s="496"/>
      <c r="Q192" s="496"/>
      <c r="R192" s="496"/>
      <c r="AD192" s="495"/>
      <c r="AE192" s="496"/>
      <c r="AF192" s="496"/>
      <c r="AG192" s="496"/>
      <c r="AH192" s="496"/>
      <c r="AI192" s="496"/>
      <c r="AU192" s="495"/>
      <c r="AV192" s="496"/>
      <c r="AW192" s="496"/>
      <c r="AX192" s="496"/>
      <c r="AY192" s="496"/>
      <c r="AZ192" s="496"/>
      <c r="BL192" s="495"/>
      <c r="BM192" s="496"/>
      <c r="BN192" s="496"/>
      <c r="BO192" s="496"/>
      <c r="BP192" s="496"/>
      <c r="BQ192" s="496"/>
      <c r="CC192" s="495"/>
      <c r="CD192" s="496"/>
      <c r="CE192" s="496"/>
      <c r="CF192" s="496"/>
      <c r="CG192" s="496"/>
      <c r="CH192" s="496"/>
      <c r="CT192" s="495"/>
      <c r="CU192" s="496"/>
      <c r="CV192" s="496"/>
      <c r="CW192" s="496"/>
      <c r="CX192" s="496"/>
      <c r="CY192" s="496"/>
      <c r="DK192" s="495"/>
      <c r="DL192" s="496"/>
      <c r="DM192" s="496"/>
      <c r="DN192" s="496"/>
      <c r="DO192" s="496"/>
      <c r="DP192" s="496"/>
    </row>
    <row r="193" spans="13:120">
      <c r="M193" s="495"/>
      <c r="N193" s="496"/>
      <c r="O193" s="496"/>
      <c r="P193" s="496"/>
      <c r="Q193" s="496"/>
      <c r="R193" s="496"/>
      <c r="AD193" s="495"/>
      <c r="AE193" s="496"/>
      <c r="AF193" s="496"/>
      <c r="AG193" s="496"/>
      <c r="AH193" s="496"/>
      <c r="AI193" s="496"/>
      <c r="AU193" s="495"/>
      <c r="AV193" s="496"/>
      <c r="AW193" s="496"/>
      <c r="AX193" s="496"/>
      <c r="AY193" s="496"/>
      <c r="AZ193" s="496"/>
      <c r="BL193" s="495"/>
      <c r="BM193" s="496"/>
      <c r="BN193" s="496"/>
      <c r="BO193" s="496"/>
      <c r="BP193" s="496"/>
      <c r="BQ193" s="496"/>
      <c r="CC193" s="495"/>
      <c r="CD193" s="496"/>
      <c r="CE193" s="496"/>
      <c r="CF193" s="496"/>
      <c r="CG193" s="496"/>
      <c r="CH193" s="496"/>
      <c r="CT193" s="495"/>
      <c r="CU193" s="496"/>
      <c r="CV193" s="496"/>
      <c r="CW193" s="496"/>
      <c r="CX193" s="496"/>
      <c r="CY193" s="496"/>
      <c r="DK193" s="495"/>
      <c r="DL193" s="496"/>
      <c r="DM193" s="496"/>
      <c r="DN193" s="496"/>
      <c r="DO193" s="496"/>
      <c r="DP193" s="496"/>
    </row>
    <row r="194" spans="13:120">
      <c r="M194" s="495"/>
      <c r="N194" s="496"/>
      <c r="O194" s="496"/>
      <c r="P194" s="496"/>
      <c r="Q194" s="496"/>
      <c r="R194" s="496"/>
      <c r="AD194" s="495"/>
      <c r="AE194" s="496"/>
      <c r="AF194" s="496"/>
      <c r="AG194" s="496"/>
      <c r="AH194" s="496"/>
      <c r="AI194" s="496"/>
      <c r="AU194" s="495"/>
      <c r="AV194" s="496"/>
      <c r="AW194" s="496"/>
      <c r="AX194" s="496"/>
      <c r="AY194" s="496"/>
      <c r="AZ194" s="496"/>
      <c r="BL194" s="495"/>
      <c r="BM194" s="496"/>
      <c r="BN194" s="496"/>
      <c r="BO194" s="496"/>
      <c r="BP194" s="496"/>
      <c r="BQ194" s="496"/>
      <c r="CC194" s="495"/>
      <c r="CD194" s="496"/>
      <c r="CE194" s="496"/>
      <c r="CF194" s="496"/>
      <c r="CG194" s="496"/>
      <c r="CH194" s="496"/>
      <c r="CT194" s="495"/>
      <c r="CU194" s="496"/>
      <c r="CV194" s="496"/>
      <c r="CW194" s="496"/>
      <c r="CX194" s="496"/>
      <c r="CY194" s="496"/>
      <c r="DK194" s="495"/>
      <c r="DL194" s="496"/>
      <c r="DM194" s="496"/>
      <c r="DN194" s="496"/>
      <c r="DO194" s="496"/>
      <c r="DP194" s="496"/>
    </row>
    <row r="195" spans="13:120">
      <c r="M195" s="495"/>
      <c r="N195" s="496"/>
      <c r="O195" s="496"/>
      <c r="P195" s="496"/>
      <c r="Q195" s="496"/>
      <c r="R195" s="496"/>
      <c r="AD195" s="495"/>
      <c r="AE195" s="496"/>
      <c r="AF195" s="496"/>
      <c r="AG195" s="496"/>
      <c r="AH195" s="496"/>
      <c r="AI195" s="496"/>
      <c r="AU195" s="495"/>
      <c r="AV195" s="496"/>
      <c r="AW195" s="496"/>
      <c r="AX195" s="496"/>
      <c r="AY195" s="496"/>
      <c r="AZ195" s="496"/>
      <c r="BL195" s="495"/>
      <c r="BM195" s="496"/>
      <c r="BN195" s="496"/>
      <c r="BO195" s="496"/>
      <c r="BP195" s="496"/>
      <c r="BQ195" s="496"/>
      <c r="CC195" s="495"/>
      <c r="CD195" s="496"/>
      <c r="CE195" s="496"/>
      <c r="CF195" s="496"/>
      <c r="CG195" s="496"/>
      <c r="CH195" s="496"/>
      <c r="CT195" s="495"/>
      <c r="CU195" s="496"/>
      <c r="CV195" s="496"/>
      <c r="CW195" s="496"/>
      <c r="CX195" s="496"/>
      <c r="CY195" s="496"/>
      <c r="DK195" s="495"/>
      <c r="DL195" s="496"/>
      <c r="DM195" s="496"/>
      <c r="DN195" s="496"/>
      <c r="DO195" s="496"/>
      <c r="DP195" s="496"/>
    </row>
    <row r="196" spans="13:120">
      <c r="M196" s="495"/>
      <c r="N196" s="496"/>
      <c r="O196" s="496"/>
      <c r="P196" s="496"/>
      <c r="Q196" s="496"/>
      <c r="R196" s="496"/>
      <c r="AD196" s="495"/>
      <c r="AE196" s="496"/>
      <c r="AF196" s="496"/>
      <c r="AG196" s="496"/>
      <c r="AH196" s="496"/>
      <c r="AI196" s="496"/>
      <c r="AU196" s="495"/>
      <c r="AV196" s="496"/>
      <c r="AW196" s="496"/>
      <c r="AX196" s="496"/>
      <c r="AY196" s="496"/>
      <c r="AZ196" s="496"/>
      <c r="BL196" s="495"/>
      <c r="BM196" s="496"/>
      <c r="BN196" s="496"/>
      <c r="BO196" s="496"/>
      <c r="BP196" s="496"/>
      <c r="BQ196" s="496"/>
      <c r="CC196" s="495"/>
      <c r="CD196" s="496"/>
      <c r="CE196" s="496"/>
      <c r="CF196" s="496"/>
      <c r="CG196" s="496"/>
      <c r="CH196" s="496"/>
      <c r="CT196" s="495"/>
      <c r="CU196" s="496"/>
      <c r="CV196" s="496"/>
      <c r="CW196" s="496"/>
      <c r="CX196" s="496"/>
      <c r="CY196" s="496"/>
      <c r="DK196" s="495"/>
      <c r="DL196" s="496"/>
      <c r="DM196" s="496"/>
      <c r="DN196" s="496"/>
      <c r="DO196" s="496"/>
      <c r="DP196" s="496"/>
    </row>
    <row r="197" spans="13:120">
      <c r="M197" s="495"/>
      <c r="N197" s="496"/>
      <c r="O197" s="496"/>
      <c r="P197" s="496"/>
      <c r="Q197" s="496"/>
      <c r="R197" s="496"/>
      <c r="AD197" s="495"/>
      <c r="AE197" s="496"/>
      <c r="AF197" s="496"/>
      <c r="AG197" s="496"/>
      <c r="AH197" s="496"/>
      <c r="AI197" s="496"/>
      <c r="AU197" s="495"/>
      <c r="AV197" s="496"/>
      <c r="AW197" s="496"/>
      <c r="AX197" s="496"/>
      <c r="AY197" s="496"/>
      <c r="AZ197" s="496"/>
      <c r="BL197" s="495"/>
      <c r="BM197" s="496"/>
      <c r="BN197" s="496"/>
      <c r="BO197" s="496"/>
      <c r="BP197" s="496"/>
      <c r="BQ197" s="496"/>
      <c r="CC197" s="495"/>
      <c r="CD197" s="496"/>
      <c r="CE197" s="496"/>
      <c r="CF197" s="496"/>
      <c r="CG197" s="496"/>
      <c r="CH197" s="496"/>
      <c r="CT197" s="495"/>
      <c r="CU197" s="496"/>
      <c r="CV197" s="496"/>
      <c r="CW197" s="496"/>
      <c r="CX197" s="496"/>
      <c r="CY197" s="496"/>
      <c r="DK197" s="495"/>
      <c r="DL197" s="496"/>
      <c r="DM197" s="496"/>
      <c r="DN197" s="496"/>
      <c r="DO197" s="496"/>
      <c r="DP197" s="496"/>
    </row>
    <row r="198" spans="13:120">
      <c r="M198" s="495"/>
      <c r="N198" s="496"/>
      <c r="O198" s="496"/>
      <c r="P198" s="496"/>
      <c r="Q198" s="496"/>
      <c r="R198" s="496"/>
      <c r="AD198" s="495"/>
      <c r="AE198" s="496"/>
      <c r="AF198" s="496"/>
      <c r="AG198" s="496"/>
      <c r="AH198" s="496"/>
      <c r="AI198" s="496"/>
      <c r="AU198" s="495"/>
      <c r="AV198" s="496"/>
      <c r="AW198" s="496"/>
      <c r="AX198" s="496"/>
      <c r="AY198" s="496"/>
      <c r="AZ198" s="496"/>
      <c r="BL198" s="495"/>
      <c r="BM198" s="496"/>
      <c r="BN198" s="496"/>
      <c r="BO198" s="496"/>
      <c r="BP198" s="496"/>
      <c r="BQ198" s="496"/>
      <c r="CC198" s="495"/>
      <c r="CD198" s="496"/>
      <c r="CE198" s="496"/>
      <c r="CF198" s="496"/>
      <c r="CG198" s="496"/>
      <c r="CH198" s="496"/>
      <c r="CT198" s="495"/>
      <c r="CU198" s="496"/>
      <c r="CV198" s="496"/>
      <c r="CW198" s="496"/>
      <c r="CX198" s="496"/>
      <c r="CY198" s="496"/>
      <c r="DK198" s="495"/>
      <c r="DL198" s="496"/>
      <c r="DM198" s="496"/>
      <c r="DN198" s="496"/>
      <c r="DO198" s="496"/>
      <c r="DP198" s="496"/>
    </row>
    <row r="199" spans="13:120">
      <c r="M199" s="495"/>
      <c r="N199" s="496"/>
      <c r="O199" s="496"/>
      <c r="P199" s="496"/>
      <c r="Q199" s="496"/>
      <c r="R199" s="496"/>
      <c r="AD199" s="495"/>
      <c r="AE199" s="496"/>
      <c r="AF199" s="496"/>
      <c r="AG199" s="496"/>
      <c r="AH199" s="496"/>
      <c r="AI199" s="496"/>
      <c r="AU199" s="495"/>
      <c r="AV199" s="496"/>
      <c r="AW199" s="496"/>
      <c r="AX199" s="496"/>
      <c r="AY199" s="496"/>
      <c r="AZ199" s="496"/>
      <c r="BL199" s="495"/>
      <c r="BM199" s="496"/>
      <c r="BN199" s="496"/>
      <c r="BO199" s="496"/>
      <c r="BP199" s="496"/>
      <c r="BQ199" s="496"/>
      <c r="CC199" s="495"/>
      <c r="CD199" s="496"/>
      <c r="CE199" s="496"/>
      <c r="CF199" s="496"/>
      <c r="CG199" s="496"/>
      <c r="CH199" s="496"/>
      <c r="CT199" s="495"/>
      <c r="CU199" s="496"/>
      <c r="CV199" s="496"/>
      <c r="CW199" s="496"/>
      <c r="CX199" s="496"/>
      <c r="CY199" s="496"/>
      <c r="DK199" s="495"/>
      <c r="DL199" s="496"/>
      <c r="DM199" s="496"/>
      <c r="DN199" s="496"/>
      <c r="DO199" s="496"/>
      <c r="DP199" s="496"/>
    </row>
    <row r="200" spans="13:120">
      <c r="M200" s="495"/>
      <c r="N200" s="496"/>
      <c r="O200" s="496"/>
      <c r="P200" s="496"/>
      <c r="Q200" s="496"/>
      <c r="R200" s="496"/>
      <c r="AD200" s="495"/>
      <c r="AE200" s="496"/>
      <c r="AF200" s="496"/>
      <c r="AG200" s="496"/>
      <c r="AH200" s="496"/>
      <c r="AI200" s="496"/>
      <c r="AU200" s="495"/>
      <c r="AV200" s="496"/>
      <c r="AW200" s="496"/>
      <c r="AX200" s="496"/>
      <c r="AY200" s="496"/>
      <c r="AZ200" s="496"/>
      <c r="BL200" s="495"/>
      <c r="BM200" s="496"/>
      <c r="BN200" s="496"/>
      <c r="BO200" s="496"/>
      <c r="BP200" s="496"/>
      <c r="BQ200" s="496"/>
      <c r="CC200" s="495"/>
      <c r="CD200" s="496"/>
      <c r="CE200" s="496"/>
      <c r="CF200" s="496"/>
      <c r="CG200" s="496"/>
      <c r="CH200" s="496"/>
      <c r="CT200" s="495"/>
      <c r="CU200" s="496"/>
      <c r="CV200" s="496"/>
      <c r="CW200" s="496"/>
      <c r="CX200" s="496"/>
      <c r="CY200" s="496"/>
      <c r="DK200" s="495"/>
      <c r="DL200" s="496"/>
      <c r="DM200" s="496"/>
      <c r="DN200" s="496"/>
      <c r="DO200" s="496"/>
      <c r="DP200" s="496"/>
    </row>
    <row r="201" spans="13:120">
      <c r="M201" s="495"/>
      <c r="N201" s="496"/>
      <c r="O201" s="496"/>
      <c r="P201" s="496"/>
      <c r="Q201" s="496"/>
      <c r="R201" s="496"/>
      <c r="AD201" s="495"/>
      <c r="AE201" s="496"/>
      <c r="AF201" s="496"/>
      <c r="AG201" s="496"/>
      <c r="AH201" s="496"/>
      <c r="AI201" s="496"/>
      <c r="AU201" s="495"/>
      <c r="AV201" s="496"/>
      <c r="AW201" s="496"/>
      <c r="AX201" s="496"/>
      <c r="AY201" s="496"/>
      <c r="AZ201" s="496"/>
      <c r="BL201" s="495"/>
      <c r="BM201" s="496"/>
      <c r="BN201" s="496"/>
      <c r="BO201" s="496"/>
      <c r="BP201" s="496"/>
      <c r="BQ201" s="496"/>
      <c r="CC201" s="495"/>
      <c r="CD201" s="496"/>
      <c r="CE201" s="496"/>
      <c r="CF201" s="496"/>
      <c r="CG201" s="496"/>
      <c r="CH201" s="496"/>
      <c r="CT201" s="495"/>
      <c r="CU201" s="496"/>
      <c r="CV201" s="496"/>
      <c r="CW201" s="496"/>
      <c r="CX201" s="496"/>
      <c r="CY201" s="496"/>
      <c r="DK201" s="495"/>
      <c r="DL201" s="496"/>
      <c r="DM201" s="496"/>
      <c r="DN201" s="496"/>
      <c r="DO201" s="496"/>
      <c r="DP201" s="496"/>
    </row>
    <row r="202" spans="13:120">
      <c r="M202" s="495"/>
      <c r="N202" s="496"/>
      <c r="O202" s="496"/>
      <c r="P202" s="496"/>
      <c r="Q202" s="496"/>
      <c r="R202" s="496"/>
      <c r="AD202" s="495"/>
      <c r="AE202" s="496"/>
      <c r="AF202" s="496"/>
      <c r="AG202" s="496"/>
      <c r="AH202" s="496"/>
      <c r="AI202" s="496"/>
      <c r="AU202" s="495"/>
      <c r="AV202" s="496"/>
      <c r="AW202" s="496"/>
      <c r="AX202" s="496"/>
      <c r="AY202" s="496"/>
      <c r="AZ202" s="496"/>
      <c r="BL202" s="495"/>
      <c r="BM202" s="496"/>
      <c r="BN202" s="496"/>
      <c r="BO202" s="496"/>
      <c r="BP202" s="496"/>
      <c r="BQ202" s="496"/>
      <c r="CC202" s="495"/>
      <c r="CD202" s="496"/>
      <c r="CE202" s="496"/>
      <c r="CF202" s="496"/>
      <c r="CG202" s="496"/>
      <c r="CH202" s="496"/>
      <c r="CT202" s="495"/>
      <c r="CU202" s="496"/>
      <c r="CV202" s="496"/>
      <c r="CW202" s="496"/>
      <c r="CX202" s="496"/>
      <c r="CY202" s="496"/>
      <c r="DK202" s="495"/>
      <c r="DL202" s="496"/>
      <c r="DM202" s="496"/>
      <c r="DN202" s="496"/>
      <c r="DO202" s="496"/>
      <c r="DP202" s="496"/>
    </row>
    <row r="203" spans="13:120">
      <c r="M203" s="495"/>
      <c r="N203" s="496"/>
      <c r="O203" s="496"/>
      <c r="P203" s="496"/>
      <c r="Q203" s="496"/>
      <c r="R203" s="496"/>
      <c r="AD203" s="495"/>
      <c r="AE203" s="496"/>
      <c r="AF203" s="496"/>
      <c r="AG203" s="496"/>
      <c r="AH203" s="496"/>
      <c r="AI203" s="496"/>
      <c r="AU203" s="495"/>
      <c r="AV203" s="496"/>
      <c r="AW203" s="496"/>
      <c r="AX203" s="496"/>
      <c r="AY203" s="496"/>
      <c r="AZ203" s="496"/>
      <c r="BL203" s="495"/>
      <c r="BM203" s="496"/>
      <c r="BN203" s="496"/>
      <c r="BO203" s="496"/>
      <c r="BP203" s="496"/>
      <c r="BQ203" s="496"/>
      <c r="CC203" s="495"/>
      <c r="CD203" s="496"/>
      <c r="CE203" s="496"/>
      <c r="CF203" s="496"/>
      <c r="CG203" s="496"/>
      <c r="CH203" s="496"/>
      <c r="CT203" s="495"/>
      <c r="CU203" s="496"/>
      <c r="CV203" s="496"/>
      <c r="CW203" s="496"/>
      <c r="CX203" s="496"/>
      <c r="CY203" s="496"/>
      <c r="DK203" s="495"/>
      <c r="DL203" s="496"/>
      <c r="DM203" s="496"/>
      <c r="DN203" s="496"/>
      <c r="DO203" s="496"/>
      <c r="DP203" s="496"/>
    </row>
    <row r="204" spans="13:120">
      <c r="M204" s="495"/>
      <c r="N204" s="496"/>
      <c r="O204" s="496"/>
      <c r="P204" s="496"/>
      <c r="Q204" s="496"/>
      <c r="R204" s="496"/>
      <c r="AD204" s="495"/>
      <c r="AE204" s="496"/>
      <c r="AF204" s="496"/>
      <c r="AG204" s="496"/>
      <c r="AH204" s="496"/>
      <c r="AI204" s="496"/>
      <c r="AU204" s="495"/>
      <c r="AV204" s="496"/>
      <c r="AW204" s="496"/>
      <c r="AX204" s="496"/>
      <c r="AY204" s="496"/>
      <c r="AZ204" s="496"/>
      <c r="BL204" s="495"/>
      <c r="BM204" s="496"/>
      <c r="BN204" s="496"/>
      <c r="BO204" s="496"/>
      <c r="BP204" s="496"/>
      <c r="BQ204" s="496"/>
      <c r="CC204" s="495"/>
      <c r="CD204" s="496"/>
      <c r="CE204" s="496"/>
      <c r="CF204" s="496"/>
      <c r="CG204" s="496"/>
      <c r="CH204" s="496"/>
      <c r="CT204" s="495"/>
      <c r="CU204" s="496"/>
      <c r="CV204" s="496"/>
      <c r="CW204" s="496"/>
      <c r="CX204" s="496"/>
      <c r="CY204" s="496"/>
      <c r="DK204" s="495"/>
      <c r="DL204" s="496"/>
      <c r="DM204" s="496"/>
      <c r="DN204" s="496"/>
      <c r="DO204" s="496"/>
      <c r="DP204" s="496"/>
    </row>
    <row r="205" spans="13:120">
      <c r="M205" s="495"/>
      <c r="N205" s="496"/>
      <c r="O205" s="496"/>
      <c r="P205" s="496"/>
      <c r="Q205" s="496"/>
      <c r="R205" s="496"/>
      <c r="AD205" s="495"/>
      <c r="AE205" s="496"/>
      <c r="AF205" s="496"/>
      <c r="AG205" s="496"/>
      <c r="AH205" s="496"/>
      <c r="AI205" s="496"/>
      <c r="AU205" s="495"/>
      <c r="AV205" s="496"/>
      <c r="AW205" s="496"/>
      <c r="AX205" s="496"/>
      <c r="AY205" s="496"/>
      <c r="AZ205" s="496"/>
      <c r="BL205" s="495"/>
      <c r="BM205" s="496"/>
      <c r="BN205" s="496"/>
      <c r="BO205" s="496"/>
      <c r="BP205" s="496"/>
      <c r="BQ205" s="496"/>
      <c r="CC205" s="495"/>
      <c r="CD205" s="496"/>
      <c r="CE205" s="496"/>
      <c r="CF205" s="496"/>
      <c r="CG205" s="496"/>
      <c r="CH205" s="496"/>
      <c r="CT205" s="495"/>
      <c r="CU205" s="496"/>
      <c r="CV205" s="496"/>
      <c r="CW205" s="496"/>
      <c r="CX205" s="496"/>
      <c r="CY205" s="496"/>
      <c r="DK205" s="495"/>
      <c r="DL205" s="496"/>
      <c r="DM205" s="496"/>
      <c r="DN205" s="496"/>
      <c r="DO205" s="496"/>
      <c r="DP205" s="496"/>
    </row>
    <row r="206" spans="13:120">
      <c r="M206" s="495"/>
      <c r="N206" s="496"/>
      <c r="O206" s="496"/>
      <c r="P206" s="496"/>
      <c r="Q206" s="496"/>
      <c r="R206" s="496"/>
      <c r="AD206" s="495"/>
      <c r="AE206" s="496"/>
      <c r="AF206" s="496"/>
      <c r="AG206" s="496"/>
      <c r="AH206" s="496"/>
      <c r="AI206" s="496"/>
      <c r="AU206" s="495"/>
      <c r="AV206" s="496"/>
      <c r="AW206" s="496"/>
      <c r="AX206" s="496"/>
      <c r="AY206" s="496"/>
      <c r="AZ206" s="496"/>
      <c r="BL206" s="495"/>
      <c r="BM206" s="496"/>
      <c r="BN206" s="496"/>
      <c r="BO206" s="496"/>
      <c r="BP206" s="496"/>
      <c r="BQ206" s="496"/>
      <c r="CC206" s="495"/>
      <c r="CD206" s="496"/>
      <c r="CE206" s="496"/>
      <c r="CF206" s="496"/>
      <c r="CG206" s="496"/>
      <c r="CH206" s="496"/>
      <c r="CT206" s="495"/>
      <c r="CU206" s="496"/>
      <c r="CV206" s="496"/>
      <c r="CW206" s="496"/>
      <c r="CX206" s="496"/>
      <c r="CY206" s="496"/>
      <c r="DK206" s="495"/>
      <c r="DL206" s="496"/>
      <c r="DM206" s="496"/>
      <c r="DN206" s="496"/>
      <c r="DO206" s="496"/>
      <c r="DP206" s="496"/>
    </row>
    <row r="207" spans="13:120">
      <c r="M207" s="495"/>
      <c r="N207" s="496"/>
      <c r="O207" s="496"/>
      <c r="P207" s="496"/>
      <c r="Q207" s="496"/>
      <c r="R207" s="496"/>
      <c r="AD207" s="495"/>
      <c r="AE207" s="496"/>
      <c r="AF207" s="496"/>
      <c r="AG207" s="496"/>
      <c r="AH207" s="496"/>
      <c r="AI207" s="496"/>
      <c r="AU207" s="495"/>
      <c r="AV207" s="496"/>
      <c r="AW207" s="496"/>
      <c r="AX207" s="496"/>
      <c r="AY207" s="496"/>
      <c r="AZ207" s="496"/>
      <c r="BL207" s="495"/>
      <c r="BM207" s="496"/>
      <c r="BN207" s="496"/>
      <c r="BO207" s="496"/>
      <c r="BP207" s="496"/>
      <c r="BQ207" s="496"/>
      <c r="CC207" s="495"/>
      <c r="CD207" s="496"/>
      <c r="CE207" s="496"/>
      <c r="CF207" s="496"/>
      <c r="CG207" s="496"/>
      <c r="CH207" s="496"/>
      <c r="CT207" s="495"/>
      <c r="CU207" s="496"/>
      <c r="CV207" s="496"/>
      <c r="CW207" s="496"/>
      <c r="CX207" s="496"/>
      <c r="CY207" s="496"/>
      <c r="DK207" s="495"/>
      <c r="DL207" s="496"/>
      <c r="DM207" s="496"/>
      <c r="DN207" s="496"/>
      <c r="DO207" s="496"/>
      <c r="DP207" s="496"/>
    </row>
    <row r="208" spans="13:120">
      <c r="M208" s="495"/>
      <c r="N208" s="496"/>
      <c r="O208" s="496"/>
      <c r="P208" s="496"/>
      <c r="Q208" s="496"/>
      <c r="R208" s="496"/>
      <c r="AD208" s="495"/>
      <c r="AE208" s="496"/>
      <c r="AF208" s="496"/>
      <c r="AG208" s="496"/>
      <c r="AH208" s="496"/>
      <c r="AI208" s="496"/>
      <c r="AU208" s="495"/>
      <c r="AV208" s="496"/>
      <c r="AW208" s="496"/>
      <c r="AX208" s="496"/>
      <c r="AY208" s="496"/>
      <c r="AZ208" s="496"/>
      <c r="BL208" s="495"/>
      <c r="BM208" s="496"/>
      <c r="BN208" s="496"/>
      <c r="BO208" s="496"/>
      <c r="BP208" s="496"/>
      <c r="BQ208" s="496"/>
      <c r="CC208" s="495"/>
      <c r="CD208" s="496"/>
      <c r="CE208" s="496"/>
      <c r="CF208" s="496"/>
      <c r="CG208" s="496"/>
      <c r="CH208" s="496"/>
      <c r="CT208" s="495"/>
      <c r="CU208" s="496"/>
      <c r="CV208" s="496"/>
      <c r="CW208" s="496"/>
      <c r="CX208" s="496"/>
      <c r="CY208" s="496"/>
      <c r="DK208" s="495"/>
      <c r="DL208" s="496"/>
      <c r="DM208" s="496"/>
      <c r="DN208" s="496"/>
      <c r="DO208" s="496"/>
      <c r="DP208" s="496"/>
    </row>
    <row r="209" spans="13:120">
      <c r="M209" s="495"/>
      <c r="N209" s="496"/>
      <c r="O209" s="496"/>
      <c r="P209" s="496"/>
      <c r="Q209" s="496"/>
      <c r="R209" s="496"/>
      <c r="AD209" s="495"/>
      <c r="AE209" s="496"/>
      <c r="AF209" s="496"/>
      <c r="AG209" s="496"/>
      <c r="AH209" s="496"/>
      <c r="AI209" s="496"/>
      <c r="AU209" s="495"/>
      <c r="AV209" s="496"/>
      <c r="AW209" s="496"/>
      <c r="AX209" s="496"/>
      <c r="AY209" s="496"/>
      <c r="AZ209" s="496"/>
      <c r="BL209" s="495"/>
      <c r="BM209" s="496"/>
      <c r="BN209" s="496"/>
      <c r="BO209" s="496"/>
      <c r="BP209" s="496"/>
      <c r="BQ209" s="496"/>
      <c r="CC209" s="495"/>
      <c r="CD209" s="496"/>
      <c r="CE209" s="496"/>
      <c r="CF209" s="496"/>
      <c r="CG209" s="496"/>
      <c r="CH209" s="496"/>
      <c r="CT209" s="495"/>
      <c r="CU209" s="496"/>
      <c r="CV209" s="496"/>
      <c r="CW209" s="496"/>
      <c r="CX209" s="496"/>
      <c r="CY209" s="496"/>
      <c r="DK209" s="495"/>
      <c r="DL209" s="496"/>
      <c r="DM209" s="496"/>
      <c r="DN209" s="496"/>
      <c r="DO209" s="496"/>
      <c r="DP209" s="496"/>
    </row>
    <row r="210" spans="13:120">
      <c r="M210" s="495"/>
      <c r="N210" s="496"/>
      <c r="O210" s="496"/>
      <c r="P210" s="496"/>
      <c r="Q210" s="496"/>
      <c r="R210" s="496"/>
      <c r="AD210" s="495"/>
      <c r="AE210" s="496"/>
      <c r="AF210" s="496"/>
      <c r="AG210" s="496"/>
      <c r="AH210" s="496"/>
      <c r="AI210" s="496"/>
      <c r="AU210" s="495"/>
      <c r="AV210" s="496"/>
      <c r="AW210" s="496"/>
      <c r="AX210" s="496"/>
      <c r="AY210" s="496"/>
      <c r="AZ210" s="496"/>
      <c r="BL210" s="495"/>
      <c r="BM210" s="496"/>
      <c r="BN210" s="496"/>
      <c r="BO210" s="496"/>
      <c r="BP210" s="496"/>
      <c r="BQ210" s="496"/>
      <c r="CC210" s="495"/>
      <c r="CD210" s="496"/>
      <c r="CE210" s="496"/>
      <c r="CF210" s="496"/>
      <c r="CG210" s="496"/>
      <c r="CH210" s="496"/>
      <c r="CT210" s="495"/>
      <c r="CU210" s="496"/>
      <c r="CV210" s="496"/>
      <c r="CW210" s="496"/>
      <c r="CX210" s="496"/>
      <c r="CY210" s="496"/>
      <c r="DK210" s="495"/>
      <c r="DL210" s="496"/>
      <c r="DM210" s="496"/>
      <c r="DN210" s="496"/>
      <c r="DO210" s="496"/>
      <c r="DP210" s="496"/>
    </row>
    <row r="211" spans="13:120">
      <c r="M211" s="495"/>
      <c r="N211" s="496"/>
      <c r="O211" s="496"/>
      <c r="P211" s="496"/>
      <c r="Q211" s="496"/>
      <c r="R211" s="496"/>
      <c r="AD211" s="495"/>
      <c r="AE211" s="496"/>
      <c r="AF211" s="496"/>
      <c r="AG211" s="496"/>
      <c r="AH211" s="496"/>
      <c r="AI211" s="496"/>
      <c r="AU211" s="495"/>
      <c r="AV211" s="496"/>
      <c r="AW211" s="496"/>
      <c r="AX211" s="496"/>
      <c r="AY211" s="496"/>
      <c r="AZ211" s="496"/>
      <c r="BL211" s="495"/>
      <c r="BM211" s="496"/>
      <c r="BN211" s="496"/>
      <c r="BO211" s="496"/>
      <c r="BP211" s="496"/>
      <c r="BQ211" s="496"/>
      <c r="CC211" s="495"/>
      <c r="CD211" s="496"/>
      <c r="CE211" s="496"/>
      <c r="CF211" s="496"/>
      <c r="CG211" s="496"/>
      <c r="CH211" s="496"/>
      <c r="CT211" s="495"/>
      <c r="CU211" s="496"/>
      <c r="CV211" s="496"/>
      <c r="CW211" s="496"/>
      <c r="CX211" s="496"/>
      <c r="CY211" s="496"/>
      <c r="DK211" s="495"/>
      <c r="DL211" s="496"/>
      <c r="DM211" s="496"/>
      <c r="DN211" s="496"/>
      <c r="DO211" s="496"/>
      <c r="DP211" s="496"/>
    </row>
    <row r="212" spans="13:120">
      <c r="M212" s="495"/>
      <c r="N212" s="496"/>
      <c r="O212" s="496"/>
      <c r="P212" s="496"/>
      <c r="Q212" s="496"/>
      <c r="R212" s="496"/>
      <c r="AD212" s="495"/>
      <c r="AE212" s="496"/>
      <c r="AF212" s="496"/>
      <c r="AG212" s="496"/>
      <c r="AH212" s="496"/>
      <c r="AI212" s="496"/>
      <c r="AU212" s="495"/>
      <c r="AV212" s="496"/>
      <c r="AW212" s="496"/>
      <c r="AX212" s="496"/>
      <c r="AY212" s="496"/>
      <c r="AZ212" s="496"/>
      <c r="BL212" s="495"/>
      <c r="BM212" s="496"/>
      <c r="BN212" s="496"/>
      <c r="BO212" s="496"/>
      <c r="BP212" s="496"/>
      <c r="BQ212" s="496"/>
      <c r="CC212" s="495"/>
      <c r="CD212" s="496"/>
      <c r="CE212" s="496"/>
      <c r="CF212" s="496"/>
      <c r="CG212" s="496"/>
      <c r="CH212" s="496"/>
      <c r="CT212" s="495"/>
      <c r="CU212" s="496"/>
      <c r="CV212" s="496"/>
      <c r="CW212" s="496"/>
      <c r="CX212" s="496"/>
      <c r="CY212" s="496"/>
      <c r="DK212" s="495"/>
      <c r="DL212" s="496"/>
      <c r="DM212" s="496"/>
      <c r="DN212" s="496"/>
      <c r="DO212" s="496"/>
      <c r="DP212" s="496"/>
    </row>
    <row r="213" spans="13:120">
      <c r="M213" s="495"/>
      <c r="N213" s="496"/>
      <c r="O213" s="496"/>
      <c r="P213" s="496"/>
      <c r="Q213" s="496"/>
      <c r="R213" s="496"/>
      <c r="AD213" s="495"/>
      <c r="AE213" s="496"/>
      <c r="AF213" s="496"/>
      <c r="AG213" s="496"/>
      <c r="AH213" s="496"/>
      <c r="AI213" s="496"/>
      <c r="AU213" s="495"/>
      <c r="AV213" s="496"/>
      <c r="AW213" s="496"/>
      <c r="AX213" s="496"/>
      <c r="AY213" s="496"/>
      <c r="AZ213" s="496"/>
      <c r="BL213" s="495"/>
      <c r="BM213" s="496"/>
      <c r="BN213" s="496"/>
      <c r="BO213" s="496"/>
      <c r="BP213" s="496"/>
      <c r="BQ213" s="496"/>
      <c r="CC213" s="495"/>
      <c r="CD213" s="496"/>
      <c r="CE213" s="496"/>
      <c r="CF213" s="496"/>
      <c r="CG213" s="496"/>
      <c r="CH213" s="496"/>
      <c r="CT213" s="495"/>
      <c r="CU213" s="496"/>
      <c r="CV213" s="496"/>
      <c r="CW213" s="496"/>
      <c r="CX213" s="496"/>
      <c r="CY213" s="496"/>
      <c r="DK213" s="495"/>
      <c r="DL213" s="496"/>
      <c r="DM213" s="496"/>
      <c r="DN213" s="496"/>
      <c r="DO213" s="496"/>
      <c r="DP213" s="496"/>
    </row>
    <row r="214" spans="13:120">
      <c r="M214" s="495"/>
      <c r="N214" s="496"/>
      <c r="O214" s="496"/>
      <c r="P214" s="496"/>
      <c r="Q214" s="496"/>
      <c r="R214" s="496"/>
      <c r="AD214" s="495"/>
      <c r="AE214" s="496"/>
      <c r="AF214" s="496"/>
      <c r="AG214" s="496"/>
      <c r="AH214" s="496"/>
      <c r="AI214" s="496"/>
      <c r="AU214" s="495"/>
      <c r="AV214" s="496"/>
      <c r="AW214" s="496"/>
      <c r="AX214" s="496"/>
      <c r="AY214" s="496"/>
      <c r="AZ214" s="496"/>
      <c r="BL214" s="495"/>
      <c r="BM214" s="496"/>
      <c r="BN214" s="496"/>
      <c r="BO214" s="496"/>
      <c r="BP214" s="496"/>
      <c r="BQ214" s="496"/>
      <c r="CC214" s="495"/>
      <c r="CD214" s="496"/>
      <c r="CE214" s="496"/>
      <c r="CF214" s="496"/>
      <c r="CG214" s="496"/>
      <c r="CH214" s="496"/>
      <c r="CT214" s="495"/>
      <c r="CU214" s="496"/>
      <c r="CV214" s="496"/>
      <c r="CW214" s="496"/>
      <c r="CX214" s="496"/>
      <c r="CY214" s="496"/>
      <c r="DK214" s="495"/>
      <c r="DL214" s="496"/>
      <c r="DM214" s="496"/>
      <c r="DN214" s="496"/>
      <c r="DO214" s="496"/>
      <c r="DP214" s="496"/>
    </row>
    <row r="215" spans="13:120">
      <c r="M215" s="495"/>
      <c r="N215" s="496"/>
      <c r="O215" s="496"/>
      <c r="P215" s="496"/>
      <c r="Q215" s="496"/>
      <c r="R215" s="496"/>
      <c r="AD215" s="495"/>
      <c r="AE215" s="496"/>
      <c r="AF215" s="496"/>
      <c r="AG215" s="496"/>
      <c r="AH215" s="496"/>
      <c r="AI215" s="496"/>
      <c r="AU215" s="495"/>
      <c r="AV215" s="496"/>
      <c r="AW215" s="496"/>
      <c r="AX215" s="496"/>
      <c r="AY215" s="496"/>
      <c r="AZ215" s="496"/>
      <c r="BL215" s="495"/>
      <c r="BM215" s="496"/>
      <c r="BN215" s="496"/>
      <c r="BO215" s="496"/>
      <c r="BP215" s="496"/>
      <c r="BQ215" s="496"/>
      <c r="CC215" s="495"/>
      <c r="CD215" s="496"/>
      <c r="CE215" s="496"/>
      <c r="CF215" s="496"/>
      <c r="CG215" s="496"/>
      <c r="CH215" s="496"/>
      <c r="CT215" s="495"/>
      <c r="CU215" s="496"/>
      <c r="CV215" s="496"/>
      <c r="CW215" s="496"/>
      <c r="CX215" s="496"/>
      <c r="CY215" s="496"/>
      <c r="DK215" s="495"/>
      <c r="DL215" s="496"/>
      <c r="DM215" s="496"/>
      <c r="DN215" s="496"/>
      <c r="DO215" s="496"/>
      <c r="DP215" s="496"/>
    </row>
    <row r="216" spans="13:120">
      <c r="M216" s="495"/>
      <c r="N216" s="496"/>
      <c r="O216" s="496"/>
      <c r="P216" s="496"/>
      <c r="Q216" s="496"/>
      <c r="R216" s="496"/>
      <c r="AD216" s="495"/>
      <c r="AE216" s="496"/>
      <c r="AF216" s="496"/>
      <c r="AG216" s="496"/>
      <c r="AH216" s="496"/>
      <c r="AI216" s="496"/>
      <c r="AU216" s="495"/>
      <c r="AV216" s="496"/>
      <c r="AW216" s="496"/>
      <c r="AX216" s="496"/>
      <c r="AY216" s="496"/>
      <c r="AZ216" s="496"/>
      <c r="BL216" s="495"/>
      <c r="BM216" s="496"/>
      <c r="BN216" s="496"/>
      <c r="BO216" s="496"/>
      <c r="BP216" s="496"/>
      <c r="BQ216" s="496"/>
      <c r="CC216" s="495"/>
      <c r="CD216" s="496"/>
      <c r="CE216" s="496"/>
      <c r="CF216" s="496"/>
      <c r="CG216" s="496"/>
      <c r="CH216" s="496"/>
      <c r="CT216" s="495"/>
      <c r="CU216" s="496"/>
      <c r="CV216" s="496"/>
      <c r="CW216" s="496"/>
      <c r="CX216" s="496"/>
      <c r="CY216" s="496"/>
      <c r="DK216" s="495"/>
      <c r="DL216" s="496"/>
      <c r="DM216" s="496"/>
      <c r="DN216" s="496"/>
      <c r="DO216" s="496"/>
      <c r="DP216" s="496"/>
    </row>
    <row r="217" spans="13:120">
      <c r="M217" s="495"/>
      <c r="N217" s="496"/>
      <c r="O217" s="496"/>
      <c r="P217" s="496"/>
      <c r="Q217" s="496"/>
      <c r="R217" s="496"/>
      <c r="AD217" s="495"/>
      <c r="AE217" s="496"/>
      <c r="AF217" s="496"/>
      <c r="AG217" s="496"/>
      <c r="AH217" s="496"/>
      <c r="AI217" s="496"/>
      <c r="AU217" s="495"/>
      <c r="AV217" s="496"/>
      <c r="AW217" s="496"/>
      <c r="AX217" s="496"/>
      <c r="AY217" s="496"/>
      <c r="AZ217" s="496"/>
      <c r="BL217" s="495"/>
      <c r="BM217" s="496"/>
      <c r="BN217" s="496"/>
      <c r="BO217" s="496"/>
      <c r="BP217" s="496"/>
      <c r="BQ217" s="496"/>
      <c r="CC217" s="495"/>
      <c r="CD217" s="496"/>
      <c r="CE217" s="496"/>
      <c r="CF217" s="496"/>
      <c r="CG217" s="496"/>
      <c r="CH217" s="496"/>
      <c r="CT217" s="495"/>
      <c r="CU217" s="496"/>
      <c r="CV217" s="496"/>
      <c r="CW217" s="496"/>
      <c r="CX217" s="496"/>
      <c r="CY217" s="496"/>
      <c r="DK217" s="495"/>
      <c r="DL217" s="496"/>
      <c r="DM217" s="496"/>
      <c r="DN217" s="496"/>
      <c r="DO217" s="496"/>
      <c r="DP217" s="496"/>
    </row>
    <row r="218" spans="13:120">
      <c r="M218" s="495"/>
      <c r="N218" s="496"/>
      <c r="O218" s="496"/>
      <c r="P218" s="496"/>
      <c r="Q218" s="496"/>
      <c r="R218" s="496"/>
      <c r="AD218" s="495"/>
      <c r="AE218" s="496"/>
      <c r="AF218" s="496"/>
      <c r="AG218" s="496"/>
      <c r="AH218" s="496"/>
      <c r="AI218" s="496"/>
      <c r="AU218" s="495"/>
      <c r="AV218" s="496"/>
      <c r="AW218" s="496"/>
      <c r="AX218" s="496"/>
      <c r="AY218" s="496"/>
      <c r="AZ218" s="496"/>
      <c r="BL218" s="495"/>
      <c r="BM218" s="496"/>
      <c r="BN218" s="496"/>
      <c r="BO218" s="496"/>
      <c r="BP218" s="496"/>
      <c r="BQ218" s="496"/>
      <c r="CC218" s="495"/>
      <c r="CD218" s="496"/>
      <c r="CE218" s="496"/>
      <c r="CF218" s="496"/>
      <c r="CG218" s="496"/>
      <c r="CH218" s="496"/>
      <c r="CT218" s="495"/>
      <c r="CU218" s="496"/>
      <c r="CV218" s="496"/>
      <c r="CW218" s="496"/>
      <c r="CX218" s="496"/>
      <c r="CY218" s="496"/>
      <c r="DK218" s="495"/>
      <c r="DL218" s="496"/>
      <c r="DM218" s="496"/>
      <c r="DN218" s="496"/>
      <c r="DO218" s="496"/>
      <c r="DP218" s="496"/>
    </row>
    <row r="219" spans="13:120">
      <c r="M219" s="495"/>
      <c r="N219" s="496"/>
      <c r="O219" s="496"/>
      <c r="P219" s="496"/>
      <c r="Q219" s="496"/>
      <c r="R219" s="496"/>
      <c r="AD219" s="495"/>
      <c r="AE219" s="496"/>
      <c r="AF219" s="496"/>
      <c r="AG219" s="496"/>
      <c r="AH219" s="496"/>
      <c r="AI219" s="496"/>
      <c r="AU219" s="495"/>
      <c r="AV219" s="496"/>
      <c r="AW219" s="496"/>
      <c r="AX219" s="496"/>
      <c r="AY219" s="496"/>
      <c r="AZ219" s="496"/>
      <c r="BL219" s="495"/>
      <c r="BM219" s="496"/>
      <c r="BN219" s="496"/>
      <c r="BO219" s="496"/>
      <c r="BP219" s="496"/>
      <c r="BQ219" s="496"/>
      <c r="CC219" s="495"/>
      <c r="CD219" s="496"/>
      <c r="CE219" s="496"/>
      <c r="CF219" s="496"/>
      <c r="CG219" s="496"/>
      <c r="CH219" s="496"/>
      <c r="CT219" s="495"/>
      <c r="CU219" s="496"/>
      <c r="CV219" s="496"/>
      <c r="CW219" s="496"/>
      <c r="CX219" s="496"/>
      <c r="CY219" s="496"/>
      <c r="DK219" s="495"/>
      <c r="DL219" s="496"/>
      <c r="DM219" s="496"/>
      <c r="DN219" s="496"/>
      <c r="DO219" s="496"/>
      <c r="DP219" s="496"/>
    </row>
    <row r="220" spans="13:120">
      <c r="M220" s="495"/>
      <c r="N220" s="496"/>
      <c r="O220" s="496"/>
      <c r="P220" s="496"/>
      <c r="Q220" s="496"/>
      <c r="R220" s="496"/>
      <c r="AD220" s="495"/>
      <c r="AE220" s="496"/>
      <c r="AF220" s="496"/>
      <c r="AG220" s="496"/>
      <c r="AH220" s="496"/>
      <c r="AI220" s="496"/>
      <c r="AU220" s="495"/>
      <c r="AV220" s="496"/>
      <c r="AW220" s="496"/>
      <c r="AX220" s="496"/>
      <c r="AY220" s="496"/>
      <c r="AZ220" s="496"/>
      <c r="BL220" s="495"/>
      <c r="BM220" s="496"/>
      <c r="BN220" s="496"/>
      <c r="BO220" s="496"/>
      <c r="BP220" s="496"/>
      <c r="BQ220" s="496"/>
      <c r="CC220" s="495"/>
      <c r="CD220" s="496"/>
      <c r="CE220" s="496"/>
      <c r="CF220" s="496"/>
      <c r="CG220" s="496"/>
      <c r="CH220" s="496"/>
      <c r="CT220" s="495"/>
      <c r="CU220" s="496"/>
      <c r="CV220" s="496"/>
      <c r="CW220" s="496"/>
      <c r="CX220" s="496"/>
      <c r="CY220" s="496"/>
      <c r="DK220" s="495"/>
      <c r="DL220" s="496"/>
      <c r="DM220" s="496"/>
      <c r="DN220" s="496"/>
      <c r="DO220" s="496"/>
      <c r="DP220" s="496"/>
    </row>
    <row r="221" spans="13:120">
      <c r="M221" s="495"/>
      <c r="N221" s="496"/>
      <c r="O221" s="496"/>
      <c r="P221" s="496"/>
      <c r="Q221" s="496"/>
      <c r="R221" s="496"/>
      <c r="AD221" s="495"/>
      <c r="AE221" s="496"/>
      <c r="AF221" s="496"/>
      <c r="AG221" s="496"/>
      <c r="AH221" s="496"/>
      <c r="AI221" s="496"/>
      <c r="AU221" s="495"/>
      <c r="AV221" s="496"/>
      <c r="AW221" s="496"/>
      <c r="AX221" s="496"/>
      <c r="AY221" s="496"/>
      <c r="AZ221" s="496"/>
      <c r="BL221" s="495"/>
      <c r="BM221" s="496"/>
      <c r="BN221" s="496"/>
      <c r="BO221" s="496"/>
      <c r="BP221" s="496"/>
      <c r="BQ221" s="496"/>
      <c r="CC221" s="495"/>
      <c r="CD221" s="496"/>
      <c r="CE221" s="496"/>
      <c r="CF221" s="496"/>
      <c r="CG221" s="496"/>
      <c r="CH221" s="496"/>
      <c r="CT221" s="495"/>
      <c r="CU221" s="496"/>
      <c r="CV221" s="496"/>
      <c r="CW221" s="496"/>
      <c r="CX221" s="496"/>
      <c r="CY221" s="496"/>
      <c r="DK221" s="495"/>
      <c r="DL221" s="496"/>
      <c r="DM221" s="496"/>
      <c r="DN221" s="496"/>
      <c r="DO221" s="496"/>
      <c r="DP221" s="496"/>
    </row>
    <row r="222" spans="13:120">
      <c r="M222" s="495"/>
      <c r="N222" s="496"/>
      <c r="O222" s="496"/>
      <c r="P222" s="496"/>
      <c r="Q222" s="496"/>
      <c r="R222" s="496"/>
      <c r="AD222" s="495"/>
      <c r="AE222" s="496"/>
      <c r="AF222" s="496"/>
      <c r="AG222" s="496"/>
      <c r="AH222" s="496"/>
      <c r="AI222" s="496"/>
      <c r="AU222" s="495"/>
      <c r="AV222" s="496"/>
      <c r="AW222" s="496"/>
      <c r="AX222" s="496"/>
      <c r="AY222" s="496"/>
      <c r="AZ222" s="496"/>
      <c r="BL222" s="495"/>
      <c r="BM222" s="496"/>
      <c r="BN222" s="496"/>
      <c r="BO222" s="496"/>
      <c r="BP222" s="496"/>
      <c r="BQ222" s="496"/>
      <c r="CC222" s="495"/>
      <c r="CD222" s="496"/>
      <c r="CE222" s="496"/>
      <c r="CF222" s="496"/>
      <c r="CG222" s="496"/>
      <c r="CH222" s="496"/>
      <c r="CT222" s="495"/>
      <c r="CU222" s="496"/>
      <c r="CV222" s="496"/>
      <c r="CW222" s="496"/>
      <c r="CX222" s="496"/>
      <c r="CY222" s="496"/>
      <c r="DK222" s="495"/>
      <c r="DL222" s="496"/>
      <c r="DM222" s="496"/>
      <c r="DN222" s="496"/>
      <c r="DO222" s="496"/>
      <c r="DP222" s="496"/>
    </row>
    <row r="223" spans="13:120">
      <c r="M223" s="495"/>
      <c r="N223" s="496"/>
      <c r="O223" s="496"/>
      <c r="P223" s="496"/>
      <c r="Q223" s="496"/>
      <c r="R223" s="496"/>
      <c r="AD223" s="495"/>
      <c r="AE223" s="496"/>
      <c r="AF223" s="496"/>
      <c r="AG223" s="496"/>
      <c r="AH223" s="496"/>
      <c r="AI223" s="496"/>
      <c r="AU223" s="495"/>
      <c r="AV223" s="496"/>
      <c r="AW223" s="496"/>
      <c r="AX223" s="496"/>
      <c r="AY223" s="496"/>
      <c r="AZ223" s="496"/>
      <c r="BL223" s="495"/>
      <c r="BM223" s="496"/>
      <c r="BN223" s="496"/>
      <c r="BO223" s="496"/>
      <c r="BP223" s="496"/>
      <c r="BQ223" s="496"/>
      <c r="CC223" s="495"/>
      <c r="CD223" s="496"/>
      <c r="CE223" s="496"/>
      <c r="CF223" s="496"/>
      <c r="CG223" s="496"/>
      <c r="CH223" s="496"/>
      <c r="CT223" s="495"/>
      <c r="CU223" s="496"/>
      <c r="CV223" s="496"/>
      <c r="CW223" s="496"/>
      <c r="CX223" s="496"/>
      <c r="CY223" s="496"/>
      <c r="DK223" s="495"/>
      <c r="DL223" s="496"/>
      <c r="DM223" s="496"/>
      <c r="DN223" s="496"/>
      <c r="DO223" s="496"/>
      <c r="DP223" s="496"/>
    </row>
    <row r="224" spans="13:120">
      <c r="M224" s="495"/>
      <c r="N224" s="496"/>
      <c r="O224" s="496"/>
      <c r="P224" s="496"/>
      <c r="Q224" s="496"/>
      <c r="R224" s="496"/>
      <c r="AD224" s="495"/>
      <c r="AE224" s="496"/>
      <c r="AF224" s="496"/>
      <c r="AG224" s="496"/>
      <c r="AH224" s="496"/>
      <c r="AI224" s="496"/>
      <c r="AU224" s="495"/>
      <c r="AV224" s="496"/>
      <c r="AW224" s="496"/>
      <c r="AX224" s="496"/>
      <c r="AY224" s="496"/>
      <c r="AZ224" s="496"/>
      <c r="BL224" s="495"/>
      <c r="BM224" s="496"/>
      <c r="BN224" s="496"/>
      <c r="BO224" s="496"/>
      <c r="BP224" s="496"/>
      <c r="BQ224" s="496"/>
      <c r="CC224" s="495"/>
      <c r="CD224" s="496"/>
      <c r="CE224" s="496"/>
      <c r="CF224" s="496"/>
      <c r="CG224" s="496"/>
      <c r="CH224" s="496"/>
      <c r="CT224" s="495"/>
      <c r="CU224" s="496"/>
      <c r="CV224" s="496"/>
      <c r="CW224" s="496"/>
      <c r="CX224" s="496"/>
      <c r="CY224" s="496"/>
      <c r="DK224" s="495"/>
      <c r="DL224" s="496"/>
      <c r="DM224" s="496"/>
      <c r="DN224" s="496"/>
      <c r="DO224" s="496"/>
      <c r="DP224" s="496"/>
    </row>
    <row r="225" spans="13:120">
      <c r="M225" s="495"/>
      <c r="N225" s="496"/>
      <c r="O225" s="496"/>
      <c r="P225" s="496"/>
      <c r="Q225" s="496"/>
      <c r="R225" s="496"/>
      <c r="AD225" s="495"/>
      <c r="AE225" s="496"/>
      <c r="AF225" s="496"/>
      <c r="AG225" s="496"/>
      <c r="AH225" s="496"/>
      <c r="AI225" s="496"/>
      <c r="AU225" s="495"/>
      <c r="AV225" s="496"/>
      <c r="AW225" s="496"/>
      <c r="AX225" s="496"/>
      <c r="AY225" s="496"/>
      <c r="AZ225" s="496"/>
      <c r="BL225" s="495"/>
      <c r="BM225" s="496"/>
      <c r="BN225" s="496"/>
      <c r="BO225" s="496"/>
      <c r="BP225" s="496"/>
      <c r="BQ225" s="496"/>
      <c r="CC225" s="495"/>
      <c r="CD225" s="496"/>
      <c r="CE225" s="496"/>
      <c r="CF225" s="496"/>
      <c r="CG225" s="496"/>
      <c r="CH225" s="496"/>
      <c r="CT225" s="495"/>
      <c r="CU225" s="496"/>
      <c r="CV225" s="496"/>
      <c r="CW225" s="496"/>
      <c r="CX225" s="496"/>
      <c r="CY225" s="496"/>
      <c r="DK225" s="495"/>
      <c r="DL225" s="496"/>
      <c r="DM225" s="496"/>
      <c r="DN225" s="496"/>
      <c r="DO225" s="496"/>
      <c r="DP225" s="496"/>
    </row>
    <row r="226" spans="13:120">
      <c r="M226" s="495"/>
      <c r="N226" s="496"/>
      <c r="O226" s="496"/>
      <c r="P226" s="496"/>
      <c r="Q226" s="496"/>
      <c r="R226" s="496"/>
      <c r="AD226" s="495"/>
      <c r="AE226" s="496"/>
      <c r="AF226" s="496"/>
      <c r="AG226" s="496"/>
      <c r="AH226" s="496"/>
      <c r="AI226" s="496"/>
      <c r="AU226" s="495"/>
      <c r="AV226" s="496"/>
      <c r="AW226" s="496"/>
      <c r="AX226" s="496"/>
      <c r="AY226" s="496"/>
      <c r="AZ226" s="496"/>
      <c r="BL226" s="495"/>
      <c r="BM226" s="496"/>
      <c r="BN226" s="496"/>
      <c r="BO226" s="496"/>
      <c r="BP226" s="496"/>
      <c r="BQ226" s="496"/>
      <c r="CC226" s="495"/>
      <c r="CD226" s="496"/>
      <c r="CE226" s="496"/>
      <c r="CF226" s="496"/>
      <c r="CG226" s="496"/>
      <c r="CH226" s="496"/>
      <c r="CT226" s="495"/>
      <c r="CU226" s="496"/>
      <c r="CV226" s="496"/>
      <c r="CW226" s="496"/>
      <c r="CX226" s="496"/>
      <c r="CY226" s="496"/>
      <c r="DK226" s="495"/>
      <c r="DL226" s="496"/>
      <c r="DM226" s="496"/>
      <c r="DN226" s="496"/>
      <c r="DO226" s="496"/>
      <c r="DP226" s="496"/>
    </row>
    <row r="227" spans="13:120">
      <c r="M227" s="495"/>
      <c r="N227" s="496"/>
      <c r="O227" s="496"/>
      <c r="P227" s="496"/>
      <c r="Q227" s="496"/>
      <c r="R227" s="496"/>
      <c r="AD227" s="495"/>
      <c r="AE227" s="496"/>
      <c r="AF227" s="496"/>
      <c r="AG227" s="496"/>
      <c r="AH227" s="496"/>
      <c r="AI227" s="496"/>
      <c r="AU227" s="495"/>
      <c r="AV227" s="496"/>
      <c r="AW227" s="496"/>
      <c r="AX227" s="496"/>
      <c r="AY227" s="496"/>
      <c r="AZ227" s="496"/>
      <c r="BL227" s="495"/>
      <c r="BM227" s="496"/>
      <c r="BN227" s="496"/>
      <c r="BO227" s="496"/>
      <c r="BP227" s="496"/>
      <c r="BQ227" s="496"/>
      <c r="CC227" s="495"/>
      <c r="CD227" s="496"/>
      <c r="CE227" s="496"/>
      <c r="CF227" s="496"/>
      <c r="CG227" s="496"/>
      <c r="CH227" s="496"/>
      <c r="CT227" s="495"/>
      <c r="CU227" s="496"/>
      <c r="CV227" s="496"/>
      <c r="CW227" s="496"/>
      <c r="CX227" s="496"/>
      <c r="CY227" s="496"/>
      <c r="DK227" s="495"/>
      <c r="DL227" s="496"/>
      <c r="DM227" s="496"/>
      <c r="DN227" s="496"/>
      <c r="DO227" s="496"/>
      <c r="DP227" s="496"/>
    </row>
    <row r="228" spans="13:120">
      <c r="M228" s="495"/>
      <c r="N228" s="496"/>
      <c r="O228" s="496"/>
      <c r="P228" s="496"/>
      <c r="Q228" s="496"/>
      <c r="R228" s="496"/>
      <c r="AD228" s="495"/>
      <c r="AE228" s="496"/>
      <c r="AF228" s="496"/>
      <c r="AG228" s="496"/>
      <c r="AH228" s="496"/>
      <c r="AI228" s="496"/>
      <c r="AU228" s="495"/>
      <c r="AV228" s="496"/>
      <c r="AW228" s="496"/>
      <c r="AX228" s="496"/>
      <c r="AY228" s="496"/>
      <c r="AZ228" s="496"/>
      <c r="BL228" s="495"/>
      <c r="BM228" s="496"/>
      <c r="BN228" s="496"/>
      <c r="BO228" s="496"/>
      <c r="BP228" s="496"/>
      <c r="BQ228" s="496"/>
      <c r="CC228" s="495"/>
      <c r="CD228" s="496"/>
      <c r="CE228" s="496"/>
      <c r="CF228" s="496"/>
      <c r="CG228" s="496"/>
      <c r="CH228" s="496"/>
      <c r="CT228" s="495"/>
      <c r="CU228" s="496"/>
      <c r="CV228" s="496"/>
      <c r="CW228" s="496"/>
      <c r="CX228" s="496"/>
      <c r="CY228" s="496"/>
      <c r="DK228" s="495"/>
      <c r="DL228" s="496"/>
      <c r="DM228" s="496"/>
      <c r="DN228" s="496"/>
      <c r="DO228" s="496"/>
      <c r="DP228" s="496"/>
    </row>
    <row r="229" spans="13:120">
      <c r="M229" s="495"/>
      <c r="N229" s="496"/>
      <c r="O229" s="496"/>
      <c r="P229" s="496"/>
      <c r="Q229" s="496"/>
      <c r="R229" s="496"/>
      <c r="AD229" s="495"/>
      <c r="AE229" s="496"/>
      <c r="AF229" s="496"/>
      <c r="AG229" s="496"/>
      <c r="AH229" s="496"/>
      <c r="AI229" s="496"/>
      <c r="AU229" s="495"/>
      <c r="AV229" s="496"/>
      <c r="AW229" s="496"/>
      <c r="AX229" s="496"/>
      <c r="AY229" s="496"/>
      <c r="AZ229" s="496"/>
      <c r="BL229" s="495"/>
      <c r="BM229" s="496"/>
      <c r="BN229" s="496"/>
      <c r="BO229" s="496"/>
      <c r="BP229" s="496"/>
      <c r="BQ229" s="496"/>
      <c r="CC229" s="495"/>
      <c r="CD229" s="496"/>
      <c r="CE229" s="496"/>
      <c r="CF229" s="496"/>
      <c r="CG229" s="496"/>
      <c r="CH229" s="496"/>
      <c r="CT229" s="495"/>
      <c r="CU229" s="496"/>
      <c r="CV229" s="496"/>
      <c r="CW229" s="496"/>
      <c r="CX229" s="496"/>
      <c r="CY229" s="496"/>
      <c r="DK229" s="495"/>
      <c r="DL229" s="496"/>
      <c r="DM229" s="496"/>
      <c r="DN229" s="496"/>
      <c r="DO229" s="496"/>
      <c r="DP229" s="496"/>
    </row>
    <row r="230" spans="13:120">
      <c r="M230" s="495"/>
      <c r="N230" s="496"/>
      <c r="O230" s="496"/>
      <c r="P230" s="496"/>
      <c r="Q230" s="496"/>
      <c r="R230" s="496"/>
      <c r="AD230" s="495"/>
      <c r="AE230" s="496"/>
      <c r="AF230" s="496"/>
      <c r="AG230" s="496"/>
      <c r="AH230" s="496"/>
      <c r="AI230" s="496"/>
      <c r="AU230" s="495"/>
      <c r="AV230" s="496"/>
      <c r="AW230" s="496"/>
      <c r="AX230" s="496"/>
      <c r="AY230" s="496"/>
      <c r="AZ230" s="496"/>
      <c r="BL230" s="495"/>
      <c r="BM230" s="496"/>
      <c r="BN230" s="496"/>
      <c r="BO230" s="496"/>
      <c r="BP230" s="496"/>
      <c r="BQ230" s="496"/>
      <c r="CC230" s="495"/>
      <c r="CD230" s="496"/>
      <c r="CE230" s="496"/>
      <c r="CF230" s="496"/>
      <c r="CG230" s="496"/>
      <c r="CH230" s="496"/>
      <c r="CT230" s="495"/>
      <c r="CU230" s="496"/>
      <c r="CV230" s="496"/>
      <c r="CW230" s="496"/>
      <c r="CX230" s="496"/>
      <c r="CY230" s="496"/>
      <c r="DK230" s="495"/>
      <c r="DL230" s="496"/>
      <c r="DM230" s="496"/>
      <c r="DN230" s="496"/>
      <c r="DO230" s="496"/>
      <c r="DP230" s="496"/>
    </row>
    <row r="231" spans="13:120">
      <c r="M231" s="495"/>
      <c r="N231" s="496"/>
      <c r="O231" s="496"/>
      <c r="P231" s="496"/>
      <c r="Q231" s="496"/>
      <c r="R231" s="496"/>
      <c r="AD231" s="495"/>
      <c r="AE231" s="496"/>
      <c r="AF231" s="496"/>
      <c r="AG231" s="496"/>
      <c r="AH231" s="496"/>
      <c r="AI231" s="496"/>
      <c r="AU231" s="495"/>
      <c r="AV231" s="496"/>
      <c r="AW231" s="496"/>
      <c r="AX231" s="496"/>
      <c r="AY231" s="496"/>
      <c r="AZ231" s="496"/>
      <c r="BL231" s="495"/>
      <c r="BM231" s="496"/>
      <c r="BN231" s="496"/>
      <c r="BO231" s="496"/>
      <c r="BP231" s="496"/>
      <c r="BQ231" s="496"/>
      <c r="CC231" s="495"/>
      <c r="CD231" s="496"/>
      <c r="CE231" s="496"/>
      <c r="CF231" s="496"/>
      <c r="CG231" s="496"/>
      <c r="CH231" s="496"/>
      <c r="CT231" s="495"/>
      <c r="CU231" s="496"/>
      <c r="CV231" s="496"/>
      <c r="CW231" s="496"/>
      <c r="CX231" s="496"/>
      <c r="CY231" s="496"/>
      <c r="DK231" s="495"/>
      <c r="DL231" s="496"/>
      <c r="DM231" s="496"/>
      <c r="DN231" s="496"/>
      <c r="DO231" s="496"/>
      <c r="DP231" s="496"/>
    </row>
    <row r="232" spans="13:120">
      <c r="M232" s="495"/>
      <c r="N232" s="496"/>
      <c r="O232" s="496"/>
      <c r="P232" s="496"/>
      <c r="Q232" s="496"/>
      <c r="R232" s="496"/>
      <c r="AD232" s="495"/>
      <c r="AE232" s="496"/>
      <c r="AF232" s="496"/>
      <c r="AG232" s="496"/>
      <c r="AH232" s="496"/>
      <c r="AI232" s="496"/>
      <c r="AU232" s="495"/>
      <c r="AV232" s="496"/>
      <c r="AW232" s="496"/>
      <c r="AX232" s="496"/>
      <c r="AY232" s="496"/>
      <c r="AZ232" s="496"/>
      <c r="BL232" s="495"/>
      <c r="BM232" s="496"/>
      <c r="BN232" s="496"/>
      <c r="BO232" s="496"/>
      <c r="BP232" s="496"/>
      <c r="BQ232" s="496"/>
      <c r="CC232" s="495"/>
      <c r="CD232" s="496"/>
      <c r="CE232" s="496"/>
      <c r="CF232" s="496"/>
      <c r="CG232" s="496"/>
      <c r="CH232" s="496"/>
      <c r="CT232" s="495"/>
      <c r="CU232" s="496"/>
      <c r="CV232" s="496"/>
      <c r="CW232" s="496"/>
      <c r="CX232" s="496"/>
      <c r="CY232" s="496"/>
      <c r="DK232" s="495"/>
      <c r="DL232" s="496"/>
      <c r="DM232" s="496"/>
      <c r="DN232" s="496"/>
      <c r="DO232" s="496"/>
      <c r="DP232" s="496"/>
    </row>
    <row r="233" spans="13:120">
      <c r="M233" s="495"/>
      <c r="N233" s="496"/>
      <c r="O233" s="496"/>
      <c r="P233" s="496"/>
      <c r="Q233" s="496"/>
      <c r="R233" s="496"/>
      <c r="AD233" s="495"/>
      <c r="AE233" s="496"/>
      <c r="AF233" s="496"/>
      <c r="AG233" s="496"/>
      <c r="AH233" s="496"/>
      <c r="AI233" s="496"/>
      <c r="AU233" s="495"/>
      <c r="AV233" s="496"/>
      <c r="AW233" s="496"/>
      <c r="AX233" s="496"/>
      <c r="AY233" s="496"/>
      <c r="AZ233" s="496"/>
      <c r="BL233" s="495"/>
      <c r="BM233" s="496"/>
      <c r="BN233" s="496"/>
      <c r="BO233" s="496"/>
      <c r="BP233" s="496"/>
      <c r="BQ233" s="496"/>
      <c r="CC233" s="495"/>
      <c r="CD233" s="496"/>
      <c r="CE233" s="496"/>
      <c r="CF233" s="496"/>
      <c r="CG233" s="496"/>
      <c r="CH233" s="496"/>
      <c r="CT233" s="495"/>
      <c r="CU233" s="496"/>
      <c r="CV233" s="496"/>
      <c r="CW233" s="496"/>
      <c r="CX233" s="496"/>
      <c r="CY233" s="496"/>
      <c r="DK233" s="495"/>
      <c r="DL233" s="496"/>
      <c r="DM233" s="496"/>
      <c r="DN233" s="496"/>
      <c r="DO233" s="496"/>
      <c r="DP233" s="496"/>
    </row>
    <row r="234" spans="13:120">
      <c r="M234" s="495"/>
      <c r="N234" s="496"/>
      <c r="O234" s="496"/>
      <c r="P234" s="496"/>
      <c r="Q234" s="496"/>
      <c r="R234" s="496"/>
      <c r="AD234" s="495"/>
      <c r="AE234" s="496"/>
      <c r="AF234" s="496"/>
      <c r="AG234" s="496"/>
      <c r="AH234" s="496"/>
      <c r="AI234" s="496"/>
      <c r="AU234" s="495"/>
      <c r="AV234" s="496"/>
      <c r="AW234" s="496"/>
      <c r="AX234" s="496"/>
      <c r="AY234" s="496"/>
      <c r="AZ234" s="496"/>
      <c r="BL234" s="495"/>
      <c r="BM234" s="496"/>
      <c r="BN234" s="496"/>
      <c r="BO234" s="496"/>
      <c r="BP234" s="496"/>
      <c r="BQ234" s="496"/>
      <c r="CC234" s="495"/>
      <c r="CD234" s="496"/>
      <c r="CE234" s="496"/>
      <c r="CF234" s="496"/>
      <c r="CG234" s="496"/>
      <c r="CH234" s="496"/>
      <c r="CT234" s="495"/>
      <c r="CU234" s="496"/>
      <c r="CV234" s="496"/>
      <c r="CW234" s="496"/>
      <c r="CX234" s="496"/>
      <c r="CY234" s="496"/>
      <c r="DK234" s="495"/>
      <c r="DL234" s="496"/>
      <c r="DM234" s="496"/>
      <c r="DN234" s="496"/>
      <c r="DO234" s="496"/>
      <c r="DP234" s="496"/>
    </row>
    <row r="235" spans="13:120">
      <c r="M235" s="495"/>
      <c r="N235" s="496"/>
      <c r="O235" s="496"/>
      <c r="P235" s="496"/>
      <c r="Q235" s="496"/>
      <c r="R235" s="496"/>
      <c r="AD235" s="495"/>
      <c r="AE235" s="496"/>
      <c r="AF235" s="496"/>
      <c r="AG235" s="496"/>
      <c r="AH235" s="496"/>
      <c r="AI235" s="496"/>
      <c r="AU235" s="495"/>
      <c r="AV235" s="496"/>
      <c r="AW235" s="496"/>
      <c r="AX235" s="496"/>
      <c r="AY235" s="496"/>
      <c r="AZ235" s="496"/>
      <c r="BL235" s="495"/>
      <c r="BM235" s="496"/>
      <c r="BN235" s="496"/>
      <c r="BO235" s="496"/>
      <c r="BP235" s="496"/>
      <c r="BQ235" s="496"/>
      <c r="CC235" s="495"/>
      <c r="CD235" s="496"/>
      <c r="CE235" s="496"/>
      <c r="CF235" s="496"/>
      <c r="CG235" s="496"/>
      <c r="CH235" s="496"/>
      <c r="CT235" s="495"/>
      <c r="CU235" s="496"/>
      <c r="CV235" s="496"/>
      <c r="CW235" s="496"/>
      <c r="CX235" s="496"/>
      <c r="CY235" s="496"/>
      <c r="DK235" s="495"/>
      <c r="DL235" s="496"/>
      <c r="DM235" s="496"/>
      <c r="DN235" s="496"/>
      <c r="DO235" s="496"/>
      <c r="DP235" s="496"/>
    </row>
    <row r="236" spans="13:120">
      <c r="M236" s="495"/>
      <c r="N236" s="496"/>
      <c r="O236" s="496"/>
      <c r="P236" s="496"/>
      <c r="Q236" s="496"/>
      <c r="R236" s="496"/>
      <c r="AD236" s="495"/>
      <c r="AE236" s="496"/>
      <c r="AF236" s="496"/>
      <c r="AG236" s="496"/>
      <c r="AH236" s="496"/>
      <c r="AI236" s="496"/>
      <c r="AU236" s="495"/>
      <c r="AV236" s="496"/>
      <c r="AW236" s="496"/>
      <c r="AX236" s="496"/>
      <c r="AY236" s="496"/>
      <c r="AZ236" s="496"/>
      <c r="BL236" s="495"/>
      <c r="BM236" s="496"/>
      <c r="BN236" s="496"/>
      <c r="BO236" s="496"/>
      <c r="BP236" s="496"/>
      <c r="BQ236" s="496"/>
      <c r="CC236" s="495"/>
      <c r="CD236" s="496"/>
      <c r="CE236" s="496"/>
      <c r="CF236" s="496"/>
      <c r="CG236" s="496"/>
      <c r="CH236" s="496"/>
      <c r="CT236" s="495"/>
      <c r="CU236" s="496"/>
      <c r="CV236" s="496"/>
      <c r="CW236" s="496"/>
      <c r="CX236" s="496"/>
      <c r="CY236" s="496"/>
      <c r="DK236" s="495"/>
      <c r="DL236" s="496"/>
      <c r="DM236" s="496"/>
      <c r="DN236" s="496"/>
      <c r="DO236" s="496"/>
      <c r="DP236" s="496"/>
    </row>
    <row r="237" spans="13:120">
      <c r="M237" s="495"/>
      <c r="N237" s="496"/>
      <c r="O237" s="496"/>
      <c r="P237" s="496"/>
      <c r="Q237" s="496"/>
      <c r="R237" s="496"/>
      <c r="AD237" s="495"/>
      <c r="AE237" s="496"/>
      <c r="AF237" s="496"/>
      <c r="AG237" s="496"/>
      <c r="AH237" s="496"/>
      <c r="AI237" s="496"/>
      <c r="AU237" s="495"/>
      <c r="AV237" s="496"/>
      <c r="AW237" s="496"/>
      <c r="AX237" s="496"/>
      <c r="AY237" s="496"/>
      <c r="AZ237" s="496"/>
      <c r="BL237" s="495"/>
      <c r="BM237" s="496"/>
      <c r="BN237" s="496"/>
      <c r="BO237" s="496"/>
      <c r="BP237" s="496"/>
      <c r="BQ237" s="496"/>
      <c r="CC237" s="495"/>
      <c r="CD237" s="496"/>
      <c r="CE237" s="496"/>
      <c r="CF237" s="496"/>
      <c r="CG237" s="496"/>
      <c r="CH237" s="496"/>
      <c r="CT237" s="495"/>
      <c r="CU237" s="496"/>
      <c r="CV237" s="496"/>
      <c r="CW237" s="496"/>
      <c r="CX237" s="496"/>
      <c r="CY237" s="496"/>
      <c r="DK237" s="495"/>
      <c r="DL237" s="496"/>
      <c r="DM237" s="496"/>
      <c r="DN237" s="496"/>
      <c r="DO237" s="496"/>
      <c r="DP237" s="496"/>
    </row>
    <row r="238" spans="13:120">
      <c r="M238" s="495"/>
      <c r="N238" s="496"/>
      <c r="O238" s="496"/>
      <c r="P238" s="496"/>
      <c r="Q238" s="496"/>
      <c r="R238" s="496"/>
      <c r="AD238" s="495"/>
      <c r="AE238" s="496"/>
      <c r="AF238" s="496"/>
      <c r="AG238" s="496"/>
      <c r="AH238" s="496"/>
      <c r="AI238" s="496"/>
      <c r="AU238" s="495"/>
      <c r="AV238" s="496"/>
      <c r="AW238" s="496"/>
      <c r="AX238" s="496"/>
      <c r="AY238" s="496"/>
      <c r="AZ238" s="496"/>
      <c r="BL238" s="495"/>
      <c r="BM238" s="496"/>
      <c r="BN238" s="496"/>
      <c r="BO238" s="496"/>
      <c r="BP238" s="496"/>
      <c r="BQ238" s="496"/>
      <c r="CC238" s="495"/>
      <c r="CD238" s="496"/>
      <c r="CE238" s="496"/>
      <c r="CF238" s="496"/>
      <c r="CG238" s="496"/>
      <c r="CH238" s="496"/>
      <c r="CT238" s="495"/>
      <c r="CU238" s="496"/>
      <c r="CV238" s="496"/>
      <c r="CW238" s="496"/>
      <c r="CX238" s="496"/>
      <c r="CY238" s="496"/>
      <c r="DK238" s="495"/>
      <c r="DL238" s="496"/>
      <c r="DM238" s="496"/>
      <c r="DN238" s="496"/>
      <c r="DO238" s="496"/>
      <c r="DP238" s="496"/>
    </row>
    <row r="239" spans="13:120">
      <c r="M239" s="495"/>
      <c r="N239" s="496"/>
      <c r="O239" s="496"/>
      <c r="P239" s="496"/>
      <c r="Q239" s="496"/>
      <c r="R239" s="496"/>
      <c r="AD239" s="495"/>
      <c r="AE239" s="496"/>
      <c r="AF239" s="496"/>
      <c r="AG239" s="496"/>
      <c r="AH239" s="496"/>
      <c r="AI239" s="496"/>
      <c r="AU239" s="495"/>
      <c r="AV239" s="496"/>
      <c r="AW239" s="496"/>
      <c r="AX239" s="496"/>
      <c r="AY239" s="496"/>
      <c r="AZ239" s="496"/>
      <c r="BL239" s="495"/>
      <c r="BM239" s="496"/>
      <c r="BN239" s="496"/>
      <c r="BO239" s="496"/>
      <c r="BP239" s="496"/>
      <c r="BQ239" s="496"/>
      <c r="CC239" s="495"/>
      <c r="CD239" s="496"/>
      <c r="CE239" s="496"/>
      <c r="CF239" s="496"/>
      <c r="CG239" s="496"/>
      <c r="CH239" s="496"/>
      <c r="CT239" s="495"/>
      <c r="CU239" s="496"/>
      <c r="CV239" s="496"/>
      <c r="CW239" s="496"/>
      <c r="CX239" s="496"/>
      <c r="CY239" s="496"/>
      <c r="DK239" s="495"/>
      <c r="DL239" s="496"/>
      <c r="DM239" s="496"/>
      <c r="DN239" s="496"/>
      <c r="DO239" s="496"/>
      <c r="DP239" s="496"/>
    </row>
    <row r="240" spans="13:120">
      <c r="M240" s="495"/>
      <c r="N240" s="496"/>
      <c r="O240" s="496"/>
      <c r="P240" s="496"/>
      <c r="Q240" s="496"/>
      <c r="R240" s="496"/>
      <c r="AD240" s="495"/>
      <c r="AE240" s="496"/>
      <c r="AF240" s="496"/>
      <c r="AG240" s="496"/>
      <c r="AH240" s="496"/>
      <c r="AI240" s="496"/>
      <c r="AU240" s="495"/>
      <c r="AV240" s="496"/>
      <c r="AW240" s="496"/>
      <c r="AX240" s="496"/>
      <c r="AY240" s="496"/>
      <c r="AZ240" s="496"/>
      <c r="BL240" s="495"/>
      <c r="BM240" s="496"/>
      <c r="BN240" s="496"/>
      <c r="BO240" s="496"/>
      <c r="BP240" s="496"/>
      <c r="BQ240" s="496"/>
      <c r="CC240" s="495"/>
      <c r="CD240" s="496"/>
      <c r="CE240" s="496"/>
      <c r="CF240" s="496"/>
      <c r="CG240" s="496"/>
      <c r="CH240" s="496"/>
      <c r="CT240" s="495"/>
      <c r="CU240" s="496"/>
      <c r="CV240" s="496"/>
      <c r="CW240" s="496"/>
      <c r="CX240" s="496"/>
      <c r="CY240" s="496"/>
      <c r="DK240" s="495"/>
      <c r="DL240" s="496"/>
      <c r="DM240" s="496"/>
      <c r="DN240" s="496"/>
      <c r="DO240" s="496"/>
      <c r="DP240" s="496"/>
    </row>
    <row r="241" spans="13:120">
      <c r="M241" s="495"/>
      <c r="N241" s="496"/>
      <c r="O241" s="496"/>
      <c r="P241" s="496"/>
      <c r="Q241" s="496"/>
      <c r="R241" s="496"/>
      <c r="AD241" s="495"/>
      <c r="AE241" s="496"/>
      <c r="AF241" s="496"/>
      <c r="AG241" s="496"/>
      <c r="AH241" s="496"/>
      <c r="AI241" s="496"/>
      <c r="AU241" s="495"/>
      <c r="AV241" s="496"/>
      <c r="AW241" s="496"/>
      <c r="AX241" s="496"/>
      <c r="AY241" s="496"/>
      <c r="AZ241" s="496"/>
      <c r="BL241" s="495"/>
      <c r="BM241" s="496"/>
      <c r="BN241" s="496"/>
      <c r="BO241" s="496"/>
      <c r="BP241" s="496"/>
      <c r="BQ241" s="496"/>
      <c r="CC241" s="495"/>
      <c r="CD241" s="496"/>
      <c r="CE241" s="496"/>
      <c r="CF241" s="496"/>
      <c r="CG241" s="496"/>
      <c r="CH241" s="496"/>
      <c r="CT241" s="495"/>
      <c r="CU241" s="496"/>
      <c r="CV241" s="496"/>
      <c r="CW241" s="496"/>
      <c r="CX241" s="496"/>
      <c r="CY241" s="496"/>
      <c r="DK241" s="495"/>
      <c r="DL241" s="496"/>
      <c r="DM241" s="496"/>
      <c r="DN241" s="496"/>
      <c r="DO241" s="496"/>
      <c r="DP241" s="496"/>
    </row>
    <row r="242" spans="13:120">
      <c r="M242" s="495"/>
      <c r="N242" s="496"/>
      <c r="O242" s="496"/>
      <c r="P242" s="496"/>
      <c r="Q242" s="496"/>
      <c r="R242" s="496"/>
      <c r="AD242" s="495"/>
      <c r="AE242" s="496"/>
      <c r="AF242" s="496"/>
      <c r="AG242" s="496"/>
      <c r="AH242" s="496"/>
      <c r="AI242" s="496"/>
      <c r="AU242" s="495"/>
      <c r="AV242" s="496"/>
      <c r="AW242" s="496"/>
      <c r="AX242" s="496"/>
      <c r="AY242" s="496"/>
      <c r="AZ242" s="496"/>
      <c r="BL242" s="495"/>
      <c r="BM242" s="496"/>
      <c r="BN242" s="496"/>
      <c r="BO242" s="496"/>
      <c r="BP242" s="496"/>
      <c r="BQ242" s="496"/>
      <c r="CC242" s="495"/>
      <c r="CD242" s="496"/>
      <c r="CE242" s="496"/>
      <c r="CF242" s="496"/>
      <c r="CG242" s="496"/>
      <c r="CH242" s="496"/>
      <c r="CT242" s="495"/>
      <c r="CU242" s="496"/>
      <c r="CV242" s="496"/>
      <c r="CW242" s="496"/>
      <c r="CX242" s="496"/>
      <c r="CY242" s="496"/>
      <c r="DK242" s="495"/>
      <c r="DL242" s="496"/>
      <c r="DM242" s="496"/>
      <c r="DN242" s="496"/>
      <c r="DO242" s="496"/>
      <c r="DP242" s="496"/>
    </row>
    <row r="243" spans="13:120">
      <c r="M243" s="495"/>
      <c r="N243" s="496"/>
      <c r="O243" s="496"/>
      <c r="P243" s="496"/>
      <c r="Q243" s="496"/>
      <c r="R243" s="496"/>
      <c r="AD243" s="495"/>
      <c r="AE243" s="496"/>
      <c r="AF243" s="496"/>
      <c r="AG243" s="496"/>
      <c r="AH243" s="496"/>
      <c r="AI243" s="496"/>
      <c r="AU243" s="495"/>
      <c r="AV243" s="496"/>
      <c r="AW243" s="496"/>
      <c r="AX243" s="496"/>
      <c r="AY243" s="496"/>
      <c r="AZ243" s="496"/>
      <c r="BL243" s="495"/>
      <c r="BM243" s="496"/>
      <c r="BN243" s="496"/>
      <c r="BO243" s="496"/>
      <c r="BP243" s="496"/>
      <c r="BQ243" s="496"/>
      <c r="CC243" s="495"/>
      <c r="CD243" s="496"/>
      <c r="CE243" s="496"/>
      <c r="CF243" s="496"/>
      <c r="CG243" s="496"/>
      <c r="CH243" s="496"/>
      <c r="CT243" s="495"/>
      <c r="CU243" s="496"/>
      <c r="CV243" s="496"/>
      <c r="CW243" s="496"/>
      <c r="CX243" s="496"/>
      <c r="CY243" s="496"/>
      <c r="DK243" s="495"/>
      <c r="DL243" s="496"/>
      <c r="DM243" s="496"/>
      <c r="DN243" s="496"/>
      <c r="DO243" s="496"/>
      <c r="DP243" s="496"/>
    </row>
    <row r="244" spans="13:120">
      <c r="M244" s="495"/>
      <c r="N244" s="496"/>
      <c r="O244" s="496"/>
      <c r="P244" s="496"/>
      <c r="Q244" s="496"/>
      <c r="R244" s="496"/>
      <c r="AD244" s="495"/>
      <c r="AE244" s="496"/>
      <c r="AF244" s="496"/>
      <c r="AG244" s="496"/>
      <c r="AH244" s="496"/>
      <c r="AI244" s="496"/>
      <c r="AU244" s="495"/>
      <c r="AV244" s="496"/>
      <c r="AW244" s="496"/>
      <c r="AX244" s="496"/>
      <c r="AY244" s="496"/>
      <c r="AZ244" s="496"/>
      <c r="BL244" s="495"/>
      <c r="BM244" s="496"/>
      <c r="BN244" s="496"/>
      <c r="BO244" s="496"/>
      <c r="BP244" s="496"/>
      <c r="BQ244" s="496"/>
      <c r="CC244" s="495"/>
      <c r="CD244" s="496"/>
      <c r="CE244" s="496"/>
      <c r="CF244" s="496"/>
      <c r="CG244" s="496"/>
      <c r="CH244" s="496"/>
      <c r="CT244" s="495"/>
      <c r="CU244" s="496"/>
      <c r="CV244" s="496"/>
      <c r="CW244" s="496"/>
      <c r="CX244" s="496"/>
      <c r="CY244" s="496"/>
      <c r="DK244" s="495"/>
      <c r="DL244" s="496"/>
      <c r="DM244" s="496"/>
      <c r="DN244" s="496"/>
      <c r="DO244" s="496"/>
      <c r="DP244" s="496"/>
    </row>
    <row r="245" spans="13:120">
      <c r="M245" s="495"/>
      <c r="N245" s="496"/>
      <c r="O245" s="496"/>
      <c r="P245" s="496"/>
      <c r="Q245" s="496"/>
      <c r="R245" s="496"/>
      <c r="AD245" s="495"/>
      <c r="AE245" s="496"/>
      <c r="AF245" s="496"/>
      <c r="AG245" s="496"/>
      <c r="AH245" s="496"/>
      <c r="AI245" s="496"/>
      <c r="AU245" s="495"/>
      <c r="AV245" s="496"/>
      <c r="AW245" s="496"/>
      <c r="AX245" s="496"/>
      <c r="AY245" s="496"/>
      <c r="AZ245" s="496"/>
      <c r="BL245" s="495"/>
      <c r="BM245" s="496"/>
      <c r="BN245" s="496"/>
      <c r="BO245" s="496"/>
      <c r="BP245" s="496"/>
      <c r="BQ245" s="496"/>
      <c r="CC245" s="495"/>
      <c r="CD245" s="496"/>
      <c r="CE245" s="496"/>
      <c r="CF245" s="496"/>
      <c r="CG245" s="496"/>
      <c r="CH245" s="496"/>
      <c r="CT245" s="495"/>
      <c r="CU245" s="496"/>
      <c r="CV245" s="496"/>
      <c r="CW245" s="496"/>
      <c r="CX245" s="496"/>
      <c r="CY245" s="496"/>
      <c r="DK245" s="495"/>
      <c r="DL245" s="496"/>
      <c r="DM245" s="496"/>
      <c r="DN245" s="496"/>
      <c r="DO245" s="496"/>
      <c r="DP245" s="496"/>
    </row>
    <row r="246" spans="13:120">
      <c r="M246" s="495"/>
      <c r="N246" s="496"/>
      <c r="O246" s="496"/>
      <c r="P246" s="496"/>
      <c r="Q246" s="496"/>
      <c r="R246" s="496"/>
      <c r="AD246" s="495"/>
      <c r="AE246" s="496"/>
      <c r="AF246" s="496"/>
      <c r="AG246" s="496"/>
      <c r="AH246" s="496"/>
      <c r="AI246" s="496"/>
      <c r="AU246" s="495"/>
      <c r="AV246" s="496"/>
      <c r="AW246" s="496"/>
      <c r="AX246" s="496"/>
      <c r="AY246" s="496"/>
      <c r="AZ246" s="496"/>
      <c r="BL246" s="495"/>
      <c r="BM246" s="496"/>
      <c r="BN246" s="496"/>
      <c r="BO246" s="496"/>
      <c r="BP246" s="496"/>
      <c r="BQ246" s="496"/>
      <c r="CC246" s="495"/>
      <c r="CD246" s="496"/>
      <c r="CE246" s="496"/>
      <c r="CF246" s="496"/>
      <c r="CG246" s="496"/>
      <c r="CH246" s="496"/>
      <c r="CT246" s="495"/>
      <c r="CU246" s="496"/>
      <c r="CV246" s="496"/>
      <c r="CW246" s="496"/>
      <c r="CX246" s="496"/>
      <c r="CY246" s="496"/>
      <c r="DK246" s="495"/>
      <c r="DL246" s="496"/>
      <c r="DM246" s="496"/>
      <c r="DN246" s="496"/>
      <c r="DO246" s="496"/>
      <c r="DP246" s="496"/>
    </row>
    <row r="247" spans="13:120">
      <c r="M247" s="495"/>
      <c r="N247" s="496"/>
      <c r="O247" s="496"/>
      <c r="P247" s="496"/>
      <c r="Q247" s="496"/>
      <c r="R247" s="496"/>
      <c r="AD247" s="495"/>
      <c r="AE247" s="496"/>
      <c r="AF247" s="496"/>
      <c r="AG247" s="496"/>
      <c r="AH247" s="496"/>
      <c r="AI247" s="496"/>
      <c r="AU247" s="495"/>
      <c r="AV247" s="496"/>
      <c r="AW247" s="496"/>
      <c r="AX247" s="496"/>
      <c r="AY247" s="496"/>
      <c r="AZ247" s="496"/>
      <c r="BL247" s="495"/>
      <c r="BM247" s="496"/>
      <c r="BN247" s="496"/>
      <c r="BO247" s="496"/>
      <c r="BP247" s="496"/>
      <c r="BQ247" s="496"/>
      <c r="CC247" s="495"/>
      <c r="CD247" s="496"/>
      <c r="CE247" s="496"/>
      <c r="CF247" s="496"/>
      <c r="CG247" s="496"/>
      <c r="CH247" s="496"/>
      <c r="CT247" s="495"/>
      <c r="CU247" s="496"/>
      <c r="CV247" s="496"/>
      <c r="CW247" s="496"/>
      <c r="CX247" s="496"/>
      <c r="CY247" s="496"/>
      <c r="DK247" s="495"/>
      <c r="DL247" s="496"/>
      <c r="DM247" s="496"/>
      <c r="DN247" s="496"/>
      <c r="DO247" s="496"/>
      <c r="DP247" s="496"/>
    </row>
    <row r="248" spans="13:120">
      <c r="M248" s="495"/>
      <c r="N248" s="496"/>
      <c r="O248" s="496"/>
      <c r="P248" s="496"/>
      <c r="Q248" s="496"/>
      <c r="R248" s="496"/>
      <c r="AD248" s="495"/>
      <c r="AE248" s="496"/>
      <c r="AF248" s="496"/>
      <c r="AG248" s="496"/>
      <c r="AH248" s="496"/>
      <c r="AI248" s="496"/>
      <c r="AU248" s="495"/>
      <c r="AV248" s="496"/>
      <c r="AW248" s="496"/>
      <c r="AX248" s="496"/>
      <c r="AY248" s="496"/>
      <c r="AZ248" s="496"/>
      <c r="BL248" s="495"/>
      <c r="BM248" s="496"/>
      <c r="BN248" s="496"/>
      <c r="BO248" s="496"/>
      <c r="BP248" s="496"/>
      <c r="BQ248" s="496"/>
      <c r="CC248" s="495"/>
      <c r="CD248" s="496"/>
      <c r="CE248" s="496"/>
      <c r="CF248" s="496"/>
      <c r="CG248" s="496"/>
      <c r="CH248" s="496"/>
      <c r="CT248" s="495"/>
      <c r="CU248" s="496"/>
      <c r="CV248" s="496"/>
      <c r="CW248" s="496"/>
      <c r="CX248" s="496"/>
      <c r="CY248" s="496"/>
      <c r="DK248" s="495"/>
      <c r="DL248" s="496"/>
      <c r="DM248" s="496"/>
      <c r="DN248" s="496"/>
      <c r="DO248" s="496"/>
      <c r="DP248" s="496"/>
    </row>
    <row r="249" spans="13:120">
      <c r="M249" s="495"/>
      <c r="N249" s="496"/>
      <c r="O249" s="496"/>
      <c r="P249" s="496"/>
      <c r="Q249" s="496"/>
      <c r="R249" s="496"/>
      <c r="AD249" s="495"/>
      <c r="AE249" s="496"/>
      <c r="AF249" s="496"/>
      <c r="AG249" s="496"/>
      <c r="AH249" s="496"/>
      <c r="AI249" s="496"/>
      <c r="AU249" s="495"/>
      <c r="AV249" s="496"/>
      <c r="AW249" s="496"/>
      <c r="AX249" s="496"/>
      <c r="AY249" s="496"/>
      <c r="AZ249" s="496"/>
      <c r="BL249" s="495"/>
      <c r="BM249" s="496"/>
      <c r="BN249" s="496"/>
      <c r="BO249" s="496"/>
      <c r="BP249" s="496"/>
      <c r="BQ249" s="496"/>
      <c r="CC249" s="495"/>
      <c r="CD249" s="496"/>
      <c r="CE249" s="496"/>
      <c r="CF249" s="496"/>
      <c r="CG249" s="496"/>
      <c r="CH249" s="496"/>
      <c r="CT249" s="495"/>
      <c r="CU249" s="496"/>
      <c r="CV249" s="496"/>
      <c r="CW249" s="496"/>
      <c r="CX249" s="496"/>
      <c r="CY249" s="496"/>
      <c r="DK249" s="495"/>
      <c r="DL249" s="496"/>
      <c r="DM249" s="496"/>
      <c r="DN249" s="496"/>
      <c r="DO249" s="496"/>
      <c r="DP249" s="496"/>
    </row>
    <row r="250" spans="13:120">
      <c r="M250" s="495"/>
      <c r="N250" s="496"/>
      <c r="O250" s="496"/>
      <c r="P250" s="496"/>
      <c r="Q250" s="496"/>
      <c r="R250" s="496"/>
      <c r="AD250" s="495"/>
      <c r="AE250" s="496"/>
      <c r="AF250" s="496"/>
      <c r="AG250" s="496"/>
      <c r="AH250" s="496"/>
      <c r="AI250" s="496"/>
      <c r="AU250" s="495"/>
      <c r="AV250" s="496"/>
      <c r="AW250" s="496"/>
      <c r="AX250" s="496"/>
      <c r="AY250" s="496"/>
      <c r="AZ250" s="496"/>
      <c r="BL250" s="495"/>
      <c r="BM250" s="496"/>
      <c r="BN250" s="496"/>
      <c r="BO250" s="496"/>
      <c r="BP250" s="496"/>
      <c r="BQ250" s="496"/>
      <c r="CC250" s="495"/>
      <c r="CD250" s="496"/>
      <c r="CE250" s="496"/>
      <c r="CF250" s="496"/>
      <c r="CG250" s="496"/>
      <c r="CH250" s="496"/>
      <c r="CT250" s="495"/>
      <c r="CU250" s="496"/>
      <c r="CV250" s="496"/>
      <c r="CW250" s="496"/>
      <c r="CX250" s="496"/>
      <c r="CY250" s="496"/>
      <c r="DK250" s="495"/>
      <c r="DL250" s="496"/>
      <c r="DM250" s="496"/>
      <c r="DN250" s="496"/>
      <c r="DO250" s="496"/>
      <c r="DP250" s="496"/>
    </row>
    <row r="251" spans="13:120">
      <c r="M251" s="495"/>
      <c r="N251" s="496"/>
      <c r="O251" s="496"/>
      <c r="P251" s="496"/>
      <c r="Q251" s="496"/>
      <c r="R251" s="496"/>
      <c r="AD251" s="495"/>
      <c r="AE251" s="496"/>
      <c r="AF251" s="496"/>
      <c r="AG251" s="496"/>
      <c r="AH251" s="496"/>
      <c r="AI251" s="496"/>
      <c r="AU251" s="495"/>
      <c r="AV251" s="496"/>
      <c r="AW251" s="496"/>
      <c r="AX251" s="496"/>
      <c r="AY251" s="496"/>
      <c r="AZ251" s="496"/>
      <c r="BL251" s="495"/>
      <c r="BM251" s="496"/>
      <c r="BN251" s="496"/>
      <c r="BO251" s="496"/>
      <c r="BP251" s="496"/>
      <c r="BQ251" s="496"/>
      <c r="CC251" s="495"/>
      <c r="CD251" s="496"/>
      <c r="CE251" s="496"/>
      <c r="CF251" s="496"/>
      <c r="CG251" s="496"/>
      <c r="CH251" s="496"/>
      <c r="CT251" s="495"/>
      <c r="CU251" s="496"/>
      <c r="CV251" s="496"/>
      <c r="CW251" s="496"/>
      <c r="CX251" s="496"/>
      <c r="CY251" s="496"/>
      <c r="DK251" s="495"/>
      <c r="DL251" s="496"/>
      <c r="DM251" s="496"/>
      <c r="DN251" s="496"/>
      <c r="DO251" s="496"/>
      <c r="DP251" s="496"/>
    </row>
    <row r="252" spans="13:120">
      <c r="M252" s="495"/>
      <c r="N252" s="496"/>
      <c r="O252" s="496"/>
      <c r="P252" s="496"/>
      <c r="Q252" s="496"/>
      <c r="R252" s="496"/>
      <c r="AD252" s="495"/>
      <c r="AE252" s="496"/>
      <c r="AF252" s="496"/>
      <c r="AG252" s="496"/>
      <c r="AH252" s="496"/>
      <c r="AI252" s="496"/>
      <c r="AU252" s="495"/>
      <c r="AV252" s="496"/>
      <c r="AW252" s="496"/>
      <c r="AX252" s="496"/>
      <c r="AY252" s="496"/>
      <c r="AZ252" s="496"/>
      <c r="BL252" s="495"/>
      <c r="BM252" s="496"/>
      <c r="BN252" s="496"/>
      <c r="BO252" s="496"/>
      <c r="BP252" s="496"/>
      <c r="BQ252" s="496"/>
      <c r="CC252" s="495"/>
      <c r="CD252" s="496"/>
      <c r="CE252" s="496"/>
      <c r="CF252" s="496"/>
      <c r="CG252" s="496"/>
      <c r="CH252" s="496"/>
      <c r="CT252" s="495"/>
      <c r="CU252" s="496"/>
      <c r="CV252" s="496"/>
      <c r="CW252" s="496"/>
      <c r="CX252" s="496"/>
      <c r="CY252" s="496"/>
      <c r="DK252" s="495"/>
      <c r="DL252" s="496"/>
      <c r="DM252" s="496"/>
      <c r="DN252" s="496"/>
      <c r="DO252" s="496"/>
      <c r="DP252" s="496"/>
    </row>
    <row r="253" spans="13:120">
      <c r="M253" s="495"/>
      <c r="N253" s="496"/>
      <c r="O253" s="496"/>
      <c r="P253" s="496"/>
      <c r="Q253" s="496"/>
      <c r="R253" s="496"/>
      <c r="AD253" s="495"/>
      <c r="AE253" s="496"/>
      <c r="AF253" s="496"/>
      <c r="AG253" s="496"/>
      <c r="AH253" s="496"/>
      <c r="AI253" s="496"/>
      <c r="AU253" s="495"/>
      <c r="AV253" s="496"/>
      <c r="AW253" s="496"/>
      <c r="AX253" s="496"/>
      <c r="AY253" s="496"/>
      <c r="AZ253" s="496"/>
      <c r="BL253" s="495"/>
      <c r="BM253" s="496"/>
      <c r="BN253" s="496"/>
      <c r="BO253" s="496"/>
      <c r="BP253" s="496"/>
      <c r="BQ253" s="496"/>
      <c r="CC253" s="495"/>
      <c r="CD253" s="496"/>
      <c r="CE253" s="496"/>
      <c r="CF253" s="496"/>
      <c r="CG253" s="496"/>
      <c r="CH253" s="496"/>
      <c r="CT253" s="495"/>
      <c r="CU253" s="496"/>
      <c r="CV253" s="496"/>
      <c r="CW253" s="496"/>
      <c r="CX253" s="496"/>
      <c r="CY253" s="496"/>
      <c r="DK253" s="495"/>
      <c r="DL253" s="496"/>
      <c r="DM253" s="496"/>
      <c r="DN253" s="496"/>
      <c r="DO253" s="496"/>
      <c r="DP253" s="496"/>
    </row>
    <row r="254" spans="13:120">
      <c r="M254" s="495"/>
      <c r="N254" s="496"/>
      <c r="O254" s="496"/>
      <c r="P254" s="496"/>
      <c r="Q254" s="496"/>
      <c r="R254" s="496"/>
      <c r="AD254" s="495"/>
      <c r="AE254" s="496"/>
      <c r="AF254" s="496"/>
      <c r="AG254" s="496"/>
      <c r="AH254" s="496"/>
      <c r="AI254" s="496"/>
      <c r="AU254" s="495"/>
      <c r="AV254" s="496"/>
      <c r="AW254" s="496"/>
      <c r="AX254" s="496"/>
      <c r="AY254" s="496"/>
      <c r="AZ254" s="496"/>
      <c r="BL254" s="495"/>
      <c r="BM254" s="496"/>
      <c r="BN254" s="496"/>
      <c r="BO254" s="496"/>
      <c r="BP254" s="496"/>
      <c r="BQ254" s="496"/>
      <c r="CC254" s="495"/>
      <c r="CD254" s="496"/>
      <c r="CE254" s="496"/>
      <c r="CF254" s="496"/>
      <c r="CG254" s="496"/>
      <c r="CH254" s="496"/>
      <c r="CT254" s="495"/>
      <c r="CU254" s="496"/>
      <c r="CV254" s="496"/>
      <c r="CW254" s="496"/>
      <c r="CX254" s="496"/>
      <c r="CY254" s="496"/>
      <c r="DK254" s="495"/>
      <c r="DL254" s="496"/>
      <c r="DM254" s="496"/>
      <c r="DN254" s="496"/>
      <c r="DO254" s="496"/>
      <c r="DP254" s="496"/>
    </row>
    <row r="255" spans="13:120">
      <c r="M255" s="495"/>
      <c r="N255" s="496"/>
      <c r="O255" s="496"/>
      <c r="P255" s="496"/>
      <c r="Q255" s="496"/>
      <c r="R255" s="496"/>
      <c r="AD255" s="495"/>
      <c r="AE255" s="496"/>
      <c r="AF255" s="496"/>
      <c r="AG255" s="496"/>
      <c r="AH255" s="496"/>
      <c r="AI255" s="496"/>
      <c r="AU255" s="495"/>
      <c r="AV255" s="496"/>
      <c r="AW255" s="496"/>
      <c r="AX255" s="496"/>
      <c r="AY255" s="496"/>
      <c r="AZ255" s="496"/>
      <c r="BL255" s="495"/>
      <c r="BM255" s="496"/>
      <c r="BN255" s="496"/>
      <c r="BO255" s="496"/>
      <c r="BP255" s="496"/>
      <c r="BQ255" s="496"/>
      <c r="CC255" s="495"/>
      <c r="CD255" s="496"/>
      <c r="CE255" s="496"/>
      <c r="CF255" s="496"/>
      <c r="CG255" s="496"/>
      <c r="CH255" s="496"/>
      <c r="CT255" s="495"/>
      <c r="CU255" s="496"/>
      <c r="CV255" s="496"/>
      <c r="CW255" s="496"/>
      <c r="CX255" s="496"/>
      <c r="CY255" s="496"/>
      <c r="DK255" s="495"/>
      <c r="DL255" s="496"/>
      <c r="DM255" s="496"/>
      <c r="DN255" s="496"/>
      <c r="DO255" s="496"/>
      <c r="DP255" s="496"/>
    </row>
    <row r="256" spans="13:120">
      <c r="M256" s="495"/>
      <c r="N256" s="496"/>
      <c r="O256" s="496"/>
      <c r="P256" s="496"/>
      <c r="Q256" s="496"/>
      <c r="R256" s="496"/>
      <c r="AD256" s="495"/>
      <c r="AE256" s="496"/>
      <c r="AF256" s="496"/>
      <c r="AG256" s="496"/>
      <c r="AH256" s="496"/>
      <c r="AI256" s="496"/>
      <c r="AU256" s="495"/>
      <c r="AV256" s="496"/>
      <c r="AW256" s="496"/>
      <c r="AX256" s="496"/>
      <c r="AY256" s="496"/>
      <c r="AZ256" s="496"/>
      <c r="BL256" s="495"/>
      <c r="BM256" s="496"/>
      <c r="BN256" s="496"/>
      <c r="BO256" s="496"/>
      <c r="BP256" s="496"/>
      <c r="BQ256" s="496"/>
      <c r="CC256" s="495"/>
      <c r="CD256" s="496"/>
      <c r="CE256" s="496"/>
      <c r="CF256" s="496"/>
      <c r="CG256" s="496"/>
      <c r="CH256" s="496"/>
      <c r="CT256" s="495"/>
      <c r="CU256" s="496"/>
      <c r="CV256" s="496"/>
      <c r="CW256" s="496"/>
      <c r="CX256" s="496"/>
      <c r="CY256" s="496"/>
      <c r="DK256" s="495"/>
      <c r="DL256" s="496"/>
      <c r="DM256" s="496"/>
      <c r="DN256" s="496"/>
      <c r="DO256" s="496"/>
      <c r="DP256" s="496"/>
    </row>
    <row r="257" spans="13:120">
      <c r="M257" s="495"/>
      <c r="N257" s="496"/>
      <c r="O257" s="496"/>
      <c r="P257" s="496"/>
      <c r="Q257" s="496"/>
      <c r="R257" s="496"/>
      <c r="AD257" s="495"/>
      <c r="AE257" s="496"/>
      <c r="AF257" s="496"/>
      <c r="AG257" s="496"/>
      <c r="AH257" s="496"/>
      <c r="AI257" s="496"/>
      <c r="AU257" s="495"/>
      <c r="AV257" s="496"/>
      <c r="AW257" s="496"/>
      <c r="AX257" s="496"/>
      <c r="AY257" s="496"/>
      <c r="AZ257" s="496"/>
      <c r="BL257" s="495"/>
      <c r="BM257" s="496"/>
      <c r="BN257" s="496"/>
      <c r="BO257" s="496"/>
      <c r="BP257" s="496"/>
      <c r="BQ257" s="496"/>
      <c r="CC257" s="495"/>
      <c r="CD257" s="496"/>
      <c r="CE257" s="496"/>
      <c r="CF257" s="496"/>
      <c r="CG257" s="496"/>
      <c r="CH257" s="496"/>
      <c r="CT257" s="495"/>
      <c r="CU257" s="496"/>
      <c r="CV257" s="496"/>
      <c r="CW257" s="496"/>
      <c r="CX257" s="496"/>
      <c r="CY257" s="496"/>
      <c r="DK257" s="495"/>
      <c r="DL257" s="496"/>
      <c r="DM257" s="496"/>
      <c r="DN257" s="496"/>
      <c r="DO257" s="496"/>
      <c r="DP257" s="496"/>
    </row>
    <row r="258" spans="13:120">
      <c r="M258" s="495"/>
      <c r="N258" s="496"/>
      <c r="O258" s="496"/>
      <c r="P258" s="496"/>
      <c r="Q258" s="496"/>
      <c r="R258" s="496"/>
      <c r="AD258" s="495"/>
      <c r="AE258" s="496"/>
      <c r="AF258" s="496"/>
      <c r="AG258" s="496"/>
      <c r="AH258" s="496"/>
      <c r="AI258" s="496"/>
      <c r="AU258" s="495"/>
      <c r="AV258" s="496"/>
      <c r="AW258" s="496"/>
      <c r="AX258" s="496"/>
      <c r="AY258" s="496"/>
      <c r="AZ258" s="496"/>
      <c r="BL258" s="495"/>
      <c r="BM258" s="496"/>
      <c r="BN258" s="496"/>
      <c r="BO258" s="496"/>
      <c r="BP258" s="496"/>
      <c r="BQ258" s="496"/>
      <c r="CC258" s="495"/>
      <c r="CD258" s="496"/>
      <c r="CE258" s="496"/>
      <c r="CF258" s="496"/>
      <c r="CG258" s="496"/>
      <c r="CH258" s="496"/>
      <c r="CT258" s="495"/>
      <c r="CU258" s="496"/>
      <c r="CV258" s="496"/>
      <c r="CW258" s="496"/>
      <c r="CX258" s="496"/>
      <c r="CY258" s="496"/>
      <c r="DK258" s="495"/>
      <c r="DL258" s="496"/>
      <c r="DM258" s="496"/>
      <c r="DN258" s="496"/>
      <c r="DO258" s="496"/>
      <c r="DP258" s="496"/>
    </row>
    <row r="259" spans="13:120">
      <c r="M259" s="495"/>
      <c r="N259" s="496"/>
      <c r="O259" s="496"/>
      <c r="P259" s="496"/>
      <c r="Q259" s="496"/>
      <c r="R259" s="496"/>
      <c r="AD259" s="495"/>
      <c r="AE259" s="496"/>
      <c r="AF259" s="496"/>
      <c r="AG259" s="496"/>
      <c r="AH259" s="496"/>
      <c r="AI259" s="496"/>
      <c r="AU259" s="495"/>
      <c r="AV259" s="496"/>
      <c r="AW259" s="496"/>
      <c r="AX259" s="496"/>
      <c r="AY259" s="496"/>
      <c r="AZ259" s="496"/>
      <c r="BL259" s="495"/>
      <c r="BM259" s="496"/>
      <c r="BN259" s="496"/>
      <c r="BO259" s="496"/>
      <c r="BP259" s="496"/>
      <c r="BQ259" s="496"/>
      <c r="CC259" s="495"/>
      <c r="CD259" s="496"/>
      <c r="CE259" s="496"/>
      <c r="CF259" s="496"/>
      <c r="CG259" s="496"/>
      <c r="CH259" s="496"/>
      <c r="CT259" s="495"/>
      <c r="CU259" s="496"/>
      <c r="CV259" s="496"/>
      <c r="CW259" s="496"/>
      <c r="CX259" s="496"/>
      <c r="CY259" s="496"/>
      <c r="DK259" s="495"/>
      <c r="DL259" s="496"/>
      <c r="DM259" s="496"/>
      <c r="DN259" s="496"/>
      <c r="DO259" s="496"/>
      <c r="DP259" s="496"/>
    </row>
    <row r="260" spans="13:120">
      <c r="M260" s="495"/>
      <c r="N260" s="496"/>
      <c r="O260" s="496"/>
      <c r="P260" s="496"/>
      <c r="Q260" s="496"/>
      <c r="R260" s="496"/>
      <c r="AD260" s="495"/>
      <c r="AE260" s="496"/>
      <c r="AF260" s="496"/>
      <c r="AG260" s="496"/>
      <c r="AH260" s="496"/>
      <c r="AI260" s="496"/>
      <c r="AU260" s="495"/>
      <c r="AV260" s="496"/>
      <c r="AW260" s="496"/>
      <c r="AX260" s="496"/>
      <c r="AY260" s="496"/>
      <c r="AZ260" s="496"/>
      <c r="BL260" s="495"/>
      <c r="BM260" s="496"/>
      <c r="BN260" s="496"/>
      <c r="BO260" s="496"/>
      <c r="BP260" s="496"/>
      <c r="BQ260" s="496"/>
      <c r="CC260" s="495"/>
      <c r="CD260" s="496"/>
      <c r="CE260" s="496"/>
      <c r="CF260" s="496"/>
      <c r="CG260" s="496"/>
      <c r="CH260" s="496"/>
      <c r="CT260" s="495"/>
      <c r="CU260" s="496"/>
      <c r="CV260" s="496"/>
      <c r="CW260" s="496"/>
      <c r="CX260" s="496"/>
      <c r="CY260" s="496"/>
      <c r="DK260" s="495"/>
      <c r="DL260" s="496"/>
      <c r="DM260" s="496"/>
      <c r="DN260" s="496"/>
      <c r="DO260" s="496"/>
      <c r="DP260" s="496"/>
    </row>
    <row r="261" spans="13:120">
      <c r="M261" s="495"/>
      <c r="N261" s="496"/>
      <c r="O261" s="496"/>
      <c r="P261" s="496"/>
      <c r="Q261" s="496"/>
      <c r="R261" s="496"/>
      <c r="AD261" s="495"/>
      <c r="AE261" s="496"/>
      <c r="AF261" s="496"/>
      <c r="AG261" s="496"/>
      <c r="AH261" s="496"/>
      <c r="AI261" s="496"/>
      <c r="AU261" s="495"/>
      <c r="AV261" s="496"/>
      <c r="AW261" s="496"/>
      <c r="AX261" s="496"/>
      <c r="AY261" s="496"/>
      <c r="AZ261" s="496"/>
      <c r="BL261" s="495"/>
      <c r="BM261" s="496"/>
      <c r="BN261" s="496"/>
      <c r="BO261" s="496"/>
      <c r="BP261" s="496"/>
      <c r="BQ261" s="496"/>
      <c r="CC261" s="495"/>
      <c r="CD261" s="496"/>
      <c r="CE261" s="496"/>
      <c r="CF261" s="496"/>
      <c r="CG261" s="496"/>
      <c r="CH261" s="496"/>
      <c r="CT261" s="495"/>
      <c r="CU261" s="496"/>
      <c r="CV261" s="496"/>
      <c r="CW261" s="496"/>
      <c r="CX261" s="496"/>
      <c r="CY261" s="496"/>
      <c r="DK261" s="495"/>
      <c r="DL261" s="496"/>
      <c r="DM261" s="496"/>
      <c r="DN261" s="496"/>
      <c r="DO261" s="496"/>
      <c r="DP261" s="496"/>
    </row>
    <row r="262" spans="13:120">
      <c r="M262" s="495"/>
      <c r="N262" s="496"/>
      <c r="O262" s="496"/>
      <c r="P262" s="496"/>
      <c r="Q262" s="496"/>
      <c r="R262" s="496"/>
      <c r="AD262" s="495"/>
      <c r="AE262" s="496"/>
      <c r="AF262" s="496"/>
      <c r="AG262" s="496"/>
      <c r="AH262" s="496"/>
      <c r="AI262" s="496"/>
      <c r="AU262" s="495"/>
      <c r="AV262" s="496"/>
      <c r="AW262" s="496"/>
      <c r="AX262" s="496"/>
      <c r="AY262" s="496"/>
      <c r="AZ262" s="496"/>
      <c r="BL262" s="495"/>
      <c r="BM262" s="496"/>
      <c r="BN262" s="496"/>
      <c r="BO262" s="496"/>
      <c r="BP262" s="496"/>
      <c r="BQ262" s="496"/>
      <c r="CC262" s="495"/>
      <c r="CD262" s="496"/>
      <c r="CE262" s="496"/>
      <c r="CF262" s="496"/>
      <c r="CG262" s="496"/>
      <c r="CH262" s="496"/>
      <c r="CT262" s="495"/>
      <c r="CU262" s="496"/>
      <c r="CV262" s="496"/>
      <c r="CW262" s="496"/>
      <c r="CX262" s="496"/>
      <c r="CY262" s="496"/>
      <c r="DK262" s="495"/>
      <c r="DL262" s="496"/>
      <c r="DM262" s="496"/>
      <c r="DN262" s="496"/>
      <c r="DO262" s="496"/>
      <c r="DP262" s="496"/>
    </row>
    <row r="263" spans="13:120">
      <c r="M263" s="495"/>
      <c r="N263" s="496"/>
      <c r="O263" s="496"/>
      <c r="P263" s="496"/>
      <c r="Q263" s="496"/>
      <c r="R263" s="496"/>
      <c r="AD263" s="495"/>
      <c r="AE263" s="496"/>
      <c r="AF263" s="496"/>
      <c r="AG263" s="496"/>
      <c r="AH263" s="496"/>
      <c r="AI263" s="496"/>
      <c r="AU263" s="495"/>
      <c r="AV263" s="496"/>
      <c r="AW263" s="496"/>
      <c r="AX263" s="496"/>
      <c r="AY263" s="496"/>
      <c r="AZ263" s="496"/>
      <c r="BL263" s="495"/>
      <c r="BM263" s="496"/>
      <c r="BN263" s="496"/>
      <c r="BO263" s="496"/>
      <c r="BP263" s="496"/>
      <c r="BQ263" s="496"/>
      <c r="CC263" s="495"/>
      <c r="CD263" s="496"/>
      <c r="CE263" s="496"/>
      <c r="CF263" s="496"/>
      <c r="CG263" s="496"/>
      <c r="CH263" s="496"/>
      <c r="CT263" s="495"/>
      <c r="CU263" s="496"/>
      <c r="CV263" s="496"/>
      <c r="CW263" s="496"/>
      <c r="CX263" s="496"/>
      <c r="CY263" s="496"/>
      <c r="DK263" s="495"/>
      <c r="DL263" s="496"/>
      <c r="DM263" s="496"/>
      <c r="DN263" s="496"/>
      <c r="DO263" s="496"/>
      <c r="DP263" s="496"/>
    </row>
    <row r="264" spans="13:120">
      <c r="M264" s="495"/>
      <c r="N264" s="496"/>
      <c r="O264" s="496"/>
      <c r="P264" s="496"/>
      <c r="Q264" s="496"/>
      <c r="R264" s="496"/>
      <c r="AD264" s="495"/>
      <c r="AE264" s="496"/>
      <c r="AF264" s="496"/>
      <c r="AG264" s="496"/>
      <c r="AH264" s="496"/>
      <c r="AI264" s="496"/>
      <c r="AU264" s="495"/>
      <c r="AV264" s="496"/>
      <c r="AW264" s="496"/>
      <c r="AX264" s="496"/>
      <c r="AY264" s="496"/>
      <c r="AZ264" s="496"/>
      <c r="BL264" s="495"/>
      <c r="BM264" s="496"/>
      <c r="BN264" s="496"/>
      <c r="BO264" s="496"/>
      <c r="BP264" s="496"/>
      <c r="BQ264" s="496"/>
      <c r="CC264" s="495"/>
      <c r="CD264" s="496"/>
      <c r="CE264" s="496"/>
      <c r="CF264" s="496"/>
      <c r="CG264" s="496"/>
      <c r="CH264" s="496"/>
      <c r="CT264" s="495"/>
      <c r="CU264" s="496"/>
      <c r="CV264" s="496"/>
      <c r="CW264" s="496"/>
      <c r="CX264" s="496"/>
      <c r="CY264" s="496"/>
      <c r="DK264" s="495"/>
      <c r="DL264" s="496"/>
      <c r="DM264" s="496"/>
      <c r="DN264" s="496"/>
      <c r="DO264" s="496"/>
      <c r="DP264" s="496"/>
    </row>
    <row r="265" spans="13:120">
      <c r="M265" s="495"/>
      <c r="N265" s="496"/>
      <c r="O265" s="496"/>
      <c r="P265" s="496"/>
      <c r="Q265" s="496"/>
      <c r="R265" s="496"/>
      <c r="AD265" s="495"/>
      <c r="AE265" s="496"/>
      <c r="AF265" s="496"/>
      <c r="AG265" s="496"/>
      <c r="AH265" s="496"/>
      <c r="AI265" s="496"/>
      <c r="AU265" s="495"/>
      <c r="AV265" s="496"/>
      <c r="AW265" s="496"/>
      <c r="AX265" s="496"/>
      <c r="AY265" s="496"/>
      <c r="AZ265" s="496"/>
      <c r="BL265" s="495"/>
      <c r="BM265" s="496"/>
      <c r="BN265" s="496"/>
      <c r="BO265" s="496"/>
      <c r="BP265" s="496"/>
      <c r="BQ265" s="496"/>
      <c r="CC265" s="495"/>
      <c r="CD265" s="496"/>
      <c r="CE265" s="496"/>
      <c r="CF265" s="496"/>
      <c r="CG265" s="496"/>
      <c r="CH265" s="496"/>
      <c r="CT265" s="495"/>
      <c r="CU265" s="496"/>
      <c r="CV265" s="496"/>
      <c r="CW265" s="496"/>
      <c r="CX265" s="496"/>
      <c r="CY265" s="496"/>
      <c r="DK265" s="495"/>
      <c r="DL265" s="496"/>
      <c r="DM265" s="496"/>
      <c r="DN265" s="496"/>
      <c r="DO265" s="496"/>
      <c r="DP265" s="496"/>
    </row>
    <row r="266" spans="13:120">
      <c r="M266" s="495"/>
      <c r="N266" s="496"/>
      <c r="O266" s="496"/>
      <c r="P266" s="496"/>
      <c r="Q266" s="496"/>
      <c r="R266" s="496"/>
      <c r="AD266" s="495"/>
      <c r="AE266" s="496"/>
      <c r="AF266" s="496"/>
      <c r="AG266" s="496"/>
      <c r="AH266" s="496"/>
      <c r="AI266" s="496"/>
      <c r="AU266" s="495"/>
      <c r="AV266" s="496"/>
      <c r="AW266" s="496"/>
      <c r="AX266" s="496"/>
      <c r="AY266" s="496"/>
      <c r="AZ266" s="496"/>
      <c r="BL266" s="495"/>
      <c r="BM266" s="496"/>
      <c r="BN266" s="496"/>
      <c r="BO266" s="496"/>
      <c r="BP266" s="496"/>
      <c r="BQ266" s="496"/>
      <c r="CC266" s="495"/>
      <c r="CD266" s="496"/>
      <c r="CE266" s="496"/>
      <c r="CF266" s="496"/>
      <c r="CG266" s="496"/>
      <c r="CH266" s="496"/>
      <c r="CT266" s="495"/>
      <c r="CU266" s="496"/>
      <c r="CV266" s="496"/>
      <c r="CW266" s="496"/>
      <c r="CX266" s="496"/>
      <c r="CY266" s="496"/>
      <c r="DK266" s="495"/>
      <c r="DL266" s="496"/>
      <c r="DM266" s="496"/>
      <c r="DN266" s="496"/>
      <c r="DO266" s="496"/>
      <c r="DP266" s="496"/>
    </row>
    <row r="267" spans="13:120">
      <c r="M267" s="495"/>
      <c r="N267" s="496"/>
      <c r="O267" s="496"/>
      <c r="P267" s="496"/>
      <c r="Q267" s="496"/>
      <c r="R267" s="496"/>
      <c r="AD267" s="495"/>
      <c r="AE267" s="496"/>
      <c r="AF267" s="496"/>
      <c r="AG267" s="496"/>
      <c r="AH267" s="496"/>
      <c r="AI267" s="496"/>
      <c r="AU267" s="495"/>
      <c r="AV267" s="496"/>
      <c r="AW267" s="496"/>
      <c r="AX267" s="496"/>
      <c r="AY267" s="496"/>
      <c r="AZ267" s="496"/>
      <c r="BL267" s="495"/>
      <c r="BM267" s="496"/>
      <c r="BN267" s="496"/>
      <c r="BO267" s="496"/>
      <c r="BP267" s="496"/>
      <c r="BQ267" s="496"/>
      <c r="CC267" s="495"/>
      <c r="CD267" s="496"/>
      <c r="CE267" s="496"/>
      <c r="CF267" s="496"/>
      <c r="CG267" s="496"/>
      <c r="CH267" s="496"/>
      <c r="CT267" s="495"/>
      <c r="CU267" s="496"/>
      <c r="CV267" s="496"/>
      <c r="CW267" s="496"/>
      <c r="CX267" s="496"/>
      <c r="CY267" s="496"/>
      <c r="DK267" s="495"/>
      <c r="DL267" s="496"/>
      <c r="DM267" s="496"/>
      <c r="DN267" s="496"/>
      <c r="DO267" s="496"/>
      <c r="DP267" s="496"/>
    </row>
    <row r="268" spans="13:120">
      <c r="M268" s="495"/>
      <c r="N268" s="496"/>
      <c r="O268" s="496"/>
      <c r="P268" s="496"/>
      <c r="Q268" s="496"/>
      <c r="R268" s="496"/>
      <c r="AD268" s="495"/>
      <c r="AE268" s="496"/>
      <c r="AF268" s="496"/>
      <c r="AG268" s="496"/>
      <c r="AH268" s="496"/>
      <c r="AI268" s="496"/>
      <c r="AU268" s="495"/>
      <c r="AV268" s="496"/>
      <c r="AW268" s="496"/>
      <c r="AX268" s="496"/>
      <c r="AY268" s="496"/>
      <c r="AZ268" s="496"/>
      <c r="BL268" s="495"/>
      <c r="BM268" s="496"/>
      <c r="BN268" s="496"/>
      <c r="BO268" s="496"/>
      <c r="BP268" s="496"/>
      <c r="BQ268" s="496"/>
      <c r="CC268" s="495"/>
      <c r="CD268" s="496"/>
      <c r="CE268" s="496"/>
      <c r="CF268" s="496"/>
      <c r="CG268" s="496"/>
      <c r="CH268" s="496"/>
      <c r="CT268" s="495"/>
      <c r="CU268" s="496"/>
      <c r="CV268" s="496"/>
      <c r="CW268" s="496"/>
      <c r="CX268" s="496"/>
      <c r="CY268" s="496"/>
      <c r="DK268" s="495"/>
      <c r="DL268" s="496"/>
      <c r="DM268" s="496"/>
      <c r="DN268" s="496"/>
      <c r="DO268" s="496"/>
      <c r="DP268" s="496"/>
    </row>
    <row r="269" spans="13:120">
      <c r="M269" s="495"/>
      <c r="N269" s="496"/>
      <c r="O269" s="496"/>
      <c r="P269" s="496"/>
      <c r="Q269" s="496"/>
      <c r="R269" s="496"/>
      <c r="AD269" s="495"/>
      <c r="AE269" s="496"/>
      <c r="AF269" s="496"/>
      <c r="AG269" s="496"/>
      <c r="AH269" s="496"/>
      <c r="AI269" s="496"/>
      <c r="AU269" s="495"/>
      <c r="AV269" s="496"/>
      <c r="AW269" s="496"/>
      <c r="AX269" s="496"/>
      <c r="AY269" s="496"/>
      <c r="AZ269" s="496"/>
      <c r="BL269" s="495"/>
      <c r="BM269" s="496"/>
      <c r="BN269" s="496"/>
      <c r="BO269" s="496"/>
      <c r="BP269" s="496"/>
      <c r="BQ269" s="496"/>
      <c r="CC269" s="495"/>
      <c r="CD269" s="496"/>
      <c r="CE269" s="496"/>
      <c r="CF269" s="496"/>
      <c r="CG269" s="496"/>
      <c r="CH269" s="496"/>
      <c r="CT269" s="495"/>
      <c r="CU269" s="496"/>
      <c r="CV269" s="496"/>
      <c r="CW269" s="496"/>
      <c r="CX269" s="496"/>
      <c r="CY269" s="496"/>
      <c r="DK269" s="495"/>
      <c r="DL269" s="496"/>
      <c r="DM269" s="496"/>
      <c r="DN269" s="496"/>
      <c r="DO269" s="496"/>
      <c r="DP269" s="496"/>
    </row>
    <row r="270" spans="13:120">
      <c r="M270" s="495"/>
      <c r="N270" s="496"/>
      <c r="O270" s="496"/>
      <c r="P270" s="496"/>
      <c r="Q270" s="496"/>
      <c r="R270" s="496"/>
      <c r="AD270" s="495"/>
      <c r="AE270" s="496"/>
      <c r="AF270" s="496"/>
      <c r="AG270" s="496"/>
      <c r="AH270" s="496"/>
      <c r="AI270" s="496"/>
      <c r="AU270" s="495"/>
      <c r="AV270" s="496"/>
      <c r="AW270" s="496"/>
      <c r="AX270" s="496"/>
      <c r="AY270" s="496"/>
      <c r="AZ270" s="496"/>
      <c r="BL270" s="495"/>
      <c r="BM270" s="496"/>
      <c r="BN270" s="496"/>
      <c r="BO270" s="496"/>
      <c r="BP270" s="496"/>
      <c r="BQ270" s="496"/>
      <c r="CC270" s="495"/>
      <c r="CD270" s="496"/>
      <c r="CE270" s="496"/>
      <c r="CF270" s="496"/>
      <c r="CG270" s="496"/>
      <c r="CH270" s="496"/>
      <c r="CT270" s="495"/>
      <c r="CU270" s="496"/>
      <c r="CV270" s="496"/>
      <c r="CW270" s="496"/>
      <c r="CX270" s="496"/>
      <c r="CY270" s="496"/>
      <c r="DK270" s="495"/>
      <c r="DL270" s="496"/>
      <c r="DM270" s="496"/>
      <c r="DN270" s="496"/>
      <c r="DO270" s="496"/>
      <c r="DP270" s="496"/>
    </row>
    <row r="271" spans="13:120">
      <c r="M271" s="495"/>
      <c r="N271" s="496"/>
      <c r="O271" s="496"/>
      <c r="P271" s="496"/>
      <c r="Q271" s="496"/>
      <c r="R271" s="496"/>
      <c r="AD271" s="495"/>
      <c r="AE271" s="496"/>
      <c r="AF271" s="496"/>
      <c r="AG271" s="496"/>
      <c r="AH271" s="496"/>
      <c r="AI271" s="496"/>
      <c r="AU271" s="495"/>
      <c r="AV271" s="496"/>
      <c r="AW271" s="496"/>
      <c r="AX271" s="496"/>
      <c r="AY271" s="496"/>
      <c r="AZ271" s="496"/>
      <c r="BL271" s="495"/>
      <c r="BM271" s="496"/>
      <c r="BN271" s="496"/>
      <c r="BO271" s="496"/>
      <c r="BP271" s="496"/>
      <c r="BQ271" s="496"/>
      <c r="CC271" s="495"/>
      <c r="CD271" s="496"/>
      <c r="CE271" s="496"/>
      <c r="CF271" s="496"/>
      <c r="CG271" s="496"/>
      <c r="CH271" s="496"/>
      <c r="CT271" s="495"/>
      <c r="CU271" s="496"/>
      <c r="CV271" s="496"/>
      <c r="CW271" s="496"/>
      <c r="CX271" s="496"/>
      <c r="CY271" s="496"/>
      <c r="DK271" s="495"/>
      <c r="DL271" s="496"/>
      <c r="DM271" s="496"/>
      <c r="DN271" s="496"/>
      <c r="DO271" s="496"/>
      <c r="DP271" s="496"/>
    </row>
    <row r="272" spans="13:120">
      <c r="M272" s="495"/>
      <c r="N272" s="496"/>
      <c r="O272" s="496"/>
      <c r="P272" s="496"/>
      <c r="Q272" s="496"/>
      <c r="R272" s="496"/>
      <c r="AD272" s="495"/>
      <c r="AE272" s="496"/>
      <c r="AF272" s="496"/>
      <c r="AG272" s="496"/>
      <c r="AH272" s="496"/>
      <c r="AI272" s="496"/>
      <c r="AU272" s="495"/>
      <c r="AV272" s="496"/>
      <c r="AW272" s="496"/>
      <c r="AX272" s="496"/>
      <c r="AY272" s="496"/>
      <c r="AZ272" s="496"/>
      <c r="BL272" s="495"/>
      <c r="BM272" s="496"/>
      <c r="BN272" s="496"/>
      <c r="BO272" s="496"/>
      <c r="BP272" s="496"/>
      <c r="BQ272" s="496"/>
      <c r="CC272" s="495"/>
      <c r="CD272" s="496"/>
      <c r="CE272" s="496"/>
      <c r="CF272" s="496"/>
      <c r="CG272" s="496"/>
      <c r="CH272" s="496"/>
      <c r="CT272" s="495"/>
      <c r="CU272" s="496"/>
      <c r="CV272" s="496"/>
      <c r="CW272" s="496"/>
      <c r="CX272" s="496"/>
      <c r="CY272" s="496"/>
      <c r="DK272" s="495"/>
      <c r="DL272" s="496"/>
      <c r="DM272" s="496"/>
      <c r="DN272" s="496"/>
      <c r="DO272" s="496"/>
      <c r="DP272" s="496"/>
    </row>
    <row r="273" spans="13:120">
      <c r="M273" s="495"/>
      <c r="N273" s="496"/>
      <c r="O273" s="496"/>
      <c r="P273" s="496"/>
      <c r="Q273" s="496"/>
      <c r="R273" s="496"/>
      <c r="AD273" s="495"/>
      <c r="AE273" s="496"/>
      <c r="AF273" s="496"/>
      <c r="AG273" s="496"/>
      <c r="AH273" s="496"/>
      <c r="AI273" s="496"/>
      <c r="AU273" s="495"/>
      <c r="AV273" s="496"/>
      <c r="AW273" s="496"/>
      <c r="AX273" s="496"/>
      <c r="AY273" s="496"/>
      <c r="AZ273" s="496"/>
      <c r="BL273" s="495"/>
      <c r="BM273" s="496"/>
      <c r="BN273" s="496"/>
      <c r="BO273" s="496"/>
      <c r="BP273" s="496"/>
      <c r="BQ273" s="496"/>
      <c r="CC273" s="495"/>
      <c r="CD273" s="496"/>
      <c r="CE273" s="496"/>
      <c r="CF273" s="496"/>
      <c r="CG273" s="496"/>
      <c r="CH273" s="496"/>
      <c r="CT273" s="495"/>
      <c r="CU273" s="496"/>
      <c r="CV273" s="496"/>
      <c r="CW273" s="496"/>
      <c r="CX273" s="496"/>
      <c r="CY273" s="496"/>
      <c r="DK273" s="495"/>
      <c r="DL273" s="496"/>
      <c r="DM273" s="496"/>
      <c r="DN273" s="496"/>
      <c r="DO273" s="496"/>
      <c r="DP273" s="496"/>
    </row>
    <row r="274" spans="13:120">
      <c r="M274" s="495"/>
      <c r="N274" s="496"/>
      <c r="O274" s="496"/>
      <c r="P274" s="496"/>
      <c r="Q274" s="496"/>
      <c r="R274" s="496"/>
      <c r="AD274" s="495"/>
      <c r="AE274" s="496"/>
      <c r="AF274" s="496"/>
      <c r="AG274" s="496"/>
      <c r="AH274" s="496"/>
      <c r="AI274" s="496"/>
      <c r="AU274" s="495"/>
      <c r="AV274" s="496"/>
      <c r="AW274" s="496"/>
      <c r="AX274" s="496"/>
      <c r="AY274" s="496"/>
      <c r="AZ274" s="496"/>
      <c r="BL274" s="495"/>
      <c r="BM274" s="496"/>
      <c r="BN274" s="496"/>
      <c r="BO274" s="496"/>
      <c r="BP274" s="496"/>
      <c r="BQ274" s="496"/>
      <c r="CC274" s="495"/>
      <c r="CD274" s="496"/>
      <c r="CE274" s="496"/>
      <c r="CF274" s="496"/>
      <c r="CG274" s="496"/>
      <c r="CH274" s="496"/>
      <c r="CT274" s="495"/>
      <c r="CU274" s="496"/>
      <c r="CV274" s="496"/>
      <c r="CW274" s="496"/>
      <c r="CX274" s="496"/>
      <c r="CY274" s="496"/>
      <c r="DK274" s="495"/>
      <c r="DL274" s="496"/>
      <c r="DM274" s="496"/>
      <c r="DN274" s="496"/>
      <c r="DO274" s="496"/>
      <c r="DP274" s="496"/>
    </row>
    <row r="275" spans="13:120">
      <c r="M275" s="495"/>
      <c r="N275" s="496"/>
      <c r="O275" s="496"/>
      <c r="P275" s="496"/>
      <c r="Q275" s="496"/>
      <c r="R275" s="496"/>
      <c r="AD275" s="495"/>
      <c r="AE275" s="496"/>
      <c r="AF275" s="496"/>
      <c r="AG275" s="496"/>
      <c r="AH275" s="496"/>
      <c r="AI275" s="496"/>
      <c r="AU275" s="495"/>
      <c r="AV275" s="496"/>
      <c r="AW275" s="496"/>
      <c r="AX275" s="496"/>
      <c r="AY275" s="496"/>
      <c r="AZ275" s="496"/>
      <c r="BL275" s="495"/>
      <c r="BM275" s="496"/>
      <c r="BN275" s="496"/>
      <c r="BO275" s="496"/>
      <c r="BP275" s="496"/>
      <c r="BQ275" s="496"/>
      <c r="CC275" s="495"/>
      <c r="CD275" s="496"/>
      <c r="CE275" s="496"/>
      <c r="CF275" s="496"/>
      <c r="CG275" s="496"/>
      <c r="CH275" s="496"/>
      <c r="CT275" s="495"/>
      <c r="CU275" s="496"/>
      <c r="CV275" s="496"/>
      <c r="CW275" s="496"/>
      <c r="CX275" s="496"/>
      <c r="CY275" s="496"/>
      <c r="DK275" s="495"/>
      <c r="DL275" s="496"/>
      <c r="DM275" s="496"/>
      <c r="DN275" s="496"/>
      <c r="DO275" s="496"/>
      <c r="DP275" s="496"/>
    </row>
    <row r="276" spans="13:120">
      <c r="M276" s="495"/>
      <c r="N276" s="496"/>
      <c r="O276" s="496"/>
      <c r="P276" s="496"/>
      <c r="Q276" s="496"/>
      <c r="R276" s="496"/>
      <c r="AD276" s="495"/>
      <c r="AE276" s="496"/>
      <c r="AF276" s="496"/>
      <c r="AG276" s="496"/>
      <c r="AH276" s="496"/>
      <c r="AI276" s="496"/>
      <c r="AU276" s="495"/>
      <c r="AV276" s="496"/>
      <c r="AW276" s="496"/>
      <c r="AX276" s="496"/>
      <c r="AY276" s="496"/>
      <c r="AZ276" s="496"/>
      <c r="BL276" s="495"/>
      <c r="BM276" s="496"/>
      <c r="BN276" s="496"/>
      <c r="BO276" s="496"/>
      <c r="BP276" s="496"/>
      <c r="BQ276" s="496"/>
      <c r="CC276" s="495"/>
      <c r="CD276" s="496"/>
      <c r="CE276" s="496"/>
      <c r="CF276" s="496"/>
      <c r="CG276" s="496"/>
      <c r="CH276" s="496"/>
      <c r="CT276" s="495"/>
      <c r="CU276" s="496"/>
      <c r="CV276" s="496"/>
      <c r="CW276" s="496"/>
      <c r="CX276" s="496"/>
      <c r="CY276" s="496"/>
      <c r="DK276" s="495"/>
      <c r="DL276" s="496"/>
      <c r="DM276" s="496"/>
      <c r="DN276" s="496"/>
      <c r="DO276" s="496"/>
      <c r="DP276" s="496"/>
    </row>
    <row r="277" spans="13:120">
      <c r="M277" s="495"/>
      <c r="N277" s="496"/>
      <c r="O277" s="496"/>
      <c r="P277" s="496"/>
      <c r="Q277" s="496"/>
      <c r="R277" s="496"/>
      <c r="AD277" s="495"/>
      <c r="AE277" s="496"/>
      <c r="AF277" s="496"/>
      <c r="AG277" s="496"/>
      <c r="AH277" s="496"/>
      <c r="AI277" s="496"/>
      <c r="AU277" s="495"/>
      <c r="AV277" s="496"/>
      <c r="AW277" s="496"/>
      <c r="AX277" s="496"/>
      <c r="AY277" s="496"/>
      <c r="AZ277" s="496"/>
      <c r="BL277" s="495"/>
      <c r="BM277" s="496"/>
      <c r="BN277" s="496"/>
      <c r="BO277" s="496"/>
      <c r="BP277" s="496"/>
      <c r="BQ277" s="496"/>
      <c r="CC277" s="495"/>
      <c r="CD277" s="496"/>
      <c r="CE277" s="496"/>
      <c r="CF277" s="496"/>
      <c r="CG277" s="496"/>
      <c r="CH277" s="496"/>
      <c r="CT277" s="495"/>
      <c r="CU277" s="496"/>
      <c r="CV277" s="496"/>
      <c r="CW277" s="496"/>
      <c r="CX277" s="496"/>
      <c r="CY277" s="496"/>
      <c r="DK277" s="495"/>
      <c r="DL277" s="496"/>
      <c r="DM277" s="496"/>
      <c r="DN277" s="496"/>
      <c r="DO277" s="496"/>
      <c r="DP277" s="496"/>
    </row>
    <row r="278" spans="13:120">
      <c r="M278" s="495"/>
      <c r="N278" s="496"/>
      <c r="O278" s="496"/>
      <c r="P278" s="496"/>
      <c r="Q278" s="496"/>
      <c r="R278" s="496"/>
      <c r="AD278" s="495"/>
      <c r="AE278" s="496"/>
      <c r="AF278" s="496"/>
      <c r="AG278" s="496"/>
      <c r="AH278" s="496"/>
      <c r="AI278" s="496"/>
      <c r="AU278" s="495"/>
      <c r="AV278" s="496"/>
      <c r="AW278" s="496"/>
      <c r="AX278" s="496"/>
      <c r="AY278" s="496"/>
      <c r="AZ278" s="496"/>
      <c r="BL278" s="495"/>
      <c r="BM278" s="496"/>
      <c r="BN278" s="496"/>
      <c r="BO278" s="496"/>
      <c r="BP278" s="496"/>
      <c r="BQ278" s="496"/>
      <c r="CC278" s="495"/>
      <c r="CD278" s="496"/>
      <c r="CE278" s="496"/>
      <c r="CF278" s="496"/>
      <c r="CG278" s="496"/>
      <c r="CH278" s="496"/>
      <c r="CT278" s="495"/>
      <c r="CU278" s="496"/>
      <c r="CV278" s="496"/>
      <c r="CW278" s="496"/>
      <c r="CX278" s="496"/>
      <c r="CY278" s="496"/>
      <c r="DK278" s="495"/>
      <c r="DL278" s="496"/>
      <c r="DM278" s="496"/>
      <c r="DN278" s="496"/>
      <c r="DO278" s="496"/>
      <c r="DP278" s="496"/>
    </row>
    <row r="279" spans="13:120">
      <c r="M279" s="495"/>
      <c r="N279" s="496"/>
      <c r="O279" s="496"/>
      <c r="P279" s="496"/>
      <c r="Q279" s="496"/>
      <c r="R279" s="496"/>
      <c r="AD279" s="495"/>
      <c r="AE279" s="496"/>
      <c r="AF279" s="496"/>
      <c r="AG279" s="496"/>
      <c r="AH279" s="496"/>
      <c r="AI279" s="496"/>
      <c r="AU279" s="495"/>
      <c r="AV279" s="496"/>
      <c r="AW279" s="496"/>
      <c r="AX279" s="496"/>
      <c r="AY279" s="496"/>
      <c r="AZ279" s="496"/>
      <c r="BL279" s="495"/>
      <c r="BM279" s="496"/>
      <c r="BN279" s="496"/>
      <c r="BO279" s="496"/>
      <c r="BP279" s="496"/>
      <c r="BQ279" s="496"/>
      <c r="CC279" s="495"/>
      <c r="CD279" s="496"/>
      <c r="CE279" s="496"/>
      <c r="CF279" s="496"/>
      <c r="CG279" s="496"/>
      <c r="CH279" s="496"/>
      <c r="CT279" s="495"/>
      <c r="CU279" s="496"/>
      <c r="CV279" s="496"/>
      <c r="CW279" s="496"/>
      <c r="CX279" s="496"/>
      <c r="CY279" s="496"/>
      <c r="DK279" s="495"/>
      <c r="DL279" s="496"/>
      <c r="DM279" s="496"/>
      <c r="DN279" s="496"/>
      <c r="DO279" s="496"/>
      <c r="DP279" s="496"/>
    </row>
    <row r="280" spans="13:120">
      <c r="M280" s="495"/>
      <c r="N280" s="496"/>
      <c r="O280" s="496"/>
      <c r="P280" s="496"/>
      <c r="Q280" s="496"/>
      <c r="R280" s="496"/>
      <c r="AD280" s="495"/>
      <c r="AE280" s="496"/>
      <c r="AF280" s="496"/>
      <c r="AG280" s="496"/>
      <c r="AH280" s="496"/>
      <c r="AI280" s="496"/>
      <c r="AU280" s="495"/>
      <c r="AV280" s="496"/>
      <c r="AW280" s="496"/>
      <c r="AX280" s="496"/>
      <c r="AY280" s="496"/>
      <c r="AZ280" s="496"/>
      <c r="BL280" s="495"/>
      <c r="BM280" s="496"/>
      <c r="BN280" s="496"/>
      <c r="BO280" s="496"/>
      <c r="BP280" s="496"/>
      <c r="BQ280" s="496"/>
      <c r="CC280" s="495"/>
      <c r="CD280" s="496"/>
      <c r="CE280" s="496"/>
      <c r="CF280" s="496"/>
      <c r="CG280" s="496"/>
      <c r="CH280" s="496"/>
      <c r="CT280" s="495"/>
      <c r="CU280" s="496"/>
      <c r="CV280" s="496"/>
      <c r="CW280" s="496"/>
      <c r="CX280" s="496"/>
      <c r="CY280" s="496"/>
      <c r="DK280" s="495"/>
      <c r="DL280" s="496"/>
      <c r="DM280" s="496"/>
      <c r="DN280" s="496"/>
      <c r="DO280" s="496"/>
      <c r="DP280" s="496"/>
    </row>
    <row r="281" spans="13:120">
      <c r="M281" s="495"/>
      <c r="N281" s="496"/>
      <c r="O281" s="496"/>
      <c r="P281" s="496"/>
      <c r="Q281" s="496"/>
      <c r="R281" s="496"/>
      <c r="AD281" s="495"/>
      <c r="AE281" s="496"/>
      <c r="AF281" s="496"/>
      <c r="AG281" s="496"/>
      <c r="AH281" s="496"/>
      <c r="AI281" s="496"/>
      <c r="AU281" s="495"/>
      <c r="AV281" s="496"/>
      <c r="AW281" s="496"/>
      <c r="AX281" s="496"/>
      <c r="AY281" s="496"/>
      <c r="AZ281" s="496"/>
      <c r="BL281" s="495"/>
      <c r="BM281" s="496"/>
      <c r="BN281" s="496"/>
      <c r="BO281" s="496"/>
      <c r="BP281" s="496"/>
      <c r="BQ281" s="496"/>
      <c r="CC281" s="495"/>
      <c r="CD281" s="496"/>
      <c r="CE281" s="496"/>
      <c r="CF281" s="496"/>
      <c r="CG281" s="496"/>
      <c r="CH281" s="496"/>
      <c r="CT281" s="495"/>
      <c r="CU281" s="496"/>
      <c r="CV281" s="496"/>
      <c r="CW281" s="496"/>
      <c r="CX281" s="496"/>
      <c r="CY281" s="496"/>
      <c r="DK281" s="495"/>
      <c r="DL281" s="496"/>
      <c r="DM281" s="496"/>
      <c r="DN281" s="496"/>
      <c r="DO281" s="496"/>
      <c r="DP281" s="496"/>
    </row>
    <row r="282" spans="13:120">
      <c r="M282" s="495"/>
      <c r="N282" s="496"/>
      <c r="O282" s="496"/>
      <c r="P282" s="496"/>
      <c r="Q282" s="496"/>
      <c r="R282" s="496"/>
      <c r="AD282" s="495"/>
      <c r="AE282" s="496"/>
      <c r="AF282" s="496"/>
      <c r="AG282" s="496"/>
      <c r="AH282" s="496"/>
      <c r="AI282" s="496"/>
      <c r="AU282" s="495"/>
      <c r="AV282" s="496"/>
      <c r="AW282" s="496"/>
      <c r="AX282" s="496"/>
      <c r="AY282" s="496"/>
      <c r="AZ282" s="496"/>
      <c r="BL282" s="495"/>
      <c r="BM282" s="496"/>
      <c r="BN282" s="496"/>
      <c r="BO282" s="496"/>
      <c r="BP282" s="496"/>
      <c r="BQ282" s="496"/>
      <c r="CC282" s="495"/>
      <c r="CD282" s="496"/>
      <c r="CE282" s="496"/>
      <c r="CF282" s="496"/>
      <c r="CG282" s="496"/>
      <c r="CH282" s="496"/>
      <c r="CT282" s="495"/>
      <c r="CU282" s="496"/>
      <c r="CV282" s="496"/>
      <c r="CW282" s="496"/>
      <c r="CX282" s="496"/>
      <c r="CY282" s="496"/>
      <c r="DK282" s="495"/>
      <c r="DL282" s="496"/>
      <c r="DM282" s="496"/>
      <c r="DN282" s="496"/>
      <c r="DO282" s="496"/>
      <c r="DP282" s="496"/>
    </row>
    <row r="283" spans="13:120">
      <c r="M283" s="495"/>
      <c r="N283" s="496"/>
      <c r="O283" s="496"/>
      <c r="P283" s="496"/>
      <c r="Q283" s="496"/>
      <c r="R283" s="496"/>
      <c r="AD283" s="495"/>
      <c r="AE283" s="496"/>
      <c r="AF283" s="496"/>
      <c r="AG283" s="496"/>
      <c r="AH283" s="496"/>
      <c r="AI283" s="496"/>
      <c r="AU283" s="495"/>
      <c r="AV283" s="496"/>
      <c r="AW283" s="496"/>
      <c r="AX283" s="496"/>
      <c r="AY283" s="496"/>
      <c r="AZ283" s="496"/>
      <c r="BL283" s="495"/>
      <c r="BM283" s="496"/>
      <c r="BN283" s="496"/>
      <c r="BO283" s="496"/>
      <c r="BP283" s="496"/>
      <c r="BQ283" s="496"/>
      <c r="CC283" s="495"/>
      <c r="CD283" s="496"/>
      <c r="CE283" s="496"/>
      <c r="CF283" s="496"/>
      <c r="CG283" s="496"/>
      <c r="CH283" s="496"/>
      <c r="CT283" s="495"/>
      <c r="CU283" s="496"/>
      <c r="CV283" s="496"/>
      <c r="CW283" s="496"/>
      <c r="CX283" s="496"/>
      <c r="CY283" s="496"/>
      <c r="DK283" s="495"/>
      <c r="DL283" s="496"/>
      <c r="DM283" s="496"/>
      <c r="DN283" s="496"/>
      <c r="DO283" s="496"/>
      <c r="DP283" s="496"/>
    </row>
    <row r="284" spans="13:120">
      <c r="M284" s="495"/>
      <c r="N284" s="496"/>
      <c r="O284" s="496"/>
      <c r="P284" s="496"/>
      <c r="Q284" s="496"/>
      <c r="R284" s="496"/>
      <c r="AD284" s="495"/>
      <c r="AE284" s="496"/>
      <c r="AF284" s="496"/>
      <c r="AG284" s="496"/>
      <c r="AH284" s="496"/>
      <c r="AI284" s="496"/>
      <c r="AU284" s="495"/>
      <c r="AV284" s="496"/>
      <c r="AW284" s="496"/>
      <c r="AX284" s="496"/>
      <c r="AY284" s="496"/>
      <c r="AZ284" s="496"/>
      <c r="BL284" s="495"/>
      <c r="BM284" s="496"/>
      <c r="BN284" s="496"/>
      <c r="BO284" s="496"/>
      <c r="BP284" s="496"/>
      <c r="BQ284" s="496"/>
      <c r="CC284" s="495"/>
      <c r="CD284" s="496"/>
      <c r="CE284" s="496"/>
      <c r="CF284" s="496"/>
      <c r="CG284" s="496"/>
      <c r="CH284" s="496"/>
      <c r="CT284" s="495"/>
      <c r="CU284" s="496"/>
      <c r="CV284" s="496"/>
      <c r="CW284" s="496"/>
      <c r="CX284" s="496"/>
      <c r="CY284" s="496"/>
      <c r="DK284" s="495"/>
      <c r="DL284" s="496"/>
      <c r="DM284" s="496"/>
      <c r="DN284" s="496"/>
      <c r="DO284" s="496"/>
      <c r="DP284" s="496"/>
    </row>
    <row r="285" spans="13:120">
      <c r="M285" s="495"/>
      <c r="N285" s="496"/>
      <c r="O285" s="496"/>
      <c r="P285" s="496"/>
      <c r="Q285" s="496"/>
      <c r="R285" s="496"/>
      <c r="AD285" s="495"/>
      <c r="AE285" s="496"/>
      <c r="AF285" s="496"/>
      <c r="AG285" s="496"/>
      <c r="AH285" s="496"/>
      <c r="AI285" s="496"/>
      <c r="AU285" s="495"/>
      <c r="AV285" s="496"/>
      <c r="AW285" s="496"/>
      <c r="AX285" s="496"/>
      <c r="AY285" s="496"/>
      <c r="AZ285" s="496"/>
      <c r="BL285" s="495"/>
      <c r="BM285" s="496"/>
      <c r="BN285" s="496"/>
      <c r="BO285" s="496"/>
      <c r="BP285" s="496"/>
      <c r="BQ285" s="496"/>
      <c r="CC285" s="495"/>
      <c r="CD285" s="496"/>
      <c r="CE285" s="496"/>
      <c r="CF285" s="496"/>
      <c r="CG285" s="496"/>
      <c r="CH285" s="496"/>
      <c r="CT285" s="495"/>
      <c r="CU285" s="496"/>
      <c r="CV285" s="496"/>
      <c r="CW285" s="496"/>
      <c r="CX285" s="496"/>
      <c r="CY285" s="496"/>
      <c r="DK285" s="495"/>
      <c r="DL285" s="496"/>
      <c r="DM285" s="496"/>
      <c r="DN285" s="496"/>
      <c r="DO285" s="496"/>
      <c r="DP285" s="496"/>
    </row>
    <row r="286" spans="13:120">
      <c r="M286" s="495"/>
      <c r="N286" s="496"/>
      <c r="O286" s="496"/>
      <c r="P286" s="496"/>
      <c r="Q286" s="496"/>
      <c r="R286" s="496"/>
      <c r="AD286" s="495"/>
      <c r="AE286" s="496"/>
      <c r="AF286" s="496"/>
      <c r="AG286" s="496"/>
      <c r="AH286" s="496"/>
      <c r="AI286" s="496"/>
      <c r="AU286" s="495"/>
      <c r="AV286" s="496"/>
      <c r="AW286" s="496"/>
      <c r="AX286" s="496"/>
      <c r="AY286" s="496"/>
      <c r="AZ286" s="496"/>
      <c r="BL286" s="495"/>
      <c r="BM286" s="496"/>
      <c r="BN286" s="496"/>
      <c r="BO286" s="496"/>
      <c r="BP286" s="496"/>
      <c r="BQ286" s="496"/>
      <c r="CC286" s="495"/>
      <c r="CD286" s="496"/>
      <c r="CE286" s="496"/>
      <c r="CF286" s="496"/>
      <c r="CG286" s="496"/>
      <c r="CH286" s="496"/>
      <c r="CT286" s="495"/>
      <c r="CU286" s="496"/>
      <c r="CV286" s="496"/>
      <c r="CW286" s="496"/>
      <c r="CX286" s="496"/>
      <c r="CY286" s="496"/>
      <c r="DK286" s="495"/>
      <c r="DL286" s="496"/>
      <c r="DM286" s="496"/>
      <c r="DN286" s="496"/>
      <c r="DO286" s="496"/>
      <c r="DP286" s="496"/>
    </row>
    <row r="287" spans="13:120">
      <c r="M287" s="495"/>
      <c r="N287" s="496"/>
      <c r="O287" s="496"/>
      <c r="P287" s="496"/>
      <c r="Q287" s="496"/>
      <c r="R287" s="496"/>
      <c r="AD287" s="495"/>
      <c r="AE287" s="496"/>
      <c r="AF287" s="496"/>
      <c r="AG287" s="496"/>
      <c r="AH287" s="496"/>
      <c r="AI287" s="496"/>
      <c r="AU287" s="495"/>
      <c r="AV287" s="496"/>
      <c r="AW287" s="496"/>
      <c r="AX287" s="496"/>
      <c r="AY287" s="496"/>
      <c r="AZ287" s="496"/>
      <c r="BL287" s="495"/>
      <c r="BM287" s="496"/>
      <c r="BN287" s="496"/>
      <c r="BO287" s="496"/>
      <c r="BP287" s="496"/>
      <c r="BQ287" s="496"/>
      <c r="CC287" s="495"/>
      <c r="CD287" s="496"/>
      <c r="CE287" s="496"/>
      <c r="CF287" s="496"/>
      <c r="CG287" s="496"/>
      <c r="CH287" s="496"/>
      <c r="CT287" s="495"/>
      <c r="CU287" s="496"/>
      <c r="CV287" s="496"/>
      <c r="CW287" s="496"/>
      <c r="CX287" s="496"/>
      <c r="CY287" s="496"/>
      <c r="DK287" s="495"/>
      <c r="DL287" s="496"/>
      <c r="DM287" s="496"/>
      <c r="DN287" s="496"/>
      <c r="DO287" s="496"/>
      <c r="DP287" s="496"/>
    </row>
    <row r="288" spans="13:120">
      <c r="M288" s="495"/>
      <c r="N288" s="496"/>
      <c r="O288" s="496"/>
      <c r="P288" s="496"/>
      <c r="Q288" s="496"/>
      <c r="R288" s="496"/>
      <c r="AD288" s="495"/>
      <c r="AE288" s="496"/>
      <c r="AF288" s="496"/>
      <c r="AG288" s="496"/>
      <c r="AH288" s="496"/>
      <c r="AI288" s="496"/>
      <c r="AU288" s="495"/>
      <c r="AV288" s="496"/>
      <c r="AW288" s="496"/>
      <c r="AX288" s="496"/>
      <c r="AY288" s="496"/>
      <c r="AZ288" s="496"/>
      <c r="BL288" s="495"/>
      <c r="BM288" s="496"/>
      <c r="BN288" s="496"/>
      <c r="BO288" s="496"/>
      <c r="BP288" s="496"/>
      <c r="BQ288" s="496"/>
      <c r="CC288" s="495"/>
      <c r="CD288" s="496"/>
      <c r="CE288" s="496"/>
      <c r="CF288" s="496"/>
      <c r="CG288" s="496"/>
      <c r="CH288" s="496"/>
      <c r="CT288" s="495"/>
      <c r="CU288" s="496"/>
      <c r="CV288" s="496"/>
      <c r="CW288" s="496"/>
      <c r="CX288" s="496"/>
      <c r="CY288" s="496"/>
      <c r="DK288" s="495"/>
      <c r="DL288" s="496"/>
      <c r="DM288" s="496"/>
      <c r="DN288" s="496"/>
      <c r="DO288" s="496"/>
      <c r="DP288" s="496"/>
    </row>
    <row r="289" spans="13:120">
      <c r="M289" s="495"/>
      <c r="N289" s="496"/>
      <c r="O289" s="496"/>
      <c r="P289" s="496"/>
      <c r="Q289" s="496"/>
      <c r="R289" s="496"/>
      <c r="AD289" s="495"/>
      <c r="AE289" s="496"/>
      <c r="AF289" s="496"/>
      <c r="AG289" s="496"/>
      <c r="AH289" s="496"/>
      <c r="AI289" s="496"/>
      <c r="AU289" s="495"/>
      <c r="AV289" s="496"/>
      <c r="AW289" s="496"/>
      <c r="AX289" s="496"/>
      <c r="AY289" s="496"/>
      <c r="AZ289" s="496"/>
      <c r="BL289" s="495"/>
      <c r="BM289" s="496"/>
      <c r="BN289" s="496"/>
      <c r="BO289" s="496"/>
      <c r="BP289" s="496"/>
      <c r="BQ289" s="496"/>
      <c r="CC289" s="495"/>
      <c r="CD289" s="496"/>
      <c r="CE289" s="496"/>
      <c r="CF289" s="496"/>
      <c r="CG289" s="496"/>
      <c r="CH289" s="496"/>
      <c r="CT289" s="495"/>
      <c r="CU289" s="496"/>
      <c r="CV289" s="496"/>
      <c r="CW289" s="496"/>
      <c r="CX289" s="496"/>
      <c r="CY289" s="496"/>
      <c r="DK289" s="495"/>
      <c r="DL289" s="496"/>
      <c r="DM289" s="496"/>
      <c r="DN289" s="496"/>
      <c r="DO289" s="496"/>
      <c r="DP289" s="496"/>
    </row>
    <row r="290" spans="13:120">
      <c r="M290" s="495"/>
      <c r="N290" s="496"/>
      <c r="O290" s="496"/>
      <c r="P290" s="496"/>
      <c r="Q290" s="496"/>
      <c r="R290" s="496"/>
      <c r="AD290" s="495"/>
      <c r="AE290" s="496"/>
      <c r="AF290" s="496"/>
      <c r="AG290" s="496"/>
      <c r="AH290" s="496"/>
      <c r="AI290" s="496"/>
      <c r="AU290" s="495"/>
      <c r="AV290" s="496"/>
      <c r="AW290" s="496"/>
      <c r="AX290" s="496"/>
      <c r="AY290" s="496"/>
      <c r="AZ290" s="496"/>
      <c r="BL290" s="495"/>
      <c r="BM290" s="496"/>
      <c r="BN290" s="496"/>
      <c r="BO290" s="496"/>
      <c r="BP290" s="496"/>
      <c r="BQ290" s="496"/>
      <c r="CC290" s="495"/>
      <c r="CD290" s="496"/>
      <c r="CE290" s="496"/>
      <c r="CF290" s="496"/>
      <c r="CG290" s="496"/>
      <c r="CH290" s="496"/>
      <c r="CT290" s="495"/>
      <c r="CU290" s="496"/>
      <c r="CV290" s="496"/>
      <c r="CW290" s="496"/>
      <c r="CX290" s="496"/>
      <c r="CY290" s="496"/>
      <c r="DK290" s="495"/>
      <c r="DL290" s="496"/>
      <c r="DM290" s="496"/>
      <c r="DN290" s="496"/>
      <c r="DO290" s="496"/>
      <c r="DP290" s="496"/>
    </row>
    <row r="291" spans="13:120">
      <c r="M291" s="495"/>
      <c r="N291" s="496"/>
      <c r="O291" s="496"/>
      <c r="P291" s="496"/>
      <c r="Q291" s="496"/>
      <c r="R291" s="496"/>
      <c r="AD291" s="495"/>
      <c r="AE291" s="496"/>
      <c r="AF291" s="496"/>
      <c r="AG291" s="496"/>
      <c r="AH291" s="496"/>
      <c r="AI291" s="496"/>
      <c r="AU291" s="495"/>
      <c r="AV291" s="496"/>
      <c r="AW291" s="496"/>
      <c r="AX291" s="496"/>
      <c r="AY291" s="496"/>
      <c r="AZ291" s="496"/>
      <c r="BL291" s="495"/>
      <c r="BM291" s="496"/>
      <c r="BN291" s="496"/>
      <c r="BO291" s="496"/>
      <c r="BP291" s="496"/>
      <c r="BQ291" s="496"/>
      <c r="CC291" s="495"/>
      <c r="CD291" s="496"/>
      <c r="CE291" s="496"/>
      <c r="CF291" s="496"/>
      <c r="CG291" s="496"/>
      <c r="CH291" s="496"/>
      <c r="CT291" s="495"/>
      <c r="CU291" s="496"/>
      <c r="CV291" s="496"/>
      <c r="CW291" s="496"/>
      <c r="CX291" s="496"/>
      <c r="CY291" s="496"/>
      <c r="DK291" s="495"/>
      <c r="DL291" s="496"/>
      <c r="DM291" s="496"/>
      <c r="DN291" s="496"/>
      <c r="DO291" s="496"/>
      <c r="DP291" s="496"/>
    </row>
    <row r="292" spans="13:120">
      <c r="M292" s="495"/>
      <c r="N292" s="496"/>
      <c r="O292" s="496"/>
      <c r="P292" s="496"/>
      <c r="Q292" s="496"/>
      <c r="R292" s="496"/>
      <c r="AD292" s="495"/>
      <c r="AE292" s="496"/>
      <c r="AF292" s="496"/>
      <c r="AG292" s="496"/>
      <c r="AH292" s="496"/>
      <c r="AI292" s="496"/>
      <c r="AU292" s="495"/>
      <c r="AV292" s="496"/>
      <c r="AW292" s="496"/>
      <c r="AX292" s="496"/>
      <c r="AY292" s="496"/>
      <c r="AZ292" s="496"/>
      <c r="BL292" s="495"/>
      <c r="BM292" s="496"/>
      <c r="BN292" s="496"/>
      <c r="BO292" s="496"/>
      <c r="BP292" s="496"/>
      <c r="BQ292" s="496"/>
      <c r="CC292" s="495"/>
      <c r="CD292" s="496"/>
      <c r="CE292" s="496"/>
      <c r="CF292" s="496"/>
      <c r="CG292" s="496"/>
      <c r="CH292" s="496"/>
      <c r="CT292" s="495"/>
      <c r="CU292" s="496"/>
      <c r="CV292" s="496"/>
      <c r="CW292" s="496"/>
      <c r="CX292" s="496"/>
      <c r="CY292" s="496"/>
      <c r="DK292" s="495"/>
      <c r="DL292" s="496"/>
      <c r="DM292" s="496"/>
      <c r="DN292" s="496"/>
      <c r="DO292" s="496"/>
      <c r="DP292" s="496"/>
    </row>
    <row r="293" spans="13:120">
      <c r="M293" s="495"/>
      <c r="N293" s="496"/>
      <c r="O293" s="496"/>
      <c r="P293" s="496"/>
      <c r="Q293" s="496"/>
      <c r="R293" s="496"/>
      <c r="AD293" s="495"/>
      <c r="AE293" s="496"/>
      <c r="AF293" s="496"/>
      <c r="AG293" s="496"/>
      <c r="AH293" s="496"/>
      <c r="AI293" s="496"/>
      <c r="AU293" s="495"/>
      <c r="AV293" s="496"/>
      <c r="AW293" s="496"/>
      <c r="AX293" s="496"/>
      <c r="AY293" s="496"/>
      <c r="AZ293" s="496"/>
      <c r="BL293" s="495"/>
      <c r="BM293" s="496"/>
      <c r="BN293" s="496"/>
      <c r="BO293" s="496"/>
      <c r="BP293" s="496"/>
      <c r="BQ293" s="496"/>
      <c r="CC293" s="495"/>
      <c r="CD293" s="496"/>
      <c r="CE293" s="496"/>
      <c r="CF293" s="496"/>
      <c r="CG293" s="496"/>
      <c r="CH293" s="496"/>
      <c r="CT293" s="495"/>
      <c r="CU293" s="496"/>
      <c r="CV293" s="496"/>
      <c r="CW293" s="496"/>
      <c r="CX293" s="496"/>
      <c r="CY293" s="496"/>
      <c r="DK293" s="495"/>
      <c r="DL293" s="496"/>
      <c r="DM293" s="496"/>
      <c r="DN293" s="496"/>
      <c r="DO293" s="496"/>
      <c r="DP293" s="496"/>
    </row>
    <row r="294" spans="13:120">
      <c r="M294" s="495"/>
      <c r="N294" s="496"/>
      <c r="O294" s="496"/>
      <c r="P294" s="496"/>
      <c r="Q294" s="496"/>
      <c r="R294" s="496"/>
      <c r="AD294" s="495"/>
      <c r="AE294" s="496"/>
      <c r="AF294" s="496"/>
      <c r="AG294" s="496"/>
      <c r="AH294" s="496"/>
      <c r="AI294" s="496"/>
      <c r="AU294" s="495"/>
      <c r="AV294" s="496"/>
      <c r="AW294" s="496"/>
      <c r="AX294" s="496"/>
      <c r="AY294" s="496"/>
      <c r="AZ294" s="496"/>
      <c r="BL294" s="495"/>
      <c r="BM294" s="496"/>
      <c r="BN294" s="496"/>
      <c r="BO294" s="496"/>
      <c r="BP294" s="496"/>
      <c r="BQ294" s="496"/>
      <c r="CC294" s="495"/>
      <c r="CD294" s="496"/>
      <c r="CE294" s="496"/>
      <c r="CF294" s="496"/>
      <c r="CG294" s="496"/>
      <c r="CH294" s="496"/>
      <c r="CT294" s="495"/>
      <c r="CU294" s="496"/>
      <c r="CV294" s="496"/>
      <c r="CW294" s="496"/>
      <c r="CX294" s="496"/>
      <c r="CY294" s="496"/>
      <c r="DK294" s="495"/>
      <c r="DL294" s="496"/>
      <c r="DM294" s="496"/>
      <c r="DN294" s="496"/>
      <c r="DO294" s="496"/>
      <c r="DP294" s="496"/>
    </row>
    <row r="295" spans="13:120">
      <c r="M295" s="495"/>
      <c r="N295" s="496"/>
      <c r="O295" s="496"/>
      <c r="P295" s="496"/>
      <c r="Q295" s="496"/>
      <c r="R295" s="496"/>
      <c r="AD295" s="495"/>
      <c r="AE295" s="496"/>
      <c r="AF295" s="496"/>
      <c r="AG295" s="496"/>
      <c r="AH295" s="496"/>
      <c r="AI295" s="496"/>
      <c r="AU295" s="495"/>
      <c r="AV295" s="496"/>
      <c r="AW295" s="496"/>
      <c r="AX295" s="496"/>
      <c r="AY295" s="496"/>
      <c r="AZ295" s="496"/>
      <c r="BL295" s="495"/>
      <c r="BM295" s="496"/>
      <c r="BN295" s="496"/>
      <c r="BO295" s="496"/>
      <c r="BP295" s="496"/>
      <c r="BQ295" s="496"/>
      <c r="CC295" s="495"/>
      <c r="CD295" s="496"/>
      <c r="CE295" s="496"/>
      <c r="CF295" s="496"/>
      <c r="CG295" s="496"/>
      <c r="CH295" s="496"/>
      <c r="CT295" s="495"/>
      <c r="CU295" s="496"/>
      <c r="CV295" s="496"/>
      <c r="CW295" s="496"/>
      <c r="CX295" s="496"/>
      <c r="CY295" s="496"/>
      <c r="DK295" s="495"/>
      <c r="DL295" s="496"/>
      <c r="DM295" s="496"/>
      <c r="DN295" s="496"/>
      <c r="DO295" s="496"/>
      <c r="DP295" s="496"/>
    </row>
    <row r="296" spans="13:120">
      <c r="M296" s="495"/>
      <c r="N296" s="496"/>
      <c r="O296" s="496"/>
      <c r="P296" s="496"/>
      <c r="Q296" s="496"/>
      <c r="R296" s="496"/>
      <c r="AD296" s="495"/>
      <c r="AE296" s="496"/>
      <c r="AF296" s="496"/>
      <c r="AG296" s="496"/>
      <c r="AH296" s="496"/>
      <c r="AI296" s="496"/>
      <c r="AU296" s="495"/>
      <c r="AV296" s="496"/>
      <c r="AW296" s="496"/>
      <c r="AX296" s="496"/>
      <c r="AY296" s="496"/>
      <c r="AZ296" s="496"/>
      <c r="BL296" s="495"/>
      <c r="BM296" s="496"/>
      <c r="BN296" s="496"/>
      <c r="BO296" s="496"/>
      <c r="BP296" s="496"/>
      <c r="BQ296" s="496"/>
      <c r="CC296" s="495"/>
      <c r="CD296" s="496"/>
      <c r="CE296" s="496"/>
      <c r="CF296" s="496"/>
      <c r="CG296" s="496"/>
      <c r="CH296" s="496"/>
      <c r="CT296" s="495"/>
      <c r="CU296" s="496"/>
      <c r="CV296" s="496"/>
      <c r="CW296" s="496"/>
      <c r="CX296" s="496"/>
      <c r="CY296" s="496"/>
      <c r="DK296" s="495"/>
      <c r="DL296" s="496"/>
      <c r="DM296" s="496"/>
      <c r="DN296" s="496"/>
      <c r="DO296" s="496"/>
      <c r="DP296" s="496"/>
    </row>
    <row r="297" spans="13:120">
      <c r="M297" s="495"/>
      <c r="N297" s="496"/>
      <c r="O297" s="496"/>
      <c r="P297" s="496"/>
      <c r="Q297" s="496"/>
      <c r="R297" s="496"/>
      <c r="AD297" s="495"/>
      <c r="AE297" s="496"/>
      <c r="AF297" s="496"/>
      <c r="AG297" s="496"/>
      <c r="AH297" s="496"/>
      <c r="AI297" s="496"/>
      <c r="AU297" s="495"/>
      <c r="AV297" s="496"/>
      <c r="AW297" s="496"/>
      <c r="AX297" s="496"/>
      <c r="AY297" s="496"/>
      <c r="AZ297" s="496"/>
      <c r="BL297" s="495"/>
      <c r="BM297" s="496"/>
      <c r="BN297" s="496"/>
      <c r="BO297" s="496"/>
      <c r="BP297" s="496"/>
      <c r="BQ297" s="496"/>
      <c r="CC297" s="495"/>
      <c r="CD297" s="496"/>
      <c r="CE297" s="496"/>
      <c r="CF297" s="496"/>
      <c r="CG297" s="496"/>
      <c r="CH297" s="496"/>
      <c r="CT297" s="495"/>
      <c r="CU297" s="496"/>
      <c r="CV297" s="496"/>
      <c r="CW297" s="496"/>
      <c r="CX297" s="496"/>
      <c r="CY297" s="496"/>
      <c r="DK297" s="495"/>
      <c r="DL297" s="496"/>
      <c r="DM297" s="496"/>
      <c r="DN297" s="496"/>
      <c r="DO297" s="496"/>
      <c r="DP297" s="496"/>
    </row>
    <row r="298" spans="13:120">
      <c r="M298" s="495"/>
      <c r="N298" s="496"/>
      <c r="O298" s="496"/>
      <c r="P298" s="496"/>
      <c r="Q298" s="496"/>
      <c r="R298" s="496"/>
      <c r="AD298" s="495"/>
      <c r="AE298" s="496"/>
      <c r="AF298" s="496"/>
      <c r="AG298" s="496"/>
      <c r="AH298" s="496"/>
      <c r="AI298" s="496"/>
      <c r="AU298" s="495"/>
      <c r="AV298" s="496"/>
      <c r="AW298" s="496"/>
      <c r="AX298" s="496"/>
      <c r="AY298" s="496"/>
      <c r="AZ298" s="496"/>
      <c r="BL298" s="495"/>
      <c r="BM298" s="496"/>
      <c r="BN298" s="496"/>
      <c r="BO298" s="496"/>
      <c r="BP298" s="496"/>
      <c r="BQ298" s="496"/>
      <c r="CC298" s="495"/>
      <c r="CD298" s="496"/>
      <c r="CE298" s="496"/>
      <c r="CF298" s="496"/>
      <c r="CG298" s="496"/>
      <c r="CH298" s="496"/>
      <c r="CT298" s="495"/>
      <c r="CU298" s="496"/>
      <c r="CV298" s="496"/>
      <c r="CW298" s="496"/>
      <c r="CX298" s="496"/>
      <c r="CY298" s="496"/>
      <c r="DK298" s="495"/>
      <c r="DL298" s="496"/>
      <c r="DM298" s="496"/>
      <c r="DN298" s="496"/>
      <c r="DO298" s="496"/>
      <c r="DP298" s="496"/>
    </row>
    <row r="299" spans="13:120">
      <c r="M299" s="495"/>
      <c r="N299" s="496"/>
      <c r="O299" s="496"/>
      <c r="P299" s="496"/>
      <c r="Q299" s="496"/>
      <c r="R299" s="496"/>
      <c r="AD299" s="495"/>
      <c r="AE299" s="496"/>
      <c r="AF299" s="496"/>
      <c r="AG299" s="496"/>
      <c r="AH299" s="496"/>
      <c r="AI299" s="496"/>
      <c r="AU299" s="495"/>
      <c r="AV299" s="496"/>
      <c r="AW299" s="496"/>
      <c r="AX299" s="496"/>
      <c r="AY299" s="496"/>
      <c r="AZ299" s="496"/>
      <c r="BL299" s="495"/>
      <c r="BM299" s="496"/>
      <c r="BN299" s="496"/>
      <c r="BO299" s="496"/>
      <c r="BP299" s="496"/>
      <c r="BQ299" s="496"/>
      <c r="CC299" s="495"/>
      <c r="CD299" s="496"/>
      <c r="CE299" s="496"/>
      <c r="CF299" s="496"/>
      <c r="CG299" s="496"/>
      <c r="CH299" s="496"/>
      <c r="CT299" s="495"/>
      <c r="CU299" s="496"/>
      <c r="CV299" s="496"/>
      <c r="CW299" s="496"/>
      <c r="CX299" s="496"/>
      <c r="CY299" s="496"/>
      <c r="DK299" s="495"/>
      <c r="DL299" s="496"/>
      <c r="DM299" s="496"/>
      <c r="DN299" s="496"/>
      <c r="DO299" s="496"/>
      <c r="DP299" s="496"/>
    </row>
    <row r="300" spans="13:120">
      <c r="M300" s="495"/>
      <c r="N300" s="496"/>
      <c r="O300" s="496"/>
      <c r="P300" s="496"/>
      <c r="Q300" s="496"/>
      <c r="R300" s="496"/>
      <c r="AD300" s="495"/>
      <c r="AE300" s="496"/>
      <c r="AF300" s="496"/>
      <c r="AG300" s="496"/>
      <c r="AH300" s="496"/>
      <c r="AI300" s="496"/>
      <c r="AU300" s="495"/>
      <c r="AV300" s="496"/>
      <c r="AW300" s="496"/>
      <c r="AX300" s="496"/>
      <c r="AY300" s="496"/>
      <c r="AZ300" s="496"/>
      <c r="BL300" s="495"/>
      <c r="BM300" s="496"/>
      <c r="BN300" s="496"/>
      <c r="BO300" s="496"/>
      <c r="BP300" s="496"/>
      <c r="BQ300" s="496"/>
      <c r="CC300" s="495"/>
      <c r="CD300" s="496"/>
      <c r="CE300" s="496"/>
      <c r="CF300" s="496"/>
      <c r="CG300" s="496"/>
      <c r="CH300" s="496"/>
      <c r="CT300" s="495"/>
      <c r="CU300" s="496"/>
      <c r="CV300" s="496"/>
      <c r="CW300" s="496"/>
      <c r="CX300" s="496"/>
      <c r="CY300" s="496"/>
      <c r="DK300" s="495"/>
      <c r="DL300" s="496"/>
      <c r="DM300" s="496"/>
      <c r="DN300" s="496"/>
      <c r="DO300" s="496"/>
      <c r="DP300" s="496"/>
    </row>
    <row r="301" spans="13:120">
      <c r="M301" s="495"/>
      <c r="N301" s="496"/>
      <c r="O301" s="496"/>
      <c r="P301" s="496"/>
      <c r="Q301" s="496"/>
      <c r="R301" s="496"/>
      <c r="AD301" s="495"/>
      <c r="AE301" s="496"/>
      <c r="AF301" s="496"/>
      <c r="AG301" s="496"/>
      <c r="AH301" s="496"/>
      <c r="AI301" s="496"/>
      <c r="AU301" s="495"/>
      <c r="AV301" s="496"/>
      <c r="AW301" s="496"/>
      <c r="AX301" s="496"/>
      <c r="AY301" s="496"/>
      <c r="AZ301" s="496"/>
      <c r="BL301" s="495"/>
      <c r="BM301" s="496"/>
      <c r="BN301" s="496"/>
      <c r="BO301" s="496"/>
      <c r="BP301" s="496"/>
      <c r="BQ301" s="496"/>
      <c r="CC301" s="495"/>
      <c r="CD301" s="496"/>
      <c r="CE301" s="496"/>
      <c r="CF301" s="496"/>
      <c r="CG301" s="496"/>
      <c r="CH301" s="496"/>
      <c r="CT301" s="495"/>
      <c r="CU301" s="496"/>
      <c r="CV301" s="496"/>
      <c r="CW301" s="496"/>
      <c r="CX301" s="496"/>
      <c r="CY301" s="496"/>
      <c r="DK301" s="495"/>
      <c r="DL301" s="496"/>
      <c r="DM301" s="496"/>
      <c r="DN301" s="496"/>
      <c r="DO301" s="496"/>
      <c r="DP301" s="496"/>
    </row>
    <row r="302" spans="13:120">
      <c r="M302" s="495"/>
      <c r="N302" s="496"/>
      <c r="O302" s="496"/>
      <c r="P302" s="496"/>
      <c r="Q302" s="496"/>
      <c r="R302" s="496"/>
      <c r="AD302" s="495"/>
      <c r="AE302" s="496"/>
      <c r="AF302" s="496"/>
      <c r="AG302" s="496"/>
      <c r="AH302" s="496"/>
      <c r="AI302" s="496"/>
      <c r="AU302" s="495"/>
      <c r="AV302" s="496"/>
      <c r="AW302" s="496"/>
      <c r="AX302" s="496"/>
      <c r="AY302" s="496"/>
      <c r="AZ302" s="496"/>
      <c r="BL302" s="495"/>
      <c r="BM302" s="496"/>
      <c r="BN302" s="496"/>
      <c r="BO302" s="496"/>
      <c r="BP302" s="496"/>
      <c r="BQ302" s="496"/>
      <c r="CC302" s="495"/>
      <c r="CD302" s="496"/>
      <c r="CE302" s="496"/>
      <c r="CF302" s="496"/>
      <c r="CG302" s="496"/>
      <c r="CH302" s="496"/>
      <c r="CT302" s="495"/>
      <c r="CU302" s="496"/>
      <c r="CV302" s="496"/>
      <c r="CW302" s="496"/>
      <c r="CX302" s="496"/>
      <c r="CY302" s="496"/>
      <c r="DK302" s="495"/>
      <c r="DL302" s="496"/>
      <c r="DM302" s="496"/>
      <c r="DN302" s="496"/>
      <c r="DO302" s="496"/>
      <c r="DP302" s="496"/>
    </row>
    <row r="303" spans="13:120">
      <c r="M303" s="495"/>
      <c r="N303" s="496"/>
      <c r="O303" s="496"/>
      <c r="P303" s="496"/>
      <c r="Q303" s="496"/>
      <c r="R303" s="496"/>
      <c r="AD303" s="495"/>
      <c r="AE303" s="496"/>
      <c r="AF303" s="496"/>
      <c r="AG303" s="496"/>
      <c r="AH303" s="496"/>
      <c r="AI303" s="496"/>
      <c r="AU303" s="495"/>
      <c r="AV303" s="496"/>
      <c r="AW303" s="496"/>
      <c r="AX303" s="496"/>
      <c r="AY303" s="496"/>
      <c r="AZ303" s="496"/>
      <c r="BL303" s="495"/>
      <c r="BM303" s="496"/>
      <c r="BN303" s="496"/>
      <c r="BO303" s="496"/>
      <c r="BP303" s="496"/>
      <c r="BQ303" s="496"/>
      <c r="CC303" s="495"/>
      <c r="CD303" s="496"/>
      <c r="CE303" s="496"/>
      <c r="CF303" s="496"/>
      <c r="CG303" s="496"/>
      <c r="CH303" s="496"/>
      <c r="CT303" s="495"/>
      <c r="CU303" s="496"/>
      <c r="CV303" s="496"/>
      <c r="CW303" s="496"/>
      <c r="CX303" s="496"/>
      <c r="CY303" s="496"/>
      <c r="DK303" s="495"/>
      <c r="DL303" s="496"/>
      <c r="DM303" s="496"/>
      <c r="DN303" s="496"/>
      <c r="DO303" s="496"/>
      <c r="DP303" s="496"/>
    </row>
    <row r="304" spans="13:120">
      <c r="M304" s="495"/>
      <c r="N304" s="496"/>
      <c r="O304" s="496"/>
      <c r="P304" s="496"/>
      <c r="Q304" s="496"/>
      <c r="R304" s="496"/>
      <c r="AD304" s="495"/>
      <c r="AE304" s="496"/>
      <c r="AF304" s="496"/>
      <c r="AG304" s="496"/>
      <c r="AH304" s="496"/>
      <c r="AI304" s="496"/>
      <c r="AU304" s="495"/>
      <c r="AV304" s="496"/>
      <c r="AW304" s="496"/>
      <c r="AX304" s="496"/>
      <c r="AY304" s="496"/>
      <c r="AZ304" s="496"/>
      <c r="BL304" s="495"/>
      <c r="BM304" s="496"/>
      <c r="BN304" s="496"/>
      <c r="BO304" s="496"/>
      <c r="BP304" s="496"/>
      <c r="BQ304" s="496"/>
      <c r="CC304" s="495"/>
      <c r="CD304" s="496"/>
      <c r="CE304" s="496"/>
      <c r="CF304" s="496"/>
      <c r="CG304" s="496"/>
      <c r="CH304" s="496"/>
      <c r="CT304" s="495"/>
      <c r="CU304" s="496"/>
      <c r="CV304" s="496"/>
      <c r="CW304" s="496"/>
      <c r="CX304" s="496"/>
      <c r="CY304" s="496"/>
      <c r="DK304" s="495"/>
      <c r="DL304" s="496"/>
      <c r="DM304" s="496"/>
      <c r="DN304" s="496"/>
      <c r="DO304" s="496"/>
      <c r="DP304" s="496"/>
    </row>
    <row r="305" spans="13:120">
      <c r="M305" s="495"/>
      <c r="N305" s="496"/>
      <c r="O305" s="496"/>
      <c r="P305" s="496"/>
      <c r="Q305" s="496"/>
      <c r="R305" s="496"/>
      <c r="AD305" s="495"/>
      <c r="AE305" s="496"/>
      <c r="AF305" s="496"/>
      <c r="AG305" s="496"/>
      <c r="AH305" s="496"/>
      <c r="AI305" s="496"/>
      <c r="AU305" s="495"/>
      <c r="AV305" s="496"/>
      <c r="AW305" s="496"/>
      <c r="AX305" s="496"/>
      <c r="AY305" s="496"/>
      <c r="AZ305" s="496"/>
      <c r="BL305" s="495"/>
      <c r="BM305" s="496"/>
      <c r="BN305" s="496"/>
      <c r="BO305" s="496"/>
      <c r="BP305" s="496"/>
      <c r="BQ305" s="496"/>
      <c r="CC305" s="495"/>
      <c r="CD305" s="496"/>
      <c r="CE305" s="496"/>
      <c r="CF305" s="496"/>
      <c r="CG305" s="496"/>
      <c r="CH305" s="496"/>
      <c r="CT305" s="495"/>
      <c r="CU305" s="496"/>
      <c r="CV305" s="496"/>
      <c r="CW305" s="496"/>
      <c r="CX305" s="496"/>
      <c r="CY305" s="496"/>
      <c r="DK305" s="495"/>
      <c r="DL305" s="496"/>
      <c r="DM305" s="496"/>
      <c r="DN305" s="496"/>
      <c r="DO305" s="496"/>
      <c r="DP305" s="496"/>
    </row>
    <row r="306" spans="13:120">
      <c r="M306" s="495"/>
      <c r="N306" s="496"/>
      <c r="O306" s="496"/>
      <c r="P306" s="496"/>
      <c r="Q306" s="496"/>
      <c r="R306" s="496"/>
      <c r="AD306" s="495"/>
      <c r="AE306" s="496"/>
      <c r="AF306" s="496"/>
      <c r="AG306" s="496"/>
      <c r="AH306" s="496"/>
      <c r="AI306" s="496"/>
      <c r="AU306" s="495"/>
      <c r="AV306" s="496"/>
      <c r="AW306" s="496"/>
      <c r="AX306" s="496"/>
      <c r="AY306" s="496"/>
      <c r="AZ306" s="496"/>
      <c r="BL306" s="495"/>
      <c r="BM306" s="496"/>
      <c r="BN306" s="496"/>
      <c r="BO306" s="496"/>
      <c r="BP306" s="496"/>
      <c r="BQ306" s="496"/>
      <c r="CC306" s="495"/>
      <c r="CD306" s="496"/>
      <c r="CE306" s="496"/>
      <c r="CF306" s="496"/>
      <c r="CG306" s="496"/>
      <c r="CH306" s="496"/>
      <c r="CT306" s="495"/>
      <c r="CU306" s="496"/>
      <c r="CV306" s="496"/>
      <c r="CW306" s="496"/>
      <c r="CX306" s="496"/>
      <c r="CY306" s="496"/>
      <c r="DK306" s="495"/>
      <c r="DL306" s="496"/>
      <c r="DM306" s="496"/>
      <c r="DN306" s="496"/>
      <c r="DO306" s="496"/>
      <c r="DP306" s="496"/>
    </row>
    <row r="307" spans="13:120">
      <c r="M307" s="495"/>
      <c r="N307" s="496"/>
      <c r="O307" s="496"/>
      <c r="P307" s="496"/>
      <c r="Q307" s="496"/>
      <c r="R307" s="496"/>
      <c r="AD307" s="495"/>
      <c r="AE307" s="496"/>
      <c r="AF307" s="496"/>
      <c r="AG307" s="496"/>
      <c r="AH307" s="496"/>
      <c r="AI307" s="496"/>
      <c r="AU307" s="495"/>
      <c r="AV307" s="496"/>
      <c r="AW307" s="496"/>
      <c r="AX307" s="496"/>
      <c r="AY307" s="496"/>
      <c r="AZ307" s="496"/>
      <c r="BL307" s="495"/>
      <c r="BM307" s="496"/>
      <c r="BN307" s="496"/>
      <c r="BO307" s="496"/>
      <c r="BP307" s="496"/>
      <c r="BQ307" s="496"/>
      <c r="CC307" s="495"/>
      <c r="CD307" s="496"/>
      <c r="CE307" s="496"/>
      <c r="CF307" s="496"/>
      <c r="CG307" s="496"/>
      <c r="CH307" s="496"/>
      <c r="CT307" s="495"/>
      <c r="CU307" s="496"/>
      <c r="CV307" s="496"/>
      <c r="CW307" s="496"/>
      <c r="CX307" s="496"/>
      <c r="CY307" s="496"/>
      <c r="DK307" s="495"/>
      <c r="DL307" s="496"/>
      <c r="DM307" s="496"/>
      <c r="DN307" s="496"/>
      <c r="DO307" s="496"/>
      <c r="DP307" s="496"/>
    </row>
    <row r="308" spans="13:120">
      <c r="M308" s="495"/>
      <c r="N308" s="496"/>
      <c r="O308" s="496"/>
      <c r="P308" s="496"/>
      <c r="Q308" s="496"/>
      <c r="R308" s="496"/>
      <c r="AD308" s="495"/>
      <c r="AE308" s="496"/>
      <c r="AF308" s="496"/>
      <c r="AG308" s="496"/>
      <c r="AH308" s="496"/>
      <c r="AI308" s="496"/>
      <c r="AU308" s="495"/>
      <c r="AV308" s="496"/>
      <c r="AW308" s="496"/>
      <c r="AX308" s="496"/>
      <c r="AY308" s="496"/>
      <c r="AZ308" s="496"/>
      <c r="BL308" s="495"/>
      <c r="BM308" s="496"/>
      <c r="BN308" s="496"/>
      <c r="BO308" s="496"/>
      <c r="BP308" s="496"/>
      <c r="BQ308" s="496"/>
      <c r="CC308" s="495"/>
      <c r="CD308" s="496"/>
      <c r="CE308" s="496"/>
      <c r="CF308" s="496"/>
      <c r="CG308" s="496"/>
      <c r="CH308" s="496"/>
      <c r="CT308" s="495"/>
      <c r="CU308" s="496"/>
      <c r="CV308" s="496"/>
      <c r="CW308" s="496"/>
      <c r="CX308" s="496"/>
      <c r="CY308" s="496"/>
      <c r="DK308" s="495"/>
      <c r="DL308" s="496"/>
      <c r="DM308" s="496"/>
      <c r="DN308" s="496"/>
      <c r="DO308" s="496"/>
      <c r="DP308" s="496"/>
    </row>
    <row r="309" spans="13:120">
      <c r="M309" s="495"/>
      <c r="N309" s="496"/>
      <c r="O309" s="496"/>
      <c r="P309" s="496"/>
      <c r="Q309" s="496"/>
      <c r="R309" s="496"/>
      <c r="AD309" s="495"/>
      <c r="AE309" s="496"/>
      <c r="AF309" s="496"/>
      <c r="AG309" s="496"/>
      <c r="AH309" s="496"/>
      <c r="AI309" s="496"/>
      <c r="AU309" s="495"/>
      <c r="AV309" s="496"/>
      <c r="AW309" s="496"/>
      <c r="AX309" s="496"/>
      <c r="AY309" s="496"/>
      <c r="AZ309" s="496"/>
      <c r="BL309" s="495"/>
      <c r="BM309" s="496"/>
      <c r="BN309" s="496"/>
      <c r="BO309" s="496"/>
      <c r="BP309" s="496"/>
      <c r="BQ309" s="496"/>
      <c r="CC309" s="495"/>
      <c r="CD309" s="496"/>
      <c r="CE309" s="496"/>
      <c r="CF309" s="496"/>
      <c r="CG309" s="496"/>
      <c r="CH309" s="496"/>
      <c r="CT309" s="495"/>
      <c r="CU309" s="496"/>
      <c r="CV309" s="496"/>
      <c r="CW309" s="496"/>
      <c r="CX309" s="496"/>
      <c r="CY309" s="496"/>
      <c r="DK309" s="495"/>
      <c r="DL309" s="496"/>
      <c r="DM309" s="496"/>
      <c r="DN309" s="496"/>
      <c r="DO309" s="496"/>
      <c r="DP309" s="496"/>
    </row>
    <row r="310" spans="13:120">
      <c r="M310" s="495"/>
      <c r="N310" s="496"/>
      <c r="O310" s="496"/>
      <c r="P310" s="496"/>
      <c r="Q310" s="496"/>
      <c r="R310" s="496"/>
      <c r="AD310" s="495"/>
      <c r="AE310" s="496"/>
      <c r="AF310" s="496"/>
      <c r="AG310" s="496"/>
      <c r="AH310" s="496"/>
      <c r="AI310" s="496"/>
      <c r="AU310" s="495"/>
      <c r="AV310" s="496"/>
      <c r="AW310" s="496"/>
      <c r="AX310" s="496"/>
      <c r="AY310" s="496"/>
      <c r="AZ310" s="496"/>
      <c r="BL310" s="495"/>
      <c r="BM310" s="496"/>
      <c r="BN310" s="496"/>
      <c r="BO310" s="496"/>
      <c r="BP310" s="496"/>
      <c r="BQ310" s="496"/>
      <c r="CC310" s="495"/>
      <c r="CD310" s="496"/>
      <c r="CE310" s="496"/>
      <c r="CF310" s="496"/>
      <c r="CG310" s="496"/>
      <c r="CH310" s="496"/>
      <c r="CT310" s="495"/>
      <c r="CU310" s="496"/>
      <c r="CV310" s="496"/>
      <c r="CW310" s="496"/>
      <c r="CX310" s="496"/>
      <c r="CY310" s="496"/>
      <c r="DK310" s="495"/>
      <c r="DL310" s="496"/>
      <c r="DM310" s="496"/>
      <c r="DN310" s="496"/>
      <c r="DO310" s="496"/>
      <c r="DP310" s="496"/>
    </row>
    <row r="311" spans="13:120">
      <c r="M311" s="495"/>
      <c r="N311" s="496"/>
      <c r="O311" s="496"/>
      <c r="P311" s="496"/>
      <c r="Q311" s="496"/>
      <c r="R311" s="496"/>
      <c r="AD311" s="495"/>
      <c r="AE311" s="496"/>
      <c r="AF311" s="496"/>
      <c r="AG311" s="496"/>
      <c r="AH311" s="496"/>
      <c r="AI311" s="496"/>
      <c r="AU311" s="495"/>
      <c r="AV311" s="496"/>
      <c r="AW311" s="496"/>
      <c r="AX311" s="496"/>
      <c r="AY311" s="496"/>
      <c r="AZ311" s="496"/>
      <c r="BL311" s="495"/>
      <c r="BM311" s="496"/>
      <c r="BN311" s="496"/>
      <c r="BO311" s="496"/>
      <c r="BP311" s="496"/>
      <c r="BQ311" s="496"/>
      <c r="CC311" s="495"/>
      <c r="CD311" s="496"/>
      <c r="CE311" s="496"/>
      <c r="CF311" s="496"/>
      <c r="CG311" s="496"/>
      <c r="CH311" s="496"/>
      <c r="CT311" s="495"/>
      <c r="CU311" s="496"/>
      <c r="CV311" s="496"/>
      <c r="CW311" s="496"/>
      <c r="CX311" s="496"/>
      <c r="CY311" s="496"/>
      <c r="DK311" s="495"/>
      <c r="DL311" s="496"/>
      <c r="DM311" s="496"/>
      <c r="DN311" s="496"/>
      <c r="DO311" s="496"/>
      <c r="DP311" s="496"/>
    </row>
    <row r="312" spans="13:120">
      <c r="M312" s="495"/>
      <c r="N312" s="496"/>
      <c r="O312" s="496"/>
      <c r="P312" s="496"/>
      <c r="Q312" s="496"/>
      <c r="R312" s="496"/>
      <c r="AD312" s="495"/>
      <c r="AE312" s="496"/>
      <c r="AF312" s="496"/>
      <c r="AG312" s="496"/>
      <c r="AH312" s="496"/>
      <c r="AI312" s="496"/>
      <c r="AU312" s="495"/>
      <c r="AV312" s="496"/>
      <c r="AW312" s="496"/>
      <c r="AX312" s="496"/>
      <c r="AY312" s="496"/>
      <c r="AZ312" s="496"/>
      <c r="BL312" s="495"/>
      <c r="BM312" s="496"/>
      <c r="BN312" s="496"/>
      <c r="BO312" s="496"/>
      <c r="BP312" s="496"/>
      <c r="BQ312" s="496"/>
      <c r="CC312" s="495"/>
      <c r="CD312" s="496"/>
      <c r="CE312" s="496"/>
      <c r="CF312" s="496"/>
      <c r="CG312" s="496"/>
      <c r="CH312" s="496"/>
      <c r="CT312" s="495"/>
      <c r="CU312" s="496"/>
      <c r="CV312" s="496"/>
      <c r="CW312" s="496"/>
      <c r="CX312" s="496"/>
      <c r="CY312" s="496"/>
      <c r="DK312" s="495"/>
      <c r="DL312" s="496"/>
      <c r="DM312" s="496"/>
      <c r="DN312" s="496"/>
      <c r="DO312" s="496"/>
      <c r="DP312" s="496"/>
    </row>
    <row r="313" spans="13:120">
      <c r="M313" s="495"/>
      <c r="N313" s="496"/>
      <c r="O313" s="496"/>
      <c r="P313" s="496"/>
      <c r="Q313" s="496"/>
      <c r="R313" s="496"/>
      <c r="AD313" s="495"/>
      <c r="AE313" s="496"/>
      <c r="AF313" s="496"/>
      <c r="AG313" s="496"/>
      <c r="AH313" s="496"/>
      <c r="AI313" s="496"/>
      <c r="AU313" s="495"/>
      <c r="AV313" s="496"/>
      <c r="AW313" s="496"/>
      <c r="AX313" s="496"/>
      <c r="AY313" s="496"/>
      <c r="AZ313" s="496"/>
      <c r="BL313" s="495"/>
      <c r="BM313" s="496"/>
      <c r="BN313" s="496"/>
      <c r="BO313" s="496"/>
      <c r="BP313" s="496"/>
      <c r="BQ313" s="496"/>
      <c r="CC313" s="495"/>
      <c r="CD313" s="496"/>
      <c r="CE313" s="496"/>
      <c r="CF313" s="496"/>
      <c r="CG313" s="496"/>
      <c r="CH313" s="496"/>
      <c r="CT313" s="495"/>
      <c r="CU313" s="496"/>
      <c r="CV313" s="496"/>
      <c r="CW313" s="496"/>
      <c r="CX313" s="496"/>
      <c r="CY313" s="496"/>
      <c r="DK313" s="495"/>
      <c r="DL313" s="496"/>
      <c r="DM313" s="496"/>
      <c r="DN313" s="496"/>
      <c r="DO313" s="496"/>
      <c r="DP313" s="496"/>
    </row>
    <row r="314" spans="13:120">
      <c r="M314" s="495"/>
      <c r="N314" s="496"/>
      <c r="O314" s="496"/>
      <c r="P314" s="496"/>
      <c r="Q314" s="496"/>
      <c r="R314" s="496"/>
      <c r="AD314" s="495"/>
      <c r="AE314" s="496"/>
      <c r="AF314" s="496"/>
      <c r="AG314" s="496"/>
      <c r="AH314" s="496"/>
      <c r="AI314" s="496"/>
      <c r="AU314" s="495"/>
      <c r="AV314" s="496"/>
      <c r="AW314" s="496"/>
      <c r="AX314" s="496"/>
      <c r="AY314" s="496"/>
      <c r="AZ314" s="496"/>
      <c r="BL314" s="495"/>
      <c r="BM314" s="496"/>
      <c r="BN314" s="496"/>
      <c r="BO314" s="496"/>
      <c r="BP314" s="496"/>
      <c r="BQ314" s="496"/>
      <c r="CC314" s="495"/>
      <c r="CD314" s="496"/>
      <c r="CE314" s="496"/>
      <c r="CF314" s="496"/>
      <c r="CG314" s="496"/>
      <c r="CH314" s="496"/>
      <c r="CT314" s="495"/>
      <c r="CU314" s="496"/>
      <c r="CV314" s="496"/>
      <c r="CW314" s="496"/>
      <c r="CX314" s="496"/>
      <c r="CY314" s="496"/>
      <c r="DK314" s="495"/>
      <c r="DL314" s="496"/>
      <c r="DM314" s="496"/>
      <c r="DN314" s="496"/>
      <c r="DO314" s="496"/>
      <c r="DP314" s="496"/>
    </row>
    <row r="315" spans="13:120">
      <c r="M315" s="495"/>
      <c r="N315" s="496"/>
      <c r="O315" s="496"/>
      <c r="P315" s="496"/>
      <c r="Q315" s="496"/>
      <c r="R315" s="496"/>
      <c r="AD315" s="495"/>
      <c r="AE315" s="496"/>
      <c r="AF315" s="496"/>
      <c r="AG315" s="496"/>
      <c r="AH315" s="496"/>
      <c r="AI315" s="496"/>
      <c r="AU315" s="495"/>
      <c r="AV315" s="496"/>
      <c r="AW315" s="496"/>
      <c r="AX315" s="496"/>
      <c r="AY315" s="496"/>
      <c r="AZ315" s="496"/>
      <c r="BL315" s="495"/>
      <c r="BM315" s="496"/>
      <c r="BN315" s="496"/>
      <c r="BO315" s="496"/>
      <c r="BP315" s="496"/>
      <c r="BQ315" s="496"/>
      <c r="CC315" s="495"/>
      <c r="CD315" s="496"/>
      <c r="CE315" s="496"/>
      <c r="CF315" s="496"/>
      <c r="CG315" s="496"/>
      <c r="CH315" s="496"/>
      <c r="CT315" s="495"/>
      <c r="CU315" s="496"/>
      <c r="CV315" s="496"/>
      <c r="CW315" s="496"/>
      <c r="CX315" s="496"/>
      <c r="CY315" s="496"/>
      <c r="DK315" s="495"/>
      <c r="DL315" s="496"/>
      <c r="DM315" s="496"/>
      <c r="DN315" s="496"/>
      <c r="DO315" s="496"/>
      <c r="DP315" s="496"/>
    </row>
    <row r="316" spans="13:120">
      <c r="M316" s="495"/>
      <c r="N316" s="496"/>
      <c r="O316" s="496"/>
      <c r="P316" s="496"/>
      <c r="Q316" s="496"/>
      <c r="R316" s="496"/>
      <c r="AD316" s="495"/>
      <c r="AE316" s="496"/>
      <c r="AF316" s="496"/>
      <c r="AG316" s="496"/>
      <c r="AH316" s="496"/>
      <c r="AI316" s="496"/>
      <c r="AU316" s="495"/>
      <c r="AV316" s="496"/>
      <c r="AW316" s="496"/>
      <c r="AX316" s="496"/>
      <c r="AY316" s="496"/>
      <c r="AZ316" s="496"/>
      <c r="BL316" s="495"/>
      <c r="BM316" s="496"/>
      <c r="BN316" s="496"/>
      <c r="BO316" s="496"/>
      <c r="BP316" s="496"/>
      <c r="BQ316" s="496"/>
      <c r="CC316" s="495"/>
      <c r="CD316" s="496"/>
      <c r="CE316" s="496"/>
      <c r="CF316" s="496"/>
      <c r="CG316" s="496"/>
      <c r="CH316" s="496"/>
      <c r="CT316" s="495"/>
      <c r="CU316" s="496"/>
      <c r="CV316" s="496"/>
      <c r="CW316" s="496"/>
      <c r="CX316" s="496"/>
      <c r="CY316" s="496"/>
      <c r="DK316" s="495"/>
      <c r="DL316" s="496"/>
      <c r="DM316" s="496"/>
      <c r="DN316" s="496"/>
      <c r="DO316" s="496"/>
      <c r="DP316" s="496"/>
    </row>
    <row r="317" spans="13:120">
      <c r="M317" s="495"/>
      <c r="N317" s="496"/>
      <c r="O317" s="496"/>
      <c r="P317" s="496"/>
      <c r="Q317" s="496"/>
      <c r="R317" s="496"/>
      <c r="AD317" s="495"/>
      <c r="AE317" s="496"/>
      <c r="AF317" s="496"/>
      <c r="AG317" s="496"/>
      <c r="AH317" s="496"/>
      <c r="AI317" s="496"/>
      <c r="AU317" s="495"/>
      <c r="AV317" s="496"/>
      <c r="AW317" s="496"/>
      <c r="AX317" s="496"/>
      <c r="AY317" s="496"/>
      <c r="AZ317" s="496"/>
      <c r="BL317" s="495"/>
      <c r="BM317" s="496"/>
      <c r="BN317" s="496"/>
      <c r="BO317" s="496"/>
      <c r="BP317" s="496"/>
      <c r="BQ317" s="496"/>
      <c r="CC317" s="495"/>
      <c r="CD317" s="496"/>
      <c r="CE317" s="496"/>
      <c r="CF317" s="496"/>
      <c r="CG317" s="496"/>
      <c r="CH317" s="496"/>
      <c r="CT317" s="495"/>
      <c r="CU317" s="496"/>
      <c r="CV317" s="496"/>
      <c r="CW317" s="496"/>
      <c r="CX317" s="496"/>
      <c r="CY317" s="496"/>
      <c r="DK317" s="495"/>
      <c r="DL317" s="496"/>
      <c r="DM317" s="496"/>
      <c r="DN317" s="496"/>
      <c r="DO317" s="496"/>
      <c r="DP317" s="496"/>
    </row>
    <row r="318" spans="13:120">
      <c r="M318" s="495"/>
      <c r="N318" s="496"/>
      <c r="O318" s="496"/>
      <c r="P318" s="496"/>
      <c r="Q318" s="496"/>
      <c r="R318" s="496"/>
      <c r="AD318" s="495"/>
      <c r="AE318" s="496"/>
      <c r="AF318" s="496"/>
      <c r="AG318" s="496"/>
      <c r="AH318" s="496"/>
      <c r="AI318" s="496"/>
      <c r="AU318" s="495"/>
      <c r="AV318" s="496"/>
      <c r="AW318" s="496"/>
      <c r="AX318" s="496"/>
      <c r="AY318" s="496"/>
      <c r="AZ318" s="496"/>
      <c r="BL318" s="495"/>
      <c r="BM318" s="496"/>
      <c r="BN318" s="496"/>
      <c r="BO318" s="496"/>
      <c r="BP318" s="496"/>
      <c r="BQ318" s="496"/>
      <c r="CC318" s="495"/>
      <c r="CD318" s="496"/>
      <c r="CE318" s="496"/>
      <c r="CF318" s="496"/>
      <c r="CG318" s="496"/>
      <c r="CH318" s="496"/>
      <c r="CT318" s="495"/>
      <c r="CU318" s="496"/>
      <c r="CV318" s="496"/>
      <c r="CW318" s="496"/>
      <c r="CX318" s="496"/>
      <c r="CY318" s="496"/>
      <c r="DK318" s="495"/>
      <c r="DL318" s="496"/>
      <c r="DM318" s="496"/>
      <c r="DN318" s="496"/>
      <c r="DO318" s="496"/>
      <c r="DP318" s="496"/>
    </row>
    <row r="319" spans="13:120">
      <c r="M319" s="495"/>
      <c r="N319" s="496"/>
      <c r="O319" s="496"/>
      <c r="P319" s="496"/>
      <c r="Q319" s="496"/>
      <c r="R319" s="496"/>
      <c r="AD319" s="495"/>
      <c r="AE319" s="496"/>
      <c r="AF319" s="496"/>
      <c r="AG319" s="496"/>
      <c r="AH319" s="496"/>
      <c r="AI319" s="496"/>
      <c r="AU319" s="495"/>
      <c r="AV319" s="496"/>
      <c r="AW319" s="496"/>
      <c r="AX319" s="496"/>
      <c r="AY319" s="496"/>
      <c r="AZ319" s="496"/>
      <c r="BL319" s="495"/>
      <c r="BM319" s="496"/>
      <c r="BN319" s="496"/>
      <c r="BO319" s="496"/>
      <c r="BP319" s="496"/>
      <c r="BQ319" s="496"/>
      <c r="CC319" s="495"/>
      <c r="CD319" s="496"/>
      <c r="CE319" s="496"/>
      <c r="CF319" s="496"/>
      <c r="CG319" s="496"/>
      <c r="CH319" s="496"/>
      <c r="CT319" s="495"/>
      <c r="CU319" s="496"/>
      <c r="CV319" s="496"/>
      <c r="CW319" s="496"/>
      <c r="CX319" s="496"/>
      <c r="CY319" s="496"/>
      <c r="DK319" s="495"/>
      <c r="DL319" s="496"/>
      <c r="DM319" s="496"/>
      <c r="DN319" s="496"/>
      <c r="DO319" s="496"/>
      <c r="DP319" s="496"/>
    </row>
    <row r="320" spans="13:120">
      <c r="M320" s="495"/>
      <c r="N320" s="496"/>
      <c r="O320" s="496"/>
      <c r="P320" s="496"/>
      <c r="Q320" s="496"/>
      <c r="R320" s="496"/>
      <c r="AD320" s="495"/>
      <c r="AE320" s="496"/>
      <c r="AF320" s="496"/>
      <c r="AG320" s="496"/>
      <c r="AH320" s="496"/>
      <c r="AI320" s="496"/>
      <c r="AU320" s="495"/>
      <c r="AV320" s="496"/>
      <c r="AW320" s="496"/>
      <c r="AX320" s="496"/>
      <c r="AY320" s="496"/>
      <c r="AZ320" s="496"/>
      <c r="BL320" s="495"/>
      <c r="BM320" s="496"/>
      <c r="BN320" s="496"/>
      <c r="BO320" s="496"/>
      <c r="BP320" s="496"/>
      <c r="BQ320" s="496"/>
      <c r="CC320" s="495"/>
      <c r="CD320" s="496"/>
      <c r="CE320" s="496"/>
      <c r="CF320" s="496"/>
      <c r="CG320" s="496"/>
      <c r="CH320" s="496"/>
      <c r="CT320" s="495"/>
      <c r="CU320" s="496"/>
      <c r="CV320" s="496"/>
      <c r="CW320" s="496"/>
      <c r="CX320" s="496"/>
      <c r="CY320" s="496"/>
      <c r="DK320" s="495"/>
      <c r="DL320" s="496"/>
      <c r="DM320" s="496"/>
      <c r="DN320" s="496"/>
      <c r="DO320" s="496"/>
      <c r="DP320" s="496"/>
    </row>
    <row r="321" spans="13:120">
      <c r="M321" s="495"/>
      <c r="N321" s="496"/>
      <c r="O321" s="496"/>
      <c r="P321" s="496"/>
      <c r="Q321" s="496"/>
      <c r="R321" s="496"/>
      <c r="AD321" s="495"/>
      <c r="AE321" s="496"/>
      <c r="AF321" s="496"/>
      <c r="AG321" s="496"/>
      <c r="AH321" s="496"/>
      <c r="AI321" s="496"/>
      <c r="AU321" s="495"/>
      <c r="AV321" s="496"/>
      <c r="AW321" s="496"/>
      <c r="AX321" s="496"/>
      <c r="AY321" s="496"/>
      <c r="AZ321" s="496"/>
      <c r="BL321" s="495"/>
      <c r="BM321" s="496"/>
      <c r="BN321" s="496"/>
      <c r="BO321" s="496"/>
      <c r="BP321" s="496"/>
      <c r="BQ321" s="496"/>
      <c r="CC321" s="495"/>
      <c r="CD321" s="496"/>
      <c r="CE321" s="496"/>
      <c r="CF321" s="496"/>
      <c r="CG321" s="496"/>
      <c r="CH321" s="496"/>
      <c r="CT321" s="495"/>
      <c r="CU321" s="496"/>
      <c r="CV321" s="496"/>
      <c r="CW321" s="496"/>
      <c r="CX321" s="496"/>
      <c r="CY321" s="496"/>
      <c r="DK321" s="495"/>
      <c r="DL321" s="496"/>
      <c r="DM321" s="496"/>
      <c r="DN321" s="496"/>
      <c r="DO321" s="496"/>
      <c r="DP321" s="496"/>
    </row>
    <row r="322" spans="13:120">
      <c r="M322" s="495"/>
      <c r="N322" s="496"/>
      <c r="O322" s="496"/>
      <c r="P322" s="496"/>
      <c r="Q322" s="496"/>
      <c r="R322" s="496"/>
      <c r="AD322" s="495"/>
      <c r="AE322" s="496"/>
      <c r="AF322" s="496"/>
      <c r="AG322" s="496"/>
      <c r="AH322" s="496"/>
      <c r="AI322" s="496"/>
      <c r="AU322" s="495"/>
      <c r="AV322" s="496"/>
      <c r="AW322" s="496"/>
      <c r="AX322" s="496"/>
      <c r="AY322" s="496"/>
      <c r="AZ322" s="496"/>
      <c r="BL322" s="495"/>
      <c r="BM322" s="496"/>
      <c r="BN322" s="496"/>
      <c r="BO322" s="496"/>
      <c r="BP322" s="496"/>
      <c r="BQ322" s="496"/>
      <c r="CC322" s="495"/>
      <c r="CD322" s="496"/>
      <c r="CE322" s="496"/>
      <c r="CF322" s="496"/>
      <c r="CG322" s="496"/>
      <c r="CH322" s="496"/>
      <c r="CT322" s="495"/>
      <c r="CU322" s="496"/>
      <c r="CV322" s="496"/>
      <c r="CW322" s="496"/>
      <c r="CX322" s="496"/>
      <c r="CY322" s="496"/>
      <c r="DK322" s="495"/>
      <c r="DL322" s="496"/>
      <c r="DM322" s="496"/>
      <c r="DN322" s="496"/>
      <c r="DO322" s="496"/>
      <c r="DP322" s="496"/>
    </row>
    <row r="323" spans="13:120">
      <c r="M323" s="495"/>
      <c r="N323" s="496"/>
      <c r="O323" s="496"/>
      <c r="P323" s="496"/>
      <c r="Q323" s="496"/>
      <c r="R323" s="496"/>
      <c r="AD323" s="495"/>
      <c r="AE323" s="496"/>
      <c r="AF323" s="496"/>
      <c r="AG323" s="496"/>
      <c r="AH323" s="496"/>
      <c r="AI323" s="496"/>
      <c r="AU323" s="495"/>
      <c r="AV323" s="496"/>
      <c r="AW323" s="496"/>
      <c r="AX323" s="496"/>
      <c r="AY323" s="496"/>
      <c r="AZ323" s="496"/>
      <c r="BL323" s="495"/>
      <c r="BM323" s="496"/>
      <c r="BN323" s="496"/>
      <c r="BO323" s="496"/>
      <c r="BP323" s="496"/>
      <c r="BQ323" s="496"/>
      <c r="CC323" s="495"/>
      <c r="CD323" s="496"/>
      <c r="CE323" s="496"/>
      <c r="CF323" s="496"/>
      <c r="CG323" s="496"/>
      <c r="CH323" s="496"/>
      <c r="CT323" s="495"/>
      <c r="CU323" s="496"/>
      <c r="CV323" s="496"/>
      <c r="CW323" s="496"/>
      <c r="CX323" s="496"/>
      <c r="CY323" s="496"/>
      <c r="DK323" s="495"/>
      <c r="DL323" s="496"/>
      <c r="DM323" s="496"/>
      <c r="DN323" s="496"/>
      <c r="DO323" s="496"/>
      <c r="DP323" s="496"/>
    </row>
    <row r="324" spans="13:120">
      <c r="M324" s="495"/>
      <c r="N324" s="496"/>
      <c r="O324" s="496"/>
      <c r="P324" s="496"/>
      <c r="Q324" s="496"/>
      <c r="R324" s="496"/>
      <c r="AD324" s="495"/>
      <c r="AE324" s="496"/>
      <c r="AF324" s="496"/>
      <c r="AG324" s="496"/>
      <c r="AH324" s="496"/>
      <c r="AI324" s="496"/>
      <c r="AU324" s="495"/>
      <c r="AV324" s="496"/>
      <c r="AW324" s="496"/>
      <c r="AX324" s="496"/>
      <c r="AY324" s="496"/>
      <c r="AZ324" s="496"/>
      <c r="BL324" s="495"/>
      <c r="BM324" s="496"/>
      <c r="BN324" s="496"/>
      <c r="BO324" s="496"/>
      <c r="BP324" s="496"/>
      <c r="BQ324" s="496"/>
      <c r="CC324" s="495"/>
      <c r="CD324" s="496"/>
      <c r="CE324" s="496"/>
      <c r="CF324" s="496"/>
      <c r="CG324" s="496"/>
      <c r="CH324" s="496"/>
      <c r="CT324" s="495"/>
      <c r="CU324" s="496"/>
      <c r="CV324" s="496"/>
      <c r="CW324" s="496"/>
      <c r="CX324" s="496"/>
      <c r="CY324" s="496"/>
      <c r="DK324" s="495"/>
      <c r="DL324" s="496"/>
      <c r="DM324" s="496"/>
      <c r="DN324" s="496"/>
      <c r="DO324" s="496"/>
      <c r="DP324" s="496"/>
    </row>
    <row r="325" spans="13:120">
      <c r="M325" s="495"/>
      <c r="N325" s="496"/>
      <c r="O325" s="496"/>
      <c r="P325" s="496"/>
      <c r="Q325" s="496"/>
      <c r="R325" s="496"/>
      <c r="AD325" s="495"/>
      <c r="AE325" s="496"/>
      <c r="AF325" s="496"/>
      <c r="AG325" s="496"/>
      <c r="AH325" s="496"/>
      <c r="AI325" s="496"/>
      <c r="AU325" s="495"/>
      <c r="AV325" s="496"/>
      <c r="AW325" s="496"/>
      <c r="AX325" s="496"/>
      <c r="AY325" s="496"/>
      <c r="AZ325" s="496"/>
      <c r="BL325" s="495"/>
      <c r="BM325" s="496"/>
      <c r="BN325" s="496"/>
      <c r="BO325" s="496"/>
      <c r="BP325" s="496"/>
      <c r="BQ325" s="496"/>
      <c r="CC325" s="495"/>
      <c r="CD325" s="496"/>
      <c r="CE325" s="496"/>
      <c r="CF325" s="496"/>
      <c r="CG325" s="496"/>
      <c r="CH325" s="496"/>
      <c r="CT325" s="495"/>
      <c r="CU325" s="496"/>
      <c r="CV325" s="496"/>
      <c r="CW325" s="496"/>
      <c r="CX325" s="496"/>
      <c r="CY325" s="496"/>
      <c r="DK325" s="495"/>
      <c r="DL325" s="496"/>
      <c r="DM325" s="496"/>
      <c r="DN325" s="496"/>
      <c r="DO325" s="496"/>
      <c r="DP325" s="496"/>
    </row>
    <row r="326" spans="13:120">
      <c r="M326" s="495"/>
      <c r="N326" s="496"/>
      <c r="O326" s="496"/>
      <c r="P326" s="496"/>
      <c r="Q326" s="496"/>
      <c r="R326" s="496"/>
      <c r="AD326" s="495"/>
      <c r="AE326" s="496"/>
      <c r="AF326" s="496"/>
      <c r="AG326" s="496"/>
      <c r="AH326" s="496"/>
      <c r="AI326" s="496"/>
      <c r="AU326" s="495"/>
      <c r="AV326" s="496"/>
      <c r="AW326" s="496"/>
      <c r="AX326" s="496"/>
      <c r="AY326" s="496"/>
      <c r="AZ326" s="496"/>
      <c r="BL326" s="495"/>
      <c r="BM326" s="496"/>
      <c r="BN326" s="496"/>
      <c r="BO326" s="496"/>
      <c r="BP326" s="496"/>
      <c r="BQ326" s="496"/>
      <c r="CC326" s="495"/>
      <c r="CD326" s="496"/>
      <c r="CE326" s="496"/>
      <c r="CF326" s="496"/>
      <c r="CG326" s="496"/>
      <c r="CH326" s="496"/>
      <c r="CT326" s="495"/>
      <c r="CU326" s="496"/>
      <c r="CV326" s="496"/>
      <c r="CW326" s="496"/>
      <c r="CX326" s="496"/>
      <c r="CY326" s="496"/>
      <c r="DK326" s="495"/>
      <c r="DL326" s="496"/>
      <c r="DM326" s="496"/>
      <c r="DN326" s="496"/>
      <c r="DO326" s="496"/>
      <c r="DP326" s="496"/>
    </row>
    <row r="327" spans="13:120">
      <c r="M327" s="495"/>
      <c r="N327" s="496"/>
      <c r="O327" s="496"/>
      <c r="P327" s="496"/>
      <c r="Q327" s="496"/>
      <c r="R327" s="496"/>
      <c r="AD327" s="495"/>
      <c r="AE327" s="496"/>
      <c r="AF327" s="496"/>
      <c r="AG327" s="496"/>
      <c r="AH327" s="496"/>
      <c r="AI327" s="496"/>
      <c r="AU327" s="495"/>
      <c r="AV327" s="496"/>
      <c r="AW327" s="496"/>
      <c r="AX327" s="496"/>
      <c r="AY327" s="496"/>
      <c r="AZ327" s="496"/>
      <c r="BL327" s="495"/>
      <c r="BM327" s="496"/>
      <c r="BN327" s="496"/>
      <c r="BO327" s="496"/>
      <c r="BP327" s="496"/>
      <c r="BQ327" s="496"/>
      <c r="CC327" s="495"/>
      <c r="CD327" s="496"/>
      <c r="CE327" s="496"/>
      <c r="CF327" s="496"/>
      <c r="CG327" s="496"/>
      <c r="CH327" s="496"/>
      <c r="CT327" s="495"/>
      <c r="CU327" s="496"/>
      <c r="CV327" s="496"/>
      <c r="CW327" s="496"/>
      <c r="CX327" s="496"/>
      <c r="CY327" s="496"/>
      <c r="DK327" s="495"/>
      <c r="DL327" s="496"/>
      <c r="DM327" s="496"/>
      <c r="DN327" s="496"/>
      <c r="DO327" s="496"/>
      <c r="DP327" s="496"/>
    </row>
    <row r="328" spans="13:120">
      <c r="M328" s="495"/>
      <c r="N328" s="496"/>
      <c r="O328" s="496"/>
      <c r="P328" s="496"/>
      <c r="Q328" s="496"/>
      <c r="R328" s="496"/>
      <c r="AD328" s="495"/>
      <c r="AE328" s="496"/>
      <c r="AF328" s="496"/>
      <c r="AG328" s="496"/>
      <c r="AH328" s="496"/>
      <c r="AI328" s="496"/>
      <c r="AU328" s="495"/>
      <c r="AV328" s="496"/>
      <c r="AW328" s="496"/>
      <c r="AX328" s="496"/>
      <c r="AY328" s="496"/>
      <c r="AZ328" s="496"/>
      <c r="BL328" s="495"/>
      <c r="BM328" s="496"/>
      <c r="BN328" s="496"/>
      <c r="BO328" s="496"/>
      <c r="BP328" s="496"/>
      <c r="BQ328" s="496"/>
      <c r="CC328" s="495"/>
      <c r="CD328" s="496"/>
      <c r="CE328" s="496"/>
      <c r="CF328" s="496"/>
      <c r="CG328" s="496"/>
      <c r="CH328" s="496"/>
      <c r="CT328" s="495"/>
      <c r="CU328" s="496"/>
      <c r="CV328" s="496"/>
      <c r="CW328" s="496"/>
      <c r="CX328" s="496"/>
      <c r="CY328" s="496"/>
      <c r="DK328" s="495"/>
      <c r="DL328" s="496"/>
      <c r="DM328" s="496"/>
      <c r="DN328" s="496"/>
      <c r="DO328" s="496"/>
      <c r="DP328" s="496"/>
    </row>
    <row r="329" spans="13:120">
      <c r="M329" s="495"/>
      <c r="N329" s="496"/>
      <c r="O329" s="496"/>
      <c r="P329" s="496"/>
      <c r="Q329" s="496"/>
      <c r="R329" s="496"/>
      <c r="AD329" s="495"/>
      <c r="AE329" s="496"/>
      <c r="AF329" s="496"/>
      <c r="AG329" s="496"/>
      <c r="AH329" s="496"/>
      <c r="AI329" s="496"/>
      <c r="AU329" s="495"/>
      <c r="AV329" s="496"/>
      <c r="AW329" s="496"/>
      <c r="AX329" s="496"/>
      <c r="AY329" s="496"/>
      <c r="AZ329" s="496"/>
      <c r="BL329" s="495"/>
      <c r="BM329" s="496"/>
      <c r="BN329" s="496"/>
      <c r="BO329" s="496"/>
      <c r="BP329" s="496"/>
      <c r="BQ329" s="496"/>
      <c r="CC329" s="495"/>
      <c r="CD329" s="496"/>
      <c r="CE329" s="496"/>
      <c r="CF329" s="496"/>
      <c r="CG329" s="496"/>
      <c r="CH329" s="496"/>
      <c r="CT329" s="495"/>
      <c r="CU329" s="496"/>
      <c r="CV329" s="496"/>
      <c r="CW329" s="496"/>
      <c r="CX329" s="496"/>
      <c r="CY329" s="496"/>
      <c r="DK329" s="495"/>
      <c r="DL329" s="496"/>
      <c r="DM329" s="496"/>
      <c r="DN329" s="496"/>
      <c r="DO329" s="496"/>
      <c r="DP329" s="496"/>
    </row>
    <row r="330" spans="13:120">
      <c r="M330" s="495"/>
      <c r="N330" s="496"/>
      <c r="O330" s="496"/>
      <c r="P330" s="496"/>
      <c r="Q330" s="496"/>
      <c r="R330" s="496"/>
      <c r="AD330" s="495"/>
      <c r="AE330" s="496"/>
      <c r="AF330" s="496"/>
      <c r="AG330" s="496"/>
      <c r="AH330" s="496"/>
      <c r="AI330" s="496"/>
      <c r="AU330" s="495"/>
      <c r="AV330" s="496"/>
      <c r="AW330" s="496"/>
      <c r="AX330" s="496"/>
      <c r="AY330" s="496"/>
      <c r="AZ330" s="496"/>
      <c r="BL330" s="495"/>
      <c r="BM330" s="496"/>
      <c r="BN330" s="496"/>
      <c r="BO330" s="496"/>
      <c r="BP330" s="496"/>
      <c r="BQ330" s="496"/>
      <c r="CC330" s="495"/>
      <c r="CD330" s="496"/>
      <c r="CE330" s="496"/>
      <c r="CF330" s="496"/>
      <c r="CG330" s="496"/>
      <c r="CH330" s="496"/>
      <c r="CT330" s="495"/>
      <c r="CU330" s="496"/>
      <c r="CV330" s="496"/>
      <c r="CW330" s="496"/>
      <c r="CX330" s="496"/>
      <c r="CY330" s="496"/>
      <c r="DK330" s="495"/>
      <c r="DL330" s="496"/>
      <c r="DM330" s="496"/>
      <c r="DN330" s="496"/>
      <c r="DO330" s="496"/>
      <c r="DP330" s="496"/>
    </row>
    <row r="331" spans="13:120">
      <c r="M331" s="495"/>
      <c r="N331" s="496"/>
      <c r="O331" s="496"/>
      <c r="P331" s="496"/>
      <c r="Q331" s="496"/>
      <c r="R331" s="496"/>
      <c r="AD331" s="495"/>
      <c r="AE331" s="496"/>
      <c r="AF331" s="496"/>
      <c r="AG331" s="496"/>
      <c r="AH331" s="496"/>
      <c r="AI331" s="496"/>
      <c r="AU331" s="495"/>
      <c r="AV331" s="496"/>
      <c r="AW331" s="496"/>
      <c r="AX331" s="496"/>
      <c r="AY331" s="496"/>
      <c r="AZ331" s="496"/>
      <c r="BL331" s="495"/>
      <c r="BM331" s="496"/>
      <c r="BN331" s="496"/>
      <c r="BO331" s="496"/>
      <c r="BP331" s="496"/>
      <c r="BQ331" s="496"/>
      <c r="CC331" s="495"/>
      <c r="CD331" s="496"/>
      <c r="CE331" s="496"/>
      <c r="CF331" s="496"/>
      <c r="CG331" s="496"/>
      <c r="CH331" s="496"/>
      <c r="CT331" s="495"/>
      <c r="CU331" s="496"/>
      <c r="CV331" s="496"/>
      <c r="CW331" s="496"/>
      <c r="CX331" s="496"/>
      <c r="CY331" s="496"/>
      <c r="DK331" s="495"/>
      <c r="DL331" s="496"/>
      <c r="DM331" s="496"/>
      <c r="DN331" s="496"/>
      <c r="DO331" s="496"/>
      <c r="DP331" s="496"/>
    </row>
    <row r="332" spans="13:120">
      <c r="M332" s="495"/>
      <c r="N332" s="496"/>
      <c r="O332" s="496"/>
      <c r="P332" s="496"/>
      <c r="Q332" s="496"/>
      <c r="R332" s="496"/>
      <c r="AD332" s="495"/>
      <c r="AE332" s="496"/>
      <c r="AF332" s="496"/>
      <c r="AG332" s="496"/>
      <c r="AH332" s="496"/>
      <c r="AI332" s="496"/>
      <c r="AU332" s="495"/>
      <c r="AV332" s="496"/>
      <c r="AW332" s="496"/>
      <c r="AX332" s="496"/>
      <c r="AY332" s="496"/>
      <c r="AZ332" s="496"/>
      <c r="BL332" s="495"/>
      <c r="BM332" s="496"/>
      <c r="BN332" s="496"/>
      <c r="BO332" s="496"/>
      <c r="BP332" s="496"/>
      <c r="BQ332" s="496"/>
      <c r="CC332" s="495"/>
      <c r="CD332" s="496"/>
      <c r="CE332" s="496"/>
      <c r="CF332" s="496"/>
      <c r="CG332" s="496"/>
      <c r="CH332" s="496"/>
      <c r="CT332" s="495"/>
      <c r="CU332" s="496"/>
      <c r="CV332" s="496"/>
      <c r="CW332" s="496"/>
      <c r="CX332" s="496"/>
      <c r="CY332" s="496"/>
      <c r="DK332" s="495"/>
      <c r="DL332" s="496"/>
      <c r="DM332" s="496"/>
      <c r="DN332" s="496"/>
      <c r="DO332" s="496"/>
      <c r="DP332" s="496"/>
    </row>
    <row r="333" spans="13:120">
      <c r="M333" s="495"/>
      <c r="N333" s="496"/>
      <c r="O333" s="496"/>
      <c r="P333" s="496"/>
      <c r="Q333" s="496"/>
      <c r="R333" s="496"/>
      <c r="AD333" s="495"/>
      <c r="AE333" s="496"/>
      <c r="AF333" s="496"/>
      <c r="AG333" s="496"/>
      <c r="AH333" s="496"/>
      <c r="AI333" s="496"/>
      <c r="AU333" s="495"/>
      <c r="AV333" s="496"/>
      <c r="AW333" s="496"/>
      <c r="AX333" s="496"/>
      <c r="AY333" s="496"/>
      <c r="AZ333" s="496"/>
      <c r="BL333" s="495"/>
      <c r="BM333" s="496"/>
      <c r="BN333" s="496"/>
      <c r="BO333" s="496"/>
      <c r="BP333" s="496"/>
      <c r="BQ333" s="496"/>
      <c r="CC333" s="495"/>
      <c r="CD333" s="496"/>
      <c r="CE333" s="496"/>
      <c r="CF333" s="496"/>
      <c r="CG333" s="496"/>
      <c r="CH333" s="496"/>
      <c r="CT333" s="495"/>
      <c r="CU333" s="496"/>
      <c r="CV333" s="496"/>
      <c r="CW333" s="496"/>
      <c r="CX333" s="496"/>
      <c r="CY333" s="496"/>
      <c r="DK333" s="495"/>
      <c r="DL333" s="496"/>
      <c r="DM333" s="496"/>
      <c r="DN333" s="496"/>
      <c r="DO333" s="496"/>
      <c r="DP333" s="496"/>
    </row>
    <row r="334" spans="13:120">
      <c r="M334" s="495"/>
      <c r="N334" s="496"/>
      <c r="O334" s="496"/>
      <c r="P334" s="496"/>
      <c r="Q334" s="496"/>
      <c r="R334" s="496"/>
      <c r="AD334" s="495"/>
      <c r="AE334" s="496"/>
      <c r="AF334" s="496"/>
      <c r="AG334" s="496"/>
      <c r="AH334" s="496"/>
      <c r="AI334" s="496"/>
      <c r="AU334" s="495"/>
      <c r="AV334" s="496"/>
      <c r="AW334" s="496"/>
      <c r="AX334" s="496"/>
      <c r="AY334" s="496"/>
      <c r="AZ334" s="496"/>
      <c r="BL334" s="495"/>
      <c r="BM334" s="496"/>
      <c r="BN334" s="496"/>
      <c r="BO334" s="496"/>
      <c r="BP334" s="496"/>
      <c r="BQ334" s="496"/>
      <c r="CC334" s="495"/>
      <c r="CD334" s="496"/>
      <c r="CE334" s="496"/>
      <c r="CF334" s="496"/>
      <c r="CG334" s="496"/>
      <c r="CH334" s="496"/>
      <c r="CT334" s="495"/>
      <c r="CU334" s="496"/>
      <c r="CV334" s="496"/>
      <c r="CW334" s="496"/>
      <c r="CX334" s="496"/>
      <c r="CY334" s="496"/>
      <c r="DK334" s="495"/>
      <c r="DL334" s="496"/>
      <c r="DM334" s="496"/>
      <c r="DN334" s="496"/>
      <c r="DO334" s="496"/>
      <c r="DP334" s="496"/>
    </row>
    <row r="335" spans="13:120">
      <c r="M335" s="495"/>
      <c r="N335" s="496"/>
      <c r="O335" s="496"/>
      <c r="P335" s="496"/>
      <c r="Q335" s="496"/>
      <c r="R335" s="496"/>
      <c r="AD335" s="495"/>
      <c r="AE335" s="496"/>
      <c r="AF335" s="496"/>
      <c r="AG335" s="496"/>
      <c r="AH335" s="496"/>
      <c r="AI335" s="496"/>
      <c r="AU335" s="495"/>
      <c r="AV335" s="496"/>
      <c r="AW335" s="496"/>
      <c r="AX335" s="496"/>
      <c r="AY335" s="496"/>
      <c r="AZ335" s="496"/>
      <c r="BL335" s="495"/>
      <c r="BM335" s="496"/>
      <c r="BN335" s="496"/>
      <c r="BO335" s="496"/>
      <c r="BP335" s="496"/>
      <c r="BQ335" s="496"/>
      <c r="CC335" s="495"/>
      <c r="CD335" s="496"/>
      <c r="CE335" s="496"/>
      <c r="CF335" s="496"/>
      <c r="CG335" s="496"/>
      <c r="CH335" s="496"/>
      <c r="CT335" s="495"/>
      <c r="CU335" s="496"/>
      <c r="CV335" s="496"/>
      <c r="CW335" s="496"/>
      <c r="CX335" s="496"/>
      <c r="CY335" s="496"/>
      <c r="DK335" s="495"/>
      <c r="DL335" s="496"/>
      <c r="DM335" s="496"/>
      <c r="DN335" s="496"/>
      <c r="DO335" s="496"/>
      <c r="DP335" s="496"/>
    </row>
    <row r="336" spans="13:120">
      <c r="M336" s="495"/>
      <c r="N336" s="496"/>
      <c r="O336" s="496"/>
      <c r="P336" s="496"/>
      <c r="Q336" s="496"/>
      <c r="R336" s="496"/>
      <c r="AD336" s="495"/>
      <c r="AE336" s="496"/>
      <c r="AF336" s="496"/>
      <c r="AG336" s="496"/>
      <c r="AH336" s="496"/>
      <c r="AI336" s="496"/>
      <c r="AU336" s="495"/>
      <c r="AV336" s="496"/>
      <c r="AW336" s="496"/>
      <c r="AX336" s="496"/>
      <c r="AY336" s="496"/>
      <c r="AZ336" s="496"/>
      <c r="BL336" s="495"/>
      <c r="BM336" s="496"/>
      <c r="BN336" s="496"/>
      <c r="BO336" s="496"/>
      <c r="BP336" s="496"/>
      <c r="BQ336" s="496"/>
      <c r="CC336" s="495"/>
      <c r="CD336" s="496"/>
      <c r="CE336" s="496"/>
      <c r="CF336" s="496"/>
      <c r="CG336" s="496"/>
      <c r="CH336" s="496"/>
      <c r="CT336" s="495"/>
      <c r="CU336" s="496"/>
      <c r="CV336" s="496"/>
      <c r="CW336" s="496"/>
      <c r="CX336" s="496"/>
      <c r="CY336" s="496"/>
      <c r="DK336" s="495"/>
      <c r="DL336" s="496"/>
      <c r="DM336" s="496"/>
      <c r="DN336" s="496"/>
      <c r="DO336" s="496"/>
      <c r="DP336" s="496"/>
    </row>
    <row r="337" spans="13:120">
      <c r="M337" s="495"/>
      <c r="N337" s="496"/>
      <c r="O337" s="496"/>
      <c r="P337" s="496"/>
      <c r="Q337" s="496"/>
      <c r="R337" s="496"/>
      <c r="AD337" s="495"/>
      <c r="AE337" s="496"/>
      <c r="AF337" s="496"/>
      <c r="AG337" s="496"/>
      <c r="AH337" s="496"/>
      <c r="AI337" s="496"/>
      <c r="AU337" s="495"/>
      <c r="AV337" s="496"/>
      <c r="AW337" s="496"/>
      <c r="AX337" s="496"/>
      <c r="AY337" s="496"/>
      <c r="AZ337" s="496"/>
      <c r="BL337" s="495"/>
      <c r="BM337" s="496"/>
      <c r="BN337" s="496"/>
      <c r="BO337" s="496"/>
      <c r="BP337" s="496"/>
      <c r="BQ337" s="496"/>
      <c r="CC337" s="495"/>
      <c r="CD337" s="496"/>
      <c r="CE337" s="496"/>
      <c r="CF337" s="496"/>
      <c r="CG337" s="496"/>
      <c r="CH337" s="496"/>
      <c r="CT337" s="495"/>
      <c r="CU337" s="496"/>
      <c r="CV337" s="496"/>
      <c r="CW337" s="496"/>
      <c r="CX337" s="496"/>
      <c r="CY337" s="496"/>
      <c r="DK337" s="495"/>
      <c r="DL337" s="496"/>
      <c r="DM337" s="496"/>
      <c r="DN337" s="496"/>
      <c r="DO337" s="496"/>
      <c r="DP337" s="496"/>
    </row>
    <row r="338" spans="13:120">
      <c r="M338" s="495"/>
      <c r="N338" s="496"/>
      <c r="O338" s="496"/>
      <c r="P338" s="496"/>
      <c r="Q338" s="496"/>
      <c r="R338" s="496"/>
      <c r="AD338" s="495"/>
      <c r="AE338" s="496"/>
      <c r="AF338" s="496"/>
      <c r="AG338" s="496"/>
      <c r="AH338" s="496"/>
      <c r="AI338" s="496"/>
      <c r="AU338" s="495"/>
      <c r="AV338" s="496"/>
      <c r="AW338" s="496"/>
      <c r="AX338" s="496"/>
      <c r="AY338" s="496"/>
      <c r="AZ338" s="496"/>
      <c r="BL338" s="495"/>
      <c r="BM338" s="496"/>
      <c r="BN338" s="496"/>
      <c r="BO338" s="496"/>
      <c r="BP338" s="496"/>
      <c r="BQ338" s="496"/>
      <c r="CC338" s="495"/>
      <c r="CD338" s="496"/>
      <c r="CE338" s="496"/>
      <c r="CF338" s="496"/>
      <c r="CG338" s="496"/>
      <c r="CH338" s="496"/>
      <c r="CT338" s="495"/>
      <c r="CU338" s="496"/>
      <c r="CV338" s="496"/>
      <c r="CW338" s="496"/>
      <c r="CX338" s="496"/>
      <c r="CY338" s="496"/>
      <c r="DK338" s="495"/>
      <c r="DL338" s="496"/>
      <c r="DM338" s="496"/>
      <c r="DN338" s="496"/>
      <c r="DO338" s="496"/>
      <c r="DP338" s="496"/>
    </row>
    <row r="339" spans="13:120">
      <c r="M339" s="495"/>
      <c r="N339" s="496"/>
      <c r="O339" s="496"/>
      <c r="P339" s="496"/>
      <c r="Q339" s="496"/>
      <c r="R339" s="496"/>
      <c r="AD339" s="495"/>
      <c r="AE339" s="496"/>
      <c r="AF339" s="496"/>
      <c r="AG339" s="496"/>
      <c r="AH339" s="496"/>
      <c r="AI339" s="496"/>
      <c r="AU339" s="495"/>
      <c r="AV339" s="496"/>
      <c r="AW339" s="496"/>
      <c r="AX339" s="496"/>
      <c r="AY339" s="496"/>
      <c r="AZ339" s="496"/>
      <c r="BL339" s="495"/>
      <c r="BM339" s="496"/>
      <c r="BN339" s="496"/>
      <c r="BO339" s="496"/>
      <c r="BP339" s="496"/>
      <c r="BQ339" s="496"/>
      <c r="CC339" s="495"/>
      <c r="CD339" s="496"/>
      <c r="CE339" s="496"/>
      <c r="CF339" s="496"/>
      <c r="CG339" s="496"/>
      <c r="CH339" s="496"/>
      <c r="CT339" s="495"/>
      <c r="CU339" s="496"/>
      <c r="CV339" s="496"/>
      <c r="CW339" s="496"/>
      <c r="CX339" s="496"/>
      <c r="CY339" s="496"/>
      <c r="DK339" s="495"/>
      <c r="DL339" s="496"/>
      <c r="DM339" s="496"/>
      <c r="DN339" s="496"/>
      <c r="DO339" s="496"/>
      <c r="DP339" s="496"/>
    </row>
    <row r="340" spans="13:120">
      <c r="M340" s="495"/>
      <c r="N340" s="496"/>
      <c r="O340" s="496"/>
      <c r="P340" s="496"/>
      <c r="Q340" s="496"/>
      <c r="R340" s="496"/>
      <c r="AD340" s="495"/>
      <c r="AE340" s="496"/>
      <c r="AF340" s="496"/>
      <c r="AG340" s="496"/>
      <c r="AH340" s="496"/>
      <c r="AI340" s="496"/>
      <c r="AU340" s="495"/>
      <c r="AV340" s="496"/>
      <c r="AW340" s="496"/>
      <c r="AX340" s="496"/>
      <c r="AY340" s="496"/>
      <c r="AZ340" s="496"/>
      <c r="BL340" s="495"/>
      <c r="BM340" s="496"/>
      <c r="BN340" s="496"/>
      <c r="BO340" s="496"/>
      <c r="BP340" s="496"/>
      <c r="BQ340" s="496"/>
      <c r="CC340" s="495"/>
      <c r="CD340" s="496"/>
      <c r="CE340" s="496"/>
      <c r="CF340" s="496"/>
      <c r="CG340" s="496"/>
      <c r="CH340" s="496"/>
      <c r="CT340" s="495"/>
      <c r="CU340" s="496"/>
      <c r="CV340" s="496"/>
      <c r="CW340" s="496"/>
      <c r="CX340" s="496"/>
      <c r="CY340" s="496"/>
      <c r="DK340" s="495"/>
      <c r="DL340" s="496"/>
      <c r="DM340" s="496"/>
      <c r="DN340" s="496"/>
      <c r="DO340" s="496"/>
      <c r="DP340" s="496"/>
    </row>
    <row r="341" spans="13:120">
      <c r="M341" s="495"/>
      <c r="N341" s="496"/>
      <c r="O341" s="496"/>
      <c r="P341" s="496"/>
      <c r="Q341" s="496"/>
      <c r="R341" s="496"/>
      <c r="AD341" s="495"/>
      <c r="AE341" s="496"/>
      <c r="AF341" s="496"/>
      <c r="AG341" s="496"/>
      <c r="AH341" s="496"/>
      <c r="AI341" s="496"/>
      <c r="AU341" s="495"/>
      <c r="AV341" s="496"/>
      <c r="AW341" s="496"/>
      <c r="AX341" s="496"/>
      <c r="AY341" s="496"/>
      <c r="AZ341" s="496"/>
      <c r="BL341" s="495"/>
      <c r="BM341" s="496"/>
      <c r="BN341" s="496"/>
      <c r="BO341" s="496"/>
      <c r="BP341" s="496"/>
      <c r="BQ341" s="496"/>
      <c r="CC341" s="495"/>
      <c r="CD341" s="496"/>
      <c r="CE341" s="496"/>
      <c r="CF341" s="496"/>
      <c r="CG341" s="496"/>
      <c r="CH341" s="496"/>
      <c r="CT341" s="495"/>
      <c r="CU341" s="496"/>
      <c r="CV341" s="496"/>
      <c r="CW341" s="496"/>
      <c r="CX341" s="496"/>
      <c r="CY341" s="496"/>
      <c r="DK341" s="495"/>
      <c r="DL341" s="496"/>
      <c r="DM341" s="496"/>
      <c r="DN341" s="496"/>
      <c r="DO341" s="496"/>
      <c r="DP341" s="496"/>
    </row>
    <row r="342" spans="13:120">
      <c r="M342" s="495"/>
      <c r="N342" s="496"/>
      <c r="O342" s="496"/>
      <c r="P342" s="496"/>
      <c r="Q342" s="496"/>
      <c r="R342" s="496"/>
      <c r="AD342" s="495"/>
      <c r="AE342" s="496"/>
      <c r="AF342" s="496"/>
      <c r="AG342" s="496"/>
      <c r="AH342" s="496"/>
      <c r="AI342" s="496"/>
      <c r="AU342" s="495"/>
      <c r="AV342" s="496"/>
      <c r="AW342" s="496"/>
      <c r="AX342" s="496"/>
      <c r="AY342" s="496"/>
      <c r="AZ342" s="496"/>
      <c r="BL342" s="495"/>
      <c r="BM342" s="496"/>
      <c r="BN342" s="496"/>
      <c r="BO342" s="496"/>
      <c r="BP342" s="496"/>
      <c r="BQ342" s="496"/>
      <c r="CC342" s="495"/>
      <c r="CD342" s="496"/>
      <c r="CE342" s="496"/>
      <c r="CF342" s="496"/>
      <c r="CG342" s="496"/>
      <c r="CH342" s="496"/>
      <c r="CT342" s="495"/>
      <c r="CU342" s="496"/>
      <c r="CV342" s="496"/>
      <c r="CW342" s="496"/>
      <c r="CX342" s="496"/>
      <c r="CY342" s="496"/>
      <c r="DK342" s="495"/>
      <c r="DL342" s="496"/>
      <c r="DM342" s="496"/>
      <c r="DN342" s="496"/>
      <c r="DO342" s="496"/>
      <c r="DP342" s="496"/>
    </row>
    <row r="343" spans="13:120">
      <c r="M343" s="495"/>
      <c r="N343" s="496"/>
      <c r="O343" s="496"/>
      <c r="P343" s="496"/>
      <c r="Q343" s="496"/>
      <c r="R343" s="496"/>
      <c r="AD343" s="495"/>
      <c r="AE343" s="496"/>
      <c r="AF343" s="496"/>
      <c r="AG343" s="496"/>
      <c r="AH343" s="496"/>
      <c r="AI343" s="496"/>
      <c r="AU343" s="495"/>
      <c r="AV343" s="496"/>
      <c r="AW343" s="496"/>
      <c r="AX343" s="496"/>
      <c r="AY343" s="496"/>
      <c r="AZ343" s="496"/>
      <c r="BL343" s="495"/>
      <c r="BM343" s="496"/>
      <c r="BN343" s="496"/>
      <c r="BO343" s="496"/>
      <c r="BP343" s="496"/>
      <c r="BQ343" s="496"/>
      <c r="CC343" s="495"/>
      <c r="CD343" s="496"/>
      <c r="CE343" s="496"/>
      <c r="CF343" s="496"/>
      <c r="CG343" s="496"/>
      <c r="CH343" s="496"/>
      <c r="CT343" s="495"/>
      <c r="CU343" s="496"/>
      <c r="CV343" s="496"/>
      <c r="CW343" s="496"/>
      <c r="CX343" s="496"/>
      <c r="CY343" s="496"/>
      <c r="DK343" s="495"/>
      <c r="DL343" s="496"/>
      <c r="DM343" s="496"/>
      <c r="DN343" s="496"/>
      <c r="DO343" s="496"/>
      <c r="DP343" s="496"/>
    </row>
    <row r="344" spans="13:120">
      <c r="M344" s="495"/>
      <c r="N344" s="496"/>
      <c r="O344" s="496"/>
      <c r="P344" s="496"/>
      <c r="Q344" s="496"/>
      <c r="R344" s="496"/>
      <c r="AD344" s="495"/>
      <c r="AE344" s="496"/>
      <c r="AF344" s="496"/>
      <c r="AG344" s="496"/>
      <c r="AH344" s="496"/>
      <c r="AI344" s="496"/>
      <c r="AU344" s="495"/>
      <c r="AV344" s="496"/>
      <c r="AW344" s="496"/>
      <c r="AX344" s="496"/>
      <c r="AY344" s="496"/>
      <c r="AZ344" s="496"/>
      <c r="BL344" s="495"/>
      <c r="BM344" s="496"/>
      <c r="BN344" s="496"/>
      <c r="BO344" s="496"/>
      <c r="BP344" s="496"/>
      <c r="BQ344" s="496"/>
      <c r="CC344" s="495"/>
      <c r="CD344" s="496"/>
      <c r="CE344" s="496"/>
      <c r="CF344" s="496"/>
      <c r="CG344" s="496"/>
      <c r="CH344" s="496"/>
      <c r="CT344" s="495"/>
      <c r="CU344" s="496"/>
      <c r="CV344" s="496"/>
      <c r="CW344" s="496"/>
      <c r="CX344" s="496"/>
      <c r="CY344" s="496"/>
      <c r="DK344" s="495"/>
      <c r="DL344" s="496"/>
      <c r="DM344" s="496"/>
      <c r="DN344" s="496"/>
      <c r="DO344" s="496"/>
      <c r="DP344" s="496"/>
    </row>
    <row r="345" spans="13:120">
      <c r="M345" s="495"/>
      <c r="N345" s="496"/>
      <c r="O345" s="496"/>
      <c r="P345" s="496"/>
      <c r="Q345" s="496"/>
      <c r="R345" s="496"/>
      <c r="AD345" s="495"/>
      <c r="AE345" s="496"/>
      <c r="AF345" s="496"/>
      <c r="AG345" s="496"/>
      <c r="AH345" s="496"/>
      <c r="AI345" s="496"/>
      <c r="AU345" s="495"/>
      <c r="AV345" s="496"/>
      <c r="AW345" s="496"/>
      <c r="AX345" s="496"/>
      <c r="AY345" s="496"/>
      <c r="AZ345" s="496"/>
      <c r="BL345" s="495"/>
      <c r="BM345" s="496"/>
      <c r="BN345" s="496"/>
      <c r="BO345" s="496"/>
      <c r="BP345" s="496"/>
      <c r="BQ345" s="496"/>
      <c r="CC345" s="495"/>
      <c r="CD345" s="496"/>
      <c r="CE345" s="496"/>
      <c r="CF345" s="496"/>
      <c r="CG345" s="496"/>
      <c r="CH345" s="496"/>
      <c r="CT345" s="495"/>
      <c r="CU345" s="496"/>
      <c r="CV345" s="496"/>
      <c r="CW345" s="496"/>
      <c r="CX345" s="496"/>
      <c r="CY345" s="496"/>
      <c r="DK345" s="495"/>
      <c r="DL345" s="496"/>
      <c r="DM345" s="496"/>
      <c r="DN345" s="496"/>
      <c r="DO345" s="496"/>
      <c r="DP345" s="496"/>
    </row>
    <row r="346" spans="13:120">
      <c r="M346" s="495"/>
      <c r="N346" s="496"/>
      <c r="O346" s="496"/>
      <c r="P346" s="496"/>
      <c r="Q346" s="496"/>
      <c r="R346" s="496"/>
      <c r="AD346" s="495"/>
      <c r="AE346" s="496"/>
      <c r="AF346" s="496"/>
      <c r="AG346" s="496"/>
      <c r="AH346" s="496"/>
      <c r="AI346" s="496"/>
      <c r="AU346" s="495"/>
      <c r="AV346" s="496"/>
      <c r="AW346" s="496"/>
      <c r="AX346" s="496"/>
      <c r="AY346" s="496"/>
      <c r="AZ346" s="496"/>
      <c r="BL346" s="495"/>
      <c r="BM346" s="496"/>
      <c r="BN346" s="496"/>
      <c r="BO346" s="496"/>
      <c r="BP346" s="496"/>
      <c r="BQ346" s="496"/>
      <c r="CC346" s="495"/>
      <c r="CD346" s="496"/>
      <c r="CE346" s="496"/>
      <c r="CF346" s="496"/>
      <c r="CG346" s="496"/>
      <c r="CH346" s="496"/>
      <c r="CT346" s="495"/>
      <c r="CU346" s="496"/>
      <c r="CV346" s="496"/>
      <c r="CW346" s="496"/>
      <c r="CX346" s="496"/>
      <c r="CY346" s="496"/>
      <c r="DK346" s="495"/>
      <c r="DL346" s="496"/>
      <c r="DM346" s="496"/>
      <c r="DN346" s="496"/>
      <c r="DO346" s="496"/>
      <c r="DP346" s="496"/>
    </row>
    <row r="347" spans="13:120">
      <c r="M347" s="495"/>
      <c r="N347" s="496"/>
      <c r="O347" s="496"/>
      <c r="P347" s="496"/>
      <c r="Q347" s="496"/>
      <c r="R347" s="496"/>
      <c r="AD347" s="495"/>
      <c r="AE347" s="496"/>
      <c r="AF347" s="496"/>
      <c r="AG347" s="496"/>
      <c r="AH347" s="496"/>
      <c r="AI347" s="496"/>
      <c r="AU347" s="495"/>
      <c r="AV347" s="496"/>
      <c r="AW347" s="496"/>
      <c r="AX347" s="496"/>
      <c r="AY347" s="496"/>
      <c r="AZ347" s="496"/>
      <c r="BL347" s="495"/>
      <c r="BM347" s="496"/>
      <c r="BN347" s="496"/>
      <c r="BO347" s="496"/>
      <c r="BP347" s="496"/>
      <c r="BQ347" s="496"/>
      <c r="CC347" s="495"/>
      <c r="CD347" s="496"/>
      <c r="CE347" s="496"/>
      <c r="CF347" s="496"/>
      <c r="CG347" s="496"/>
      <c r="CH347" s="496"/>
      <c r="CT347" s="495"/>
      <c r="CU347" s="496"/>
      <c r="CV347" s="496"/>
      <c r="CW347" s="496"/>
      <c r="CX347" s="496"/>
      <c r="CY347" s="496"/>
      <c r="DK347" s="495"/>
      <c r="DL347" s="496"/>
      <c r="DM347" s="496"/>
      <c r="DN347" s="496"/>
      <c r="DO347" s="496"/>
      <c r="DP347" s="496"/>
    </row>
    <row r="348" spans="13:120">
      <c r="M348" s="495"/>
      <c r="N348" s="496"/>
      <c r="O348" s="496"/>
      <c r="P348" s="496"/>
      <c r="Q348" s="496"/>
      <c r="R348" s="496"/>
      <c r="AD348" s="495"/>
      <c r="AE348" s="496"/>
      <c r="AF348" s="496"/>
      <c r="AG348" s="496"/>
      <c r="AH348" s="496"/>
      <c r="AI348" s="496"/>
      <c r="AU348" s="495"/>
      <c r="AV348" s="496"/>
      <c r="AW348" s="496"/>
      <c r="AX348" s="496"/>
      <c r="AY348" s="496"/>
      <c r="AZ348" s="496"/>
      <c r="BL348" s="495"/>
      <c r="BM348" s="496"/>
      <c r="BN348" s="496"/>
      <c r="BO348" s="496"/>
      <c r="BP348" s="496"/>
      <c r="BQ348" s="496"/>
      <c r="CC348" s="495"/>
      <c r="CD348" s="496"/>
      <c r="CE348" s="496"/>
      <c r="CF348" s="496"/>
      <c r="CG348" s="496"/>
      <c r="CH348" s="496"/>
      <c r="CT348" s="495"/>
      <c r="CU348" s="496"/>
      <c r="CV348" s="496"/>
      <c r="CW348" s="496"/>
      <c r="CX348" s="496"/>
      <c r="CY348" s="496"/>
      <c r="DK348" s="495"/>
      <c r="DL348" s="496"/>
      <c r="DM348" s="496"/>
      <c r="DN348" s="496"/>
      <c r="DO348" s="496"/>
      <c r="DP348" s="496"/>
    </row>
    <row r="349" spans="13:120">
      <c r="M349" s="495"/>
      <c r="N349" s="496"/>
      <c r="O349" s="496"/>
      <c r="P349" s="496"/>
      <c r="Q349" s="496"/>
      <c r="R349" s="496"/>
      <c r="AD349" s="495"/>
      <c r="AE349" s="496"/>
      <c r="AF349" s="496"/>
      <c r="AG349" s="496"/>
      <c r="AH349" s="496"/>
      <c r="AI349" s="496"/>
      <c r="AU349" s="495"/>
      <c r="AV349" s="496"/>
      <c r="AW349" s="496"/>
      <c r="AX349" s="496"/>
      <c r="AY349" s="496"/>
      <c r="AZ349" s="496"/>
      <c r="BL349" s="495"/>
      <c r="BM349" s="496"/>
      <c r="BN349" s="496"/>
      <c r="BO349" s="496"/>
      <c r="BP349" s="496"/>
      <c r="BQ349" s="496"/>
      <c r="CC349" s="495"/>
      <c r="CD349" s="496"/>
      <c r="CE349" s="496"/>
      <c r="CF349" s="496"/>
      <c r="CG349" s="496"/>
      <c r="CH349" s="496"/>
      <c r="CT349" s="495"/>
      <c r="CU349" s="496"/>
      <c r="CV349" s="496"/>
      <c r="CW349" s="496"/>
      <c r="CX349" s="496"/>
      <c r="CY349" s="496"/>
      <c r="DK349" s="495"/>
      <c r="DL349" s="496"/>
      <c r="DM349" s="496"/>
      <c r="DN349" s="496"/>
      <c r="DO349" s="496"/>
      <c r="DP349" s="496"/>
    </row>
    <row r="350" spans="13:120">
      <c r="M350" s="495"/>
      <c r="N350" s="496"/>
      <c r="O350" s="496"/>
      <c r="P350" s="496"/>
      <c r="Q350" s="496"/>
      <c r="R350" s="496"/>
      <c r="AD350" s="495"/>
      <c r="AE350" s="496"/>
      <c r="AF350" s="496"/>
      <c r="AG350" s="496"/>
      <c r="AH350" s="496"/>
      <c r="AI350" s="496"/>
      <c r="AU350" s="495"/>
      <c r="AV350" s="496"/>
      <c r="AW350" s="496"/>
      <c r="AX350" s="496"/>
      <c r="AY350" s="496"/>
      <c r="AZ350" s="496"/>
      <c r="BL350" s="495"/>
      <c r="BM350" s="496"/>
      <c r="BN350" s="496"/>
      <c r="BO350" s="496"/>
      <c r="BP350" s="496"/>
      <c r="BQ350" s="496"/>
      <c r="CC350" s="495"/>
      <c r="CD350" s="496"/>
      <c r="CE350" s="496"/>
      <c r="CF350" s="496"/>
      <c r="CG350" s="496"/>
      <c r="CH350" s="496"/>
      <c r="CT350" s="495"/>
      <c r="CU350" s="496"/>
      <c r="CV350" s="496"/>
      <c r="CW350" s="496"/>
      <c r="CX350" s="496"/>
      <c r="CY350" s="496"/>
      <c r="DK350" s="495"/>
      <c r="DL350" s="496"/>
      <c r="DM350" s="496"/>
      <c r="DN350" s="496"/>
      <c r="DO350" s="496"/>
      <c r="DP350" s="496"/>
    </row>
    <row r="351" spans="13:120">
      <c r="M351" s="495"/>
      <c r="N351" s="496"/>
      <c r="O351" s="496"/>
      <c r="P351" s="496"/>
      <c r="Q351" s="496"/>
      <c r="R351" s="496"/>
      <c r="AD351" s="495"/>
      <c r="AE351" s="496"/>
      <c r="AF351" s="496"/>
      <c r="AG351" s="496"/>
      <c r="AH351" s="496"/>
      <c r="AI351" s="496"/>
      <c r="AU351" s="495"/>
      <c r="AV351" s="496"/>
      <c r="AW351" s="496"/>
      <c r="AX351" s="496"/>
      <c r="AY351" s="496"/>
      <c r="AZ351" s="496"/>
      <c r="BL351" s="495"/>
      <c r="BM351" s="496"/>
      <c r="BN351" s="496"/>
      <c r="BO351" s="496"/>
      <c r="BP351" s="496"/>
      <c r="BQ351" s="496"/>
      <c r="CC351" s="495"/>
      <c r="CD351" s="496"/>
      <c r="CE351" s="496"/>
      <c r="CF351" s="496"/>
      <c r="CG351" s="496"/>
      <c r="CH351" s="496"/>
      <c r="CT351" s="495"/>
      <c r="CU351" s="496"/>
      <c r="CV351" s="496"/>
      <c r="CW351" s="496"/>
      <c r="CX351" s="496"/>
      <c r="CY351" s="496"/>
      <c r="DK351" s="495"/>
      <c r="DL351" s="496"/>
      <c r="DM351" s="496"/>
      <c r="DN351" s="496"/>
      <c r="DO351" s="496"/>
      <c r="DP351" s="496"/>
    </row>
    <row r="352" spans="13:120">
      <c r="M352" s="495"/>
      <c r="N352" s="496"/>
      <c r="O352" s="496"/>
      <c r="P352" s="496"/>
      <c r="Q352" s="496"/>
      <c r="R352" s="496"/>
      <c r="AD352" s="495"/>
      <c r="AE352" s="496"/>
      <c r="AF352" s="496"/>
      <c r="AG352" s="496"/>
      <c r="AH352" s="496"/>
      <c r="AI352" s="496"/>
      <c r="AU352" s="495"/>
      <c r="AV352" s="496"/>
      <c r="AW352" s="496"/>
      <c r="AX352" s="496"/>
      <c r="AY352" s="496"/>
      <c r="AZ352" s="496"/>
      <c r="BL352" s="495"/>
      <c r="BM352" s="496"/>
      <c r="BN352" s="496"/>
      <c r="BO352" s="496"/>
      <c r="BP352" s="496"/>
      <c r="BQ352" s="496"/>
      <c r="CC352" s="495"/>
      <c r="CD352" s="496"/>
      <c r="CE352" s="496"/>
      <c r="CF352" s="496"/>
      <c r="CG352" s="496"/>
      <c r="CH352" s="496"/>
      <c r="CT352" s="495"/>
      <c r="CU352" s="496"/>
      <c r="CV352" s="496"/>
      <c r="CW352" s="496"/>
      <c r="CX352" s="496"/>
      <c r="CY352" s="496"/>
      <c r="DK352" s="495"/>
      <c r="DL352" s="496"/>
      <c r="DM352" s="496"/>
      <c r="DN352" s="496"/>
      <c r="DO352" s="496"/>
      <c r="DP352" s="496"/>
    </row>
    <row r="353" spans="13:120">
      <c r="M353" s="495"/>
      <c r="N353" s="496"/>
      <c r="O353" s="496"/>
      <c r="P353" s="496"/>
      <c r="Q353" s="496"/>
      <c r="R353" s="496"/>
      <c r="AD353" s="495"/>
      <c r="AE353" s="496"/>
      <c r="AF353" s="496"/>
      <c r="AG353" s="496"/>
      <c r="AH353" s="496"/>
      <c r="AI353" s="496"/>
      <c r="AU353" s="495"/>
      <c r="AV353" s="496"/>
      <c r="AW353" s="496"/>
      <c r="AX353" s="496"/>
      <c r="AY353" s="496"/>
      <c r="AZ353" s="496"/>
      <c r="BL353" s="495"/>
      <c r="BM353" s="496"/>
      <c r="BN353" s="496"/>
      <c r="BO353" s="496"/>
      <c r="BP353" s="496"/>
      <c r="BQ353" s="496"/>
      <c r="CC353" s="495"/>
      <c r="CD353" s="496"/>
      <c r="CE353" s="496"/>
      <c r="CF353" s="496"/>
      <c r="CG353" s="496"/>
      <c r="CH353" s="496"/>
      <c r="CT353" s="495"/>
      <c r="CU353" s="496"/>
      <c r="CV353" s="496"/>
      <c r="CW353" s="496"/>
      <c r="CX353" s="496"/>
      <c r="CY353" s="496"/>
      <c r="DK353" s="495"/>
      <c r="DL353" s="496"/>
      <c r="DM353" s="496"/>
      <c r="DN353" s="496"/>
      <c r="DO353" s="496"/>
      <c r="DP353" s="496"/>
    </row>
    <row r="354" spans="13:120">
      <c r="M354" s="495"/>
      <c r="N354" s="496"/>
      <c r="O354" s="496"/>
      <c r="P354" s="496"/>
      <c r="Q354" s="496"/>
      <c r="R354" s="496"/>
      <c r="AD354" s="495"/>
      <c r="AE354" s="496"/>
      <c r="AF354" s="496"/>
      <c r="AG354" s="496"/>
      <c r="AH354" s="496"/>
      <c r="AI354" s="496"/>
      <c r="AU354" s="495"/>
      <c r="AV354" s="496"/>
      <c r="AW354" s="496"/>
      <c r="AX354" s="496"/>
      <c r="AY354" s="496"/>
      <c r="AZ354" s="496"/>
      <c r="BL354" s="495"/>
      <c r="BM354" s="496"/>
      <c r="BN354" s="496"/>
      <c r="BO354" s="496"/>
      <c r="BP354" s="496"/>
      <c r="BQ354" s="496"/>
      <c r="CC354" s="495"/>
      <c r="CD354" s="496"/>
      <c r="CE354" s="496"/>
      <c r="CF354" s="496"/>
      <c r="CG354" s="496"/>
      <c r="CH354" s="496"/>
      <c r="CT354" s="495"/>
      <c r="CU354" s="496"/>
      <c r="CV354" s="496"/>
      <c r="CW354" s="496"/>
      <c r="CX354" s="496"/>
      <c r="CY354" s="496"/>
      <c r="DK354" s="495"/>
      <c r="DL354" s="496"/>
      <c r="DM354" s="496"/>
      <c r="DN354" s="496"/>
      <c r="DO354" s="496"/>
      <c r="DP354" s="496"/>
    </row>
    <row r="355" spans="13:120">
      <c r="M355" s="495"/>
      <c r="N355" s="496"/>
      <c r="O355" s="496"/>
      <c r="P355" s="496"/>
      <c r="Q355" s="496"/>
      <c r="R355" s="496"/>
      <c r="AD355" s="495"/>
      <c r="AE355" s="496"/>
      <c r="AF355" s="496"/>
      <c r="AG355" s="496"/>
      <c r="AH355" s="496"/>
      <c r="AI355" s="496"/>
      <c r="AU355" s="495"/>
      <c r="AV355" s="496"/>
      <c r="AW355" s="496"/>
      <c r="AX355" s="496"/>
      <c r="AY355" s="496"/>
      <c r="AZ355" s="496"/>
      <c r="BL355" s="495"/>
      <c r="BM355" s="496"/>
      <c r="BN355" s="496"/>
      <c r="BO355" s="496"/>
      <c r="BP355" s="496"/>
      <c r="BQ355" s="496"/>
      <c r="CC355" s="495"/>
      <c r="CD355" s="496"/>
      <c r="CE355" s="496"/>
      <c r="CF355" s="496"/>
      <c r="CG355" s="496"/>
      <c r="CH355" s="496"/>
      <c r="CT355" s="495"/>
      <c r="CU355" s="496"/>
      <c r="CV355" s="496"/>
      <c r="CW355" s="496"/>
      <c r="CX355" s="496"/>
      <c r="CY355" s="496"/>
      <c r="DK355" s="495"/>
      <c r="DL355" s="496"/>
      <c r="DM355" s="496"/>
      <c r="DN355" s="496"/>
      <c r="DO355" s="496"/>
      <c r="DP355" s="496"/>
    </row>
    <row r="356" spans="13:120">
      <c r="M356" s="495"/>
      <c r="N356" s="496"/>
      <c r="O356" s="496"/>
      <c r="P356" s="496"/>
      <c r="Q356" s="496"/>
      <c r="R356" s="496"/>
      <c r="AD356" s="495"/>
      <c r="AE356" s="496"/>
      <c r="AF356" s="496"/>
      <c r="AG356" s="496"/>
      <c r="AH356" s="496"/>
      <c r="AI356" s="496"/>
      <c r="AU356" s="495"/>
      <c r="AV356" s="496"/>
      <c r="AW356" s="496"/>
      <c r="AX356" s="496"/>
      <c r="AY356" s="496"/>
      <c r="AZ356" s="496"/>
      <c r="BL356" s="495"/>
      <c r="BM356" s="496"/>
      <c r="BN356" s="496"/>
      <c r="BO356" s="496"/>
      <c r="BP356" s="496"/>
      <c r="BQ356" s="496"/>
      <c r="CC356" s="495"/>
      <c r="CD356" s="496"/>
      <c r="CE356" s="496"/>
      <c r="CF356" s="496"/>
      <c r="CG356" s="496"/>
      <c r="CH356" s="496"/>
      <c r="CT356" s="495"/>
      <c r="CU356" s="496"/>
      <c r="CV356" s="496"/>
      <c r="CW356" s="496"/>
      <c r="CX356" s="496"/>
      <c r="CY356" s="496"/>
      <c r="DK356" s="495"/>
      <c r="DL356" s="496"/>
      <c r="DM356" s="496"/>
      <c r="DN356" s="496"/>
      <c r="DO356" s="496"/>
      <c r="DP356" s="496"/>
    </row>
    <row r="357" spans="13:120">
      <c r="M357" s="495"/>
      <c r="N357" s="496"/>
      <c r="O357" s="496"/>
      <c r="P357" s="496"/>
      <c r="Q357" s="496"/>
      <c r="R357" s="496"/>
      <c r="AD357" s="495"/>
      <c r="AE357" s="496"/>
      <c r="AF357" s="496"/>
      <c r="AG357" s="496"/>
      <c r="AH357" s="496"/>
      <c r="AI357" s="496"/>
      <c r="AU357" s="495"/>
      <c r="AV357" s="496"/>
      <c r="AW357" s="496"/>
      <c r="AX357" s="496"/>
      <c r="AY357" s="496"/>
      <c r="AZ357" s="496"/>
      <c r="BL357" s="495"/>
      <c r="BM357" s="496"/>
      <c r="BN357" s="496"/>
      <c r="BO357" s="496"/>
      <c r="BP357" s="496"/>
      <c r="BQ357" s="496"/>
      <c r="CC357" s="495"/>
      <c r="CD357" s="496"/>
      <c r="CE357" s="496"/>
      <c r="CF357" s="496"/>
      <c r="CG357" s="496"/>
      <c r="CH357" s="496"/>
      <c r="CT357" s="495"/>
      <c r="CU357" s="496"/>
      <c r="CV357" s="496"/>
      <c r="CW357" s="496"/>
      <c r="CX357" s="496"/>
      <c r="CY357" s="496"/>
      <c r="DK357" s="495"/>
      <c r="DL357" s="496"/>
      <c r="DM357" s="496"/>
      <c r="DN357" s="496"/>
      <c r="DO357" s="496"/>
      <c r="DP357" s="496"/>
    </row>
    <row r="358" spans="13:120">
      <c r="M358" s="495"/>
      <c r="N358" s="496"/>
      <c r="O358" s="496"/>
      <c r="P358" s="496"/>
      <c r="Q358" s="496"/>
      <c r="R358" s="496"/>
      <c r="AD358" s="495"/>
      <c r="AE358" s="496"/>
      <c r="AF358" s="496"/>
      <c r="AG358" s="496"/>
      <c r="AH358" s="496"/>
      <c r="AI358" s="496"/>
      <c r="AU358" s="495"/>
      <c r="AV358" s="496"/>
      <c r="AW358" s="496"/>
      <c r="AX358" s="496"/>
      <c r="AY358" s="496"/>
      <c r="AZ358" s="496"/>
      <c r="BL358" s="495"/>
      <c r="BM358" s="496"/>
      <c r="BN358" s="496"/>
      <c r="BO358" s="496"/>
      <c r="BP358" s="496"/>
      <c r="BQ358" s="496"/>
      <c r="CC358" s="495"/>
      <c r="CD358" s="496"/>
      <c r="CE358" s="496"/>
      <c r="CF358" s="496"/>
      <c r="CG358" s="496"/>
      <c r="CH358" s="496"/>
      <c r="CT358" s="495"/>
      <c r="CU358" s="496"/>
      <c r="CV358" s="496"/>
      <c r="CW358" s="496"/>
      <c r="CX358" s="496"/>
      <c r="CY358" s="496"/>
      <c r="DK358" s="495"/>
      <c r="DL358" s="496"/>
      <c r="DM358" s="496"/>
      <c r="DN358" s="496"/>
      <c r="DO358" s="496"/>
      <c r="DP358" s="496"/>
    </row>
    <row r="359" spans="13:120">
      <c r="M359" s="495"/>
      <c r="N359" s="496"/>
      <c r="O359" s="496"/>
      <c r="P359" s="496"/>
      <c r="Q359" s="496"/>
      <c r="R359" s="496"/>
      <c r="AD359" s="495"/>
      <c r="AE359" s="496"/>
      <c r="AF359" s="496"/>
      <c r="AG359" s="496"/>
      <c r="AH359" s="496"/>
      <c r="AI359" s="496"/>
      <c r="AU359" s="495"/>
      <c r="AV359" s="496"/>
      <c r="AW359" s="496"/>
      <c r="AX359" s="496"/>
      <c r="AY359" s="496"/>
      <c r="AZ359" s="496"/>
      <c r="BL359" s="495"/>
      <c r="BM359" s="496"/>
      <c r="BN359" s="496"/>
      <c r="BO359" s="496"/>
      <c r="BP359" s="496"/>
      <c r="BQ359" s="496"/>
      <c r="CC359" s="495"/>
      <c r="CD359" s="496"/>
      <c r="CE359" s="496"/>
      <c r="CF359" s="496"/>
      <c r="CG359" s="496"/>
      <c r="CH359" s="496"/>
      <c r="CT359" s="495"/>
      <c r="CU359" s="496"/>
      <c r="CV359" s="496"/>
      <c r="CW359" s="496"/>
      <c r="CX359" s="496"/>
      <c r="CY359" s="496"/>
      <c r="DK359" s="495"/>
      <c r="DL359" s="496"/>
      <c r="DM359" s="496"/>
      <c r="DN359" s="496"/>
      <c r="DO359" s="496"/>
      <c r="DP359" s="496"/>
    </row>
    <row r="360" spans="13:120">
      <c r="M360" s="495"/>
      <c r="N360" s="496"/>
      <c r="O360" s="496"/>
      <c r="P360" s="496"/>
      <c r="Q360" s="496"/>
      <c r="R360" s="496"/>
      <c r="AD360" s="495"/>
      <c r="AE360" s="496"/>
      <c r="AF360" s="496"/>
      <c r="AG360" s="496"/>
      <c r="AH360" s="496"/>
      <c r="AI360" s="496"/>
      <c r="AU360" s="495"/>
      <c r="AV360" s="496"/>
      <c r="AW360" s="496"/>
      <c r="AX360" s="496"/>
      <c r="AY360" s="496"/>
      <c r="AZ360" s="496"/>
      <c r="BL360" s="495"/>
      <c r="BM360" s="496"/>
      <c r="BN360" s="496"/>
      <c r="BO360" s="496"/>
      <c r="BP360" s="496"/>
      <c r="BQ360" s="496"/>
      <c r="CC360" s="495"/>
      <c r="CD360" s="496"/>
      <c r="CE360" s="496"/>
      <c r="CF360" s="496"/>
      <c r="CG360" s="496"/>
      <c r="CH360" s="496"/>
      <c r="CT360" s="495"/>
      <c r="CU360" s="496"/>
      <c r="CV360" s="496"/>
      <c r="CW360" s="496"/>
      <c r="CX360" s="496"/>
      <c r="CY360" s="496"/>
      <c r="DK360" s="495"/>
      <c r="DL360" s="496"/>
      <c r="DM360" s="496"/>
      <c r="DN360" s="496"/>
      <c r="DO360" s="496"/>
      <c r="DP360" s="496"/>
    </row>
    <row r="361" spans="13:120">
      <c r="M361" s="495"/>
      <c r="N361" s="496"/>
      <c r="O361" s="496"/>
      <c r="P361" s="496"/>
      <c r="Q361" s="496"/>
      <c r="R361" s="496"/>
      <c r="AD361" s="495"/>
      <c r="AE361" s="496"/>
      <c r="AF361" s="496"/>
      <c r="AG361" s="496"/>
      <c r="AH361" s="496"/>
      <c r="AI361" s="496"/>
      <c r="AU361" s="495"/>
      <c r="AV361" s="496"/>
      <c r="AW361" s="496"/>
      <c r="AX361" s="496"/>
      <c r="AY361" s="496"/>
      <c r="AZ361" s="496"/>
      <c r="BL361" s="495"/>
      <c r="BM361" s="496"/>
      <c r="BN361" s="496"/>
      <c r="BO361" s="496"/>
      <c r="BP361" s="496"/>
      <c r="BQ361" s="496"/>
      <c r="CC361" s="495"/>
      <c r="CD361" s="496"/>
      <c r="CE361" s="496"/>
      <c r="CF361" s="496"/>
      <c r="CG361" s="496"/>
      <c r="CH361" s="496"/>
      <c r="CT361" s="495"/>
      <c r="CU361" s="496"/>
      <c r="CV361" s="496"/>
      <c r="CW361" s="496"/>
      <c r="CX361" s="496"/>
      <c r="CY361" s="496"/>
      <c r="DK361" s="495"/>
      <c r="DL361" s="496"/>
      <c r="DM361" s="496"/>
      <c r="DN361" s="496"/>
      <c r="DO361" s="496"/>
      <c r="DP361" s="496"/>
    </row>
    <row r="362" spans="13:120">
      <c r="M362" s="495"/>
      <c r="N362" s="496"/>
      <c r="O362" s="496"/>
      <c r="P362" s="496"/>
      <c r="Q362" s="496"/>
      <c r="R362" s="496"/>
      <c r="AD362" s="495"/>
      <c r="AE362" s="496"/>
      <c r="AF362" s="496"/>
      <c r="AG362" s="496"/>
      <c r="AH362" s="496"/>
      <c r="AI362" s="496"/>
      <c r="AU362" s="495"/>
      <c r="AV362" s="496"/>
      <c r="AW362" s="496"/>
      <c r="AX362" s="496"/>
      <c r="AY362" s="496"/>
      <c r="AZ362" s="496"/>
      <c r="BL362" s="495"/>
      <c r="BM362" s="496"/>
      <c r="BN362" s="496"/>
      <c r="BO362" s="496"/>
      <c r="BP362" s="496"/>
      <c r="BQ362" s="496"/>
      <c r="CC362" s="495"/>
      <c r="CD362" s="496"/>
      <c r="CE362" s="496"/>
      <c r="CF362" s="496"/>
      <c r="CG362" s="496"/>
      <c r="CH362" s="496"/>
      <c r="CT362" s="495"/>
      <c r="CU362" s="496"/>
      <c r="CV362" s="496"/>
      <c r="CW362" s="496"/>
      <c r="CX362" s="496"/>
      <c r="CY362" s="496"/>
      <c r="DK362" s="495"/>
      <c r="DL362" s="496"/>
      <c r="DM362" s="496"/>
      <c r="DN362" s="496"/>
      <c r="DO362" s="496"/>
      <c r="DP362" s="496"/>
    </row>
    <row r="363" spans="13:120">
      <c r="M363" s="495"/>
      <c r="N363" s="496"/>
      <c r="O363" s="496"/>
      <c r="P363" s="496"/>
      <c r="Q363" s="496"/>
      <c r="R363" s="496"/>
      <c r="AD363" s="495"/>
      <c r="AE363" s="496"/>
      <c r="AF363" s="496"/>
      <c r="AG363" s="496"/>
      <c r="AH363" s="496"/>
      <c r="AI363" s="496"/>
      <c r="AU363" s="495"/>
      <c r="AV363" s="496"/>
      <c r="AW363" s="496"/>
      <c r="AX363" s="496"/>
      <c r="AY363" s="496"/>
      <c r="AZ363" s="496"/>
      <c r="BL363" s="495"/>
      <c r="BM363" s="496"/>
      <c r="BN363" s="496"/>
      <c r="BO363" s="496"/>
      <c r="BP363" s="496"/>
      <c r="BQ363" s="496"/>
      <c r="CC363" s="495"/>
      <c r="CD363" s="496"/>
      <c r="CE363" s="496"/>
      <c r="CF363" s="496"/>
      <c r="CG363" s="496"/>
      <c r="CH363" s="496"/>
      <c r="CT363" s="495"/>
      <c r="CU363" s="496"/>
      <c r="CV363" s="496"/>
      <c r="CW363" s="496"/>
      <c r="CX363" s="496"/>
      <c r="CY363" s="496"/>
      <c r="DK363" s="495"/>
      <c r="DL363" s="496"/>
      <c r="DM363" s="496"/>
      <c r="DN363" s="496"/>
      <c r="DO363" s="496"/>
      <c r="DP363" s="496"/>
    </row>
    <row r="364" spans="13:120">
      <c r="M364" s="495"/>
      <c r="N364" s="496"/>
      <c r="O364" s="496"/>
      <c r="P364" s="496"/>
      <c r="Q364" s="496"/>
      <c r="R364" s="496"/>
      <c r="AD364" s="495"/>
      <c r="AE364" s="496"/>
      <c r="AF364" s="496"/>
      <c r="AG364" s="496"/>
      <c r="AH364" s="496"/>
      <c r="AI364" s="496"/>
      <c r="AU364" s="495"/>
      <c r="AV364" s="496"/>
      <c r="AW364" s="496"/>
      <c r="AX364" s="496"/>
      <c r="AY364" s="496"/>
      <c r="AZ364" s="496"/>
      <c r="BL364" s="495"/>
      <c r="BM364" s="496"/>
      <c r="BN364" s="496"/>
      <c r="BO364" s="496"/>
      <c r="BP364" s="496"/>
      <c r="BQ364" s="496"/>
      <c r="CC364" s="495"/>
      <c r="CD364" s="496"/>
      <c r="CE364" s="496"/>
      <c r="CF364" s="496"/>
      <c r="CG364" s="496"/>
      <c r="CH364" s="496"/>
      <c r="CT364" s="495"/>
      <c r="CU364" s="496"/>
      <c r="CV364" s="496"/>
      <c r="CW364" s="496"/>
      <c r="CX364" s="496"/>
      <c r="CY364" s="496"/>
      <c r="DK364" s="495"/>
      <c r="DL364" s="496"/>
      <c r="DM364" s="496"/>
      <c r="DN364" s="496"/>
      <c r="DO364" s="496"/>
      <c r="DP364" s="496"/>
    </row>
    <row r="365" spans="13:120">
      <c r="M365" s="495"/>
      <c r="N365" s="496"/>
      <c r="O365" s="496"/>
      <c r="P365" s="496"/>
      <c r="Q365" s="496"/>
      <c r="R365" s="496"/>
      <c r="AD365" s="495"/>
      <c r="AE365" s="496"/>
      <c r="AF365" s="496"/>
      <c r="AG365" s="496"/>
      <c r="AH365" s="496"/>
      <c r="AI365" s="496"/>
      <c r="AU365" s="495"/>
      <c r="AV365" s="496"/>
      <c r="AW365" s="496"/>
      <c r="AX365" s="496"/>
      <c r="AY365" s="496"/>
      <c r="AZ365" s="496"/>
      <c r="BL365" s="495"/>
      <c r="BM365" s="496"/>
      <c r="BN365" s="496"/>
      <c r="BO365" s="496"/>
      <c r="BP365" s="496"/>
      <c r="BQ365" s="496"/>
      <c r="CC365" s="495"/>
      <c r="CD365" s="496"/>
      <c r="CE365" s="496"/>
      <c r="CF365" s="496"/>
      <c r="CG365" s="496"/>
      <c r="CH365" s="496"/>
      <c r="CT365" s="495"/>
      <c r="CU365" s="496"/>
      <c r="CV365" s="496"/>
      <c r="CW365" s="496"/>
      <c r="CX365" s="496"/>
      <c r="CY365" s="496"/>
      <c r="DK365" s="495"/>
      <c r="DL365" s="496"/>
      <c r="DM365" s="496"/>
      <c r="DN365" s="496"/>
      <c r="DO365" s="496"/>
      <c r="DP365" s="496"/>
    </row>
    <row r="366" spans="13:120">
      <c r="M366" s="495"/>
      <c r="N366" s="496"/>
      <c r="O366" s="496"/>
      <c r="P366" s="496"/>
      <c r="Q366" s="496"/>
      <c r="R366" s="496"/>
      <c r="AD366" s="495"/>
      <c r="AE366" s="496"/>
      <c r="AF366" s="496"/>
      <c r="AG366" s="496"/>
      <c r="AH366" s="496"/>
      <c r="AI366" s="496"/>
      <c r="AU366" s="495"/>
      <c r="AV366" s="496"/>
      <c r="AW366" s="496"/>
      <c r="AX366" s="496"/>
      <c r="AY366" s="496"/>
      <c r="AZ366" s="496"/>
      <c r="BL366" s="495"/>
      <c r="BM366" s="496"/>
      <c r="BN366" s="496"/>
      <c r="BO366" s="496"/>
      <c r="BP366" s="496"/>
      <c r="BQ366" s="496"/>
      <c r="CC366" s="495"/>
      <c r="CD366" s="496"/>
      <c r="CE366" s="496"/>
      <c r="CF366" s="496"/>
      <c r="CG366" s="496"/>
      <c r="CH366" s="496"/>
      <c r="CT366" s="495"/>
      <c r="CU366" s="496"/>
      <c r="CV366" s="496"/>
      <c r="CW366" s="496"/>
      <c r="CX366" s="496"/>
      <c r="CY366" s="496"/>
      <c r="DK366" s="495"/>
      <c r="DL366" s="496"/>
      <c r="DM366" s="496"/>
      <c r="DN366" s="496"/>
      <c r="DO366" s="496"/>
      <c r="DP366" s="496"/>
    </row>
    <row r="367" spans="13:120">
      <c r="M367" s="495"/>
      <c r="N367" s="496"/>
      <c r="O367" s="496"/>
      <c r="P367" s="496"/>
      <c r="Q367" s="496"/>
      <c r="R367" s="496"/>
      <c r="AD367" s="495"/>
      <c r="AE367" s="496"/>
      <c r="AF367" s="496"/>
      <c r="AG367" s="496"/>
      <c r="AH367" s="496"/>
      <c r="AI367" s="496"/>
      <c r="AU367" s="495"/>
      <c r="AV367" s="496"/>
      <c r="AW367" s="496"/>
      <c r="AX367" s="496"/>
      <c r="AY367" s="496"/>
      <c r="AZ367" s="496"/>
      <c r="BL367" s="495"/>
      <c r="BM367" s="496"/>
      <c r="BN367" s="496"/>
      <c r="BO367" s="496"/>
      <c r="BP367" s="496"/>
      <c r="BQ367" s="496"/>
      <c r="CC367" s="495"/>
      <c r="CD367" s="496"/>
      <c r="CE367" s="496"/>
      <c r="CF367" s="496"/>
      <c r="CG367" s="496"/>
      <c r="CH367" s="496"/>
      <c r="CT367" s="495"/>
      <c r="CU367" s="496"/>
      <c r="CV367" s="496"/>
      <c r="CW367" s="496"/>
      <c r="CX367" s="496"/>
      <c r="CY367" s="496"/>
      <c r="DK367" s="495"/>
      <c r="DL367" s="496"/>
      <c r="DM367" s="496"/>
      <c r="DN367" s="496"/>
      <c r="DO367" s="496"/>
      <c r="DP367" s="496"/>
    </row>
    <row r="368" spans="13:120">
      <c r="M368" s="495"/>
      <c r="N368" s="496"/>
      <c r="O368" s="496"/>
      <c r="P368" s="496"/>
      <c r="Q368" s="496"/>
      <c r="R368" s="496"/>
      <c r="AD368" s="495"/>
      <c r="AE368" s="496"/>
      <c r="AF368" s="496"/>
      <c r="AG368" s="496"/>
      <c r="AH368" s="496"/>
      <c r="AI368" s="496"/>
      <c r="AU368" s="495"/>
      <c r="AV368" s="496"/>
      <c r="AW368" s="496"/>
      <c r="AX368" s="496"/>
      <c r="AY368" s="496"/>
      <c r="AZ368" s="496"/>
      <c r="BL368" s="495"/>
      <c r="BM368" s="496"/>
      <c r="BN368" s="496"/>
      <c r="BO368" s="496"/>
      <c r="BP368" s="496"/>
      <c r="BQ368" s="496"/>
      <c r="CC368" s="495"/>
      <c r="CD368" s="496"/>
      <c r="CE368" s="496"/>
      <c r="CF368" s="496"/>
      <c r="CG368" s="496"/>
      <c r="CH368" s="496"/>
      <c r="CT368" s="495"/>
      <c r="CU368" s="496"/>
      <c r="CV368" s="496"/>
      <c r="CW368" s="496"/>
      <c r="CX368" s="496"/>
      <c r="CY368" s="496"/>
      <c r="DK368" s="495"/>
      <c r="DL368" s="496"/>
      <c r="DM368" s="496"/>
      <c r="DN368" s="496"/>
      <c r="DO368" s="496"/>
      <c r="DP368" s="496"/>
    </row>
    <row r="369" spans="13:120">
      <c r="M369" s="495"/>
      <c r="N369" s="496"/>
      <c r="O369" s="496"/>
      <c r="P369" s="496"/>
      <c r="Q369" s="496"/>
      <c r="R369" s="496"/>
      <c r="AD369" s="495"/>
      <c r="AE369" s="496"/>
      <c r="AF369" s="496"/>
      <c r="AG369" s="496"/>
      <c r="AH369" s="496"/>
      <c r="AI369" s="496"/>
      <c r="AU369" s="495"/>
      <c r="AV369" s="496"/>
      <c r="AW369" s="496"/>
      <c r="AX369" s="496"/>
      <c r="AY369" s="496"/>
      <c r="AZ369" s="496"/>
      <c r="BL369" s="495"/>
      <c r="BM369" s="496"/>
      <c r="BN369" s="496"/>
      <c r="BO369" s="496"/>
      <c r="BP369" s="496"/>
      <c r="BQ369" s="496"/>
      <c r="CC369" s="495"/>
      <c r="CD369" s="496"/>
      <c r="CE369" s="496"/>
      <c r="CF369" s="496"/>
      <c r="CG369" s="496"/>
      <c r="CH369" s="496"/>
      <c r="CT369" s="495"/>
      <c r="CU369" s="496"/>
      <c r="CV369" s="496"/>
      <c r="CW369" s="496"/>
      <c r="CX369" s="496"/>
      <c r="CY369" s="496"/>
      <c r="DK369" s="495"/>
      <c r="DL369" s="496"/>
      <c r="DM369" s="496"/>
      <c r="DN369" s="496"/>
      <c r="DO369" s="496"/>
      <c r="DP369" s="496"/>
    </row>
    <row r="370" spans="13:120">
      <c r="M370" s="495"/>
      <c r="N370" s="496"/>
      <c r="O370" s="496"/>
      <c r="P370" s="496"/>
      <c r="Q370" s="496"/>
      <c r="R370" s="496"/>
      <c r="AD370" s="495"/>
      <c r="AE370" s="496"/>
      <c r="AF370" s="496"/>
      <c r="AG370" s="496"/>
      <c r="AH370" s="496"/>
      <c r="AI370" s="496"/>
      <c r="AU370" s="495"/>
      <c r="AV370" s="496"/>
      <c r="AW370" s="496"/>
      <c r="AX370" s="496"/>
      <c r="AY370" s="496"/>
      <c r="AZ370" s="496"/>
      <c r="BL370" s="495"/>
      <c r="BM370" s="496"/>
      <c r="BN370" s="496"/>
      <c r="BO370" s="496"/>
      <c r="BP370" s="496"/>
      <c r="BQ370" s="496"/>
      <c r="CC370" s="495"/>
      <c r="CD370" s="496"/>
      <c r="CE370" s="496"/>
      <c r="CF370" s="496"/>
      <c r="CG370" s="496"/>
      <c r="CH370" s="496"/>
      <c r="CT370" s="495"/>
      <c r="CU370" s="496"/>
      <c r="CV370" s="496"/>
      <c r="CW370" s="496"/>
      <c r="CX370" s="496"/>
      <c r="CY370" s="496"/>
      <c r="DK370" s="495"/>
      <c r="DL370" s="496"/>
      <c r="DM370" s="496"/>
      <c r="DN370" s="496"/>
      <c r="DO370" s="496"/>
      <c r="DP370" s="496"/>
    </row>
    <row r="371" spans="13:120">
      <c r="M371" s="495"/>
      <c r="N371" s="496"/>
      <c r="O371" s="496"/>
      <c r="P371" s="496"/>
      <c r="Q371" s="496"/>
      <c r="R371" s="496"/>
      <c r="AD371" s="495"/>
      <c r="AE371" s="496"/>
      <c r="AF371" s="496"/>
      <c r="AG371" s="496"/>
      <c r="AH371" s="496"/>
      <c r="AI371" s="496"/>
      <c r="AU371" s="495"/>
      <c r="AV371" s="496"/>
      <c r="AW371" s="496"/>
      <c r="AX371" s="496"/>
      <c r="AY371" s="496"/>
      <c r="AZ371" s="496"/>
      <c r="BL371" s="495"/>
      <c r="BM371" s="496"/>
      <c r="BN371" s="496"/>
      <c r="BO371" s="496"/>
      <c r="BP371" s="496"/>
      <c r="BQ371" s="496"/>
      <c r="CC371" s="495"/>
      <c r="CD371" s="496"/>
      <c r="CE371" s="496"/>
      <c r="CF371" s="496"/>
      <c r="CG371" s="496"/>
      <c r="CH371" s="496"/>
      <c r="CT371" s="495"/>
      <c r="CU371" s="496"/>
      <c r="CV371" s="496"/>
      <c r="CW371" s="496"/>
      <c r="CX371" s="496"/>
      <c r="CY371" s="496"/>
      <c r="DK371" s="495"/>
      <c r="DL371" s="496"/>
      <c r="DM371" s="496"/>
      <c r="DN371" s="496"/>
      <c r="DO371" s="496"/>
      <c r="DP371" s="496"/>
    </row>
    <row r="372" spans="13:120">
      <c r="M372" s="495"/>
      <c r="N372" s="496"/>
      <c r="O372" s="496"/>
      <c r="P372" s="496"/>
      <c r="Q372" s="496"/>
      <c r="R372" s="496"/>
      <c r="AD372" s="495"/>
      <c r="AE372" s="496"/>
      <c r="AF372" s="496"/>
      <c r="AG372" s="496"/>
      <c r="AH372" s="496"/>
      <c r="AI372" s="496"/>
      <c r="AU372" s="495"/>
      <c r="AV372" s="496"/>
      <c r="AW372" s="496"/>
      <c r="AX372" s="496"/>
      <c r="AY372" s="496"/>
      <c r="AZ372" s="496"/>
      <c r="BL372" s="495"/>
      <c r="BM372" s="496"/>
      <c r="BN372" s="496"/>
      <c r="BO372" s="496"/>
      <c r="BP372" s="496"/>
      <c r="BQ372" s="496"/>
      <c r="CC372" s="495"/>
      <c r="CD372" s="496"/>
      <c r="CE372" s="496"/>
      <c r="CF372" s="496"/>
      <c r="CG372" s="496"/>
      <c r="CH372" s="496"/>
      <c r="CT372" s="495"/>
      <c r="CU372" s="496"/>
      <c r="CV372" s="496"/>
      <c r="CW372" s="496"/>
      <c r="CX372" s="496"/>
      <c r="CY372" s="496"/>
      <c r="DK372" s="495"/>
      <c r="DL372" s="496"/>
      <c r="DM372" s="496"/>
      <c r="DN372" s="496"/>
      <c r="DO372" s="496"/>
      <c r="DP372" s="496"/>
    </row>
    <row r="373" spans="13:120">
      <c r="M373" s="495"/>
      <c r="N373" s="496"/>
      <c r="O373" s="496"/>
      <c r="P373" s="496"/>
      <c r="Q373" s="496"/>
      <c r="R373" s="496"/>
      <c r="AD373" s="495"/>
      <c r="AE373" s="496"/>
      <c r="AF373" s="496"/>
      <c r="AG373" s="496"/>
      <c r="AH373" s="496"/>
      <c r="AI373" s="496"/>
      <c r="AU373" s="495"/>
      <c r="AV373" s="496"/>
      <c r="AW373" s="496"/>
      <c r="AX373" s="496"/>
      <c r="AY373" s="496"/>
      <c r="AZ373" s="496"/>
      <c r="BL373" s="495"/>
      <c r="BM373" s="496"/>
      <c r="BN373" s="496"/>
      <c r="BO373" s="496"/>
      <c r="BP373" s="496"/>
      <c r="BQ373" s="496"/>
      <c r="CC373" s="495"/>
      <c r="CD373" s="496"/>
      <c r="CE373" s="496"/>
      <c r="CF373" s="496"/>
      <c r="CG373" s="496"/>
      <c r="CH373" s="496"/>
      <c r="CT373" s="495"/>
      <c r="CU373" s="496"/>
      <c r="CV373" s="496"/>
      <c r="CW373" s="496"/>
      <c r="CX373" s="496"/>
      <c r="CY373" s="496"/>
      <c r="DK373" s="495"/>
      <c r="DL373" s="496"/>
      <c r="DM373" s="496"/>
      <c r="DN373" s="496"/>
      <c r="DO373" s="496"/>
      <c r="DP373" s="496"/>
    </row>
    <row r="374" spans="13:120">
      <c r="M374" s="495"/>
      <c r="N374" s="496"/>
      <c r="O374" s="496"/>
      <c r="P374" s="496"/>
      <c r="Q374" s="496"/>
      <c r="R374" s="496"/>
      <c r="AD374" s="495"/>
      <c r="AE374" s="496"/>
      <c r="AF374" s="496"/>
      <c r="AG374" s="496"/>
      <c r="AH374" s="496"/>
      <c r="AI374" s="496"/>
      <c r="AU374" s="495"/>
      <c r="AV374" s="496"/>
      <c r="AW374" s="496"/>
      <c r="AX374" s="496"/>
      <c r="AY374" s="496"/>
      <c r="AZ374" s="496"/>
      <c r="BL374" s="495"/>
      <c r="BM374" s="496"/>
      <c r="BN374" s="496"/>
      <c r="BO374" s="496"/>
      <c r="BP374" s="496"/>
      <c r="BQ374" s="496"/>
      <c r="CC374" s="495"/>
      <c r="CD374" s="496"/>
      <c r="CE374" s="496"/>
      <c r="CF374" s="496"/>
      <c r="CG374" s="496"/>
      <c r="CH374" s="496"/>
      <c r="CT374" s="495"/>
      <c r="CU374" s="496"/>
      <c r="CV374" s="496"/>
      <c r="CW374" s="496"/>
      <c r="CX374" s="496"/>
      <c r="CY374" s="496"/>
      <c r="DK374" s="495"/>
      <c r="DL374" s="496"/>
      <c r="DM374" s="496"/>
      <c r="DN374" s="496"/>
      <c r="DO374" s="496"/>
      <c r="DP374" s="496"/>
    </row>
    <row r="375" spans="13:120">
      <c r="M375" s="495"/>
      <c r="N375" s="496"/>
      <c r="O375" s="496"/>
      <c r="P375" s="496"/>
      <c r="Q375" s="496"/>
      <c r="R375" s="496"/>
      <c r="AD375" s="495"/>
      <c r="AE375" s="496"/>
      <c r="AF375" s="496"/>
      <c r="AG375" s="496"/>
      <c r="AH375" s="496"/>
      <c r="AI375" s="496"/>
      <c r="AU375" s="495"/>
      <c r="AV375" s="496"/>
      <c r="AW375" s="496"/>
      <c r="AX375" s="496"/>
      <c r="AY375" s="496"/>
      <c r="AZ375" s="496"/>
      <c r="BL375" s="495"/>
      <c r="BM375" s="496"/>
      <c r="BN375" s="496"/>
      <c r="BO375" s="496"/>
      <c r="BP375" s="496"/>
      <c r="BQ375" s="496"/>
      <c r="CC375" s="495"/>
      <c r="CD375" s="496"/>
      <c r="CE375" s="496"/>
      <c r="CF375" s="496"/>
      <c r="CG375" s="496"/>
      <c r="CH375" s="496"/>
      <c r="CT375" s="495"/>
      <c r="CU375" s="496"/>
      <c r="CV375" s="496"/>
      <c r="CW375" s="496"/>
      <c r="CX375" s="496"/>
      <c r="CY375" s="496"/>
      <c r="DK375" s="495"/>
      <c r="DL375" s="496"/>
      <c r="DM375" s="496"/>
      <c r="DN375" s="496"/>
      <c r="DO375" s="496"/>
      <c r="DP375" s="496"/>
    </row>
    <row r="376" spans="13:120">
      <c r="M376" s="495"/>
      <c r="N376" s="496"/>
      <c r="O376" s="496"/>
      <c r="P376" s="496"/>
      <c r="Q376" s="496"/>
      <c r="R376" s="496"/>
      <c r="AD376" s="495"/>
      <c r="AE376" s="496"/>
      <c r="AF376" s="496"/>
      <c r="AG376" s="496"/>
      <c r="AH376" s="496"/>
      <c r="AI376" s="496"/>
      <c r="AU376" s="495"/>
      <c r="AV376" s="496"/>
      <c r="AW376" s="496"/>
      <c r="AX376" s="496"/>
      <c r="AY376" s="496"/>
      <c r="AZ376" s="496"/>
      <c r="BL376" s="495"/>
      <c r="BM376" s="496"/>
      <c r="BN376" s="496"/>
      <c r="BO376" s="496"/>
      <c r="BP376" s="496"/>
      <c r="BQ376" s="496"/>
      <c r="CC376" s="495"/>
      <c r="CD376" s="496"/>
      <c r="CE376" s="496"/>
      <c r="CF376" s="496"/>
      <c r="CG376" s="496"/>
      <c r="CH376" s="496"/>
      <c r="CT376" s="495"/>
      <c r="CU376" s="496"/>
      <c r="CV376" s="496"/>
      <c r="CW376" s="496"/>
      <c r="CX376" s="496"/>
      <c r="CY376" s="496"/>
      <c r="DK376" s="495"/>
      <c r="DL376" s="496"/>
      <c r="DM376" s="496"/>
      <c r="DN376" s="496"/>
      <c r="DO376" s="496"/>
      <c r="DP376" s="496"/>
    </row>
    <row r="377" spans="13:120">
      <c r="M377" s="495"/>
      <c r="N377" s="496"/>
      <c r="O377" s="496"/>
      <c r="P377" s="496"/>
      <c r="Q377" s="496"/>
      <c r="R377" s="496"/>
      <c r="AD377" s="495"/>
      <c r="AE377" s="496"/>
      <c r="AF377" s="496"/>
      <c r="AG377" s="496"/>
      <c r="AH377" s="496"/>
      <c r="AI377" s="496"/>
      <c r="AU377" s="495"/>
      <c r="AV377" s="496"/>
      <c r="AW377" s="496"/>
      <c r="AX377" s="496"/>
      <c r="AY377" s="496"/>
      <c r="AZ377" s="496"/>
      <c r="BL377" s="495"/>
      <c r="BM377" s="496"/>
      <c r="BN377" s="496"/>
      <c r="BO377" s="496"/>
      <c r="BP377" s="496"/>
      <c r="BQ377" s="496"/>
      <c r="CC377" s="495"/>
      <c r="CD377" s="496"/>
      <c r="CE377" s="496"/>
      <c r="CF377" s="496"/>
      <c r="CG377" s="496"/>
      <c r="CH377" s="496"/>
      <c r="CT377" s="495"/>
      <c r="CU377" s="496"/>
      <c r="CV377" s="496"/>
      <c r="CW377" s="496"/>
      <c r="CX377" s="496"/>
      <c r="CY377" s="496"/>
      <c r="DK377" s="495"/>
      <c r="DL377" s="496"/>
      <c r="DM377" s="496"/>
      <c r="DN377" s="496"/>
      <c r="DO377" s="496"/>
      <c r="DP377" s="496"/>
    </row>
    <row r="378" spans="13:120">
      <c r="M378" s="495"/>
      <c r="N378" s="496"/>
      <c r="O378" s="496"/>
      <c r="P378" s="496"/>
      <c r="Q378" s="496"/>
      <c r="R378" s="496"/>
      <c r="AD378" s="495"/>
      <c r="AE378" s="496"/>
      <c r="AF378" s="496"/>
      <c r="AG378" s="496"/>
      <c r="AH378" s="496"/>
      <c r="AI378" s="496"/>
      <c r="AU378" s="495"/>
      <c r="AV378" s="496"/>
      <c r="AW378" s="496"/>
      <c r="AX378" s="496"/>
      <c r="AY378" s="496"/>
      <c r="AZ378" s="496"/>
      <c r="BL378" s="495"/>
      <c r="BM378" s="496"/>
      <c r="BN378" s="496"/>
      <c r="BO378" s="496"/>
      <c r="BP378" s="496"/>
      <c r="BQ378" s="496"/>
      <c r="CC378" s="495"/>
      <c r="CD378" s="496"/>
      <c r="CE378" s="496"/>
      <c r="CF378" s="496"/>
      <c r="CG378" s="496"/>
      <c r="CH378" s="496"/>
      <c r="CT378" s="495"/>
      <c r="CU378" s="496"/>
      <c r="CV378" s="496"/>
      <c r="CW378" s="496"/>
      <c r="CX378" s="496"/>
      <c r="CY378" s="496"/>
      <c r="DK378" s="495"/>
      <c r="DL378" s="496"/>
      <c r="DM378" s="496"/>
      <c r="DN378" s="496"/>
      <c r="DO378" s="496"/>
      <c r="DP378" s="496"/>
    </row>
    <row r="379" spans="13:120">
      <c r="M379" s="495"/>
      <c r="N379" s="496"/>
      <c r="O379" s="496"/>
      <c r="P379" s="496"/>
      <c r="Q379" s="496"/>
      <c r="R379" s="496"/>
      <c r="AD379" s="495"/>
      <c r="AE379" s="496"/>
      <c r="AF379" s="496"/>
      <c r="AG379" s="496"/>
      <c r="AH379" s="496"/>
      <c r="AI379" s="496"/>
      <c r="AU379" s="495"/>
      <c r="AV379" s="496"/>
      <c r="AW379" s="496"/>
      <c r="AX379" s="496"/>
      <c r="AY379" s="496"/>
      <c r="AZ379" s="496"/>
      <c r="BL379" s="495"/>
      <c r="BM379" s="496"/>
      <c r="BN379" s="496"/>
      <c r="BO379" s="496"/>
      <c r="BP379" s="496"/>
      <c r="BQ379" s="496"/>
      <c r="CC379" s="495"/>
      <c r="CD379" s="496"/>
      <c r="CE379" s="496"/>
      <c r="CF379" s="496"/>
      <c r="CG379" s="496"/>
      <c r="CH379" s="496"/>
      <c r="CT379" s="495"/>
      <c r="CU379" s="496"/>
      <c r="CV379" s="496"/>
      <c r="CW379" s="496"/>
      <c r="CX379" s="496"/>
      <c r="CY379" s="496"/>
      <c r="DK379" s="495"/>
      <c r="DL379" s="496"/>
      <c r="DM379" s="496"/>
      <c r="DN379" s="496"/>
      <c r="DO379" s="496"/>
      <c r="DP379" s="496"/>
    </row>
    <row r="380" spans="13:120">
      <c r="M380" s="495"/>
      <c r="N380" s="496"/>
      <c r="O380" s="496"/>
      <c r="P380" s="496"/>
      <c r="Q380" s="496"/>
      <c r="R380" s="496"/>
      <c r="AD380" s="495"/>
      <c r="AE380" s="496"/>
      <c r="AF380" s="496"/>
      <c r="AG380" s="496"/>
      <c r="AH380" s="496"/>
      <c r="AI380" s="496"/>
      <c r="AU380" s="495"/>
      <c r="AV380" s="496"/>
      <c r="AW380" s="496"/>
      <c r="AX380" s="496"/>
      <c r="AY380" s="496"/>
      <c r="AZ380" s="496"/>
      <c r="BL380" s="495"/>
      <c r="BM380" s="496"/>
      <c r="BN380" s="496"/>
      <c r="BO380" s="496"/>
      <c r="BP380" s="496"/>
      <c r="BQ380" s="496"/>
      <c r="CC380" s="495"/>
      <c r="CD380" s="496"/>
      <c r="CE380" s="496"/>
      <c r="CF380" s="496"/>
      <c r="CG380" s="496"/>
      <c r="CH380" s="496"/>
      <c r="CT380" s="495"/>
      <c r="CU380" s="496"/>
      <c r="CV380" s="496"/>
      <c r="CW380" s="496"/>
      <c r="CX380" s="496"/>
      <c r="CY380" s="496"/>
      <c r="DK380" s="495"/>
      <c r="DL380" s="496"/>
      <c r="DM380" s="496"/>
      <c r="DN380" s="496"/>
      <c r="DO380" s="496"/>
      <c r="DP380" s="496"/>
    </row>
    <row r="381" spans="13:120">
      <c r="M381" s="495"/>
      <c r="N381" s="496"/>
      <c r="O381" s="496"/>
      <c r="P381" s="496"/>
      <c r="Q381" s="496"/>
      <c r="R381" s="496"/>
      <c r="AD381" s="495"/>
      <c r="AE381" s="496"/>
      <c r="AF381" s="496"/>
      <c r="AG381" s="496"/>
      <c r="AH381" s="496"/>
      <c r="AI381" s="496"/>
      <c r="AU381" s="495"/>
      <c r="AV381" s="496"/>
      <c r="AW381" s="496"/>
      <c r="AX381" s="496"/>
      <c r="AY381" s="496"/>
      <c r="AZ381" s="496"/>
      <c r="BL381" s="495"/>
      <c r="BM381" s="496"/>
      <c r="BN381" s="496"/>
      <c r="BO381" s="496"/>
      <c r="BP381" s="496"/>
      <c r="BQ381" s="496"/>
      <c r="CC381" s="495"/>
      <c r="CD381" s="496"/>
      <c r="CE381" s="496"/>
      <c r="CF381" s="496"/>
      <c r="CG381" s="496"/>
      <c r="CH381" s="496"/>
      <c r="CT381" s="495"/>
      <c r="CU381" s="496"/>
      <c r="CV381" s="496"/>
      <c r="CW381" s="496"/>
      <c r="CX381" s="496"/>
      <c r="CY381" s="496"/>
      <c r="DK381" s="495"/>
      <c r="DL381" s="496"/>
      <c r="DM381" s="496"/>
      <c r="DN381" s="496"/>
      <c r="DO381" s="496"/>
      <c r="DP381" s="496"/>
    </row>
    <row r="382" spans="13:120">
      <c r="M382" s="495"/>
      <c r="N382" s="496"/>
      <c r="O382" s="496"/>
      <c r="P382" s="496"/>
      <c r="Q382" s="496"/>
      <c r="R382" s="496"/>
      <c r="AD382" s="495"/>
      <c r="AE382" s="496"/>
      <c r="AF382" s="496"/>
      <c r="AG382" s="496"/>
      <c r="AH382" s="496"/>
      <c r="AI382" s="496"/>
      <c r="AU382" s="495"/>
      <c r="AV382" s="496"/>
      <c r="AW382" s="496"/>
      <c r="AX382" s="496"/>
      <c r="AY382" s="496"/>
      <c r="AZ382" s="496"/>
      <c r="BL382" s="495"/>
      <c r="BM382" s="496"/>
      <c r="BN382" s="496"/>
      <c r="BO382" s="496"/>
      <c r="BP382" s="496"/>
      <c r="BQ382" s="496"/>
      <c r="CC382" s="495"/>
      <c r="CD382" s="496"/>
      <c r="CE382" s="496"/>
      <c r="CF382" s="496"/>
      <c r="CG382" s="496"/>
      <c r="CH382" s="496"/>
      <c r="CT382" s="495"/>
      <c r="CU382" s="496"/>
      <c r="CV382" s="496"/>
      <c r="CW382" s="496"/>
      <c r="CX382" s="496"/>
      <c r="CY382" s="496"/>
      <c r="DK382" s="495"/>
      <c r="DL382" s="496"/>
      <c r="DM382" s="496"/>
      <c r="DN382" s="496"/>
      <c r="DO382" s="496"/>
      <c r="DP382" s="496"/>
    </row>
    <row r="383" spans="13:120">
      <c r="M383" s="495"/>
      <c r="N383" s="496"/>
      <c r="O383" s="496"/>
      <c r="P383" s="496"/>
      <c r="Q383" s="496"/>
      <c r="R383" s="496"/>
      <c r="AD383" s="495"/>
      <c r="AE383" s="496"/>
      <c r="AF383" s="496"/>
      <c r="AG383" s="496"/>
      <c r="AH383" s="496"/>
      <c r="AI383" s="496"/>
      <c r="AU383" s="495"/>
      <c r="AV383" s="496"/>
      <c r="AW383" s="496"/>
      <c r="AX383" s="496"/>
      <c r="AY383" s="496"/>
      <c r="AZ383" s="496"/>
      <c r="BL383" s="495"/>
      <c r="BM383" s="496"/>
      <c r="BN383" s="496"/>
      <c r="BO383" s="496"/>
      <c r="BP383" s="496"/>
      <c r="BQ383" s="496"/>
      <c r="CC383" s="495"/>
      <c r="CD383" s="496"/>
      <c r="CE383" s="496"/>
      <c r="CF383" s="496"/>
      <c r="CG383" s="496"/>
      <c r="CH383" s="496"/>
      <c r="CT383" s="495"/>
      <c r="CU383" s="496"/>
      <c r="CV383" s="496"/>
      <c r="CW383" s="496"/>
      <c r="CX383" s="496"/>
      <c r="CY383" s="496"/>
      <c r="DK383" s="495"/>
      <c r="DL383" s="496"/>
      <c r="DM383" s="496"/>
      <c r="DN383" s="496"/>
      <c r="DO383" s="496"/>
      <c r="DP383" s="496"/>
    </row>
  </sheetData>
  <sheetProtection formatColumns="0" formatRows="0" selectLockedCells="1"/>
  <mergeCells count="98">
    <mergeCell ref="BB5:BD5"/>
    <mergeCell ref="BF5:BH5"/>
    <mergeCell ref="BB6:BD6"/>
    <mergeCell ref="AK1:AR1"/>
    <mergeCell ref="AK2:AM2"/>
    <mergeCell ref="AO2:AQ2"/>
    <mergeCell ref="AK3:AM3"/>
    <mergeCell ref="AO3:AQ3"/>
    <mergeCell ref="AK5:AM5"/>
    <mergeCell ref="AO5:AQ5"/>
    <mergeCell ref="AK6:AM6"/>
    <mergeCell ref="BB1:BI1"/>
    <mergeCell ref="BB2:BD2"/>
    <mergeCell ref="BF2:BH2"/>
    <mergeCell ref="BB3:BD3"/>
    <mergeCell ref="BF3:BH3"/>
    <mergeCell ref="T7:AI7"/>
    <mergeCell ref="T8:AC8"/>
    <mergeCell ref="AD8:AI8"/>
    <mergeCell ref="BB7:BQ7"/>
    <mergeCell ref="BB8:BK8"/>
    <mergeCell ref="BL8:BQ8"/>
    <mergeCell ref="AK7:AZ7"/>
    <mergeCell ref="AK8:AT8"/>
    <mergeCell ref="AU8:AZ8"/>
    <mergeCell ref="T1:AA1"/>
    <mergeCell ref="T2:V2"/>
    <mergeCell ref="X2:Z2"/>
    <mergeCell ref="T3:V3"/>
    <mergeCell ref="X3:Z3"/>
    <mergeCell ref="T4:V4"/>
    <mergeCell ref="X4:Z4"/>
    <mergeCell ref="DA5:DC5"/>
    <mergeCell ref="DE5:DG5"/>
    <mergeCell ref="DA6:DC6"/>
    <mergeCell ref="CJ4:CL4"/>
    <mergeCell ref="CN4:CP4"/>
    <mergeCell ref="BS4:BU4"/>
    <mergeCell ref="BW4:BY4"/>
    <mergeCell ref="T5:V5"/>
    <mergeCell ref="X5:Z5"/>
    <mergeCell ref="T6:V6"/>
    <mergeCell ref="BB4:BD4"/>
    <mergeCell ref="BF4:BH4"/>
    <mergeCell ref="AK4:AM4"/>
    <mergeCell ref="AO4:AQ4"/>
    <mergeCell ref="DA7:DP7"/>
    <mergeCell ref="DA8:DJ8"/>
    <mergeCell ref="DK8:DP8"/>
    <mergeCell ref="DA1:DH1"/>
    <mergeCell ref="DA2:DC2"/>
    <mergeCell ref="DE2:DG2"/>
    <mergeCell ref="DA3:DC3"/>
    <mergeCell ref="DE3:DG3"/>
    <mergeCell ref="DA4:DC4"/>
    <mergeCell ref="DE4:DG4"/>
    <mergeCell ref="C1:J1"/>
    <mergeCell ref="C2:E2"/>
    <mergeCell ref="G2:I2"/>
    <mergeCell ref="C7:R7"/>
    <mergeCell ref="A13:B13"/>
    <mergeCell ref="A1:B1"/>
    <mergeCell ref="C3:E3"/>
    <mergeCell ref="M8:R8"/>
    <mergeCell ref="C4:E4"/>
    <mergeCell ref="G4:I4"/>
    <mergeCell ref="A4:B8"/>
    <mergeCell ref="A2:B3"/>
    <mergeCell ref="C6:E6"/>
    <mergeCell ref="G3:I3"/>
    <mergeCell ref="DR7:DY7"/>
    <mergeCell ref="DR8:DY8"/>
    <mergeCell ref="A126:B126"/>
    <mergeCell ref="C8:L8"/>
    <mergeCell ref="C5:E5"/>
    <mergeCell ref="G5:I5"/>
    <mergeCell ref="CJ5:CL5"/>
    <mergeCell ref="CN5:CP5"/>
    <mergeCell ref="CJ6:CL6"/>
    <mergeCell ref="CJ7:CY7"/>
    <mergeCell ref="CJ8:CS8"/>
    <mergeCell ref="CT8:CY8"/>
    <mergeCell ref="BS5:BU5"/>
    <mergeCell ref="BW5:BY5"/>
    <mergeCell ref="BS6:BU6"/>
    <mergeCell ref="BS7:CH7"/>
    <mergeCell ref="CJ1:CQ1"/>
    <mergeCell ref="CJ2:CL2"/>
    <mergeCell ref="CN2:CP2"/>
    <mergeCell ref="CJ3:CL3"/>
    <mergeCell ref="CN3:CP3"/>
    <mergeCell ref="BS8:CB8"/>
    <mergeCell ref="CC8:CH8"/>
    <mergeCell ref="BS1:BZ1"/>
    <mergeCell ref="BS2:BU2"/>
    <mergeCell ref="BW2:BY2"/>
    <mergeCell ref="BS3:BU3"/>
    <mergeCell ref="BW3:BY3"/>
  </mergeCells>
  <phoneticPr fontId="6" type="noConversion"/>
  <printOptions horizontalCentered="1"/>
  <pageMargins left="0.25" right="0.25" top="0.5" bottom="0.25" header="0.3" footer="0.3"/>
  <pageSetup paperSize="3" scale="40" fitToWidth="11" orientation="landscape" r:id="rId1"/>
  <headerFooter alignWithMargins="0">
    <oddFooter>&amp;LAlameda CTC Breakdown of Costs Worksheet rev 08/13
&amp;C
&amp;R&amp;"Arial,Italic"Printed &amp;D</oddFooter>
  </headerFooter>
  <colBreaks count="7" manualBreakCount="7">
    <brk id="19" max="161" man="1"/>
    <brk id="36" max="1048575" man="1"/>
    <brk id="53" max="161" man="1"/>
    <brk id="70" max="1048575" man="1"/>
    <brk id="87" max="161" man="1"/>
    <brk id="104" max="1048575" man="1"/>
    <brk id="1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9"/>
  <sheetViews>
    <sheetView zoomScale="85" zoomScaleNormal="85" workbookViewId="0"/>
  </sheetViews>
  <sheetFormatPr defaultRowHeight="12.75"/>
  <cols>
    <col min="1" max="1" width="42.7109375" style="251" bestFit="1" customWidth="1"/>
    <col min="2" max="2" width="20.85546875" style="251" customWidth="1"/>
    <col min="3" max="16384" width="9.140625" style="251"/>
  </cols>
  <sheetData>
    <row r="1" spans="1:2" ht="24.95" customHeight="1">
      <c r="A1" s="564" t="s">
        <v>381</v>
      </c>
      <c r="B1" s="565"/>
    </row>
    <row r="2" spans="1:2" ht="18.75">
      <c r="A2" s="252"/>
    </row>
    <row r="3" spans="1:2" ht="15.75">
      <c r="A3" s="253" t="str">
        <f>B1_Breakdown_of_Costs!A4</f>
        <v xml:space="preserve">PROJECT NAME:
</v>
      </c>
      <c r="B3" s="254"/>
    </row>
    <row r="4" spans="1:2" ht="15.75">
      <c r="A4" s="254"/>
      <c r="B4" s="254"/>
    </row>
    <row r="5" spans="1:2" ht="15.75">
      <c r="A5" s="255" t="s">
        <v>151</v>
      </c>
      <c r="B5" s="255">
        <f>B1_Breakdown_of_Costs!DR124</f>
        <v>0</v>
      </c>
    </row>
    <row r="6" spans="1:2" ht="15.75">
      <c r="A6" s="255" t="s">
        <v>152</v>
      </c>
      <c r="B6" s="256">
        <f>B1_Breakdown_of_Costs!DV124-B1_Breakdown_of_Costs!DU124</f>
        <v>0</v>
      </c>
    </row>
    <row r="7" spans="1:2" ht="15.75">
      <c r="A7" s="255" t="s">
        <v>153</v>
      </c>
      <c r="B7" s="256">
        <f>B1_Breakdown_of_Costs!DU124</f>
        <v>0</v>
      </c>
    </row>
    <row r="8" spans="1:2" ht="15.75">
      <c r="A8" s="255" t="s">
        <v>157</v>
      </c>
      <c r="B8" s="256">
        <f>B1_Breakdown_of_Costs!DV124</f>
        <v>0</v>
      </c>
    </row>
    <row r="9" spans="1:2" ht="15.75">
      <c r="A9" s="255" t="s">
        <v>158</v>
      </c>
      <c r="B9" s="256">
        <f>B1_Breakdown_of_Costs!DW124</f>
        <v>0</v>
      </c>
    </row>
    <row r="10" spans="1:2" ht="16.5" thickBot="1">
      <c r="A10" s="257" t="s">
        <v>159</v>
      </c>
      <c r="B10" s="258">
        <f>B1_Breakdown_of_Costs!DX124</f>
        <v>0</v>
      </c>
    </row>
    <row r="11" spans="1:2" ht="16.5" thickTop="1">
      <c r="A11" s="254"/>
      <c r="B11" s="254"/>
    </row>
    <row r="12" spans="1:2" ht="15.75">
      <c r="A12" s="254"/>
      <c r="B12" s="254"/>
    </row>
    <row r="13" spans="1:2" ht="15.75">
      <c r="A13" s="255" t="s">
        <v>154</v>
      </c>
      <c r="B13" s="255">
        <f>B1_Breakdown_of_Costs!DR160</f>
        <v>0</v>
      </c>
    </row>
    <row r="14" spans="1:2" ht="15.75">
      <c r="A14" s="255" t="s">
        <v>155</v>
      </c>
      <c r="B14" s="256">
        <f>B1_Breakdown_of_Costs!DV160-B1_Breakdown_of_Costs!DU160</f>
        <v>0</v>
      </c>
    </row>
    <row r="15" spans="1:2" ht="15.75">
      <c r="A15" s="255" t="s">
        <v>156</v>
      </c>
      <c r="B15" s="256">
        <f>B1_Breakdown_of_Costs!DU160</f>
        <v>0</v>
      </c>
    </row>
    <row r="16" spans="1:2" ht="15.75">
      <c r="A16" s="255" t="s">
        <v>160</v>
      </c>
      <c r="B16" s="256">
        <f>B1_Breakdown_of_Costs!DV160</f>
        <v>0</v>
      </c>
    </row>
    <row r="17" spans="1:2" ht="15.75">
      <c r="A17" s="255" t="s">
        <v>161</v>
      </c>
      <c r="B17" s="256">
        <f>B1_Breakdown_of_Costs!DW160</f>
        <v>0</v>
      </c>
    </row>
    <row r="18" spans="1:2" ht="16.5" thickBot="1">
      <c r="A18" s="257" t="s">
        <v>162</v>
      </c>
      <c r="B18" s="258">
        <f>B1_Breakdown_of_Costs!DX160</f>
        <v>0</v>
      </c>
    </row>
    <row r="19" spans="1:2" ht="13.5" thickTop="1"/>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3"/>
  <sheetViews>
    <sheetView zoomScale="85" zoomScaleNormal="85" workbookViewId="0">
      <selection activeCell="C3" sqref="C3"/>
    </sheetView>
  </sheetViews>
  <sheetFormatPr defaultRowHeight="12.75"/>
  <cols>
    <col min="1" max="1" width="3" style="501" bestFit="1" customWidth="1"/>
    <col min="2" max="2" width="36.85546875" style="499" bestFit="1" customWidth="1"/>
    <col min="3" max="3" width="38.28515625" style="499" bestFit="1" customWidth="1"/>
    <col min="4" max="5" width="30.7109375" style="499" customWidth="1"/>
    <col min="6" max="7" width="12.7109375" style="499" customWidth="1"/>
    <col min="8" max="9" width="30.7109375" style="499" customWidth="1"/>
    <col min="10" max="10" width="15.7109375" style="499" customWidth="1"/>
    <col min="11" max="11" width="30.7109375" style="499" customWidth="1"/>
    <col min="12" max="16384" width="9.140625" style="499"/>
  </cols>
  <sheetData>
    <row r="1" spans="1:15" s="247" customFormat="1" ht="24.95" customHeight="1">
      <c r="A1" s="502" t="s">
        <v>382</v>
      </c>
      <c r="B1" s="249"/>
      <c r="C1" s="250"/>
      <c r="D1" s="250"/>
      <c r="E1" s="250"/>
      <c r="F1" s="250"/>
      <c r="H1" s="250"/>
      <c r="I1" s="250"/>
      <c r="J1" s="250"/>
      <c r="K1" s="248"/>
      <c r="L1" s="248"/>
      <c r="M1" s="248"/>
    </row>
    <row r="2" spans="1:15" ht="15.75" customHeight="1">
      <c r="A2" s="500"/>
      <c r="B2" s="500"/>
      <c r="C2" s="500"/>
      <c r="D2" s="500"/>
      <c r="E2" s="500"/>
      <c r="F2" s="500"/>
      <c r="G2" s="500"/>
      <c r="H2" s="500"/>
      <c r="I2" s="500"/>
      <c r="J2" s="500"/>
      <c r="L2" s="500"/>
      <c r="M2" s="500"/>
      <c r="N2" s="500"/>
      <c r="O2" s="500"/>
    </row>
    <row r="3" spans="1:15" ht="15.75">
      <c r="A3" s="503" t="s">
        <v>330</v>
      </c>
      <c r="B3" s="504" t="s">
        <v>331</v>
      </c>
      <c r="C3" s="505" t="s">
        <v>432</v>
      </c>
      <c r="D3" s="504" t="s">
        <v>332</v>
      </c>
      <c r="E3" s="504" t="s">
        <v>333</v>
      </c>
      <c r="F3" s="504" t="s">
        <v>334</v>
      </c>
      <c r="G3" s="504" t="s">
        <v>335</v>
      </c>
      <c r="H3" s="504" t="s">
        <v>336</v>
      </c>
      <c r="I3" s="504" t="s">
        <v>337</v>
      </c>
      <c r="J3" s="504" t="s">
        <v>338</v>
      </c>
      <c r="K3" s="504" t="s">
        <v>339</v>
      </c>
    </row>
    <row r="4" spans="1:15" ht="15.75">
      <c r="A4" s="506">
        <v>1</v>
      </c>
      <c r="B4" s="506"/>
      <c r="C4" s="506"/>
      <c r="D4" s="506"/>
      <c r="E4" s="506"/>
      <c r="F4" s="506"/>
      <c r="G4" s="506"/>
      <c r="H4" s="506"/>
      <c r="I4" s="506"/>
      <c r="J4" s="506"/>
      <c r="K4" s="506"/>
    </row>
    <row r="5" spans="1:15" ht="15.75">
      <c r="A5" s="506">
        <f>A4+1</f>
        <v>2</v>
      </c>
      <c r="B5" s="506"/>
      <c r="C5" s="506"/>
      <c r="D5" s="506"/>
      <c r="E5" s="506"/>
      <c r="F5" s="506"/>
      <c r="G5" s="506"/>
      <c r="H5" s="506"/>
      <c r="I5" s="506"/>
      <c r="J5" s="506"/>
      <c r="K5" s="506"/>
    </row>
    <row r="6" spans="1:15" ht="15.75">
      <c r="A6" s="506">
        <f t="shared" ref="A6:A8" si="0">A5+1</f>
        <v>3</v>
      </c>
      <c r="B6" s="506"/>
      <c r="C6" s="506"/>
      <c r="D6" s="506"/>
      <c r="E6" s="506"/>
      <c r="F6" s="506"/>
      <c r="G6" s="506"/>
      <c r="H6" s="506"/>
      <c r="I6" s="506"/>
      <c r="J6" s="506"/>
      <c r="K6" s="506"/>
    </row>
    <row r="7" spans="1:15" ht="15.75">
      <c r="A7" s="506">
        <f t="shared" si="0"/>
        <v>4</v>
      </c>
      <c r="B7" s="506"/>
      <c r="C7" s="506"/>
      <c r="D7" s="506"/>
      <c r="E7" s="506"/>
      <c r="F7" s="506"/>
      <c r="G7" s="506"/>
      <c r="H7" s="506"/>
      <c r="I7" s="506"/>
      <c r="J7" s="506"/>
      <c r="K7" s="506"/>
    </row>
    <row r="8" spans="1:15" ht="15.75">
      <c r="A8" s="506">
        <f t="shared" si="0"/>
        <v>5</v>
      </c>
      <c r="B8" s="506" t="s">
        <v>340</v>
      </c>
      <c r="C8" s="506"/>
      <c r="D8" s="506"/>
      <c r="E8" s="506"/>
      <c r="F8" s="506"/>
      <c r="G8" s="506"/>
      <c r="H8" s="506"/>
      <c r="I8" s="506"/>
      <c r="J8" s="506"/>
      <c r="K8" s="506"/>
    </row>
    <row r="9" spans="1:15">
      <c r="A9" s="499"/>
    </row>
    <row r="10" spans="1:15">
      <c r="A10" s="499"/>
    </row>
    <row r="11" spans="1:15">
      <c r="A11" s="499"/>
    </row>
    <row r="12" spans="1:15">
      <c r="A12" s="499"/>
    </row>
    <row r="13" spans="1:15">
      <c r="A13" s="499"/>
    </row>
    <row r="14" spans="1:15">
      <c r="A14" s="499"/>
    </row>
    <row r="15" spans="1:15">
      <c r="A15" s="499"/>
    </row>
    <row r="16" spans="1:15">
      <c r="A16" s="499"/>
    </row>
    <row r="17" spans="1:1">
      <c r="A17" s="499"/>
    </row>
    <row r="18" spans="1:1">
      <c r="A18" s="499"/>
    </row>
    <row r="19" spans="1:1">
      <c r="A19" s="499"/>
    </row>
    <row r="20" spans="1:1">
      <c r="A20" s="499"/>
    </row>
    <row r="21" spans="1:1">
      <c r="A21" s="499"/>
    </row>
    <row r="22" spans="1:1">
      <c r="A22" s="499"/>
    </row>
    <row r="23" spans="1:1">
      <c r="A23" s="499"/>
    </row>
  </sheetData>
  <hyperlinks>
    <hyperlink ref="C3" r:id="rId1" display="LBE, SLBE and/or VSLBE Status" xr:uid="{00000000-0004-0000-05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8"/>
  <sheetViews>
    <sheetView zoomScale="85" zoomScaleNormal="85" workbookViewId="0"/>
  </sheetViews>
  <sheetFormatPr defaultColWidth="28.42578125" defaultRowHeight="15.75"/>
  <cols>
    <col min="1" max="1" width="28.42578125" style="513"/>
    <col min="2" max="2" width="30.7109375" style="513" customWidth="1"/>
    <col min="3" max="6" width="28.42578125" style="514"/>
    <col min="7" max="7" width="31.28515625" style="510" bestFit="1" customWidth="1"/>
    <col min="8" max="10" width="10.7109375" style="514" customWidth="1"/>
    <col min="11" max="13" width="28.42578125" style="511"/>
    <col min="14" max="16384" width="28.42578125" style="510"/>
  </cols>
  <sheetData>
    <row r="1" spans="1:15" ht="24.95" customHeight="1">
      <c r="A1" s="507" t="s">
        <v>383</v>
      </c>
      <c r="B1" s="508"/>
      <c r="C1" s="509"/>
      <c r="D1" s="510"/>
      <c r="E1" s="762" t="s">
        <v>391</v>
      </c>
      <c r="F1" s="763"/>
      <c r="G1" s="764"/>
      <c r="H1" s="509"/>
      <c r="I1" s="509"/>
      <c r="J1" s="509"/>
    </row>
    <row r="2" spans="1:15" ht="24.95" customHeight="1">
      <c r="A2" s="507"/>
      <c r="B2" s="508"/>
      <c r="C2" s="509"/>
      <c r="D2" s="510"/>
      <c r="E2" s="765" t="s">
        <v>349</v>
      </c>
      <c r="F2" s="766"/>
      <c r="G2" s="767"/>
      <c r="H2" s="509"/>
      <c r="I2" s="509"/>
      <c r="J2" s="509"/>
    </row>
    <row r="3" spans="1:15" ht="24.95" customHeight="1" thickBot="1">
      <c r="A3" s="507"/>
      <c r="B3" s="508"/>
      <c r="C3" s="509"/>
      <c r="D3" s="510"/>
      <c r="E3" s="768" t="s">
        <v>350</v>
      </c>
      <c r="F3" s="769"/>
      <c r="G3" s="770"/>
      <c r="H3" s="509"/>
      <c r="I3" s="509"/>
      <c r="J3" s="509"/>
    </row>
    <row r="4" spans="1:15" ht="18.75">
      <c r="A4" s="512" t="s">
        <v>341</v>
      </c>
    </row>
    <row r="5" spans="1:15">
      <c r="A5" s="509" t="s">
        <v>351</v>
      </c>
      <c r="B5" s="509"/>
      <c r="C5" s="509"/>
      <c r="D5" s="509"/>
      <c r="E5" s="509"/>
      <c r="F5" s="509"/>
      <c r="G5" s="515" t="s">
        <v>305</v>
      </c>
      <c r="H5" s="509"/>
      <c r="I5" s="509"/>
      <c r="J5" s="509"/>
    </row>
    <row r="6" spans="1:15" s="511" customFormat="1">
      <c r="A6" s="516" t="s">
        <v>329</v>
      </c>
      <c r="B6" s="509"/>
      <c r="C6" s="509"/>
      <c r="D6" s="509"/>
      <c r="E6" s="509"/>
      <c r="F6" s="509"/>
      <c r="G6" s="510"/>
      <c r="H6" s="509"/>
      <c r="I6" s="509"/>
      <c r="J6" s="509"/>
      <c r="N6" s="510"/>
      <c r="O6" s="510"/>
    </row>
    <row r="7" spans="1:15" s="511" customFormat="1">
      <c r="A7" s="516" t="s">
        <v>327</v>
      </c>
      <c r="B7" s="509"/>
      <c r="C7" s="509"/>
      <c r="D7" s="509"/>
      <c r="E7" s="509"/>
      <c r="F7" s="509"/>
      <c r="G7" s="510"/>
      <c r="H7" s="509"/>
      <c r="I7" s="509"/>
      <c r="J7" s="509"/>
      <c r="N7" s="510"/>
      <c r="O7" s="510"/>
    </row>
    <row r="8" spans="1:15" s="511" customFormat="1">
      <c r="A8" s="516" t="s">
        <v>328</v>
      </c>
      <c r="B8" s="509"/>
      <c r="C8" s="509"/>
      <c r="D8" s="509"/>
      <c r="E8" s="509"/>
      <c r="F8" s="509"/>
      <c r="G8" s="510"/>
      <c r="H8" s="509"/>
      <c r="I8" s="509"/>
      <c r="J8" s="509"/>
      <c r="N8" s="510"/>
      <c r="O8" s="510"/>
    </row>
    <row r="9" spans="1:15" s="511" customFormat="1">
      <c r="A9" s="516" t="s">
        <v>320</v>
      </c>
      <c r="B9" s="509"/>
      <c r="C9" s="509"/>
      <c r="D9" s="509"/>
      <c r="E9" s="509"/>
      <c r="F9" s="509"/>
      <c r="G9" s="510"/>
      <c r="H9" s="509"/>
      <c r="I9" s="509"/>
      <c r="J9" s="509"/>
      <c r="N9" s="510"/>
      <c r="O9" s="510"/>
    </row>
    <row r="10" spans="1:15" s="511" customFormat="1">
      <c r="A10" s="516" t="s">
        <v>319</v>
      </c>
      <c r="B10" s="509"/>
      <c r="C10" s="509"/>
      <c r="D10" s="509"/>
      <c r="E10" s="509"/>
      <c r="F10" s="509"/>
      <c r="G10" s="510"/>
      <c r="H10" s="509"/>
      <c r="I10" s="509"/>
      <c r="J10" s="509"/>
      <c r="N10" s="510"/>
      <c r="O10" s="510"/>
    </row>
    <row r="11" spans="1:15" s="511" customFormat="1">
      <c r="A11" s="516" t="s">
        <v>342</v>
      </c>
      <c r="B11" s="509"/>
      <c r="C11" s="509"/>
      <c r="D11" s="509"/>
      <c r="E11" s="509"/>
      <c r="F11" s="509"/>
      <c r="G11" s="510"/>
      <c r="H11" s="509"/>
      <c r="I11" s="509"/>
      <c r="J11" s="509"/>
      <c r="N11" s="510"/>
      <c r="O11" s="510"/>
    </row>
    <row r="12" spans="1:15" s="511" customFormat="1">
      <c r="A12" s="517"/>
      <c r="B12" s="517"/>
      <c r="C12" s="517"/>
      <c r="D12" s="517"/>
      <c r="E12" s="517"/>
      <c r="F12" s="517"/>
      <c r="G12" s="510"/>
      <c r="H12" s="517"/>
      <c r="I12" s="517"/>
      <c r="J12" s="517"/>
      <c r="N12" s="510"/>
      <c r="O12" s="510"/>
    </row>
    <row r="13" spans="1:15" s="521" customFormat="1">
      <c r="A13" s="518" t="s">
        <v>364</v>
      </c>
      <c r="B13" s="519" t="s">
        <v>312</v>
      </c>
      <c r="C13" s="520" t="s">
        <v>306</v>
      </c>
      <c r="D13" s="520" t="s">
        <v>307</v>
      </c>
      <c r="E13" s="520" t="s">
        <v>308</v>
      </c>
      <c r="F13" s="520" t="s">
        <v>309</v>
      </c>
      <c r="G13" s="520" t="s">
        <v>310</v>
      </c>
      <c r="H13" s="520" t="s">
        <v>307</v>
      </c>
      <c r="I13" s="520" t="s">
        <v>308</v>
      </c>
      <c r="J13" s="520" t="s">
        <v>309</v>
      </c>
      <c r="N13" s="522"/>
      <c r="O13" s="522"/>
    </row>
    <row r="14" spans="1:15" s="511" customFormat="1">
      <c r="A14" s="523" t="s">
        <v>325</v>
      </c>
      <c r="B14" s="524"/>
      <c r="C14" s="525"/>
      <c r="D14" s="526"/>
      <c r="E14" s="526"/>
      <c r="F14" s="526"/>
      <c r="G14" s="527"/>
      <c r="H14" s="528"/>
      <c r="I14" s="528"/>
      <c r="J14" s="529"/>
      <c r="N14" s="510"/>
      <c r="O14" s="510"/>
    </row>
    <row r="15" spans="1:15" s="534" customFormat="1" ht="30" customHeight="1">
      <c r="A15" s="530" t="s">
        <v>314</v>
      </c>
      <c r="B15" s="530" t="s">
        <v>311</v>
      </c>
      <c r="C15" s="531">
        <v>100000</v>
      </c>
      <c r="D15" s="531">
        <f>IF(H15&lt;&gt;"",$C15,"$0")</f>
        <v>100000</v>
      </c>
      <c r="E15" s="531" t="s">
        <v>353</v>
      </c>
      <c r="F15" s="531" t="s">
        <v>353</v>
      </c>
      <c r="G15" s="532" t="s">
        <v>316</v>
      </c>
      <c r="H15" s="533" t="s">
        <v>321</v>
      </c>
      <c r="I15" s="533"/>
      <c r="J15" s="533"/>
      <c r="N15" s="535"/>
      <c r="O15" s="535"/>
    </row>
    <row r="16" spans="1:15" s="534" customFormat="1" ht="30" customHeight="1">
      <c r="A16" s="536" t="s">
        <v>315</v>
      </c>
      <c r="B16" s="536" t="s">
        <v>313</v>
      </c>
      <c r="C16" s="531">
        <v>10000</v>
      </c>
      <c r="D16" s="537">
        <f t="shared" ref="D16:D34" si="0">IF(H16&lt;&gt;"",$C16,"$0")</f>
        <v>10000</v>
      </c>
      <c r="E16" s="537">
        <f t="shared" ref="E16:E34" si="1">IF(I16&lt;&gt;"",$C16,"$0")</f>
        <v>10000</v>
      </c>
      <c r="F16" s="531" t="s">
        <v>353</v>
      </c>
      <c r="G16" s="538" t="s">
        <v>317</v>
      </c>
      <c r="H16" s="539" t="s">
        <v>321</v>
      </c>
      <c r="I16" s="539" t="s">
        <v>321</v>
      </c>
      <c r="J16" s="539"/>
      <c r="K16" s="540"/>
      <c r="N16" s="535"/>
      <c r="O16" s="535"/>
    </row>
    <row r="17" spans="1:15" s="534" customFormat="1" ht="30" customHeight="1">
      <c r="A17" s="536" t="s">
        <v>315</v>
      </c>
      <c r="B17" s="536" t="s">
        <v>323</v>
      </c>
      <c r="C17" s="531">
        <v>5000</v>
      </c>
      <c r="D17" s="537">
        <f t="shared" si="0"/>
        <v>5000</v>
      </c>
      <c r="E17" s="537">
        <f t="shared" si="1"/>
        <v>5000</v>
      </c>
      <c r="F17" s="537">
        <f t="shared" ref="F17:F34" si="2">IF(J17&lt;&gt;"",$C17,"$0")</f>
        <v>5000</v>
      </c>
      <c r="G17" s="538" t="s">
        <v>318</v>
      </c>
      <c r="H17" s="539" t="s">
        <v>321</v>
      </c>
      <c r="I17" s="539" t="s">
        <v>321</v>
      </c>
      <c r="J17" s="539" t="s">
        <v>321</v>
      </c>
      <c r="N17" s="535"/>
      <c r="O17" s="535"/>
    </row>
    <row r="18" spans="1:15" s="534" customFormat="1" ht="30" customHeight="1">
      <c r="A18" s="536" t="s">
        <v>344</v>
      </c>
      <c r="B18" s="536" t="s">
        <v>345</v>
      </c>
      <c r="C18" s="531">
        <v>59000</v>
      </c>
      <c r="D18" s="537">
        <v>59000</v>
      </c>
      <c r="E18" s="537">
        <v>59000</v>
      </c>
      <c r="F18" s="531" t="s">
        <v>353</v>
      </c>
      <c r="G18" s="538" t="s">
        <v>317</v>
      </c>
      <c r="H18" s="539" t="s">
        <v>321</v>
      </c>
      <c r="I18" s="539" t="s">
        <v>321</v>
      </c>
      <c r="J18" s="539"/>
      <c r="N18" s="535"/>
      <c r="O18" s="535"/>
    </row>
    <row r="19" spans="1:15" s="534" customFormat="1" ht="30" customHeight="1">
      <c r="A19" s="536" t="s">
        <v>346</v>
      </c>
      <c r="B19" s="536" t="s">
        <v>347</v>
      </c>
      <c r="C19" s="531">
        <v>1000</v>
      </c>
      <c r="D19" s="531" t="s">
        <v>353</v>
      </c>
      <c r="E19" s="531" t="s">
        <v>353</v>
      </c>
      <c r="F19" s="531" t="s">
        <v>353</v>
      </c>
      <c r="G19" s="538" t="s">
        <v>343</v>
      </c>
      <c r="H19" s="539"/>
      <c r="I19" s="539"/>
      <c r="J19" s="539"/>
      <c r="N19" s="535"/>
      <c r="O19" s="535"/>
    </row>
    <row r="20" spans="1:15" s="534" customFormat="1" ht="30" customHeight="1">
      <c r="A20" s="536" t="s">
        <v>352</v>
      </c>
      <c r="B20" s="536" t="s">
        <v>347</v>
      </c>
      <c r="C20" s="531">
        <v>500</v>
      </c>
      <c r="D20" s="537">
        <v>500</v>
      </c>
      <c r="E20" s="531" t="s">
        <v>353</v>
      </c>
      <c r="F20" s="531" t="s">
        <v>353</v>
      </c>
      <c r="G20" s="532" t="s">
        <v>316</v>
      </c>
      <c r="H20" s="539" t="s">
        <v>321</v>
      </c>
      <c r="I20" s="539"/>
      <c r="J20" s="539"/>
      <c r="N20" s="535"/>
      <c r="O20" s="535"/>
    </row>
    <row r="21" spans="1:15">
      <c r="A21" s="549"/>
      <c r="B21" s="550" t="s">
        <v>322</v>
      </c>
      <c r="C21" s="551">
        <f>SUM(C11:C20)</f>
        <v>175500</v>
      </c>
      <c r="D21" s="552">
        <f>SUM(D11:D20)</f>
        <v>174500</v>
      </c>
      <c r="E21" s="552">
        <f>SUM(E11:E20)</f>
        <v>74000</v>
      </c>
      <c r="F21" s="552">
        <f>SUM(F11:F20)</f>
        <v>5000</v>
      </c>
      <c r="H21" s="553"/>
      <c r="I21" s="553"/>
      <c r="J21" s="553"/>
    </row>
    <row r="22" spans="1:15">
      <c r="A22" s="554"/>
      <c r="B22" s="525"/>
      <c r="C22" s="550" t="s">
        <v>324</v>
      </c>
      <c r="D22" s="569">
        <f>+D21/$C$21</f>
        <v>0.99430199430199429</v>
      </c>
      <c r="E22" s="569">
        <f t="shared" ref="E22:F22" si="3">+E21/$C$21</f>
        <v>0.42165242165242167</v>
      </c>
      <c r="F22" s="568">
        <f t="shared" si="3"/>
        <v>2.8490028490028491E-2</v>
      </c>
      <c r="G22" s="553"/>
      <c r="H22" s="553"/>
      <c r="I22" s="553"/>
      <c r="J22" s="553"/>
    </row>
    <row r="23" spans="1:15" s="511" customFormat="1">
      <c r="A23" s="523" t="s">
        <v>34</v>
      </c>
      <c r="B23" s="524"/>
      <c r="C23" s="525"/>
      <c r="D23" s="526"/>
      <c r="E23" s="526"/>
      <c r="F23" s="526"/>
      <c r="G23" s="527"/>
      <c r="H23" s="528"/>
      <c r="I23" s="528"/>
      <c r="J23" s="529"/>
      <c r="N23" s="510"/>
      <c r="O23" s="510"/>
    </row>
    <row r="24" spans="1:15" s="511" customFormat="1" ht="30" customHeight="1">
      <c r="A24" s="541"/>
      <c r="B24" s="541"/>
      <c r="C24" s="542">
        <v>0</v>
      </c>
      <c r="D24" s="543" t="str">
        <f t="shared" si="0"/>
        <v>$0</v>
      </c>
      <c r="E24" s="543" t="str">
        <f t="shared" si="1"/>
        <v>$0</v>
      </c>
      <c r="F24" s="543" t="str">
        <f t="shared" si="2"/>
        <v>$0</v>
      </c>
      <c r="G24" s="544"/>
      <c r="H24" s="545"/>
      <c r="I24" s="545"/>
      <c r="J24" s="545"/>
      <c r="K24" s="546"/>
      <c r="N24" s="510"/>
      <c r="O24" s="510"/>
    </row>
    <row r="25" spans="1:15" s="511" customFormat="1" ht="30" customHeight="1">
      <c r="A25" s="541"/>
      <c r="B25" s="541"/>
      <c r="C25" s="542">
        <v>0</v>
      </c>
      <c r="D25" s="543" t="str">
        <f t="shared" si="0"/>
        <v>$0</v>
      </c>
      <c r="E25" s="543" t="str">
        <f t="shared" si="1"/>
        <v>$0</v>
      </c>
      <c r="F25" s="543" t="str">
        <f t="shared" si="2"/>
        <v>$0</v>
      </c>
      <c r="G25" s="544"/>
      <c r="H25" s="545"/>
      <c r="I25" s="545"/>
      <c r="J25" s="545"/>
      <c r="K25" s="546"/>
      <c r="N25" s="510"/>
      <c r="O25" s="510"/>
    </row>
    <row r="26" spans="1:15" s="511" customFormat="1" ht="30" customHeight="1">
      <c r="A26" s="541"/>
      <c r="B26" s="541"/>
      <c r="C26" s="542">
        <v>0</v>
      </c>
      <c r="D26" s="543" t="str">
        <f t="shared" si="0"/>
        <v>$0</v>
      </c>
      <c r="E26" s="543" t="str">
        <f t="shared" si="1"/>
        <v>$0</v>
      </c>
      <c r="F26" s="543" t="str">
        <f t="shared" si="2"/>
        <v>$0</v>
      </c>
      <c r="G26" s="544"/>
      <c r="H26" s="545"/>
      <c r="I26" s="545"/>
      <c r="J26" s="545"/>
      <c r="K26" s="546"/>
      <c r="N26" s="510"/>
      <c r="O26" s="510"/>
    </row>
    <row r="27" spans="1:15" s="511" customFormat="1" ht="30" customHeight="1">
      <c r="A27" s="541"/>
      <c r="B27" s="541"/>
      <c r="C27" s="542">
        <v>0</v>
      </c>
      <c r="D27" s="543" t="str">
        <f t="shared" si="0"/>
        <v>$0</v>
      </c>
      <c r="E27" s="543" t="str">
        <f t="shared" si="1"/>
        <v>$0</v>
      </c>
      <c r="F27" s="543" t="str">
        <f t="shared" si="2"/>
        <v>$0</v>
      </c>
      <c r="G27" s="544"/>
      <c r="H27" s="545"/>
      <c r="I27" s="545"/>
      <c r="J27" s="545"/>
      <c r="K27" s="546"/>
      <c r="N27" s="510"/>
      <c r="O27" s="510"/>
    </row>
    <row r="28" spans="1:15" s="511" customFormat="1" ht="30" customHeight="1">
      <c r="A28" s="541"/>
      <c r="B28" s="541"/>
      <c r="C28" s="542">
        <v>0</v>
      </c>
      <c r="D28" s="543" t="str">
        <f t="shared" si="0"/>
        <v>$0</v>
      </c>
      <c r="E28" s="543" t="str">
        <f t="shared" si="1"/>
        <v>$0</v>
      </c>
      <c r="F28" s="543" t="str">
        <f t="shared" si="2"/>
        <v>$0</v>
      </c>
      <c r="G28" s="544"/>
      <c r="H28" s="545"/>
      <c r="I28" s="545"/>
      <c r="J28" s="545"/>
      <c r="N28" s="510"/>
      <c r="O28" s="510"/>
    </row>
    <row r="29" spans="1:15" s="511" customFormat="1" ht="30" customHeight="1">
      <c r="A29" s="541"/>
      <c r="B29" s="541"/>
      <c r="C29" s="542">
        <v>0</v>
      </c>
      <c r="D29" s="543" t="str">
        <f t="shared" si="0"/>
        <v>$0</v>
      </c>
      <c r="E29" s="543" t="str">
        <f t="shared" si="1"/>
        <v>$0</v>
      </c>
      <c r="F29" s="543" t="str">
        <f t="shared" si="2"/>
        <v>$0</v>
      </c>
      <c r="G29" s="544"/>
      <c r="H29" s="545"/>
      <c r="I29" s="545"/>
      <c r="J29" s="545"/>
      <c r="N29" s="510"/>
      <c r="O29" s="510"/>
    </row>
    <row r="30" spans="1:15" s="511" customFormat="1" ht="30" customHeight="1">
      <c r="A30" s="541"/>
      <c r="B30" s="541"/>
      <c r="C30" s="542">
        <v>0</v>
      </c>
      <c r="D30" s="543" t="str">
        <f t="shared" si="0"/>
        <v>$0</v>
      </c>
      <c r="E30" s="543" t="str">
        <f t="shared" si="1"/>
        <v>$0</v>
      </c>
      <c r="F30" s="543" t="str">
        <f t="shared" si="2"/>
        <v>$0</v>
      </c>
      <c r="G30" s="544"/>
      <c r="H30" s="545"/>
      <c r="I30" s="545"/>
      <c r="J30" s="545"/>
      <c r="N30" s="510"/>
      <c r="O30" s="510"/>
    </row>
    <row r="31" spans="1:15" ht="30" customHeight="1">
      <c r="A31" s="541"/>
      <c r="B31" s="541"/>
      <c r="C31" s="542">
        <v>0</v>
      </c>
      <c r="D31" s="543" t="str">
        <f t="shared" si="0"/>
        <v>$0</v>
      </c>
      <c r="E31" s="543" t="str">
        <f t="shared" si="1"/>
        <v>$0</v>
      </c>
      <c r="F31" s="543" t="str">
        <f t="shared" si="2"/>
        <v>$0</v>
      </c>
      <c r="G31" s="544"/>
      <c r="H31" s="545"/>
      <c r="I31" s="545"/>
      <c r="J31" s="545"/>
    </row>
    <row r="32" spans="1:15" ht="30" customHeight="1">
      <c r="A32" s="541"/>
      <c r="B32" s="541"/>
      <c r="C32" s="542">
        <v>0</v>
      </c>
      <c r="D32" s="543" t="str">
        <f t="shared" si="0"/>
        <v>$0</v>
      </c>
      <c r="E32" s="543" t="str">
        <f t="shared" si="1"/>
        <v>$0</v>
      </c>
      <c r="F32" s="543" t="str">
        <f t="shared" si="2"/>
        <v>$0</v>
      </c>
      <c r="G32" s="544"/>
      <c r="H32" s="545"/>
      <c r="I32" s="545"/>
      <c r="J32" s="545"/>
      <c r="K32" s="547"/>
    </row>
    <row r="33" spans="1:15" ht="30" customHeight="1">
      <c r="A33" s="541"/>
      <c r="B33" s="541"/>
      <c r="C33" s="542">
        <v>0</v>
      </c>
      <c r="D33" s="543">
        <v>0</v>
      </c>
      <c r="E33" s="543">
        <v>0</v>
      </c>
      <c r="F33" s="543" t="str">
        <f t="shared" si="2"/>
        <v>$0</v>
      </c>
      <c r="G33" s="544"/>
      <c r="H33" s="545"/>
      <c r="I33" s="545"/>
      <c r="J33" s="545"/>
      <c r="K33" s="547"/>
    </row>
    <row r="34" spans="1:15" ht="30" customHeight="1">
      <c r="A34" s="548"/>
      <c r="B34" s="548"/>
      <c r="C34" s="542">
        <v>0</v>
      </c>
      <c r="D34" s="543" t="str">
        <f t="shared" si="0"/>
        <v>$0</v>
      </c>
      <c r="E34" s="543" t="str">
        <f t="shared" si="1"/>
        <v>$0</v>
      </c>
      <c r="F34" s="543" t="str">
        <f t="shared" si="2"/>
        <v>$0</v>
      </c>
      <c r="G34" s="544"/>
      <c r="H34" s="545"/>
      <c r="I34" s="545"/>
      <c r="J34" s="545"/>
    </row>
    <row r="35" spans="1:15">
      <c r="A35" s="549"/>
      <c r="B35" s="550" t="s">
        <v>322</v>
      </c>
      <c r="C35" s="551">
        <f>SUM(C24:C34)</f>
        <v>0</v>
      </c>
      <c r="D35" s="552">
        <f>SUM(D24:D34)</f>
        <v>0</v>
      </c>
      <c r="E35" s="552">
        <f>SUM(E24:E34)</f>
        <v>0</v>
      </c>
      <c r="F35" s="552">
        <f>SUM(F24:F34)</f>
        <v>0</v>
      </c>
      <c r="H35" s="553"/>
      <c r="I35" s="553"/>
      <c r="J35" s="553"/>
    </row>
    <row r="36" spans="1:15">
      <c r="A36" s="554"/>
      <c r="B36" s="525"/>
      <c r="C36" s="550" t="s">
        <v>324</v>
      </c>
      <c r="D36" s="566" t="e">
        <f>+D35/$C$35</f>
        <v>#DIV/0!</v>
      </c>
      <c r="E36" s="567" t="e">
        <f>+E35/$C$35</f>
        <v>#DIV/0!</v>
      </c>
      <c r="F36" s="567" t="e">
        <f>+F35/$C$35</f>
        <v>#DIV/0!</v>
      </c>
      <c r="G36" s="553"/>
      <c r="H36" s="553"/>
      <c r="I36" s="553"/>
      <c r="J36" s="553"/>
    </row>
    <row r="37" spans="1:15" s="559" customFormat="1">
      <c r="A37" s="555"/>
      <c r="B37" s="556"/>
      <c r="C37" s="557"/>
      <c r="D37" s="558"/>
      <c r="E37" s="558"/>
      <c r="F37" s="514"/>
      <c r="G37" s="510"/>
      <c r="H37" s="553"/>
      <c r="I37" s="553"/>
      <c r="J37" s="553"/>
      <c r="K37" s="511"/>
      <c r="L37" s="511"/>
      <c r="M37" s="511"/>
      <c r="N37" s="510"/>
      <c r="O37" s="510"/>
    </row>
    <row r="38" spans="1:15" s="559" customFormat="1">
      <c r="A38" s="560"/>
      <c r="B38" s="560"/>
      <c r="C38" s="561"/>
      <c r="D38" s="562"/>
      <c r="E38" s="562"/>
      <c r="F38" s="563"/>
      <c r="G38" s="510"/>
      <c r="H38" s="562"/>
      <c r="I38" s="562"/>
      <c r="J38" s="563"/>
      <c r="K38" s="511"/>
      <c r="L38" s="511"/>
      <c r="M38" s="511"/>
      <c r="N38" s="510"/>
      <c r="O38" s="510"/>
    </row>
  </sheetData>
  <mergeCells count="3">
    <mergeCell ref="E1:G1"/>
    <mergeCell ref="E2:G2"/>
    <mergeCell ref="E3:G3"/>
  </mergeCells>
  <dataValidations count="1">
    <dataValidation allowBlank="1" showInputMessage="1" showErrorMessage="1" prompt="Include signature, or use a conformed signature (/S/) for this document (e.g., &quot;/S/ John Doe&quot;)" sqref="E3" xr:uid="{00000000-0002-0000-0400-000000000000}"/>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H20"/>
  <sheetViews>
    <sheetView zoomScale="85" zoomScaleNormal="85" workbookViewId="0">
      <selection activeCell="D7" sqref="D7:D17"/>
    </sheetView>
  </sheetViews>
  <sheetFormatPr defaultRowHeight="12.75"/>
  <cols>
    <col min="3" max="3" width="43" customWidth="1"/>
    <col min="4" max="4" width="17.42578125" customWidth="1"/>
    <col min="5" max="6" width="1.7109375" customWidth="1"/>
    <col min="7" max="7" width="22.5703125" bestFit="1" customWidth="1"/>
    <col min="8" max="8" width="18.85546875" customWidth="1"/>
  </cols>
  <sheetData>
    <row r="4" spans="1:8" ht="21.75" thickBot="1">
      <c r="A4" s="502" t="s">
        <v>413</v>
      </c>
      <c r="F4" s="576" t="s">
        <v>376</v>
      </c>
      <c r="H4" s="575"/>
    </row>
    <row r="5" spans="1:8" ht="15.75" thickBot="1">
      <c r="B5" s="571"/>
      <c r="C5" s="571"/>
      <c r="D5" s="571"/>
      <c r="E5" s="571"/>
      <c r="F5" s="571"/>
      <c r="G5" s="620" t="s">
        <v>370</v>
      </c>
      <c r="H5" s="621"/>
    </row>
    <row r="6" spans="1:8" ht="30">
      <c r="B6" s="583" t="s">
        <v>355</v>
      </c>
      <c r="C6" s="583" t="s">
        <v>354</v>
      </c>
      <c r="D6" s="583" t="s">
        <v>361</v>
      </c>
      <c r="E6" s="580"/>
      <c r="F6" s="580"/>
      <c r="G6" s="646" t="s">
        <v>371</v>
      </c>
      <c r="H6" s="647" t="s">
        <v>372</v>
      </c>
    </row>
    <row r="7" spans="1:8" ht="15">
      <c r="B7" s="648">
        <v>1</v>
      </c>
      <c r="C7" s="648"/>
      <c r="D7" s="649"/>
      <c r="E7" s="580"/>
      <c r="F7" s="580"/>
      <c r="G7" s="650">
        <v>0</v>
      </c>
      <c r="H7" s="651">
        <f t="shared" ref="H7:H17" si="0">D7+G7</f>
        <v>0</v>
      </c>
    </row>
    <row r="8" spans="1:8" ht="15">
      <c r="B8" s="648">
        <v>2</v>
      </c>
      <c r="C8" s="648"/>
      <c r="D8" s="649"/>
      <c r="E8" s="580"/>
      <c r="F8" s="580"/>
      <c r="G8" s="650">
        <v>0</v>
      </c>
      <c r="H8" s="651">
        <f t="shared" si="0"/>
        <v>0</v>
      </c>
    </row>
    <row r="9" spans="1:8" ht="15">
      <c r="B9" s="648" t="s">
        <v>415</v>
      </c>
      <c r="C9" s="648"/>
      <c r="D9" s="649"/>
      <c r="E9" s="580"/>
      <c r="F9" s="580"/>
      <c r="G9" s="650">
        <v>0</v>
      </c>
      <c r="H9" s="651">
        <f t="shared" si="0"/>
        <v>0</v>
      </c>
    </row>
    <row r="10" spans="1:8" ht="15">
      <c r="B10" s="648"/>
      <c r="C10" s="648"/>
      <c r="D10" s="649"/>
      <c r="E10" s="580"/>
      <c r="F10" s="580"/>
      <c r="G10" s="650">
        <v>0</v>
      </c>
      <c r="H10" s="651">
        <f t="shared" si="0"/>
        <v>0</v>
      </c>
    </row>
    <row r="11" spans="1:8" ht="15">
      <c r="B11" s="648"/>
      <c r="C11" s="648"/>
      <c r="D11" s="649"/>
      <c r="E11" s="580"/>
      <c r="F11" s="580"/>
      <c r="G11" s="650">
        <v>0</v>
      </c>
      <c r="H11" s="651">
        <f t="shared" si="0"/>
        <v>0</v>
      </c>
    </row>
    <row r="12" spans="1:8" ht="15">
      <c r="B12" s="648"/>
      <c r="C12" s="648"/>
      <c r="D12" s="649"/>
      <c r="E12" s="580"/>
      <c r="F12" s="580"/>
      <c r="G12" s="650">
        <v>0</v>
      </c>
      <c r="H12" s="651">
        <f t="shared" si="0"/>
        <v>0</v>
      </c>
    </row>
    <row r="13" spans="1:8" ht="15">
      <c r="B13" s="648"/>
      <c r="C13" s="648"/>
      <c r="D13" s="649"/>
      <c r="E13" s="580"/>
      <c r="F13" s="580"/>
      <c r="G13" s="650">
        <v>0</v>
      </c>
      <c r="H13" s="651">
        <f t="shared" si="0"/>
        <v>0</v>
      </c>
    </row>
    <row r="14" spans="1:8" ht="15">
      <c r="B14" s="648" t="s">
        <v>303</v>
      </c>
      <c r="C14" s="648"/>
      <c r="D14" s="649"/>
      <c r="E14" s="580"/>
      <c r="F14" s="580"/>
      <c r="G14" s="650">
        <v>0</v>
      </c>
      <c r="H14" s="651">
        <f t="shared" si="0"/>
        <v>0</v>
      </c>
    </row>
    <row r="15" spans="1:8" ht="15">
      <c r="B15" s="648" t="s">
        <v>271</v>
      </c>
      <c r="C15" s="648"/>
      <c r="D15" s="649"/>
      <c r="E15" s="580"/>
      <c r="F15" s="580"/>
      <c r="G15" s="650">
        <v>0</v>
      </c>
      <c r="H15" s="651">
        <f t="shared" si="0"/>
        <v>0</v>
      </c>
    </row>
    <row r="16" spans="1:8" ht="15">
      <c r="B16" s="648" t="s">
        <v>281</v>
      </c>
      <c r="C16" s="648"/>
      <c r="D16" s="649"/>
      <c r="E16" s="580"/>
      <c r="F16" s="580"/>
      <c r="G16" s="650">
        <v>0</v>
      </c>
      <c r="H16" s="651">
        <f t="shared" ref="H16" si="1">D16+G16</f>
        <v>0</v>
      </c>
    </row>
    <row r="17" spans="2:8" ht="15">
      <c r="B17" s="648" t="s">
        <v>415</v>
      </c>
      <c r="C17" s="648"/>
      <c r="D17" s="649"/>
      <c r="E17" s="580"/>
      <c r="F17" s="580"/>
      <c r="G17" s="650">
        <v>0</v>
      </c>
      <c r="H17" s="651">
        <f t="shared" si="0"/>
        <v>0</v>
      </c>
    </row>
    <row r="18" spans="2:8" ht="15.75" thickBot="1">
      <c r="B18" s="771" t="s">
        <v>263</v>
      </c>
      <c r="C18" s="771"/>
      <c r="D18" s="652">
        <f>SUM(D7:D17)</f>
        <v>0</v>
      </c>
      <c r="E18" s="580"/>
      <c r="F18" s="580"/>
      <c r="G18" s="653">
        <f>SUM(G7:G17)</f>
        <v>0</v>
      </c>
      <c r="H18" s="654">
        <f>SUM(H7:H17)</f>
        <v>0</v>
      </c>
    </row>
    <row r="20" spans="2:8">
      <c r="C20" s="572"/>
    </row>
  </sheetData>
  <mergeCells count="1">
    <mergeCell ref="B18:C18"/>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I26"/>
  <sheetViews>
    <sheetView zoomScale="130" zoomScaleNormal="130" workbookViewId="0">
      <selection activeCell="D18" sqref="D18"/>
    </sheetView>
  </sheetViews>
  <sheetFormatPr defaultRowHeight="12.75"/>
  <cols>
    <col min="2" max="2" width="23.28515625" customWidth="1"/>
    <col min="3" max="3" width="21" customWidth="1"/>
    <col min="4" max="4" width="50.7109375" customWidth="1"/>
    <col min="5" max="5" width="37.7109375" customWidth="1"/>
    <col min="6" max="7" width="1.7109375" customWidth="1"/>
    <col min="8" max="9" width="20.7109375" customWidth="1"/>
  </cols>
  <sheetData>
    <row r="4" spans="1:9" ht="21.75" thickBot="1">
      <c r="A4" s="502" t="s">
        <v>378</v>
      </c>
      <c r="G4" s="576" t="s">
        <v>375</v>
      </c>
      <c r="H4" s="574"/>
      <c r="I4" s="575"/>
    </row>
    <row r="5" spans="1:9" ht="15.75" thickBot="1">
      <c r="B5" s="580"/>
      <c r="C5" s="580"/>
      <c r="D5" s="580"/>
      <c r="E5" s="580"/>
      <c r="F5" s="571"/>
      <c r="G5" s="580"/>
      <c r="H5" s="620" t="s">
        <v>370</v>
      </c>
      <c r="I5" s="621"/>
    </row>
    <row r="6" spans="1:9" ht="30">
      <c r="B6" s="622" t="s">
        <v>364</v>
      </c>
      <c r="C6" s="622" t="s">
        <v>312</v>
      </c>
      <c r="D6" s="622" t="s">
        <v>368</v>
      </c>
      <c r="E6" s="622" t="s">
        <v>306</v>
      </c>
      <c r="F6" s="580"/>
      <c r="G6" s="580"/>
      <c r="H6" s="623" t="s">
        <v>374</v>
      </c>
      <c r="I6" s="624" t="s">
        <v>373</v>
      </c>
    </row>
    <row r="7" spans="1:9" ht="16.5" customHeight="1">
      <c r="B7" s="772" t="s">
        <v>34</v>
      </c>
      <c r="C7" s="773"/>
      <c r="D7" s="625"/>
      <c r="E7" s="626"/>
      <c r="F7" s="580"/>
      <c r="G7" s="580"/>
      <c r="H7" s="626"/>
      <c r="I7" s="626"/>
    </row>
    <row r="8" spans="1:9" ht="16.5" customHeight="1">
      <c r="B8" s="627" t="s">
        <v>430</v>
      </c>
      <c r="C8" s="627" t="s">
        <v>311</v>
      </c>
      <c r="D8" s="627"/>
      <c r="E8" s="628"/>
      <c r="F8" s="580"/>
      <c r="G8" s="580"/>
      <c r="H8" s="629">
        <v>0</v>
      </c>
      <c r="I8" s="630">
        <f t="shared" ref="I8:I16" si="0">E8+H8</f>
        <v>0</v>
      </c>
    </row>
    <row r="9" spans="1:9" ht="15">
      <c r="B9" s="627" t="s">
        <v>367</v>
      </c>
      <c r="C9" s="627" t="s">
        <v>313</v>
      </c>
      <c r="D9" s="627"/>
      <c r="E9" s="628"/>
      <c r="F9" s="580"/>
      <c r="G9" s="580"/>
      <c r="H9" s="629">
        <v>0</v>
      </c>
      <c r="I9" s="630">
        <f t="shared" si="0"/>
        <v>0</v>
      </c>
    </row>
    <row r="10" spans="1:9" ht="15">
      <c r="B10" s="627" t="s">
        <v>365</v>
      </c>
      <c r="C10" s="627" t="s">
        <v>417</v>
      </c>
      <c r="D10" s="627"/>
      <c r="E10" s="628"/>
      <c r="F10" s="580"/>
      <c r="G10" s="580"/>
      <c r="H10" s="629">
        <v>0</v>
      </c>
      <c r="I10" s="630">
        <f t="shared" si="0"/>
        <v>0</v>
      </c>
    </row>
    <row r="11" spans="1:9" ht="15">
      <c r="B11" s="627" t="s">
        <v>366</v>
      </c>
      <c r="C11" s="627" t="s">
        <v>313</v>
      </c>
      <c r="D11" s="627"/>
      <c r="E11" s="628"/>
      <c r="F11" s="580"/>
      <c r="G11" s="580"/>
      <c r="H11" s="629">
        <v>0</v>
      </c>
      <c r="I11" s="630">
        <f t="shared" si="0"/>
        <v>0</v>
      </c>
    </row>
    <row r="12" spans="1:9" ht="15">
      <c r="B12" s="627" t="s">
        <v>415</v>
      </c>
      <c r="C12" s="627"/>
      <c r="D12" s="627"/>
      <c r="E12" s="628"/>
      <c r="F12" s="580"/>
      <c r="G12" s="580"/>
      <c r="H12" s="629">
        <v>0</v>
      </c>
      <c r="I12" s="630">
        <f t="shared" si="0"/>
        <v>0</v>
      </c>
    </row>
    <row r="13" spans="1:9" ht="15">
      <c r="B13" s="627"/>
      <c r="C13" s="627"/>
      <c r="D13" s="627"/>
      <c r="E13" s="628"/>
      <c r="F13" s="580"/>
      <c r="G13" s="580"/>
      <c r="H13" s="629">
        <v>0</v>
      </c>
      <c r="I13" s="630">
        <f t="shared" si="0"/>
        <v>0</v>
      </c>
    </row>
    <row r="14" spans="1:9" ht="15">
      <c r="B14" s="627"/>
      <c r="C14" s="627"/>
      <c r="D14" s="627"/>
      <c r="E14" s="628"/>
      <c r="F14" s="580"/>
      <c r="G14" s="580"/>
      <c r="H14" s="629">
        <v>0</v>
      </c>
      <c r="I14" s="630">
        <f t="shared" si="0"/>
        <v>0</v>
      </c>
    </row>
    <row r="15" spans="1:9" ht="15">
      <c r="B15" s="774" t="s">
        <v>35</v>
      </c>
      <c r="C15" s="775"/>
      <c r="D15" s="625"/>
      <c r="E15" s="626"/>
      <c r="F15" s="580"/>
      <c r="G15" s="580"/>
      <c r="H15" s="626"/>
      <c r="I15" s="626"/>
    </row>
    <row r="16" spans="1:9" ht="15">
      <c r="B16" s="631" t="s">
        <v>389</v>
      </c>
      <c r="C16" s="632" t="s">
        <v>390</v>
      </c>
      <c r="D16" s="632"/>
      <c r="E16" s="633"/>
      <c r="F16" s="580"/>
      <c r="G16" s="580"/>
      <c r="H16" s="629">
        <v>0</v>
      </c>
      <c r="I16" s="630">
        <f t="shared" si="0"/>
        <v>0</v>
      </c>
    </row>
    <row r="17" spans="2:9" ht="15">
      <c r="B17" s="631" t="s">
        <v>416</v>
      </c>
      <c r="C17" s="632"/>
      <c r="D17" s="632"/>
      <c r="E17" s="633"/>
      <c r="F17" s="580"/>
      <c r="G17" s="580"/>
      <c r="H17" s="629">
        <v>0</v>
      </c>
      <c r="I17" s="630">
        <f>E16+H17</f>
        <v>0</v>
      </c>
    </row>
    <row r="18" spans="2:9" ht="15">
      <c r="B18" s="631" t="s">
        <v>415</v>
      </c>
      <c r="C18" s="632"/>
      <c r="D18" s="632"/>
      <c r="E18" s="633"/>
      <c r="F18" s="580"/>
      <c r="G18" s="580"/>
      <c r="H18" s="629">
        <v>0</v>
      </c>
      <c r="I18" s="630">
        <f>E17+H18</f>
        <v>0</v>
      </c>
    </row>
    <row r="19" spans="2:9" ht="15">
      <c r="B19" s="634"/>
      <c r="C19" s="634"/>
      <c r="D19" s="635" t="s">
        <v>377</v>
      </c>
      <c r="E19" s="636">
        <f>SUM(E8:E18)</f>
        <v>0</v>
      </c>
      <c r="F19" s="580"/>
      <c r="G19" s="580"/>
      <c r="H19" s="637">
        <f>SUM(H8:H18)</f>
        <v>0</v>
      </c>
      <c r="I19" s="638">
        <f>SUM(I8:I18)</f>
        <v>0</v>
      </c>
    </row>
    <row r="20" spans="2:9" ht="16.5" customHeight="1">
      <c r="B20" s="634"/>
      <c r="C20" s="634"/>
      <c r="D20" s="635" t="s">
        <v>442</v>
      </c>
      <c r="E20" s="639" t="e">
        <f>(SUMIF(D8:D18,"*DBE*",E8:E18))/$E19</f>
        <v>#DIV/0!</v>
      </c>
      <c r="F20" s="640"/>
      <c r="G20" s="640"/>
      <c r="H20" s="641" t="s">
        <v>412</v>
      </c>
      <c r="I20" s="642" t="e">
        <f>(SUMIF(D8:D18,"*DBE*",I8:I18))/$I19</f>
        <v>#DIV/0!</v>
      </c>
    </row>
    <row r="21" spans="2:9" ht="16.5" customHeight="1">
      <c r="B21" s="634"/>
      <c r="C21" s="634"/>
      <c r="D21" s="635" t="s">
        <v>440</v>
      </c>
      <c r="E21" s="639" t="e">
        <f>(SUMIF(D8:D18,"*LBE*",E8:E18))/$E19</f>
        <v>#DIV/0!</v>
      </c>
      <c r="F21" s="640"/>
      <c r="G21" s="640"/>
      <c r="H21" s="643" t="s">
        <v>412</v>
      </c>
      <c r="I21" s="642" t="e">
        <f>(SUMIF(D8:D18,"*LBE*",I8:I18))/$I19</f>
        <v>#DIV/0!</v>
      </c>
    </row>
    <row r="22" spans="2:9" ht="15.75" thickBot="1">
      <c r="B22" s="634"/>
      <c r="C22" s="634"/>
      <c r="D22" s="635" t="s">
        <v>441</v>
      </c>
      <c r="E22" s="639" t="e">
        <f>(SUMIF(D8:D18,"*SLBE*",E8:E18))/$E19</f>
        <v>#DIV/0!</v>
      </c>
      <c r="F22" s="640"/>
      <c r="G22" s="640"/>
      <c r="H22" s="644" t="s">
        <v>412</v>
      </c>
      <c r="I22" s="645" t="e">
        <f>(SUMIF(D8:D18,"*SLBE*",I8:I18))/$I19</f>
        <v>#DIV/0!</v>
      </c>
    </row>
    <row r="23" spans="2:9">
      <c r="B23" s="573"/>
    </row>
    <row r="24" spans="2:9" ht="15">
      <c r="B24" s="581" t="s">
        <v>428</v>
      </c>
    </row>
    <row r="25" spans="2:9" ht="15">
      <c r="B25" s="581" t="s">
        <v>429</v>
      </c>
    </row>
    <row r="26" spans="2:9">
      <c r="B26" s="573"/>
    </row>
  </sheetData>
  <mergeCells count="2">
    <mergeCell ref="B7:C7"/>
    <mergeCell ref="B15:C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Q34"/>
  <sheetViews>
    <sheetView zoomScale="85" zoomScaleNormal="85" workbookViewId="0">
      <selection activeCell="D7" sqref="D7"/>
    </sheetView>
  </sheetViews>
  <sheetFormatPr defaultRowHeight="12.75"/>
  <cols>
    <col min="2" max="4" width="25.7109375" customWidth="1"/>
    <col min="5" max="14" width="15.7109375" customWidth="1"/>
    <col min="15" max="16" width="1.7109375" customWidth="1"/>
    <col min="17" max="17" width="16.7109375" bestFit="1" customWidth="1"/>
  </cols>
  <sheetData>
    <row r="4" spans="1:17" ht="21.75" thickBot="1">
      <c r="A4" s="502" t="s">
        <v>379</v>
      </c>
      <c r="P4" s="576" t="s">
        <v>436</v>
      </c>
    </row>
    <row r="5" spans="1:17" s="570" customFormat="1" ht="15.75" thickBot="1">
      <c r="O5" s="571"/>
      <c r="P5" s="580"/>
      <c r="Q5" s="655" t="s">
        <v>433</v>
      </c>
    </row>
    <row r="6" spans="1:17" s="570" customFormat="1" ht="90.75" thickBot="1">
      <c r="B6" s="582" t="s">
        <v>362</v>
      </c>
      <c r="C6" s="582" t="s">
        <v>414</v>
      </c>
      <c r="D6" s="582" t="s">
        <v>363</v>
      </c>
      <c r="E6" s="583" t="s">
        <v>420</v>
      </c>
      <c r="F6" s="583" t="s">
        <v>421</v>
      </c>
      <c r="G6" s="583" t="s">
        <v>422</v>
      </c>
      <c r="H6" s="583" t="s">
        <v>423</v>
      </c>
      <c r="I6" s="583" t="s">
        <v>424</v>
      </c>
      <c r="J6" s="583" t="s">
        <v>439</v>
      </c>
      <c r="K6" s="583" t="s">
        <v>425</v>
      </c>
      <c r="L6" s="583" t="s">
        <v>425</v>
      </c>
      <c r="M6" s="583" t="s">
        <v>425</v>
      </c>
      <c r="N6" s="583" t="s">
        <v>426</v>
      </c>
      <c r="O6" s="580"/>
      <c r="P6" s="580"/>
      <c r="Q6" s="656" t="s">
        <v>434</v>
      </c>
    </row>
    <row r="7" spans="1:17" ht="15.75">
      <c r="B7" s="584"/>
      <c r="C7" s="584" t="s">
        <v>431</v>
      </c>
      <c r="D7" s="584"/>
      <c r="E7" s="585"/>
      <c r="F7" s="586"/>
      <c r="G7" s="586"/>
      <c r="H7" s="666">
        <f t="shared" ref="H7" si="0">SUM(F7:G7)</f>
        <v>0</v>
      </c>
      <c r="I7" s="586"/>
      <c r="J7" s="667" t="e">
        <f>+K7/E7</f>
        <v>#DIV/0!</v>
      </c>
      <c r="K7" s="668">
        <f>E7+(E7*G7)+(E7*F7)+(SUM(E7+(E7*G7)+(E7*F7))*I7)</f>
        <v>0</v>
      </c>
      <c r="L7" s="668">
        <f>K7*(1+$N7)</f>
        <v>0</v>
      </c>
      <c r="M7" s="668">
        <f>L7*(1+$N7)</f>
        <v>0</v>
      </c>
      <c r="N7" s="586"/>
      <c r="O7" s="580"/>
      <c r="P7" s="580"/>
      <c r="Q7" s="657"/>
    </row>
    <row r="8" spans="1:17" ht="15.75">
      <c r="B8" s="584"/>
      <c r="C8" s="584"/>
      <c r="D8" s="584"/>
      <c r="E8" s="585"/>
      <c r="F8" s="586"/>
      <c r="G8" s="586"/>
      <c r="H8" s="666">
        <f t="shared" ref="H8:H31" si="1">SUM(F8:G8)</f>
        <v>0</v>
      </c>
      <c r="I8" s="586"/>
      <c r="J8" s="667" t="e">
        <f t="shared" ref="J8:J31" si="2">+K8/E8</f>
        <v>#DIV/0!</v>
      </c>
      <c r="K8" s="668">
        <f t="shared" ref="K8:K31" si="3">E8+(E8*G8)+(E8*F8)+(SUM(E8+(E8*G8)+(E8*F8))*I8)</f>
        <v>0</v>
      </c>
      <c r="L8" s="668">
        <f t="shared" ref="L8:M8" si="4">K8*(1+$N8)</f>
        <v>0</v>
      </c>
      <c r="M8" s="668">
        <f t="shared" si="4"/>
        <v>0</v>
      </c>
      <c r="N8" s="587"/>
      <c r="O8" s="580"/>
      <c r="P8" s="580"/>
      <c r="Q8" s="658"/>
    </row>
    <row r="9" spans="1:17" ht="15.75">
      <c r="B9" s="584"/>
      <c r="C9" s="584"/>
      <c r="D9" s="584"/>
      <c r="E9" s="585"/>
      <c r="F9" s="586"/>
      <c r="G9" s="586"/>
      <c r="H9" s="666">
        <f t="shared" si="1"/>
        <v>0</v>
      </c>
      <c r="I9" s="586"/>
      <c r="J9" s="667" t="e">
        <f t="shared" si="2"/>
        <v>#DIV/0!</v>
      </c>
      <c r="K9" s="668">
        <f t="shared" si="3"/>
        <v>0</v>
      </c>
      <c r="L9" s="668">
        <f t="shared" ref="L9:M9" si="5">K9*(1+$N9)</f>
        <v>0</v>
      </c>
      <c r="M9" s="668">
        <f t="shared" si="5"/>
        <v>0</v>
      </c>
      <c r="N9" s="587"/>
      <c r="O9" s="580"/>
      <c r="P9" s="580"/>
      <c r="Q9" s="658"/>
    </row>
    <row r="10" spans="1:17" ht="15.75">
      <c r="B10" s="584"/>
      <c r="C10" s="584"/>
      <c r="D10" s="584"/>
      <c r="E10" s="585"/>
      <c r="F10" s="586"/>
      <c r="G10" s="586"/>
      <c r="H10" s="666">
        <f t="shared" si="1"/>
        <v>0</v>
      </c>
      <c r="I10" s="586"/>
      <c r="J10" s="667" t="e">
        <f t="shared" si="2"/>
        <v>#DIV/0!</v>
      </c>
      <c r="K10" s="668">
        <f t="shared" si="3"/>
        <v>0</v>
      </c>
      <c r="L10" s="668">
        <f t="shared" ref="L10:M10" si="6">K10*(1+$N10)</f>
        <v>0</v>
      </c>
      <c r="M10" s="668">
        <f t="shared" si="6"/>
        <v>0</v>
      </c>
      <c r="N10" s="587"/>
      <c r="O10" s="580"/>
      <c r="P10" s="580"/>
      <c r="Q10" s="658"/>
    </row>
    <row r="11" spans="1:17" ht="15.75">
      <c r="B11" s="584"/>
      <c r="C11" s="584"/>
      <c r="D11" s="584"/>
      <c r="E11" s="585"/>
      <c r="F11" s="586"/>
      <c r="G11" s="586"/>
      <c r="H11" s="666">
        <f t="shared" si="1"/>
        <v>0</v>
      </c>
      <c r="I11" s="586"/>
      <c r="J11" s="667" t="e">
        <f t="shared" si="2"/>
        <v>#DIV/0!</v>
      </c>
      <c r="K11" s="668">
        <f t="shared" si="3"/>
        <v>0</v>
      </c>
      <c r="L11" s="668">
        <f t="shared" ref="L11:M11" si="7">K11*(1+$N11)</f>
        <v>0</v>
      </c>
      <c r="M11" s="668">
        <f t="shared" si="7"/>
        <v>0</v>
      </c>
      <c r="N11" s="587"/>
      <c r="O11" s="580"/>
      <c r="P11" s="580"/>
      <c r="Q11" s="658"/>
    </row>
    <row r="12" spans="1:17" ht="15.75">
      <c r="B12" s="584"/>
      <c r="C12" s="584"/>
      <c r="D12" s="584"/>
      <c r="E12" s="585"/>
      <c r="F12" s="586"/>
      <c r="G12" s="586"/>
      <c r="H12" s="666">
        <f t="shared" si="1"/>
        <v>0</v>
      </c>
      <c r="I12" s="586"/>
      <c r="J12" s="667" t="e">
        <f t="shared" si="2"/>
        <v>#DIV/0!</v>
      </c>
      <c r="K12" s="668">
        <f t="shared" si="3"/>
        <v>0</v>
      </c>
      <c r="L12" s="668">
        <f t="shared" ref="L12:M12" si="8">K12*(1+$N12)</f>
        <v>0</v>
      </c>
      <c r="M12" s="668">
        <f t="shared" si="8"/>
        <v>0</v>
      </c>
      <c r="N12" s="587"/>
      <c r="O12" s="580"/>
      <c r="P12" s="580"/>
      <c r="Q12" s="658"/>
    </row>
    <row r="13" spans="1:17" ht="15.75">
      <c r="B13" s="584"/>
      <c r="C13" s="584"/>
      <c r="D13" s="584"/>
      <c r="E13" s="585"/>
      <c r="F13" s="586"/>
      <c r="G13" s="586"/>
      <c r="H13" s="666">
        <f t="shared" si="1"/>
        <v>0</v>
      </c>
      <c r="I13" s="586"/>
      <c r="J13" s="667" t="e">
        <f t="shared" si="2"/>
        <v>#DIV/0!</v>
      </c>
      <c r="K13" s="668">
        <f t="shared" si="3"/>
        <v>0</v>
      </c>
      <c r="L13" s="668">
        <f t="shared" ref="L13:M13" si="9">K13*(1+$N13)</f>
        <v>0</v>
      </c>
      <c r="M13" s="668">
        <f t="shared" si="9"/>
        <v>0</v>
      </c>
      <c r="N13" s="587"/>
      <c r="O13" s="580"/>
      <c r="P13" s="580"/>
      <c r="Q13" s="658"/>
    </row>
    <row r="14" spans="1:17" ht="15.75">
      <c r="B14" s="584"/>
      <c r="C14" s="584"/>
      <c r="D14" s="584"/>
      <c r="E14" s="585"/>
      <c r="F14" s="586"/>
      <c r="G14" s="586"/>
      <c r="H14" s="666">
        <f t="shared" si="1"/>
        <v>0</v>
      </c>
      <c r="I14" s="586"/>
      <c r="J14" s="667" t="e">
        <f t="shared" si="2"/>
        <v>#DIV/0!</v>
      </c>
      <c r="K14" s="668">
        <f t="shared" si="3"/>
        <v>0</v>
      </c>
      <c r="L14" s="668">
        <f t="shared" ref="L14:M14" si="10">K14*(1+$N14)</f>
        <v>0</v>
      </c>
      <c r="M14" s="668">
        <f t="shared" si="10"/>
        <v>0</v>
      </c>
      <c r="N14" s="587"/>
      <c r="O14" s="580"/>
      <c r="P14" s="580"/>
      <c r="Q14" s="658"/>
    </row>
    <row r="15" spans="1:17" ht="15.75">
      <c r="B15" s="584"/>
      <c r="C15" s="584"/>
      <c r="D15" s="584"/>
      <c r="E15" s="585"/>
      <c r="F15" s="586"/>
      <c r="G15" s="586"/>
      <c r="H15" s="666">
        <f t="shared" si="1"/>
        <v>0</v>
      </c>
      <c r="I15" s="586"/>
      <c r="J15" s="667" t="e">
        <f t="shared" si="2"/>
        <v>#DIV/0!</v>
      </c>
      <c r="K15" s="668">
        <f t="shared" si="3"/>
        <v>0</v>
      </c>
      <c r="L15" s="668">
        <f t="shared" ref="L15:M15" si="11">K15*(1+$N15)</f>
        <v>0</v>
      </c>
      <c r="M15" s="668">
        <f t="shared" si="11"/>
        <v>0</v>
      </c>
      <c r="N15" s="587"/>
      <c r="O15" s="580"/>
      <c r="P15" s="580"/>
      <c r="Q15" s="658"/>
    </row>
    <row r="16" spans="1:17" ht="15.75">
      <c r="B16" s="584"/>
      <c r="C16" s="584"/>
      <c r="D16" s="584"/>
      <c r="E16" s="585"/>
      <c r="F16" s="586"/>
      <c r="G16" s="586"/>
      <c r="H16" s="666">
        <f t="shared" si="1"/>
        <v>0</v>
      </c>
      <c r="I16" s="586"/>
      <c r="J16" s="667" t="e">
        <f t="shared" si="2"/>
        <v>#DIV/0!</v>
      </c>
      <c r="K16" s="668">
        <f t="shared" si="3"/>
        <v>0</v>
      </c>
      <c r="L16" s="668">
        <f t="shared" ref="L16:M16" si="12">K16*(1+$N16)</f>
        <v>0</v>
      </c>
      <c r="M16" s="668">
        <f t="shared" si="12"/>
        <v>0</v>
      </c>
      <c r="N16" s="587"/>
      <c r="O16" s="580"/>
      <c r="P16" s="580"/>
      <c r="Q16" s="658"/>
    </row>
    <row r="17" spans="2:17" ht="15.75">
      <c r="B17" s="584"/>
      <c r="C17" s="584"/>
      <c r="D17" s="584"/>
      <c r="E17" s="585"/>
      <c r="F17" s="586"/>
      <c r="G17" s="586"/>
      <c r="H17" s="666">
        <f t="shared" si="1"/>
        <v>0</v>
      </c>
      <c r="I17" s="586"/>
      <c r="J17" s="667" t="e">
        <f t="shared" si="2"/>
        <v>#DIV/0!</v>
      </c>
      <c r="K17" s="668">
        <f t="shared" si="3"/>
        <v>0</v>
      </c>
      <c r="L17" s="668">
        <f t="shared" ref="L17:M17" si="13">K17*(1+$N17)</f>
        <v>0</v>
      </c>
      <c r="M17" s="668">
        <f t="shared" si="13"/>
        <v>0</v>
      </c>
      <c r="N17" s="587"/>
      <c r="O17" s="580"/>
      <c r="P17" s="580"/>
      <c r="Q17" s="658"/>
    </row>
    <row r="18" spans="2:17" ht="15.75">
      <c r="B18" s="584"/>
      <c r="C18" s="584"/>
      <c r="D18" s="584"/>
      <c r="E18" s="585"/>
      <c r="F18" s="586"/>
      <c r="G18" s="586"/>
      <c r="H18" s="666">
        <f t="shared" si="1"/>
        <v>0</v>
      </c>
      <c r="I18" s="586"/>
      <c r="J18" s="667" t="e">
        <f t="shared" si="2"/>
        <v>#DIV/0!</v>
      </c>
      <c r="K18" s="668">
        <f t="shared" si="3"/>
        <v>0</v>
      </c>
      <c r="L18" s="668">
        <f t="shared" ref="L18:M18" si="14">K18*(1+$N18)</f>
        <v>0</v>
      </c>
      <c r="M18" s="668">
        <f t="shared" si="14"/>
        <v>0</v>
      </c>
      <c r="N18" s="587"/>
      <c r="O18" s="580"/>
      <c r="P18" s="580"/>
      <c r="Q18" s="658"/>
    </row>
    <row r="19" spans="2:17" ht="15.75">
      <c r="B19" s="584"/>
      <c r="C19" s="584"/>
      <c r="D19" s="584"/>
      <c r="E19" s="585"/>
      <c r="F19" s="586"/>
      <c r="G19" s="586"/>
      <c r="H19" s="666">
        <f t="shared" si="1"/>
        <v>0</v>
      </c>
      <c r="I19" s="586"/>
      <c r="J19" s="667" t="e">
        <f t="shared" si="2"/>
        <v>#DIV/0!</v>
      </c>
      <c r="K19" s="668">
        <f t="shared" si="3"/>
        <v>0</v>
      </c>
      <c r="L19" s="668">
        <f t="shared" ref="L19:M19" si="15">K19*(1+$N19)</f>
        <v>0</v>
      </c>
      <c r="M19" s="668">
        <f t="shared" si="15"/>
        <v>0</v>
      </c>
      <c r="N19" s="587"/>
      <c r="O19" s="580"/>
      <c r="P19" s="580"/>
      <c r="Q19" s="658"/>
    </row>
    <row r="20" spans="2:17" ht="15.75">
      <c r="B20" s="584"/>
      <c r="C20" s="584"/>
      <c r="D20" s="584"/>
      <c r="E20" s="585"/>
      <c r="F20" s="586"/>
      <c r="G20" s="586"/>
      <c r="H20" s="666">
        <f t="shared" si="1"/>
        <v>0</v>
      </c>
      <c r="I20" s="586"/>
      <c r="J20" s="667" t="e">
        <f t="shared" si="2"/>
        <v>#DIV/0!</v>
      </c>
      <c r="K20" s="668">
        <f t="shared" si="3"/>
        <v>0</v>
      </c>
      <c r="L20" s="668">
        <f t="shared" ref="L20:M20" si="16">K20*(1+$N20)</f>
        <v>0</v>
      </c>
      <c r="M20" s="668">
        <f t="shared" si="16"/>
        <v>0</v>
      </c>
      <c r="N20" s="587"/>
      <c r="O20" s="640"/>
      <c r="P20" s="640"/>
      <c r="Q20" s="658"/>
    </row>
    <row r="21" spans="2:17" ht="15.75">
      <c r="B21" s="584"/>
      <c r="C21" s="584"/>
      <c r="D21" s="584"/>
      <c r="E21" s="585"/>
      <c r="F21" s="586"/>
      <c r="G21" s="586"/>
      <c r="H21" s="666">
        <f t="shared" si="1"/>
        <v>0</v>
      </c>
      <c r="I21" s="586"/>
      <c r="J21" s="667" t="e">
        <f t="shared" si="2"/>
        <v>#DIV/0!</v>
      </c>
      <c r="K21" s="668">
        <f t="shared" si="3"/>
        <v>0</v>
      </c>
      <c r="L21" s="668">
        <f t="shared" ref="L21:M21" si="17">K21*(1+$N21)</f>
        <v>0</v>
      </c>
      <c r="M21" s="668">
        <f t="shared" si="17"/>
        <v>0</v>
      </c>
      <c r="N21" s="587"/>
      <c r="O21" s="640"/>
      <c r="P21" s="640"/>
      <c r="Q21" s="658"/>
    </row>
    <row r="22" spans="2:17" ht="15.75">
      <c r="B22" s="584"/>
      <c r="C22" s="584"/>
      <c r="D22" s="584"/>
      <c r="E22" s="585"/>
      <c r="F22" s="586"/>
      <c r="G22" s="586"/>
      <c r="H22" s="666">
        <f t="shared" si="1"/>
        <v>0</v>
      </c>
      <c r="I22" s="586"/>
      <c r="J22" s="667" t="e">
        <f t="shared" si="2"/>
        <v>#DIV/0!</v>
      </c>
      <c r="K22" s="668">
        <f t="shared" si="3"/>
        <v>0</v>
      </c>
      <c r="L22" s="668">
        <f t="shared" ref="L22:M22" si="18">K22*(1+$N22)</f>
        <v>0</v>
      </c>
      <c r="M22" s="668">
        <f t="shared" si="18"/>
        <v>0</v>
      </c>
      <c r="N22" s="587"/>
      <c r="O22" s="640"/>
      <c r="P22" s="640"/>
      <c r="Q22" s="658"/>
    </row>
    <row r="23" spans="2:17" ht="15.75">
      <c r="B23" s="584"/>
      <c r="C23" s="584"/>
      <c r="D23" s="584"/>
      <c r="E23" s="585"/>
      <c r="F23" s="586"/>
      <c r="G23" s="586"/>
      <c r="H23" s="666">
        <f t="shared" si="1"/>
        <v>0</v>
      </c>
      <c r="I23" s="586"/>
      <c r="J23" s="667" t="e">
        <f t="shared" si="2"/>
        <v>#DIV/0!</v>
      </c>
      <c r="K23" s="668">
        <f t="shared" si="3"/>
        <v>0</v>
      </c>
      <c r="L23" s="668">
        <f t="shared" ref="L23:M23" si="19">K23*(1+$N23)</f>
        <v>0</v>
      </c>
      <c r="M23" s="668">
        <f t="shared" si="19"/>
        <v>0</v>
      </c>
      <c r="N23" s="587"/>
      <c r="Q23" s="658"/>
    </row>
    <row r="24" spans="2:17" ht="15.75">
      <c r="B24" s="584"/>
      <c r="C24" s="584"/>
      <c r="D24" s="584"/>
      <c r="E24" s="585"/>
      <c r="F24" s="586"/>
      <c r="G24" s="586"/>
      <c r="H24" s="666">
        <f t="shared" si="1"/>
        <v>0</v>
      </c>
      <c r="I24" s="586"/>
      <c r="J24" s="667" t="e">
        <f t="shared" si="2"/>
        <v>#DIV/0!</v>
      </c>
      <c r="K24" s="668">
        <f t="shared" si="3"/>
        <v>0</v>
      </c>
      <c r="L24" s="668">
        <f t="shared" ref="L24:M24" si="20">K24*(1+$N24)</f>
        <v>0</v>
      </c>
      <c r="M24" s="668">
        <f t="shared" si="20"/>
        <v>0</v>
      </c>
      <c r="N24" s="587"/>
      <c r="Q24" s="658"/>
    </row>
    <row r="25" spans="2:17" ht="15.75">
      <c r="B25" s="584"/>
      <c r="C25" s="584"/>
      <c r="D25" s="584"/>
      <c r="E25" s="585"/>
      <c r="F25" s="586"/>
      <c r="G25" s="586"/>
      <c r="H25" s="666">
        <f t="shared" si="1"/>
        <v>0</v>
      </c>
      <c r="I25" s="586"/>
      <c r="J25" s="667" t="e">
        <f t="shared" si="2"/>
        <v>#DIV/0!</v>
      </c>
      <c r="K25" s="668">
        <f t="shared" si="3"/>
        <v>0</v>
      </c>
      <c r="L25" s="668">
        <f t="shared" ref="L25:M25" si="21">K25*(1+$N25)</f>
        <v>0</v>
      </c>
      <c r="M25" s="668">
        <f t="shared" si="21"/>
        <v>0</v>
      </c>
      <c r="N25" s="587"/>
      <c r="Q25" s="658"/>
    </row>
    <row r="26" spans="2:17" ht="15.75">
      <c r="B26" s="584"/>
      <c r="C26" s="584"/>
      <c r="D26" s="584"/>
      <c r="E26" s="585"/>
      <c r="F26" s="586"/>
      <c r="G26" s="586"/>
      <c r="H26" s="666">
        <f t="shared" si="1"/>
        <v>0</v>
      </c>
      <c r="I26" s="586"/>
      <c r="J26" s="667" t="e">
        <f t="shared" si="2"/>
        <v>#DIV/0!</v>
      </c>
      <c r="K26" s="668">
        <f t="shared" si="3"/>
        <v>0</v>
      </c>
      <c r="L26" s="668">
        <f t="shared" ref="L26:M26" si="22">K26*(1+$N26)</f>
        <v>0</v>
      </c>
      <c r="M26" s="668">
        <f t="shared" si="22"/>
        <v>0</v>
      </c>
      <c r="N26" s="587"/>
      <c r="Q26" s="658"/>
    </row>
    <row r="27" spans="2:17" ht="15.75">
      <c r="B27" s="584"/>
      <c r="C27" s="584"/>
      <c r="D27" s="584"/>
      <c r="E27" s="585"/>
      <c r="F27" s="586"/>
      <c r="G27" s="586"/>
      <c r="H27" s="666">
        <f t="shared" si="1"/>
        <v>0</v>
      </c>
      <c r="I27" s="586"/>
      <c r="J27" s="667" t="e">
        <f t="shared" si="2"/>
        <v>#DIV/0!</v>
      </c>
      <c r="K27" s="668">
        <f t="shared" si="3"/>
        <v>0</v>
      </c>
      <c r="L27" s="668">
        <f t="shared" ref="L27:M27" si="23">K27*(1+$N27)</f>
        <v>0</v>
      </c>
      <c r="M27" s="668">
        <f t="shared" si="23"/>
        <v>0</v>
      </c>
      <c r="N27" s="587"/>
      <c r="Q27" s="658"/>
    </row>
    <row r="28" spans="2:17" ht="15.75">
      <c r="B28" s="584"/>
      <c r="C28" s="584"/>
      <c r="D28" s="584"/>
      <c r="E28" s="585"/>
      <c r="F28" s="586"/>
      <c r="G28" s="586"/>
      <c r="H28" s="666">
        <f t="shared" si="1"/>
        <v>0</v>
      </c>
      <c r="I28" s="586"/>
      <c r="J28" s="667" t="e">
        <f t="shared" si="2"/>
        <v>#DIV/0!</v>
      </c>
      <c r="K28" s="668">
        <f t="shared" si="3"/>
        <v>0</v>
      </c>
      <c r="L28" s="668">
        <f t="shared" ref="L28:M28" si="24">K28*(1+$N28)</f>
        <v>0</v>
      </c>
      <c r="M28" s="668">
        <f t="shared" si="24"/>
        <v>0</v>
      </c>
      <c r="N28" s="587"/>
      <c r="Q28" s="658"/>
    </row>
    <row r="29" spans="2:17" ht="15.75">
      <c r="B29" s="584"/>
      <c r="C29" s="584"/>
      <c r="D29" s="584"/>
      <c r="E29" s="585"/>
      <c r="F29" s="586"/>
      <c r="G29" s="586"/>
      <c r="H29" s="666">
        <f t="shared" si="1"/>
        <v>0</v>
      </c>
      <c r="I29" s="586"/>
      <c r="J29" s="667" t="e">
        <f t="shared" si="2"/>
        <v>#DIV/0!</v>
      </c>
      <c r="K29" s="668">
        <f t="shared" si="3"/>
        <v>0</v>
      </c>
      <c r="L29" s="668">
        <f t="shared" ref="L29:M29" si="25">K29*(1+$N29)</f>
        <v>0</v>
      </c>
      <c r="M29" s="668">
        <f t="shared" si="25"/>
        <v>0</v>
      </c>
      <c r="N29" s="587"/>
      <c r="Q29" s="658"/>
    </row>
    <row r="30" spans="2:17" ht="15.75">
      <c r="B30" s="584"/>
      <c r="C30" s="584"/>
      <c r="D30" s="584"/>
      <c r="E30" s="585"/>
      <c r="F30" s="586"/>
      <c r="G30" s="586"/>
      <c r="H30" s="666">
        <f t="shared" si="1"/>
        <v>0</v>
      </c>
      <c r="I30" s="586"/>
      <c r="J30" s="667" t="e">
        <f t="shared" si="2"/>
        <v>#DIV/0!</v>
      </c>
      <c r="K30" s="668">
        <f t="shared" si="3"/>
        <v>0</v>
      </c>
      <c r="L30" s="668">
        <f t="shared" ref="L30:M30" si="26">K30*(1+$N30)</f>
        <v>0</v>
      </c>
      <c r="M30" s="668">
        <f t="shared" si="26"/>
        <v>0</v>
      </c>
      <c r="N30" s="587"/>
      <c r="Q30" s="658"/>
    </row>
    <row r="31" spans="2:17" ht="16.5" thickBot="1">
      <c r="B31" s="584"/>
      <c r="C31" s="584"/>
      <c r="D31" s="584"/>
      <c r="E31" s="585"/>
      <c r="F31" s="586"/>
      <c r="G31" s="586"/>
      <c r="H31" s="666">
        <f t="shared" si="1"/>
        <v>0</v>
      </c>
      <c r="I31" s="586"/>
      <c r="J31" s="667" t="e">
        <f t="shared" si="2"/>
        <v>#DIV/0!</v>
      </c>
      <c r="K31" s="668">
        <f t="shared" si="3"/>
        <v>0</v>
      </c>
      <c r="L31" s="668">
        <f t="shared" ref="L31:M31" si="27">K31*(1+$N31)</f>
        <v>0</v>
      </c>
      <c r="M31" s="668">
        <f t="shared" si="27"/>
        <v>0</v>
      </c>
      <c r="N31" s="587"/>
      <c r="Q31" s="659"/>
    </row>
    <row r="32" spans="2:17" ht="15">
      <c r="B32" s="580"/>
      <c r="C32" s="580"/>
      <c r="D32" s="580"/>
      <c r="E32" s="580"/>
      <c r="F32" s="580"/>
      <c r="G32" s="580"/>
      <c r="H32" s="580"/>
      <c r="I32" s="580"/>
      <c r="J32" s="580"/>
      <c r="K32" s="580"/>
      <c r="L32" s="580"/>
      <c r="M32" s="580"/>
      <c r="N32" s="580"/>
    </row>
    <row r="33" spans="2:14" ht="15">
      <c r="B33" s="581" t="s">
        <v>418</v>
      </c>
      <c r="C33" s="580"/>
      <c r="D33" s="580"/>
      <c r="E33" s="580"/>
      <c r="F33" s="580"/>
      <c r="G33" s="580"/>
      <c r="H33" s="580"/>
      <c r="I33" s="580"/>
      <c r="J33" s="580"/>
      <c r="K33" s="580"/>
      <c r="L33" s="580"/>
      <c r="M33" s="580"/>
      <c r="N33" s="580"/>
    </row>
    <row r="34" spans="2:14" ht="15">
      <c r="B34" s="581" t="s">
        <v>419</v>
      </c>
      <c r="C34" s="580"/>
      <c r="D34" s="580"/>
      <c r="E34" s="580"/>
      <c r="F34" s="580"/>
      <c r="G34" s="580"/>
      <c r="H34" s="580"/>
      <c r="I34" s="580"/>
      <c r="J34" s="580"/>
      <c r="K34" s="580"/>
      <c r="L34" s="580"/>
      <c r="M34" s="580"/>
      <c r="N34" s="580"/>
    </row>
  </sheetData>
  <dataValidations count="1">
    <dataValidation allowBlank="1" showInputMessage="1" showErrorMessage="1" prompt="Must match payroll register." sqref="O6:P6" xr:uid="{401FFFBD-CA61-4C1F-A902-A8AD7E5F0C83}"/>
  </dataValidation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9"/>
  <sheetViews>
    <sheetView zoomScale="85" zoomScaleNormal="85" workbookViewId="0"/>
  </sheetViews>
  <sheetFormatPr defaultRowHeight="12.75"/>
  <cols>
    <col min="3" max="3" width="30.7109375" customWidth="1"/>
    <col min="4" max="4" width="25.7109375" customWidth="1"/>
    <col min="5" max="5" width="45.140625" bestFit="1" customWidth="1"/>
    <col min="6" max="9" width="15.7109375" customWidth="1"/>
    <col min="10" max="11" width="1.7109375" customWidth="1"/>
    <col min="12" max="12" width="16.7109375" bestFit="1" customWidth="1"/>
  </cols>
  <sheetData>
    <row r="1" spans="1:12" ht="12.75" customHeight="1">
      <c r="E1" s="577" t="s">
        <v>391</v>
      </c>
    </row>
    <row r="2" spans="1:12" ht="12.75" customHeight="1">
      <c r="E2" s="578" t="s">
        <v>349</v>
      </c>
    </row>
    <row r="3" spans="1:12" ht="12.75" customHeight="1" thickBot="1">
      <c r="E3" s="579" t="s">
        <v>350</v>
      </c>
    </row>
    <row r="4" spans="1:12" ht="21.75" thickBot="1">
      <c r="A4" s="502" t="s">
        <v>380</v>
      </c>
      <c r="K4" s="576" t="s">
        <v>435</v>
      </c>
    </row>
    <row r="5" spans="1:12" ht="15.75" thickBot="1">
      <c r="J5" s="571"/>
      <c r="K5" s="580"/>
      <c r="L5" s="655" t="s">
        <v>433</v>
      </c>
    </row>
    <row r="6" spans="1:12" s="571" customFormat="1" ht="75.75" thickBot="1">
      <c r="B6" s="588" t="s">
        <v>355</v>
      </c>
      <c r="C6" s="588" t="s">
        <v>427</v>
      </c>
      <c r="D6" s="588" t="s">
        <v>356</v>
      </c>
      <c r="E6" s="588" t="s">
        <v>348</v>
      </c>
      <c r="F6" s="588" t="s">
        <v>360</v>
      </c>
      <c r="G6" s="588" t="s">
        <v>359</v>
      </c>
      <c r="H6" s="588" t="s">
        <v>358</v>
      </c>
      <c r="I6" s="588" t="s">
        <v>357</v>
      </c>
      <c r="J6" s="580"/>
      <c r="K6" s="580"/>
      <c r="L6" s="656" t="s">
        <v>434</v>
      </c>
    </row>
    <row r="7" spans="1:12" s="571" customFormat="1" ht="75">
      <c r="B7" s="589"/>
      <c r="C7" s="590" t="s">
        <v>411</v>
      </c>
      <c r="D7" s="591"/>
      <c r="E7" s="592" t="s">
        <v>410</v>
      </c>
      <c r="F7" s="593"/>
      <c r="G7" s="593"/>
      <c r="H7" s="593"/>
      <c r="I7" s="593"/>
      <c r="J7" s="580"/>
      <c r="K7" s="580"/>
      <c r="L7" s="660"/>
    </row>
    <row r="8" spans="1:12" s="571" customFormat="1" ht="15">
      <c r="B8" s="594" t="s">
        <v>396</v>
      </c>
      <c r="C8" s="595"/>
      <c r="D8" s="595"/>
      <c r="E8" s="596"/>
      <c r="F8" s="596"/>
      <c r="G8" s="596"/>
      <c r="H8" s="596"/>
      <c r="I8" s="597"/>
      <c r="J8" s="580"/>
      <c r="K8" s="580"/>
      <c r="L8" s="661"/>
    </row>
    <row r="9" spans="1:12" s="571" customFormat="1" ht="30">
      <c r="B9" s="598" t="s">
        <v>409</v>
      </c>
      <c r="C9" s="599" t="s">
        <v>392</v>
      </c>
      <c r="D9" s="600" t="s">
        <v>311</v>
      </c>
      <c r="E9" s="599" t="s">
        <v>397</v>
      </c>
      <c r="F9" s="601">
        <v>400</v>
      </c>
      <c r="G9" s="602" t="s">
        <v>401</v>
      </c>
      <c r="H9" s="603">
        <v>1.4</v>
      </c>
      <c r="I9" s="604">
        <f>F9*H9</f>
        <v>560</v>
      </c>
      <c r="J9" s="580"/>
      <c r="K9" s="580"/>
      <c r="L9" s="662"/>
    </row>
    <row r="10" spans="1:12" s="571" customFormat="1" ht="15">
      <c r="B10" s="598" t="s">
        <v>409</v>
      </c>
      <c r="C10" s="605" t="s">
        <v>393</v>
      </c>
      <c r="D10" s="599" t="s">
        <v>405</v>
      </c>
      <c r="E10" s="599" t="s">
        <v>398</v>
      </c>
      <c r="F10" s="606">
        <v>3</v>
      </c>
      <c r="G10" s="607" t="s">
        <v>402</v>
      </c>
      <c r="H10" s="603">
        <v>140</v>
      </c>
      <c r="I10" s="604">
        <f t="shared" ref="I10:I24" si="0">F10*H10</f>
        <v>420</v>
      </c>
      <c r="J10" s="580"/>
      <c r="K10" s="580"/>
      <c r="L10" s="662"/>
    </row>
    <row r="11" spans="1:12" s="571" customFormat="1" ht="45">
      <c r="B11" s="598" t="s">
        <v>409</v>
      </c>
      <c r="C11" s="605" t="s">
        <v>394</v>
      </c>
      <c r="D11" s="605" t="s">
        <v>313</v>
      </c>
      <c r="E11" s="599" t="s">
        <v>399</v>
      </c>
      <c r="F11" s="606">
        <v>513</v>
      </c>
      <c r="G11" s="607" t="s">
        <v>403</v>
      </c>
      <c r="H11" s="603">
        <v>91.45</v>
      </c>
      <c r="I11" s="604">
        <f t="shared" si="0"/>
        <v>46913.85</v>
      </c>
      <c r="J11" s="580"/>
      <c r="K11" s="580"/>
      <c r="L11" s="662"/>
    </row>
    <row r="12" spans="1:12" s="571" customFormat="1" ht="60">
      <c r="B12" s="598" t="s">
        <v>409</v>
      </c>
      <c r="C12" s="605" t="s">
        <v>395</v>
      </c>
      <c r="D12" s="605" t="s">
        <v>395</v>
      </c>
      <c r="E12" s="599" t="s">
        <v>400</v>
      </c>
      <c r="F12" s="606">
        <v>4</v>
      </c>
      <c r="G12" s="607" t="s">
        <v>404</v>
      </c>
      <c r="H12" s="603">
        <v>1238</v>
      </c>
      <c r="I12" s="604">
        <f t="shared" si="0"/>
        <v>4952</v>
      </c>
      <c r="J12" s="580"/>
      <c r="K12" s="580"/>
      <c r="L12" s="662"/>
    </row>
    <row r="13" spans="1:12" s="571" customFormat="1" ht="30">
      <c r="B13" s="598" t="s">
        <v>409</v>
      </c>
      <c r="C13" s="605" t="s">
        <v>406</v>
      </c>
      <c r="D13" s="605" t="s">
        <v>313</v>
      </c>
      <c r="E13" s="599" t="s">
        <v>407</v>
      </c>
      <c r="F13" s="606">
        <v>382</v>
      </c>
      <c r="G13" s="607" t="s">
        <v>408</v>
      </c>
      <c r="H13" s="603">
        <v>0.505</v>
      </c>
      <c r="I13" s="604">
        <f t="shared" si="0"/>
        <v>192.91</v>
      </c>
      <c r="J13" s="580"/>
      <c r="K13" s="580"/>
      <c r="L13" s="662"/>
    </row>
    <row r="14" spans="1:12" s="571" customFormat="1" ht="15">
      <c r="B14" s="772" t="s">
        <v>34</v>
      </c>
      <c r="C14" s="773"/>
      <c r="D14" s="608"/>
      <c r="E14" s="609"/>
      <c r="F14" s="609"/>
      <c r="G14" s="609"/>
      <c r="H14" s="609"/>
      <c r="I14" s="610"/>
      <c r="J14" s="580"/>
      <c r="K14" s="580"/>
      <c r="L14" s="663"/>
    </row>
    <row r="15" spans="1:12" s="571" customFormat="1" ht="15">
      <c r="B15" s="611">
        <v>1</v>
      </c>
      <c r="C15" s="611" t="s">
        <v>438</v>
      </c>
      <c r="D15" s="611"/>
      <c r="E15" s="611"/>
      <c r="F15" s="612"/>
      <c r="G15" s="613"/>
      <c r="H15" s="614"/>
      <c r="I15" s="615">
        <f t="shared" ref="I15:I19" si="1">F15*H15</f>
        <v>0</v>
      </c>
      <c r="J15" s="580"/>
      <c r="K15" s="580"/>
      <c r="L15" s="664"/>
    </row>
    <row r="16" spans="1:12" s="571" customFormat="1" ht="15">
      <c r="B16" s="611">
        <v>1.1000000000000001</v>
      </c>
      <c r="C16" s="611"/>
      <c r="D16" s="611"/>
      <c r="E16" s="611"/>
      <c r="F16" s="612"/>
      <c r="G16" s="613"/>
      <c r="H16" s="614"/>
      <c r="I16" s="615">
        <f t="shared" si="1"/>
        <v>0</v>
      </c>
      <c r="J16" s="580"/>
      <c r="K16" s="580"/>
      <c r="L16" s="664"/>
    </row>
    <row r="17" spans="2:12" s="571" customFormat="1" ht="15">
      <c r="B17" s="611">
        <v>1.2</v>
      </c>
      <c r="C17" s="611"/>
      <c r="D17" s="611"/>
      <c r="E17" s="611"/>
      <c r="F17" s="612"/>
      <c r="G17" s="613"/>
      <c r="H17" s="614"/>
      <c r="I17" s="615">
        <f t="shared" si="1"/>
        <v>0</v>
      </c>
      <c r="J17" s="580"/>
      <c r="K17" s="580"/>
      <c r="L17" s="664"/>
    </row>
    <row r="18" spans="2:12" s="571" customFormat="1" ht="15">
      <c r="B18" s="611">
        <v>1.3</v>
      </c>
      <c r="C18" s="611"/>
      <c r="D18" s="611"/>
      <c r="E18" s="611"/>
      <c r="F18" s="612"/>
      <c r="G18" s="613"/>
      <c r="H18" s="614"/>
      <c r="I18" s="615">
        <f t="shared" si="1"/>
        <v>0</v>
      </c>
      <c r="J18" s="580"/>
      <c r="K18" s="580"/>
      <c r="L18" s="664"/>
    </row>
    <row r="19" spans="2:12" s="571" customFormat="1" ht="15">
      <c r="B19" s="611">
        <v>2</v>
      </c>
      <c r="C19" s="611"/>
      <c r="D19" s="611"/>
      <c r="E19" s="611"/>
      <c r="F19" s="612"/>
      <c r="G19" s="613"/>
      <c r="H19" s="614"/>
      <c r="I19" s="615">
        <f t="shared" si="1"/>
        <v>0</v>
      </c>
      <c r="J19" s="580"/>
      <c r="K19" s="580"/>
      <c r="L19" s="664"/>
    </row>
    <row r="20" spans="2:12" s="571" customFormat="1" ht="15">
      <c r="B20" s="611">
        <v>2.1</v>
      </c>
      <c r="C20" s="611"/>
      <c r="D20" s="611"/>
      <c r="E20" s="611"/>
      <c r="F20" s="612"/>
      <c r="G20" s="613"/>
      <c r="H20" s="614"/>
      <c r="I20" s="615">
        <f t="shared" si="0"/>
        <v>0</v>
      </c>
      <c r="J20" s="640"/>
      <c r="K20" s="640"/>
      <c r="L20" s="664"/>
    </row>
    <row r="21" spans="2:12" s="571" customFormat="1" ht="15">
      <c r="B21" s="774" t="s">
        <v>23</v>
      </c>
      <c r="C21" s="775"/>
      <c r="D21" s="616"/>
      <c r="E21" s="609"/>
      <c r="F21" s="609"/>
      <c r="G21" s="609"/>
      <c r="H21" s="609"/>
      <c r="I21" s="610">
        <f>SUM(I15:I20)</f>
        <v>0</v>
      </c>
      <c r="J21" s="640"/>
      <c r="K21" s="640"/>
      <c r="L21" s="663"/>
    </row>
    <row r="22" spans="2:12" s="571" customFormat="1" ht="15">
      <c r="B22" s="774" t="s">
        <v>35</v>
      </c>
      <c r="C22" s="775"/>
      <c r="D22" s="616"/>
      <c r="E22" s="609"/>
      <c r="F22" s="609"/>
      <c r="G22" s="609"/>
      <c r="H22" s="609"/>
      <c r="I22" s="610"/>
      <c r="J22" s="640"/>
      <c r="K22" s="640"/>
      <c r="L22" s="663"/>
    </row>
    <row r="23" spans="2:12" s="571" customFormat="1" ht="15">
      <c r="B23" s="611" t="s">
        <v>303</v>
      </c>
      <c r="C23" s="611"/>
      <c r="D23" s="611"/>
      <c r="E23" s="611"/>
      <c r="F23" s="612"/>
      <c r="G23" s="613"/>
      <c r="H23" s="614"/>
      <c r="I23" s="615">
        <f t="shared" si="0"/>
        <v>0</v>
      </c>
      <c r="J23"/>
      <c r="K23"/>
      <c r="L23" s="664"/>
    </row>
    <row r="24" spans="2:12" s="571" customFormat="1" ht="15">
      <c r="B24" s="611" t="s">
        <v>281</v>
      </c>
      <c r="C24" s="611"/>
      <c r="D24" s="611"/>
      <c r="E24" s="611"/>
      <c r="F24" s="612"/>
      <c r="G24" s="613"/>
      <c r="H24" s="614"/>
      <c r="I24" s="615">
        <f t="shared" si="0"/>
        <v>0</v>
      </c>
      <c r="J24"/>
      <c r="K24"/>
      <c r="L24" s="664"/>
    </row>
    <row r="25" spans="2:12" s="571" customFormat="1" ht="15">
      <c r="B25" s="774" t="s">
        <v>25</v>
      </c>
      <c r="C25" s="775"/>
      <c r="D25" s="616"/>
      <c r="E25" s="609"/>
      <c r="F25" s="609"/>
      <c r="G25" s="609"/>
      <c r="H25" s="609"/>
      <c r="I25" s="610">
        <f>SUM(I19:I24)</f>
        <v>0</v>
      </c>
      <c r="J25"/>
      <c r="K25"/>
      <c r="L25" s="663"/>
    </row>
    <row r="26" spans="2:12" s="571" customFormat="1" ht="5.0999999999999996" customHeight="1">
      <c r="B26" s="611"/>
      <c r="C26" s="611"/>
      <c r="D26" s="611"/>
      <c r="E26" s="611"/>
      <c r="F26" s="612"/>
      <c r="G26" s="613"/>
      <c r="H26" s="614"/>
      <c r="I26" s="615"/>
      <c r="J26"/>
      <c r="K26"/>
      <c r="L26" s="664"/>
    </row>
    <row r="27" spans="2:12" ht="15.75" thickBot="1">
      <c r="B27" s="617"/>
      <c r="C27" s="618"/>
      <c r="D27" s="618"/>
      <c r="E27" s="618"/>
      <c r="F27" s="618"/>
      <c r="G27" s="618"/>
      <c r="H27" s="618" t="s">
        <v>377</v>
      </c>
      <c r="I27" s="619">
        <f>SUM(I15:I26)</f>
        <v>0</v>
      </c>
      <c r="L27" s="665"/>
    </row>
    <row r="28" spans="2:12">
      <c r="B28" s="572"/>
    </row>
    <row r="29" spans="2:12" ht="15">
      <c r="B29" s="581" t="s">
        <v>437</v>
      </c>
    </row>
  </sheetData>
  <mergeCells count="4">
    <mergeCell ref="B14:C14"/>
    <mergeCell ref="B21:C21"/>
    <mergeCell ref="B22:C22"/>
    <mergeCell ref="B25:C25"/>
  </mergeCells>
  <dataValidations count="2">
    <dataValidation allowBlank="1" showInputMessage="1" showErrorMessage="1" prompt="Must match payroll register." sqref="H6:K6 F6" xr:uid="{00000000-0002-0000-0900-000000000000}"/>
    <dataValidation allowBlank="1" showInputMessage="1" showErrorMessage="1" prompt="Include signature, or use a conformed signature (/S/) for this document (e.g., &quot;/S/ John Doe&quot;)" sqref="E3" xr:uid="{7BF49A28-AF4F-43A5-9FAC-03D63FA9C39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B0_Instructions</vt:lpstr>
      <vt:lpstr>B1_Breakdown_of_Costs</vt:lpstr>
      <vt:lpstr>B2_Cost_Summary</vt:lpstr>
      <vt:lpstr>B3_Contact_Info_by_Firm</vt:lpstr>
      <vt:lpstr>B4_LBCE_Participation</vt:lpstr>
      <vt:lpstr>B5_Budget_by_Task</vt:lpstr>
      <vt:lpstr>B6_Budget_by_Firm</vt:lpstr>
      <vt:lpstr>B7_Rates_by_Firm</vt:lpstr>
      <vt:lpstr>B8_Unit_Costs_by_Firm_and_Task</vt:lpstr>
      <vt:lpstr>B1_Breakdown_of_Costs!Print_Area</vt:lpstr>
      <vt:lpstr>B1_Breakdown_of_Costs!Print_Titles</vt:lpstr>
    </vt:vector>
  </TitlesOfParts>
  <Company>ODOT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Cheng</dc:creator>
  <cp:lastModifiedBy>E.W. Cheng</cp:lastModifiedBy>
  <cp:lastPrinted>2013-08-05T19:15:52Z</cp:lastPrinted>
  <dcterms:created xsi:type="dcterms:W3CDTF">2001-10-18T20:50:04Z</dcterms:created>
  <dcterms:modified xsi:type="dcterms:W3CDTF">2020-10-23T04:49:00Z</dcterms:modified>
</cp:coreProperties>
</file>