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ctcfs01\shared\Contract_Admin\Contract_Equity\LBCE_Program\LBCE_Outreach\2018\Business Outreach Event\03_Opportunities\"/>
    </mc:Choice>
  </mc:AlternateContent>
  <bookViews>
    <workbookView xWindow="0" yWindow="0" windowWidth="25200" windowHeight="11925"/>
  </bookViews>
  <sheets>
    <sheet name="Alameda_County" sheetId="1" r:id="rId1"/>
  </sheets>
  <definedNames>
    <definedName name="_xlnm.Print_Area" localSheetId="0">Alameda_County!$A$1:$M$35</definedName>
    <definedName name="_xlnm.Print_Titles" localSheetId="0">Alameda_County!$1:$1</definedName>
  </definedNames>
  <calcPr calcId="152511" calcMode="manual"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alcChain>
</file>

<file path=xl/sharedStrings.xml><?xml version="1.0" encoding="utf-8"?>
<sst xmlns="http://schemas.openxmlformats.org/spreadsheetml/2006/main" count="329" uniqueCount="200">
  <si>
    <t>Project Name</t>
  </si>
  <si>
    <t>City of Dublin</t>
  </si>
  <si>
    <t>General Engineering Construction Contract</t>
  </si>
  <si>
    <t xml:space="preserve">Michael Boitnott </t>
  </si>
  <si>
    <t>CIP Manager</t>
  </si>
  <si>
    <t>Michael.Boitnott@dublin.ca.gov</t>
  </si>
  <si>
    <t>ID</t>
  </si>
  <si>
    <t>Project Location</t>
  </si>
  <si>
    <t>Sponsor Agency Name</t>
  </si>
  <si>
    <t>Detail Project Scope</t>
  </si>
  <si>
    <t>Anticipated Contract Value</t>
  </si>
  <si>
    <t>Anticipated Advertisement Timeframe</t>
  </si>
  <si>
    <t>CON</t>
  </si>
  <si>
    <t>PROF</t>
  </si>
  <si>
    <t>Specific Services</t>
  </si>
  <si>
    <t>MacArthur Smart City Corridor Project, Phase 1</t>
  </si>
  <si>
    <t>North Planning Area</t>
  </si>
  <si>
    <t>City of Oakland</t>
  </si>
  <si>
    <t>Buchanan Bikeway Phase IV</t>
  </si>
  <si>
    <t>City of Albany</t>
  </si>
  <si>
    <t>South Bayfront Bridge</t>
  </si>
  <si>
    <t>City of Emeryville</t>
  </si>
  <si>
    <t>Railroad Crossing Safety Improvement</t>
  </si>
  <si>
    <t>City of Berkeley</t>
  </si>
  <si>
    <t>On-Call Planning and Programming Technical Services</t>
  </si>
  <si>
    <t>Alameda County Transportation Commission</t>
  </si>
  <si>
    <t>Alameda CTC is seeking consultants to provide technical planning and programming services to support agency initiatives. Services could include countywide planning studies and initiatives, general planning and engineering studies and technical assistance, data analysis and support, rail and transit planning and implementation technical studies, project identification and early project development, environmental strategy development, public outreach and production support, programming support and technical grant writing. Through this RFP, Alameda CTC anticipates selecting one qualified consultant team with which Alameda CTC may contract to provide services detailed in the Scope of Services on an as needed, task order basis. This contract will be funded with Measure BB funds. As such, the Alameda CTC Local Business Contract Equity Program requirements applicable to such contracts will apply.</t>
  </si>
  <si>
    <t>Multimodal Corridor Project(s)</t>
  </si>
  <si>
    <t xml:space="preserve">Alameda CTC will seek professional services to advance another multimodal corridor project through the scoping phase. Project will include planning and project development for a to be determined multimodal corridor in Alameda County. Planning, Environmental and Design consultant team to develop corridor alternatives, including short, medium and long term capital improvements (such as bus bulbs, high-visibility crosswalks, queue jump lanes, protected intersections for bicyclists and pedestrians) and non-capital improvements (such as signal interconnect, traffic and transit management plans) along the corridor. The team will be responsible for the preparation of a Project Study Report (PSR) and initial environmental analysis (PEAR or equivalent). This will include community outreach efforts, including public meetings, and consensus building efforts for the project. Coordination with multiple agencies such as Caltrans, AC Transit and local jurisdictions will likely be required as part of this effort in addition. </t>
  </si>
  <si>
    <t>San Pablo Avenue Corridor Project</t>
  </si>
  <si>
    <t>Alameda CTC is currently leading a scoping effort to identify near-term and long-term improvements for San Pablo Avenue. As that effort identifies potential improvements and completes project initiation documents, Alameda CTC will advance the PAED phase as appropriate. Alameda CTC will seek professional services to achieve an approved environmental document and subsequently a Ready-to-List package for sub-projects as identified through the scoping process currently underway.</t>
  </si>
  <si>
    <t>E14th/Mission/ Fremont Boulevard Corridor Project</t>
  </si>
  <si>
    <t>Alameda CTC is currently leading a scoping effort to identify near-term and long-term improvements for the E14th/Mission/Fremont Boulevard Corridor. As that effort identifies potential improvements, Alameda CTC will advance project initiation documents and the PAED phase as appropriate. Alameda CTC will seek professional services to achieve an approved environmental document and subsequently a Ready-to-List package for sub-projects as identified through the scoping process currently underway.</t>
  </si>
  <si>
    <t>AC Transit</t>
  </si>
  <si>
    <t>Berkeley Southside Pilot Transit Lanes (including Telegraph, Bancroft)</t>
  </si>
  <si>
    <t xml:space="preserve">The AC Transit Southside Pilot Project will provide approximately one mile of red transit lanes, approximately one mile of two-way parking-protected cycle tracks, crosswalk improvements, minor hardscaping, curb painting, and signage. </t>
  </si>
  <si>
    <t>City of Hayward</t>
  </si>
  <si>
    <t xml:space="preserve">The work consists, in general, of construction of concrete curb and gutter, sidewalk, medians, pavement rehabilitation; installation and modification of traffic signal; installation of traffic striping, pavement marking, signing, landscaping; joint trench conduits and vaults, electrical service conversions. </t>
  </si>
  <si>
    <t xml:space="preserve"> 27th Street Complete Streets</t>
  </si>
  <si>
    <t xml:space="preserve">The Oakland 27th Street Complete Streets project will create a protected bikeway link between the already-implemented protected bikeway on Telegraph Avenue Complete Streets Project and the future protected bikeway on Grand Avenue. This project will form a key commute, school, shopping, and recreational route for bicyclists of all ages and abilities. Additionally, two protected intersections--27th/Harrison and Bay Place/Grand--will enable bicyclists to safely turn off the protected corridor. </t>
  </si>
  <si>
    <t xml:space="preserve">Periodically, Alameda CTC updates its countywide travel demand model to match industry best practices in travel demand modeling. In FY 2019-20, Alameda CTC will seek consultants to implement an update to the countywide travel model that will enhance the model’s ability to forecast travel demand based on recent advances in modeling practice. </t>
  </si>
  <si>
    <t>Audit Services</t>
  </si>
  <si>
    <t>Request for Proposals will be issued for Professional Services from qualified consultants to work in partnership with agency staff to provide technical expertise for implementation and operation of express lanes owned and/or operated by Alameda CTC. This is envisioned as a multi-year contract; all work will be assigned pursuant to Alameda CTC-initiated task orders that will include a specific scope of work. This contract will be funded with Toll Revenue funds.</t>
  </si>
  <si>
    <t>Toll Lanes System Integrator Services for the I-580 Express Lanes and Future Network Expansion</t>
  </si>
  <si>
    <t>Request for Proposals will be issued for Toll Lane System Integrator Services related to the replacement of the existing I-580 Express Lanes Electronic Toll System. Optional scope of work may include future services related to potential expansion of the I-680 Sunol Express Lanes and/or I-580 Express Lanes. This contract will be funded with Toll Revenue funds.</t>
  </si>
  <si>
    <t>Express Lane Toll Revenue Forecasting</t>
  </si>
  <si>
    <t>East Planning Area</t>
  </si>
  <si>
    <t xml:space="preserve">This project will widen Dublin Boulevard from Sierra Court to Dublin Court in the westbound direction from two to three lanes. </t>
  </si>
  <si>
    <t>E.12th Street Bikeway</t>
  </si>
  <si>
    <t>South Planning Area</t>
  </si>
  <si>
    <t>City of Fremont</t>
  </si>
  <si>
    <t xml:space="preserve">The Fremont Safe and Smart Corridor Along Fremont Boulevard Project will extend the City of Fremont’s existing adaptive traffic signal system on Fremont Boulevard, currently installed at 9 signals, to all 34 traffic signals in the corridor. The system includes advanced traffic signal controllers, communication infrastructure, a central management system, and traffic monitoring equipment. </t>
  </si>
  <si>
    <t>City of Livermore</t>
  </si>
  <si>
    <t>Update old PSR, prepare environmental studies, conduct preliminary engineering, prepare environmental clearance document for roadway and intersection modifications to existing interchange.</t>
  </si>
  <si>
    <t>San Lorenzo Community, Unincorporated Alameda County</t>
  </si>
  <si>
    <t>Alameda County Public Works</t>
  </si>
  <si>
    <t>East Oakland Community Streets Plan</t>
  </si>
  <si>
    <t>Central Avenue Overpass</t>
  </si>
  <si>
    <t>City of Newark</t>
  </si>
  <si>
    <t>Legislative Advocacy Services - State</t>
  </si>
  <si>
    <t>Legislative Advocacy Services - Federal</t>
  </si>
  <si>
    <t>East Bay Greenway (Lake Merritt BART to South Hayward BART)</t>
  </si>
  <si>
    <t>Oakland-Alameda Access Project</t>
  </si>
  <si>
    <t>Design, Public Outreach</t>
  </si>
  <si>
    <t>Professional Services</t>
  </si>
  <si>
    <t>Design Services</t>
  </si>
  <si>
    <t>General Engineering Contractor; Poured Concrete Asphalt Paving; Roadway Striping and Signage</t>
  </si>
  <si>
    <t>Toll System Integrator Services</t>
  </si>
  <si>
    <t>Planning, Public Outreach</t>
  </si>
  <si>
    <t xml:space="preserve">Legislative Advocacy Services </t>
  </si>
  <si>
    <t>Final Design Plans, Specifications, and Estimate (PS&amp;E) Phase Services</t>
  </si>
  <si>
    <t>Info not available (projects PMO)</t>
  </si>
  <si>
    <t>May 2018</t>
  </si>
  <si>
    <t>Mid-2018</t>
  </si>
  <si>
    <t>April/May 2018</t>
  </si>
  <si>
    <t>May/June 2018</t>
  </si>
  <si>
    <t>April 2019</t>
  </si>
  <si>
    <t>March 2019</t>
  </si>
  <si>
    <t>March/April 2018</t>
  </si>
  <si>
    <t>Ade Oluwasogo</t>
  </si>
  <si>
    <t>Mark Hurley</t>
  </si>
  <si>
    <t>Amber Evans</t>
  </si>
  <si>
    <t>Beth Thomas</t>
  </si>
  <si>
    <t>Carolyn Clevenger</t>
  </si>
  <si>
    <t>Carolyn Clevenger 
and 
Trinity Nguyen</t>
  </si>
  <si>
    <t>Chris Andrichak</t>
  </si>
  <si>
    <t>Dave Hung</t>
  </si>
  <si>
    <t>Edmund Siu</t>
  </si>
  <si>
    <t>Kristen Villanueva</t>
  </si>
  <si>
    <t>Lily Balinton</t>
  </si>
  <si>
    <t>Liz Rutman</t>
  </si>
  <si>
    <t>Nader Rabahat</t>
  </si>
  <si>
    <t>Noe Veloso</t>
  </si>
  <si>
    <t>Roberto Escobar</t>
  </si>
  <si>
    <t>Ruben Izon</t>
  </si>
  <si>
    <t>Sarah Fine</t>
  </si>
  <si>
    <t>Soren Fajeau</t>
  </si>
  <si>
    <t>Tess Lengyel</t>
  </si>
  <si>
    <t xml:space="preserve">Trinity Nguyen </t>
  </si>
  <si>
    <t>Supervising Transportation Engineer</t>
  </si>
  <si>
    <t>Community Development Coordinator</t>
  </si>
  <si>
    <t>Principal Planner</t>
  </si>
  <si>
    <t>Principal Transportation Planner</t>
  </si>
  <si>
    <t>Director of Planning</t>
  </si>
  <si>
    <t>Director of Planning 
and 
Director of Project Delivery</t>
  </si>
  <si>
    <t>Senior Civil Engineer</t>
  </si>
  <si>
    <t>Project Manager/Civil Engineer</t>
  </si>
  <si>
    <t>Senior Transportation Planner</t>
  </si>
  <si>
    <t>Director of Finance</t>
  </si>
  <si>
    <t>Director of Express Lane Implementation and Operations</t>
  </si>
  <si>
    <t>Principal Transportation Engineer</t>
  </si>
  <si>
    <t>Associate Civil Engineer</t>
  </si>
  <si>
    <t>Associate Engineer</t>
  </si>
  <si>
    <t>Public Works Director</t>
  </si>
  <si>
    <t>Deputy Executive Director of Planning and Policy</t>
  </si>
  <si>
    <t>Director of Project Delivery</t>
  </si>
  <si>
    <t>aoluwasogo@oaklandnet.com</t>
  </si>
  <si>
    <t xml:space="preserve">mhurley@albanyca.org </t>
  </si>
  <si>
    <t xml:space="preserve">aevans@emeryville.org </t>
  </si>
  <si>
    <t>bathomas@ci.berkeley.ca.us</t>
  </si>
  <si>
    <t xml:space="preserve">cclevenger@alamedactc.org </t>
  </si>
  <si>
    <t xml:space="preserve">candrichak@actransit.org 
</t>
  </si>
  <si>
    <t>dave.hung@hayward-ca.gov</t>
  </si>
  <si>
    <t>esiu@oaklandnet.com</t>
  </si>
  <si>
    <t>kvillanueva@alamedactc.org</t>
  </si>
  <si>
    <t>lbalinton@alamedactc.org</t>
  </si>
  <si>
    <t>erutman@alamedactc.org</t>
  </si>
  <si>
    <t>nrabahat@oaklandnet.com</t>
  </si>
  <si>
    <t>nveloso@fremont.gov</t>
  </si>
  <si>
    <t>rjescobar@cityoflivermore.net</t>
  </si>
  <si>
    <t>rubeni@acpwa.org</t>
  </si>
  <si>
    <t>sfine@oaklandnet.com</t>
  </si>
  <si>
    <t>soren.fajeau@newark.org</t>
  </si>
  <si>
    <t xml:space="preserve">tlengyel@alamedactc.org </t>
  </si>
  <si>
    <t>tnguyen@alamedactc.org</t>
  </si>
  <si>
    <t>The AC Transit Rapid Bus Corridor Upgrades project includes corridor-wide upgrades of TSP infrastructure, TSP gap closure, signal coordination, and relocation and enhancement of key bus stops in order to improve transit operations and reduce delays. Bus stop spacing will be optimized on Telegraph Avenue. For Grand Avenue, gaps in TSP will be closed, signals coordinated, and bus stops optimized.</t>
  </si>
  <si>
    <t>Name</t>
  </si>
  <si>
    <t xml:space="preserve"> Title</t>
  </si>
  <si>
    <t>Email</t>
  </si>
  <si>
    <t>Phone</t>
  </si>
  <si>
    <t>Request for Proposals will be issued for Professional Services from qualified consultants to provide independent financial audit services. This contract will be funded with VRF, Measure B and/or Measure BB funds, or such funds in combination with other local funds. As such, the Alameda CTC Local Business Contract Equity Program requirements will apply.</t>
  </si>
  <si>
    <t>February 2019 to April 2019</t>
  </si>
  <si>
    <t>Mid-2019</t>
  </si>
  <si>
    <t>Early-2018</t>
  </si>
  <si>
    <t>Early-2019</t>
  </si>
  <si>
    <t>June 2019 to 
August 2019</t>
  </si>
  <si>
    <t>The Fremont Walnut Protected Avenue Bikeway in City Center/Downtown PDA Phase I will construct two protected intersections, a pedestrian hybrid beacon crossing signal, and Class IV protected bikeways on a 1.3-mile segment of Walnut Avenue between Mission Boulevard and Paseo Padre Parkway on both sides of the street. The project will also install protected intersections at two signalized intersections along the corridor.</t>
  </si>
  <si>
    <t xml:space="preserve"> Mid-2020</t>
  </si>
  <si>
    <t>The Dublin Boulevard-North Canyon Parkway Extension project is planned for the 1.5-mile extension of Dublin Boulevard from Fallon Road to North Canyons Parkway in Livermore. Alameda CTC intends to retain a professional engineering services consultant to provide services for the PS&amp;E phase of the project. Resulting contract will be funded with Measure B, Measure BB and other local funds. As such, the Alameda CTC Local Business Contract Equity Program requirements applicable to such contracts will apply. More info: http://dublinca.gov/1919/Dublin-Boulevard-Extension.</t>
  </si>
  <si>
    <t>The Oakland-Alameda Access Project (formerly called the I-880 Broadway-Jackson Project) proposes to improve connectivity between I-880, I-980 and the cities of Alameda and Oakland. The project is currently in the environmental phase. Alameda CTC intends to retain a professional engineering services consultant to provide services for the PS&amp;E phase of the project. More info: https://www.alamedactc.org/oakland-alamedaproject.</t>
  </si>
  <si>
    <t xml:space="preserve">The Berkeley 9th Street Bicycle Boulevard Extension Pathway Phase II Project would create a new route. The extension is classified as a Class I pathway on city-owned right-of-way (ROW) to connect to an existing Bicycle Boulevard to the north (which runs up to the Berkeley/Albany border) and the Emeryville Greenway (a Class I pathway) to the south. The extension crosses Ashby Avenue/State Route 13. </t>
  </si>
  <si>
    <t>Professional engineering and 
environmental services</t>
  </si>
  <si>
    <t>Pedestrian and bicycle improvements, landscaping, stormwater treatment system, utilities undergrounding.</t>
  </si>
  <si>
    <t>The East Bay Greenway (Lake Merritt BART to South Hayward BART) project proposes to construct a bicycle and pedestrian facility that will generally follow the BART alignment for a distance of 16 miles and traverse the cities of Oakland, San Leandro, and Hayward as well as the unincorporated communities of Ashland and Cherryland. The project is currently in the environmental phase. Alameda CTC intends to retain a professional engineering services consultant to provide services for the PS&amp;E phase of the project. The project corridor has been segmented to allow final design, and eventual project construction, to proceed once constraints such as right-of-way availability, jurisdictional readiness, and funding are resolved. Contracting opportunities will be available by segments after the environmental process is concluded. More info: https://www.alamedactc.org/eastbaygreenway.</t>
  </si>
  <si>
    <t>Mission Blvd from 
A Street to 
Rose Street</t>
  </si>
  <si>
    <t>Demolition, clearing and grubbing contractor (includes hauling)
Grading and paving contractor 
(for concrete pathway)
Striping and signage contractor
Landscape and irrigation contractor
Electrical contractor 
(for traffic signal and pathway lighting)
Storm drain (plumbing?) contractor
Install benches, trash cans, etc. 
(part of landscape scope?)
Adjust utilities 
(performed by utility companies?)</t>
  </si>
  <si>
    <t>Construction Services; lane and curb striping; landscaping, signage contractor</t>
  </si>
  <si>
    <t>9th Street Bicycle Boulevard Pathway Extension Phase II</t>
  </si>
  <si>
    <t>Rapid Bus Corridor Upgrades 
(San Pablo and Telegraph Corridors)</t>
  </si>
  <si>
    <t>Alameda Countywide Travel 
Model Update</t>
  </si>
  <si>
    <t>General Contractor, electrical contractor; landscaping; lane and curb striping; traffic systems; street construction</t>
  </si>
  <si>
    <t>Outreach with the community and railroad; environmental analysis, including soil sampling, and documentation, likely a Mitigated Negative declaration/
Environmental Assessment; scoping 
and preliminary engineering</t>
  </si>
  <si>
    <t>Public Works Director/
City Engineer</t>
  </si>
  <si>
    <t>Director of Management 
and Budget</t>
  </si>
  <si>
    <t>Mission Boulevard Corridor Improvements, Phase 3</t>
  </si>
  <si>
    <t>Express Lane System Manager/
Program Support</t>
  </si>
  <si>
    <t>Dublin Widening, WB from 2 to 3 Lanes (Sierra Court-Dougherty Road)</t>
  </si>
  <si>
    <t>Walnut Avenue Protected Bikeway in 
City Center/Downtown PDA</t>
  </si>
  <si>
    <t>Safe and Smart Corridor Along 
Fremont Boulevard</t>
  </si>
  <si>
    <t>Vasco Road/I-580 Interchange</t>
  </si>
  <si>
    <t>Hesperian Boulevard 
Corridor Improvement</t>
  </si>
  <si>
    <t>East 14th Street Corridor Improvement</t>
  </si>
  <si>
    <t>Vasco Road/I-580</t>
  </si>
  <si>
    <t>E.12th Street Bikeway.</t>
  </si>
  <si>
    <t>The Oakland East 12th Street Bikeway project, in conjunction with the AC Transit BRT project, will create a continuous bikeway across six miles of East Oakland and provide a critical connection to Fruitvale BART from the neighborhoods immediately to the east.</t>
  </si>
  <si>
    <t>Traffic Control and Mobilization; Curb, Gutter Sidewalk Retrofit/Construction; Install Traffic Circle; Remove/Dispose of Railroad Tracks/Soil; Regrade Roadway; Rebuild Roadway Base; Roadway Striping; Modify Traffic Signal</t>
  </si>
  <si>
    <t>Storm Drainage; Concrete work; Electrical Work; Traffic Signal; Striping; Landscape; Asphalt Pavement; Demolition/
removal various</t>
  </si>
  <si>
    <t>Central Avenue between Sycamore and Filbert Streets</t>
  </si>
  <si>
    <t>Dublin Boulevard-North Canyon 
Parkway Extension</t>
  </si>
  <si>
    <t>Community engagement and coordination with the Union Pacific Railroad and Amtrak/Capitol Corridor Joint Powers Authority; environmental analysis and documentation leading to CEQA and NEPA clearance; scoping and preliminary engineering necessary for environmental analysis.</t>
  </si>
  <si>
    <t>Ashland/
Cherryland Community, Unincorporated Alameda County</t>
  </si>
  <si>
    <t xml:space="preserve">With two years of I-580 Express Lanes traffic and revenue data available, Alameda CTC seeks to update the revenue projections for the I-580 Express Lanes. Such projections would include options such as tolling of Clean Air Vehicles and modification of occupancy requirements. In addition, revenue projections for the I-680 Sunol Express Lanes, anticipated to open in 2020 with a new northbound express lane and a conversion in the current southbound express lane to continuous access, would be updated using the I-580 data to inform the projections. Appropriate and industry standard analytical tools and methods 
may be utilized, but alternative methods to analyze the data and drive the findings will be given substantial consideration. This contract will be funded with Toll Revenue funds. </t>
  </si>
  <si>
    <t>Alameda CTC seeks to engage a consultant to provide a full range of essential legislative and policy advocacy services to support, protect, and enhance the interests of Alameda CTC within Alameda County, regionally, and in Sacramento. Effective state lobbyist efforts are essential in moving Alameda CTC’s transportation policies, projects, and programs forward and to ensure attraction and retention of funds within Alameda County for transportation purposes. This contract will be funded by VRF, Measure B and/or Measure BB funds, or such funds in combination with other local funds. As such, the Alameda CTC Local Business Contract Equity Program requirements applicable to such contracts 
will apply.</t>
  </si>
  <si>
    <t>Alameda CTC seeks to engage a consultant to provide a full range of essential legislative and policy advocacy services to support, protect, and enhance the interests of Alameda CTC within Alameda County, regionally, and in Washington, D.C. Effective federal lobbyist efforts are essential in moving Alameda CTC’s transportation policies, projects, and programs forward and to ensure attraction and retention of funds within Alameda County for transportation purposes. This contract will be funded by VRF, Measure B and/or Measure BB funds, or such funds in combination with other local funds. As such, the Alameda CTC Local Business Contract Equity Program requirements applicable to such contracts 
will apply.</t>
  </si>
  <si>
    <t>Pedestrian and bicycle improvements, landscaping, fiber optic conduits, 
bulb-outs.</t>
  </si>
  <si>
    <t>Consultant services for preliminary engineering, environmental clearance, and design and preparation of 
final PS&amp;E</t>
  </si>
  <si>
    <t>Project Manager/
Civil Engineer</t>
  </si>
  <si>
    <t>Technical Planning and 
Programming Services</t>
  </si>
  <si>
    <t>At-grade crossings of the Union Pacific Railroad running between and parallel to 2nd and 4th Streets 
in Berkeley</t>
  </si>
  <si>
    <t xml:space="preserve">Construction Services; traffic management systems and Intelligent Transportation Systems expertise for installation, configuration, integration and testing of the TSP system
 </t>
  </si>
  <si>
    <t>Traffic signal/electrical contractors and concrete/asphalt contractors. The scope of work includes traffic signal modification and installation of concrete curb, gutter, and sidewalk, and asphalt bikeway. There may be some minor landscaping work as part of the project as well</t>
  </si>
  <si>
    <t>Storm Drainage, Concrete work, Electrical Work, Traffic Signal, Striping, Landscape, Asphalt Pavement, Demolition/removal various</t>
  </si>
  <si>
    <t>Project scope includes construction of a grade separation structure at the Central Avenue Railroad crossing between Sycamore Street and Filbert Street. The roadway will consist of two travel lanes in each direction with bicycle lanes and sidewalks contiguous to the street curb. This will be a multi-span structure with MSE (mechanically stabilized earth) retaining walls at each end and lightweight fill. Multiple driveway locations are necessary along with utility modifications, traffic signal installations, lighting, and landscaping improvements. The project is currently at the 30% design stage.</t>
  </si>
  <si>
    <t xml:space="preserve">General Engineering Contractor; Poured Concrete Foundation and Structure Contractor; Structural Steel and Precast Concrete Contractor; Overpass Construction; Highway, Abutment Construction; Concrete Paving; Asphalt Paving; Roadway Striping and Signage; Bridge Construction; Bridge Approach Construction; Bridge Decking Construction; Traffic Signal and 
Streetlight Construction </t>
  </si>
  <si>
    <t>The project will extend Oakland’s ITS network with fiber cable to 62 traffic signals along 13 miles of MacArthur Boulevard and adjacent roadways. The project consists of transit enhancements, transit signage, traffic signal and 
operational improvements, pedestrian safety improvements, and 
communications infrastructure.</t>
  </si>
  <si>
    <t xml:space="preserve">This project includes realignment of the eastbound curb on Marin Avenue along the San Pablo Avenue approach to allow for the implementation of bike lane between the right turn lane and the through eastbound lane on Marin Avenue. The project also includes installation of bike boxes, striping improvements, and traffic signal modifications at the San Pablo/Marin intersection. </t>
  </si>
  <si>
    <t xml:space="preserve">Construction of a steel pedestrian bridge; Concrete pouring and reinforcement; utility relocation; hazardous waste remediation; reinforced concrete approach ramps and stairways, concrete/
asphalt contractors
</t>
  </si>
  <si>
    <t xml:space="preserve">The Emeryville South Bayfront Bridge project will construct a 227-foot-long 
steel tied-arch pedestrian/bicycle bridge over the Union Pacific Railroad (UPRR) tracks with concrete approach ramps along the east and west sides. The bridge landing on the west side of the UPRR right-of-way is located at the east end 
of Ohlone Way with a pedestrian connection to the parking structure at the 
Bay Street development. </t>
  </si>
  <si>
    <r>
      <t xml:space="preserve">Type of Services
</t>
    </r>
    <r>
      <rPr>
        <b/>
        <sz val="11"/>
        <color rgb="FFFFFFFF"/>
        <rFont val="Calibri"/>
        <family val="2"/>
        <scheme val="minor"/>
      </rPr>
      <t>(CONSTRUCTION OR PROFESSIONAL)</t>
    </r>
  </si>
  <si>
    <t>The East Oakland Community Streets Plan is focused on working with the community to plan priority transportation projects in East Oakland along the East Bay Bus Rapid Transit (BRT) corridor. The study proposes a year-long effort of community outreach to  areas with a half mile walk shed of the East Bay BRT from Seminary Boulevard south/east to the City border.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</si>
</sst>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44" formatCode="_(&quot;$&quot;* #,##0.00_);_(&quot;$&quot;* \(#,##0.00\);_(&quot;$&quot;* &quot;-&quot;??_);_(@_)"/>
    <numFmt numFmtId="164" formatCode="mmmm\ yyyy"/>
    <numFmt numFmtId="165" formatCode="[&lt;=9999999]###\-####;\(###\)\ ###\-####"/>
  </numFmts>
  <fonts count="13"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Georgia"/>
      <family val="1"/>
    </font>
    <font>
      <sz val="14"/>
      <color theme="1"/>
      <name val="Georgia"/>
      <family val="1"/>
    </font>
    <font>
      <sz val="14"/>
      <name val="Times New Roman"/>
      <family val="1"/>
    </font>
    <font>
      <sz val="14"/>
      <color theme="1"/>
      <name val="Times New Roman"/>
      <family val="1"/>
    </font>
    <font>
      <b/>
      <sz val="16"/>
      <color rgb="FFFFFFFF"/>
      <name val="Calibri"/>
      <family val="2"/>
      <scheme val="minor"/>
    </font>
    <font>
      <b/>
      <sz val="11"/>
      <color rgb="FFFFFFFF"/>
      <name val="Calibri"/>
      <family val="2"/>
      <scheme val="minor"/>
    </font>
    <font>
      <b/>
      <sz val="16"/>
      <color theme="0"/>
      <name val="Calibri"/>
      <family val="2"/>
      <scheme val="minor"/>
    </font>
    <font>
      <sz val="14"/>
      <name val="Calibri"/>
      <family val="2"/>
      <scheme val="minor"/>
    </font>
    <font>
      <sz val="14"/>
      <color theme="1"/>
      <name val="Calibri"/>
      <family val="2"/>
      <scheme val="minor"/>
    </font>
    <font>
      <u/>
      <sz val="14"/>
      <color theme="10"/>
      <name val="Calibri"/>
      <family val="2"/>
      <scheme val="minor"/>
    </font>
  </fonts>
  <fills count="2">
    <fill>
      <patternFill patternType="none"/>
    </fill>
    <fill>
      <patternFill patternType="gray125"/>
    </fill>
  </fills>
  <borders count="1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right>
      <top style="thin">
        <color theme="0"/>
      </top>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44">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vertical="center"/>
    </xf>
    <xf numFmtId="0" fontId="3" fillId="0" borderId="0" xfId="0" applyFont="1" applyAlignment="1">
      <alignment horizontal="right"/>
    </xf>
    <xf numFmtId="0" fontId="3" fillId="0" borderId="5" xfId="0" applyFont="1" applyBorder="1"/>
    <xf numFmtId="0" fontId="3" fillId="0" borderId="5" xfId="0" applyFont="1" applyBorder="1" applyAlignment="1">
      <alignment vertical="center"/>
    </xf>
    <xf numFmtId="0" fontId="3" fillId="0" borderId="4" xfId="0" applyFont="1" applyBorder="1"/>
    <xf numFmtId="0" fontId="5" fillId="0" borderId="5" xfId="0" applyFont="1" applyFill="1" applyBorder="1" applyAlignment="1">
      <alignment horizontal="left" vertical="top"/>
    </xf>
    <xf numFmtId="0" fontId="5" fillId="0" borderId="0" xfId="0" applyFont="1" applyFill="1" applyAlignment="1">
      <alignment horizontal="left" vertical="top"/>
    </xf>
    <xf numFmtId="0" fontId="6" fillId="0" borderId="5" xfId="0" applyFont="1" applyBorder="1" applyAlignment="1">
      <alignment vertical="top"/>
    </xf>
    <xf numFmtId="0" fontId="6" fillId="0" borderId="0" xfId="0" applyFont="1" applyAlignment="1">
      <alignment vertical="top"/>
    </xf>
    <xf numFmtId="1" fontId="6" fillId="0" borderId="7" xfId="0" applyNumberFormat="1" applyFont="1" applyBorder="1" applyAlignment="1">
      <alignment horizontal="center" vertical="top" wrapText="1"/>
    </xf>
    <xf numFmtId="0" fontId="4" fillId="0" borderId="7" xfId="0" applyFont="1" applyBorder="1" applyAlignment="1">
      <alignment vertical="top"/>
    </xf>
    <xf numFmtId="0" fontId="4" fillId="0" borderId="7" xfId="0" applyFont="1" applyBorder="1" applyAlignment="1">
      <alignment horizontal="center" vertical="top"/>
    </xf>
    <xf numFmtId="0" fontId="4" fillId="0" borderId="7" xfId="0" applyFont="1" applyBorder="1" applyAlignment="1">
      <alignment horizontal="right" vertical="top"/>
    </xf>
    <xf numFmtId="0" fontId="4" fillId="0" borderId="8" xfId="0" applyFont="1" applyBorder="1" applyAlignment="1">
      <alignment vertical="top"/>
    </xf>
    <xf numFmtId="0" fontId="4" fillId="0" borderId="0" xfId="0" applyFont="1" applyAlignment="1">
      <alignment vertical="top"/>
    </xf>
    <xf numFmtId="0" fontId="4" fillId="0" borderId="0" xfId="0" applyFont="1" applyAlignment="1">
      <alignment horizontal="center"/>
    </xf>
    <xf numFmtId="0" fontId="4" fillId="0" borderId="0" xfId="0" applyFont="1"/>
    <xf numFmtId="0" fontId="4" fillId="0" borderId="0" xfId="0" applyFont="1" applyAlignment="1">
      <alignment horizontal="right"/>
    </xf>
    <xf numFmtId="0" fontId="4" fillId="0" borderId="6" xfId="0" applyFont="1" applyBorder="1"/>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2" xfId="0" applyFont="1" applyFill="1" applyBorder="1" applyAlignment="1">
      <alignment horizontal="center" vertical="center" wrapText="1"/>
    </xf>
    <xf numFmtId="1" fontId="10" fillId="0" borderId="3" xfId="0" applyNumberFormat="1" applyFont="1" applyFill="1" applyBorder="1" applyAlignment="1">
      <alignment horizontal="center" vertical="top" wrapText="1"/>
    </xf>
    <xf numFmtId="0" fontId="10" fillId="0" borderId="1" xfId="0" applyFont="1" applyFill="1" applyBorder="1" applyAlignment="1">
      <alignment vertical="top" wrapText="1"/>
    </xf>
    <xf numFmtId="0" fontId="11" fillId="0" borderId="1" xfId="0" applyFont="1" applyFill="1" applyBorder="1" applyAlignment="1">
      <alignment vertical="top" wrapText="1"/>
    </xf>
    <xf numFmtId="0" fontId="11" fillId="0" borderId="1" xfId="0" applyFont="1" applyFill="1" applyBorder="1" applyAlignment="1">
      <alignment horizontal="center" vertical="top" wrapText="1"/>
    </xf>
    <xf numFmtId="5" fontId="11" fillId="0" borderId="1" xfId="1" applyNumberFormat="1" applyFont="1" applyFill="1" applyBorder="1" applyAlignment="1">
      <alignment horizontal="right" vertical="top" wrapText="1"/>
    </xf>
    <xf numFmtId="164" fontId="11" fillId="0" borderId="1" xfId="0" applyNumberFormat="1" applyFont="1" applyFill="1" applyBorder="1" applyAlignment="1">
      <alignment horizontal="center" vertical="top" wrapText="1"/>
    </xf>
    <xf numFmtId="0" fontId="12" fillId="0" borderId="1" xfId="2" applyFont="1" applyFill="1" applyBorder="1" applyAlignment="1">
      <alignment vertical="top" wrapText="1"/>
    </xf>
    <xf numFmtId="165" fontId="11" fillId="0" borderId="2" xfId="0" applyNumberFormat="1" applyFont="1" applyFill="1" applyBorder="1" applyAlignment="1">
      <alignment vertical="top" wrapText="1"/>
    </xf>
    <xf numFmtId="1" fontId="11" fillId="0" borderId="3" xfId="0" applyNumberFormat="1" applyFont="1" applyFill="1" applyBorder="1" applyAlignment="1">
      <alignment horizontal="center" vertical="top" wrapText="1"/>
    </xf>
    <xf numFmtId="0" fontId="12" fillId="0" borderId="1" xfId="2" applyFont="1" applyFill="1" applyBorder="1" applyAlignment="1">
      <alignment vertical="top"/>
    </xf>
    <xf numFmtId="1" fontId="11" fillId="0" borderId="13" xfId="0" applyNumberFormat="1" applyFont="1" applyFill="1" applyBorder="1" applyAlignment="1">
      <alignment horizontal="center" vertical="top" wrapText="1"/>
    </xf>
    <xf numFmtId="0" fontId="10" fillId="0" borderId="10" xfId="0" applyFont="1" applyFill="1" applyBorder="1" applyAlignment="1">
      <alignment vertical="top" wrapText="1"/>
    </xf>
    <xf numFmtId="0" fontId="11" fillId="0" borderId="10" xfId="0" applyFont="1" applyFill="1" applyBorder="1" applyAlignment="1">
      <alignment vertical="top" wrapText="1"/>
    </xf>
    <xf numFmtId="0" fontId="11" fillId="0" borderId="10" xfId="0" applyFont="1" applyFill="1" applyBorder="1" applyAlignment="1">
      <alignment horizontal="center" vertical="top" wrapText="1"/>
    </xf>
    <xf numFmtId="5" fontId="11" fillId="0" borderId="10" xfId="1" applyNumberFormat="1" applyFont="1" applyFill="1" applyBorder="1" applyAlignment="1">
      <alignment horizontal="right" vertical="top" wrapText="1"/>
    </xf>
    <xf numFmtId="164" fontId="11" fillId="0" borderId="10" xfId="0" applyNumberFormat="1" applyFont="1" applyFill="1" applyBorder="1" applyAlignment="1">
      <alignment horizontal="center" vertical="top" wrapText="1"/>
    </xf>
    <xf numFmtId="0" fontId="12" fillId="0" borderId="10" xfId="2" applyFont="1" applyFill="1" applyBorder="1" applyAlignment="1">
      <alignment vertical="top" wrapText="1"/>
    </xf>
    <xf numFmtId="165" fontId="11" fillId="0" borderId="14" xfId="0" applyNumberFormat="1" applyFont="1" applyFill="1" applyBorder="1" applyAlignment="1">
      <alignment vertical="top" wrapText="1"/>
    </xf>
  </cellXfs>
  <cellStyles count="3">
    <cellStyle name="Currency" xfId="1" builtinId="4"/>
    <cellStyle name="Hyperlink" xfId="2" builtinId="8"/>
    <cellStyle name="Normal" xfId="0" builtinId="0"/>
  </cellStyles>
  <dxfs count="18">
    <dxf>
      <font>
        <strike val="0"/>
        <outline val="0"/>
        <shadow val="0"/>
        <vertAlign val="baseline"/>
        <name val="Calibri"/>
        <scheme val="minor"/>
      </font>
      <fill>
        <patternFill patternType="none">
          <fgColor indexed="64"/>
          <bgColor auto="1"/>
        </patternFill>
      </fill>
    </dxf>
    <dxf>
      <font>
        <b/>
        <i val="0"/>
        <strike val="0"/>
        <condense val="0"/>
        <extend val="0"/>
        <outline val="0"/>
        <shadow val="0"/>
        <u val="none"/>
        <vertAlign val="baseline"/>
        <sz val="16"/>
        <color theme="0"/>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bottom/>
      </border>
    </dxf>
    <dxf>
      <font>
        <b val="0"/>
        <i val="0"/>
        <strike val="0"/>
        <condense val="0"/>
        <extend val="0"/>
        <outline val="0"/>
        <shadow val="0"/>
        <u val="none"/>
        <vertAlign val="baseline"/>
        <sz val="14"/>
        <color theme="1"/>
        <name val="Calibri"/>
        <scheme val="minor"/>
      </font>
      <numFmt numFmtId="165" formatCode="[&lt;=9999999]###\-####;\(###\)\ ###\-####"/>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ertAlign val="baseline"/>
        <sz val="14"/>
        <color theme="10"/>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4"/>
        <color theme="1"/>
        <name val="Calibri"/>
        <scheme val="minor"/>
      </font>
      <numFmt numFmtId="164" formatCode="mmmm\ yyyy"/>
      <fill>
        <patternFill patternType="none">
          <fgColor indexed="64"/>
          <bgColor auto="1"/>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4"/>
        <color theme="1"/>
        <name val="Calibri"/>
        <scheme val="minor"/>
      </font>
      <numFmt numFmtId="9" formatCode="&quot;$&quot;#,##0_);\(&quot;$&quot;#,##0\)"/>
      <fill>
        <patternFill patternType="none">
          <fgColor indexed="64"/>
          <bgColor auto="1"/>
        </patternFill>
      </fill>
      <alignment horizontal="righ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4"/>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4"/>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4"/>
        <color theme="1"/>
        <name val="Calibri"/>
        <scheme val="minor"/>
      </font>
      <numFmt numFmtId="1" formatCode="0"/>
      <fill>
        <patternFill patternType="none">
          <fgColor indexed="64"/>
          <bgColor auto="1"/>
        </patternFill>
      </fill>
      <alignment horizontal="center" vertical="top"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border outline="0">
        <top style="thin">
          <color theme="0" tint="-0.24994659260841701"/>
        </top>
      </border>
    </dxf>
    <dxf>
      <border outline="0">
        <bottom style="thin">
          <color theme="0" tint="-0.24994659260841701"/>
        </bottom>
      </border>
    </dxf>
    <dxf>
      <border outline="0">
        <left style="thin">
          <color theme="0" tint="-0.24994659260841701"/>
        </left>
        <right style="thin">
          <color theme="0" tint="-0.24994659260841701"/>
        </right>
        <top style="thin">
          <color theme="0" tint="-0.24994659260841701"/>
        </top>
        <bottom style="thin">
          <color theme="0" tint="-0.24994659260841701"/>
        </bottom>
      </border>
    </dxf>
  </dxfs>
  <tableStyles count="0" defaultTableStyle="TableStyleMedium2" defaultPivotStyle="PivotStyleLight16"/>
  <colors>
    <mruColors>
      <color rgb="FFE5F5FF"/>
      <color rgb="FF0069AA"/>
      <color rgb="FFEFF9FF"/>
      <color rgb="FFB3E2FF"/>
      <color rgb="FFAAD8E4"/>
      <color rgb="FFE8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1:M35" totalsRowShown="0" headerRowDxfId="1" dataDxfId="0" headerRowBorderDxfId="16" tableBorderDxfId="17" totalsRowBorderDxfId="15">
  <autoFilter ref="A1:M35"/>
  <tableColumns count="13">
    <tableColumn id="1" name="ID" dataDxfId="14">
      <calculatedColumnFormula>SUM(A1+1)</calculatedColumnFormula>
    </tableColumn>
    <tableColumn id="2" name="Project Name" dataDxfId="13"/>
    <tableColumn id="3" name="Project Location" dataDxfId="12"/>
    <tableColumn id="4" name="Sponsor Agency Name" dataDxfId="11"/>
    <tableColumn id="5" name="Detail Project Scope" dataDxfId="10"/>
    <tableColumn id="6" name="Type of Services_x000a_(CONSTRUCTION OR PROFESSIONAL)" dataDxfId="9"/>
    <tableColumn id="7" name="Specific Services" dataDxfId="8"/>
    <tableColumn id="8" name="Anticipated Contract Value" dataDxfId="7" dataCellStyle="Currency"/>
    <tableColumn id="9" name="Anticipated Advertisement Timeframe" dataDxfId="6"/>
    <tableColumn id="10" name="Name" dataDxfId="5"/>
    <tableColumn id="11" name=" Title" dataDxfId="4"/>
    <tableColumn id="12" name="Email" dataDxfId="3" dataCellStyle="Hyperlink"/>
    <tableColumn id="13" name="Phone" dataDxfId="2"/>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nrabahat@oaklandnet.com" TargetMode="External"/><Relationship Id="rId13" Type="http://schemas.openxmlformats.org/officeDocument/2006/relationships/hyperlink" Target="mailto:candrichak@actransit.org" TargetMode="External"/><Relationship Id="rId18" Type="http://schemas.openxmlformats.org/officeDocument/2006/relationships/hyperlink" Target="mailto:rubeni@acpwa.org" TargetMode="External"/><Relationship Id="rId26" Type="http://schemas.openxmlformats.org/officeDocument/2006/relationships/hyperlink" Target="mailto:cclevenger@alamedactc.org" TargetMode="External"/><Relationship Id="rId3" Type="http://schemas.openxmlformats.org/officeDocument/2006/relationships/hyperlink" Target="mailto:aevans@emeryville.org" TargetMode="External"/><Relationship Id="rId21" Type="http://schemas.openxmlformats.org/officeDocument/2006/relationships/hyperlink" Target="mailto:erutman@alamedactc.org" TargetMode="External"/><Relationship Id="rId34" Type="http://schemas.openxmlformats.org/officeDocument/2006/relationships/hyperlink" Target="mailto:tlengyel@alamedactc.org" TargetMode="External"/><Relationship Id="rId7" Type="http://schemas.openxmlformats.org/officeDocument/2006/relationships/hyperlink" Target="mailto:nrabahat@oaklandnet.com" TargetMode="External"/><Relationship Id="rId12" Type="http://schemas.openxmlformats.org/officeDocument/2006/relationships/hyperlink" Target="mailto:candrichak@actransit.org" TargetMode="External"/><Relationship Id="rId17" Type="http://schemas.openxmlformats.org/officeDocument/2006/relationships/hyperlink" Target="mailto:bathomas@ci.berkeley.ca.us" TargetMode="External"/><Relationship Id="rId25" Type="http://schemas.openxmlformats.org/officeDocument/2006/relationships/hyperlink" Target="mailto:lbalinton@alamedactc.org" TargetMode="External"/><Relationship Id="rId33" Type="http://schemas.openxmlformats.org/officeDocument/2006/relationships/hyperlink" Target="mailto:tlengyel@alamedactc.org" TargetMode="External"/><Relationship Id="rId2" Type="http://schemas.openxmlformats.org/officeDocument/2006/relationships/hyperlink" Target="mailto:mhurley@albanyca.org" TargetMode="External"/><Relationship Id="rId16" Type="http://schemas.openxmlformats.org/officeDocument/2006/relationships/hyperlink" Target="mailto:rjescobar@cityoflivermore.net" TargetMode="External"/><Relationship Id="rId20" Type="http://schemas.openxmlformats.org/officeDocument/2006/relationships/hyperlink" Target="mailto:soren.fajeau@newark.org" TargetMode="External"/><Relationship Id="rId29" Type="http://schemas.openxmlformats.org/officeDocument/2006/relationships/hyperlink" Target="mailto:kvillanueva@alamedactc.org" TargetMode="External"/><Relationship Id="rId1" Type="http://schemas.openxmlformats.org/officeDocument/2006/relationships/hyperlink" Target="mailto:Michael.Boitnott@dublin.ca.gov" TargetMode="External"/><Relationship Id="rId6" Type="http://schemas.openxmlformats.org/officeDocument/2006/relationships/hyperlink" Target="mailto:nveloso@fremont.gov" TargetMode="External"/><Relationship Id="rId11" Type="http://schemas.openxmlformats.org/officeDocument/2006/relationships/hyperlink" Target="mailto:sfine@oaklandnet.com" TargetMode="External"/><Relationship Id="rId24" Type="http://schemas.openxmlformats.org/officeDocument/2006/relationships/hyperlink" Target="mailto:cclevenger@alamedactc.org" TargetMode="External"/><Relationship Id="rId32" Type="http://schemas.openxmlformats.org/officeDocument/2006/relationships/hyperlink" Target="mailto:tnguyen@alamedactc.org" TargetMode="External"/><Relationship Id="rId5" Type="http://schemas.openxmlformats.org/officeDocument/2006/relationships/hyperlink" Target="mailto:nveloso@fremont.gov" TargetMode="External"/><Relationship Id="rId15" Type="http://schemas.openxmlformats.org/officeDocument/2006/relationships/hyperlink" Target="mailto:dave.hung@hayward-ca.gov" TargetMode="External"/><Relationship Id="rId23" Type="http://schemas.openxmlformats.org/officeDocument/2006/relationships/hyperlink" Target="mailto:erutman@alamedactc.org" TargetMode="External"/><Relationship Id="rId28" Type="http://schemas.openxmlformats.org/officeDocument/2006/relationships/hyperlink" Target="mailto:cclevenger@alamedactc.org" TargetMode="External"/><Relationship Id="rId36" Type="http://schemas.openxmlformats.org/officeDocument/2006/relationships/table" Target="../tables/table1.xml"/><Relationship Id="rId10" Type="http://schemas.openxmlformats.org/officeDocument/2006/relationships/hyperlink" Target="mailto:aoluwasogo@oaklandnet.com" TargetMode="External"/><Relationship Id="rId19" Type="http://schemas.openxmlformats.org/officeDocument/2006/relationships/hyperlink" Target="mailto:rubeni@acpwa.org" TargetMode="External"/><Relationship Id="rId31" Type="http://schemas.openxmlformats.org/officeDocument/2006/relationships/hyperlink" Target="mailto:tnguyen@alamedactc.org" TargetMode="External"/><Relationship Id="rId4" Type="http://schemas.openxmlformats.org/officeDocument/2006/relationships/hyperlink" Target="mailto:bathomas@ci.berkeley.ca.us" TargetMode="External"/><Relationship Id="rId9" Type="http://schemas.openxmlformats.org/officeDocument/2006/relationships/hyperlink" Target="mailto:esiu@oaklandnet.com" TargetMode="External"/><Relationship Id="rId14" Type="http://schemas.openxmlformats.org/officeDocument/2006/relationships/hyperlink" Target="mailto:candrichak@actransit.org" TargetMode="External"/><Relationship Id="rId22" Type="http://schemas.openxmlformats.org/officeDocument/2006/relationships/hyperlink" Target="mailto:erutman@alamedactc.org" TargetMode="External"/><Relationship Id="rId27" Type="http://schemas.openxmlformats.org/officeDocument/2006/relationships/hyperlink" Target="mailto:cclevenger@alamedactc.org" TargetMode="External"/><Relationship Id="rId30" Type="http://schemas.openxmlformats.org/officeDocument/2006/relationships/hyperlink" Target="mailto:tnguyen@alamedactc.org"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tabSelected="1" zoomScale="55" zoomScaleNormal="55" workbookViewId="0">
      <selection activeCell="C6" sqref="C6"/>
    </sheetView>
  </sheetViews>
  <sheetFormatPr defaultRowHeight="11.25" customHeight="1" x14ac:dyDescent="0.2"/>
  <cols>
    <col min="1" max="1" width="7.7109375" style="2" customWidth="1"/>
    <col min="2" max="2" width="46.42578125" style="1" customWidth="1"/>
    <col min="3" max="3" width="27.7109375" style="1" customWidth="1"/>
    <col min="4" max="4" width="36.5703125" style="1" customWidth="1"/>
    <col min="5" max="5" width="96.7109375" style="1" customWidth="1"/>
    <col min="6" max="6" width="22.85546875" style="2" customWidth="1"/>
    <col min="7" max="7" width="47.7109375" style="1" customWidth="1"/>
    <col min="8" max="8" width="44.28515625" style="4" customWidth="1"/>
    <col min="9" max="9" width="60.28515625" style="1" customWidth="1"/>
    <col min="10" max="10" width="25.42578125" style="1" customWidth="1"/>
    <col min="11" max="11" width="35" style="1" customWidth="1"/>
    <col min="12" max="12" width="39.5703125" style="1" customWidth="1"/>
    <col min="13" max="13" width="19.7109375" style="1" customWidth="1"/>
    <col min="14" max="16384" width="9.140625" style="1"/>
  </cols>
  <sheetData>
    <row r="1" spans="1:14" s="3" customFormat="1" ht="94.5" customHeight="1" x14ac:dyDescent="0.25">
      <c r="A1" s="22" t="s">
        <v>6</v>
      </c>
      <c r="B1" s="23" t="s">
        <v>0</v>
      </c>
      <c r="C1" s="23" t="s">
        <v>7</v>
      </c>
      <c r="D1" s="23" t="s">
        <v>8</v>
      </c>
      <c r="E1" s="23" t="s">
        <v>9</v>
      </c>
      <c r="F1" s="23" t="s">
        <v>198</v>
      </c>
      <c r="G1" s="23" t="s">
        <v>14</v>
      </c>
      <c r="H1" s="23" t="s">
        <v>10</v>
      </c>
      <c r="I1" s="23" t="s">
        <v>11</v>
      </c>
      <c r="J1" s="24" t="s">
        <v>136</v>
      </c>
      <c r="K1" s="24" t="s">
        <v>137</v>
      </c>
      <c r="L1" s="24" t="s">
        <v>138</v>
      </c>
      <c r="M1" s="25" t="s">
        <v>139</v>
      </c>
      <c r="N1" s="6"/>
    </row>
    <row r="2" spans="1:14" s="9" customFormat="1" ht="104.25" customHeight="1" x14ac:dyDescent="0.25">
      <c r="A2" s="26">
        <v>1</v>
      </c>
      <c r="B2" s="27" t="s">
        <v>15</v>
      </c>
      <c r="C2" s="28" t="s">
        <v>16</v>
      </c>
      <c r="D2" s="28" t="s">
        <v>17</v>
      </c>
      <c r="E2" s="28" t="s">
        <v>194</v>
      </c>
      <c r="F2" s="29" t="s">
        <v>13</v>
      </c>
      <c r="G2" s="28" t="s">
        <v>63</v>
      </c>
      <c r="H2" s="30">
        <v>1800000</v>
      </c>
      <c r="I2" s="31">
        <v>43160</v>
      </c>
      <c r="J2" s="28" t="s">
        <v>79</v>
      </c>
      <c r="K2" s="28" t="s">
        <v>99</v>
      </c>
      <c r="L2" s="32" t="s">
        <v>116</v>
      </c>
      <c r="M2" s="33">
        <v>5102383254</v>
      </c>
      <c r="N2" s="8"/>
    </row>
    <row r="3" spans="1:14" s="11" customFormat="1" ht="114" customHeight="1" x14ac:dyDescent="0.25">
      <c r="A3" s="34">
        <f t="shared" ref="A3:A35" si="0">SUM(A2+1)</f>
        <v>2</v>
      </c>
      <c r="B3" s="27" t="s">
        <v>18</v>
      </c>
      <c r="C3" s="28" t="s">
        <v>16</v>
      </c>
      <c r="D3" s="28" t="s">
        <v>19</v>
      </c>
      <c r="E3" s="28" t="s">
        <v>195</v>
      </c>
      <c r="F3" s="29" t="s">
        <v>12</v>
      </c>
      <c r="G3" s="28" t="s">
        <v>160</v>
      </c>
      <c r="H3" s="30">
        <v>1800000</v>
      </c>
      <c r="I3" s="31">
        <v>43344</v>
      </c>
      <c r="J3" s="28" t="s">
        <v>80</v>
      </c>
      <c r="K3" s="28" t="s">
        <v>162</v>
      </c>
      <c r="L3" s="32" t="s">
        <v>117</v>
      </c>
      <c r="M3" s="33">
        <v>5105249543</v>
      </c>
      <c r="N3" s="10"/>
    </row>
    <row r="4" spans="1:14" s="11" customFormat="1" ht="138" customHeight="1" x14ac:dyDescent="0.25">
      <c r="A4" s="34">
        <f t="shared" si="0"/>
        <v>3</v>
      </c>
      <c r="B4" s="27" t="s">
        <v>20</v>
      </c>
      <c r="C4" s="28" t="s">
        <v>16</v>
      </c>
      <c r="D4" s="28" t="s">
        <v>21</v>
      </c>
      <c r="E4" s="28" t="s">
        <v>197</v>
      </c>
      <c r="F4" s="29" t="s">
        <v>12</v>
      </c>
      <c r="G4" s="28" t="s">
        <v>196</v>
      </c>
      <c r="H4" s="30">
        <v>16000000</v>
      </c>
      <c r="I4" s="31" t="s">
        <v>73</v>
      </c>
      <c r="J4" s="28" t="s">
        <v>81</v>
      </c>
      <c r="K4" s="28" t="s">
        <v>100</v>
      </c>
      <c r="L4" s="32" t="s">
        <v>118</v>
      </c>
      <c r="M4" s="33">
        <v>5105964382</v>
      </c>
      <c r="N4" s="10"/>
    </row>
    <row r="5" spans="1:14" s="11" customFormat="1" ht="147.75" customHeight="1" x14ac:dyDescent="0.25">
      <c r="A5" s="34">
        <f t="shared" si="0"/>
        <v>4</v>
      </c>
      <c r="B5" s="27" t="s">
        <v>22</v>
      </c>
      <c r="C5" s="28" t="s">
        <v>188</v>
      </c>
      <c r="D5" s="28" t="s">
        <v>23</v>
      </c>
      <c r="E5" s="28" t="s">
        <v>179</v>
      </c>
      <c r="F5" s="29" t="s">
        <v>13</v>
      </c>
      <c r="G5" s="28" t="s">
        <v>161</v>
      </c>
      <c r="H5" s="30">
        <v>564780</v>
      </c>
      <c r="I5" s="31" t="s">
        <v>72</v>
      </c>
      <c r="J5" s="28" t="s">
        <v>82</v>
      </c>
      <c r="K5" s="28" t="s">
        <v>101</v>
      </c>
      <c r="L5" s="32" t="s">
        <v>119</v>
      </c>
      <c r="M5" s="33">
        <v>5109817068</v>
      </c>
      <c r="N5" s="10"/>
    </row>
    <row r="6" spans="1:14" s="11" customFormat="1" ht="273" customHeight="1" x14ac:dyDescent="0.25">
      <c r="A6" s="34">
        <f t="shared" si="0"/>
        <v>5</v>
      </c>
      <c r="B6" s="27" t="s">
        <v>157</v>
      </c>
      <c r="C6" s="28" t="s">
        <v>16</v>
      </c>
      <c r="D6" s="28" t="s">
        <v>23</v>
      </c>
      <c r="E6" s="28" t="s">
        <v>150</v>
      </c>
      <c r="F6" s="29" t="s">
        <v>12</v>
      </c>
      <c r="G6" s="28" t="s">
        <v>155</v>
      </c>
      <c r="H6" s="30">
        <v>1200000</v>
      </c>
      <c r="I6" s="31" t="s">
        <v>73</v>
      </c>
      <c r="J6" s="28" t="s">
        <v>82</v>
      </c>
      <c r="K6" s="28" t="s">
        <v>102</v>
      </c>
      <c r="L6" s="32" t="s">
        <v>119</v>
      </c>
      <c r="M6" s="33">
        <v>5109817068</v>
      </c>
      <c r="N6" s="10"/>
    </row>
    <row r="7" spans="1:14" s="11" customFormat="1" ht="246.75" customHeight="1" x14ac:dyDescent="0.25">
      <c r="A7" s="34">
        <f t="shared" si="0"/>
        <v>6</v>
      </c>
      <c r="B7" s="27" t="s">
        <v>24</v>
      </c>
      <c r="C7" s="28"/>
      <c r="D7" s="28" t="s">
        <v>25</v>
      </c>
      <c r="E7" s="28" t="s">
        <v>26</v>
      </c>
      <c r="F7" s="29" t="s">
        <v>13</v>
      </c>
      <c r="G7" s="28" t="s">
        <v>187</v>
      </c>
      <c r="H7" s="30"/>
      <c r="I7" s="31">
        <v>43191</v>
      </c>
      <c r="J7" s="28" t="s">
        <v>83</v>
      </c>
      <c r="K7" s="28" t="s">
        <v>103</v>
      </c>
      <c r="L7" s="32" t="s">
        <v>120</v>
      </c>
      <c r="M7" s="33"/>
      <c r="N7" s="10"/>
    </row>
    <row r="8" spans="1:14" s="11" customFormat="1" ht="269.25" customHeight="1" x14ac:dyDescent="0.25">
      <c r="A8" s="34">
        <f t="shared" si="0"/>
        <v>7</v>
      </c>
      <c r="B8" s="27" t="s">
        <v>27</v>
      </c>
      <c r="C8" s="28"/>
      <c r="D8" s="28" t="s">
        <v>25</v>
      </c>
      <c r="E8" s="28" t="s">
        <v>28</v>
      </c>
      <c r="F8" s="29" t="s">
        <v>13</v>
      </c>
      <c r="G8" s="28" t="s">
        <v>64</v>
      </c>
      <c r="H8" s="30"/>
      <c r="I8" s="31" t="s">
        <v>142</v>
      </c>
      <c r="J8" s="28" t="s">
        <v>83</v>
      </c>
      <c r="K8" s="28" t="s">
        <v>103</v>
      </c>
      <c r="L8" s="32" t="s">
        <v>120</v>
      </c>
      <c r="M8" s="33"/>
      <c r="N8" s="10"/>
    </row>
    <row r="9" spans="1:14" s="11" customFormat="1" ht="149.25" customHeight="1" x14ac:dyDescent="0.25">
      <c r="A9" s="34">
        <f t="shared" si="0"/>
        <v>8</v>
      </c>
      <c r="B9" s="27" t="s">
        <v>29</v>
      </c>
      <c r="C9" s="28"/>
      <c r="D9" s="28" t="s">
        <v>25</v>
      </c>
      <c r="E9" s="28" t="s">
        <v>30</v>
      </c>
      <c r="F9" s="29" t="s">
        <v>13</v>
      </c>
      <c r="G9" s="28" t="s">
        <v>64</v>
      </c>
      <c r="H9" s="30"/>
      <c r="I9" s="31" t="s">
        <v>142</v>
      </c>
      <c r="J9" s="28" t="s">
        <v>84</v>
      </c>
      <c r="K9" s="28" t="s">
        <v>104</v>
      </c>
      <c r="L9" s="32" t="s">
        <v>120</v>
      </c>
      <c r="M9" s="33"/>
      <c r="N9" s="10"/>
    </row>
    <row r="10" spans="1:14" s="11" customFormat="1" ht="149.25" customHeight="1" x14ac:dyDescent="0.25">
      <c r="A10" s="34">
        <f t="shared" si="0"/>
        <v>9</v>
      </c>
      <c r="B10" s="27" t="s">
        <v>31</v>
      </c>
      <c r="C10" s="28"/>
      <c r="D10" s="28" t="s">
        <v>25</v>
      </c>
      <c r="E10" s="28" t="s">
        <v>32</v>
      </c>
      <c r="F10" s="29" t="s">
        <v>13</v>
      </c>
      <c r="G10" s="28" t="s">
        <v>64</v>
      </c>
      <c r="H10" s="30"/>
      <c r="I10" s="31" t="s">
        <v>142</v>
      </c>
      <c r="J10" s="28" t="s">
        <v>84</v>
      </c>
      <c r="K10" s="28" t="s">
        <v>104</v>
      </c>
      <c r="L10" s="32" t="s">
        <v>120</v>
      </c>
      <c r="M10" s="33"/>
      <c r="N10" s="10"/>
    </row>
    <row r="11" spans="1:14" s="11" customFormat="1" ht="134.25" customHeight="1" x14ac:dyDescent="0.25">
      <c r="A11" s="34">
        <f t="shared" si="0"/>
        <v>10</v>
      </c>
      <c r="B11" s="27" t="s">
        <v>158</v>
      </c>
      <c r="C11" s="28" t="s">
        <v>16</v>
      </c>
      <c r="D11" s="28" t="s">
        <v>33</v>
      </c>
      <c r="E11" s="28" t="s">
        <v>135</v>
      </c>
      <c r="F11" s="29" t="s">
        <v>13</v>
      </c>
      <c r="G11" s="28" t="s">
        <v>65</v>
      </c>
      <c r="H11" s="30">
        <v>1000000</v>
      </c>
      <c r="I11" s="31" t="s">
        <v>143</v>
      </c>
      <c r="J11" s="28" t="s">
        <v>85</v>
      </c>
      <c r="K11" s="28" t="s">
        <v>163</v>
      </c>
      <c r="L11" s="32" t="s">
        <v>121</v>
      </c>
      <c r="M11" s="33">
        <v>5108914855</v>
      </c>
      <c r="N11" s="10"/>
    </row>
    <row r="12" spans="1:14" s="11" customFormat="1" ht="129.75" customHeight="1" x14ac:dyDescent="0.25">
      <c r="A12" s="34">
        <f t="shared" si="0"/>
        <v>11</v>
      </c>
      <c r="B12" s="27" t="s">
        <v>158</v>
      </c>
      <c r="C12" s="28" t="s">
        <v>16</v>
      </c>
      <c r="D12" s="28" t="s">
        <v>33</v>
      </c>
      <c r="E12" s="28" t="s">
        <v>135</v>
      </c>
      <c r="F12" s="29" t="s">
        <v>12</v>
      </c>
      <c r="G12" s="28" t="s">
        <v>189</v>
      </c>
      <c r="H12" s="30">
        <v>8000000</v>
      </c>
      <c r="I12" s="31" t="s">
        <v>144</v>
      </c>
      <c r="J12" s="28" t="s">
        <v>85</v>
      </c>
      <c r="K12" s="28" t="s">
        <v>163</v>
      </c>
      <c r="L12" s="32" t="s">
        <v>121</v>
      </c>
      <c r="M12" s="33">
        <v>5108914855</v>
      </c>
      <c r="N12" s="10"/>
    </row>
    <row r="13" spans="1:14" s="11" customFormat="1" ht="75" customHeight="1" x14ac:dyDescent="0.25">
      <c r="A13" s="34">
        <f t="shared" si="0"/>
        <v>12</v>
      </c>
      <c r="B13" s="27" t="s">
        <v>34</v>
      </c>
      <c r="C13" s="28" t="s">
        <v>16</v>
      </c>
      <c r="D13" s="28" t="s">
        <v>33</v>
      </c>
      <c r="E13" s="28" t="s">
        <v>35</v>
      </c>
      <c r="F13" s="29" t="s">
        <v>12</v>
      </c>
      <c r="G13" s="28" t="s">
        <v>156</v>
      </c>
      <c r="H13" s="30">
        <v>300000</v>
      </c>
      <c r="I13" s="31" t="s">
        <v>73</v>
      </c>
      <c r="J13" s="28" t="s">
        <v>85</v>
      </c>
      <c r="K13" s="28" t="s">
        <v>163</v>
      </c>
      <c r="L13" s="32" t="s">
        <v>121</v>
      </c>
      <c r="M13" s="33">
        <v>5108914855</v>
      </c>
      <c r="N13" s="10"/>
    </row>
    <row r="14" spans="1:14" s="11" customFormat="1" ht="93.75" customHeight="1" x14ac:dyDescent="0.25">
      <c r="A14" s="34">
        <f t="shared" si="0"/>
        <v>13</v>
      </c>
      <c r="B14" s="27" t="s">
        <v>164</v>
      </c>
      <c r="C14" s="28" t="s">
        <v>154</v>
      </c>
      <c r="D14" s="28" t="s">
        <v>36</v>
      </c>
      <c r="E14" s="28" t="s">
        <v>37</v>
      </c>
      <c r="F14" s="29" t="s">
        <v>12</v>
      </c>
      <c r="G14" s="28" t="s">
        <v>66</v>
      </c>
      <c r="H14" s="30">
        <v>8000000</v>
      </c>
      <c r="I14" s="31" t="s">
        <v>141</v>
      </c>
      <c r="J14" s="28" t="s">
        <v>86</v>
      </c>
      <c r="K14" s="28" t="s">
        <v>105</v>
      </c>
      <c r="L14" s="32" t="s">
        <v>122</v>
      </c>
      <c r="M14" s="33">
        <v>5105834752</v>
      </c>
      <c r="N14" s="10"/>
    </row>
    <row r="15" spans="1:14" s="11" customFormat="1" ht="153" customHeight="1" x14ac:dyDescent="0.25">
      <c r="A15" s="34">
        <f t="shared" si="0"/>
        <v>14</v>
      </c>
      <c r="B15" s="27" t="s">
        <v>38</v>
      </c>
      <c r="C15" s="28" t="s">
        <v>16</v>
      </c>
      <c r="D15" s="28" t="s">
        <v>17</v>
      </c>
      <c r="E15" s="28" t="s">
        <v>39</v>
      </c>
      <c r="F15" s="29" t="s">
        <v>13</v>
      </c>
      <c r="G15" s="28" t="s">
        <v>63</v>
      </c>
      <c r="H15" s="30">
        <v>1600000</v>
      </c>
      <c r="I15" s="31">
        <v>43191</v>
      </c>
      <c r="J15" s="28" t="s">
        <v>87</v>
      </c>
      <c r="K15" s="28" t="s">
        <v>106</v>
      </c>
      <c r="L15" s="32" t="s">
        <v>123</v>
      </c>
      <c r="M15" s="33">
        <v>5102383254</v>
      </c>
      <c r="N15" s="10"/>
    </row>
    <row r="16" spans="1:14" s="11" customFormat="1" ht="105" customHeight="1" x14ac:dyDescent="0.25">
      <c r="A16" s="34">
        <f t="shared" si="0"/>
        <v>15</v>
      </c>
      <c r="B16" s="27" t="s">
        <v>159</v>
      </c>
      <c r="C16" s="28"/>
      <c r="D16" s="28" t="s">
        <v>25</v>
      </c>
      <c r="E16" s="28" t="s">
        <v>40</v>
      </c>
      <c r="F16" s="29" t="s">
        <v>13</v>
      </c>
      <c r="G16" s="28" t="s">
        <v>64</v>
      </c>
      <c r="H16" s="30"/>
      <c r="I16" s="31" t="s">
        <v>142</v>
      </c>
      <c r="J16" s="28" t="s">
        <v>88</v>
      </c>
      <c r="K16" s="28" t="s">
        <v>107</v>
      </c>
      <c r="L16" s="32" t="s">
        <v>124</v>
      </c>
      <c r="M16" s="33"/>
      <c r="N16" s="10"/>
    </row>
    <row r="17" spans="1:14" s="11" customFormat="1" ht="108.75" customHeight="1" x14ac:dyDescent="0.25">
      <c r="A17" s="34">
        <f t="shared" si="0"/>
        <v>16</v>
      </c>
      <c r="B17" s="27" t="s">
        <v>41</v>
      </c>
      <c r="C17" s="28"/>
      <c r="D17" s="28" t="s">
        <v>25</v>
      </c>
      <c r="E17" s="28" t="s">
        <v>140</v>
      </c>
      <c r="F17" s="29" t="s">
        <v>13</v>
      </c>
      <c r="G17" s="28" t="s">
        <v>41</v>
      </c>
      <c r="H17" s="30"/>
      <c r="I17" s="31">
        <v>43435</v>
      </c>
      <c r="J17" s="28" t="s">
        <v>89</v>
      </c>
      <c r="K17" s="28" t="s">
        <v>108</v>
      </c>
      <c r="L17" s="32" t="s">
        <v>125</v>
      </c>
      <c r="M17" s="33"/>
      <c r="N17" s="10"/>
    </row>
    <row r="18" spans="1:14" s="11" customFormat="1" ht="128.25" customHeight="1" x14ac:dyDescent="0.25">
      <c r="A18" s="34">
        <f t="shared" si="0"/>
        <v>17</v>
      </c>
      <c r="B18" s="27" t="s">
        <v>165</v>
      </c>
      <c r="C18" s="28"/>
      <c r="D18" s="28" t="s">
        <v>25</v>
      </c>
      <c r="E18" s="28" t="s">
        <v>42</v>
      </c>
      <c r="F18" s="29" t="s">
        <v>13</v>
      </c>
      <c r="G18" s="28" t="s">
        <v>64</v>
      </c>
      <c r="H18" s="30"/>
      <c r="I18" s="31">
        <v>43191</v>
      </c>
      <c r="J18" s="28" t="s">
        <v>90</v>
      </c>
      <c r="K18" s="28" t="s">
        <v>109</v>
      </c>
      <c r="L18" s="32" t="s">
        <v>126</v>
      </c>
      <c r="M18" s="33"/>
      <c r="N18" s="10"/>
    </row>
    <row r="19" spans="1:14" s="11" customFormat="1" ht="111" customHeight="1" x14ac:dyDescent="0.25">
      <c r="A19" s="34">
        <f t="shared" si="0"/>
        <v>18</v>
      </c>
      <c r="B19" s="27" t="s">
        <v>43</v>
      </c>
      <c r="C19" s="28"/>
      <c r="D19" s="28" t="s">
        <v>25</v>
      </c>
      <c r="E19" s="28" t="s">
        <v>44</v>
      </c>
      <c r="F19" s="29" t="s">
        <v>13</v>
      </c>
      <c r="G19" s="28" t="s">
        <v>67</v>
      </c>
      <c r="H19" s="30"/>
      <c r="I19" s="31">
        <v>43191</v>
      </c>
      <c r="J19" s="28" t="s">
        <v>90</v>
      </c>
      <c r="K19" s="28" t="s">
        <v>109</v>
      </c>
      <c r="L19" s="32" t="s">
        <v>126</v>
      </c>
      <c r="M19" s="33"/>
      <c r="N19" s="10"/>
    </row>
    <row r="20" spans="1:14" s="11" customFormat="1" ht="227.25" customHeight="1" x14ac:dyDescent="0.25">
      <c r="A20" s="34">
        <f t="shared" si="0"/>
        <v>19</v>
      </c>
      <c r="B20" s="27" t="s">
        <v>45</v>
      </c>
      <c r="C20" s="28"/>
      <c r="D20" s="28" t="s">
        <v>25</v>
      </c>
      <c r="E20" s="28" t="s">
        <v>181</v>
      </c>
      <c r="F20" s="29" t="s">
        <v>13</v>
      </c>
      <c r="G20" s="28" t="s">
        <v>64</v>
      </c>
      <c r="H20" s="30"/>
      <c r="I20" s="31" t="s">
        <v>74</v>
      </c>
      <c r="J20" s="28" t="s">
        <v>90</v>
      </c>
      <c r="K20" s="28" t="s">
        <v>109</v>
      </c>
      <c r="L20" s="32" t="s">
        <v>126</v>
      </c>
      <c r="M20" s="33"/>
      <c r="N20" s="10"/>
    </row>
    <row r="21" spans="1:14" s="11" customFormat="1" ht="89.25" customHeight="1" x14ac:dyDescent="0.25">
      <c r="A21" s="34">
        <f t="shared" si="0"/>
        <v>20</v>
      </c>
      <c r="B21" s="27" t="s">
        <v>166</v>
      </c>
      <c r="C21" s="28" t="s">
        <v>46</v>
      </c>
      <c r="D21" s="28" t="s">
        <v>1</v>
      </c>
      <c r="E21" s="28" t="s">
        <v>47</v>
      </c>
      <c r="F21" s="29" t="s">
        <v>12</v>
      </c>
      <c r="G21" s="28" t="s">
        <v>2</v>
      </c>
      <c r="H21" s="30" t="s">
        <v>71</v>
      </c>
      <c r="I21" s="31">
        <v>43132</v>
      </c>
      <c r="J21" s="28" t="s">
        <v>3</v>
      </c>
      <c r="K21" s="28" t="s">
        <v>4</v>
      </c>
      <c r="L21" s="32" t="s">
        <v>5</v>
      </c>
      <c r="M21" s="33">
        <v>9258336630</v>
      </c>
      <c r="N21" s="10"/>
    </row>
    <row r="22" spans="1:14" s="11" customFormat="1" ht="45" customHeight="1" x14ac:dyDescent="0.25">
      <c r="A22" s="34">
        <f t="shared" si="0"/>
        <v>21</v>
      </c>
      <c r="B22" s="27" t="s">
        <v>48</v>
      </c>
      <c r="C22" s="28" t="s">
        <v>16</v>
      </c>
      <c r="D22" s="28" t="s">
        <v>17</v>
      </c>
      <c r="E22" s="28" t="s">
        <v>173</v>
      </c>
      <c r="F22" s="29" t="s">
        <v>13</v>
      </c>
      <c r="G22" s="28" t="s">
        <v>63</v>
      </c>
      <c r="H22" s="30">
        <v>100000</v>
      </c>
      <c r="I22" s="31">
        <v>43191</v>
      </c>
      <c r="J22" s="28" t="s">
        <v>91</v>
      </c>
      <c r="K22" s="28" t="s">
        <v>186</v>
      </c>
      <c r="L22" s="32" t="s">
        <v>127</v>
      </c>
      <c r="M22" s="33">
        <v>5102386605</v>
      </c>
      <c r="N22" s="10"/>
    </row>
    <row r="23" spans="1:14" s="11" customFormat="1" ht="135.75" customHeight="1" x14ac:dyDescent="0.25">
      <c r="A23" s="34">
        <f t="shared" si="0"/>
        <v>22</v>
      </c>
      <c r="B23" s="27" t="s">
        <v>48</v>
      </c>
      <c r="C23" s="28" t="s">
        <v>16</v>
      </c>
      <c r="D23" s="28" t="s">
        <v>17</v>
      </c>
      <c r="E23" s="28" t="s">
        <v>174</v>
      </c>
      <c r="F23" s="29" t="s">
        <v>12</v>
      </c>
      <c r="G23" s="28" t="s">
        <v>175</v>
      </c>
      <c r="H23" s="30">
        <v>1300000</v>
      </c>
      <c r="I23" s="31">
        <v>43435</v>
      </c>
      <c r="J23" s="28" t="s">
        <v>91</v>
      </c>
      <c r="K23" s="28" t="s">
        <v>186</v>
      </c>
      <c r="L23" s="32" t="s">
        <v>127</v>
      </c>
      <c r="M23" s="33">
        <v>5102386605</v>
      </c>
      <c r="N23" s="10"/>
    </row>
    <row r="24" spans="1:14" s="11" customFormat="1" ht="178.5" customHeight="1" x14ac:dyDescent="0.25">
      <c r="A24" s="34">
        <f t="shared" si="0"/>
        <v>23</v>
      </c>
      <c r="B24" s="27" t="s">
        <v>167</v>
      </c>
      <c r="C24" s="28" t="s">
        <v>49</v>
      </c>
      <c r="D24" s="28" t="s">
        <v>50</v>
      </c>
      <c r="E24" s="28" t="s">
        <v>146</v>
      </c>
      <c r="F24" s="29" t="s">
        <v>12</v>
      </c>
      <c r="G24" s="28" t="s">
        <v>190</v>
      </c>
      <c r="H24" s="30">
        <v>5600000</v>
      </c>
      <c r="I24" s="31" t="s">
        <v>73</v>
      </c>
      <c r="J24" s="28" t="s">
        <v>92</v>
      </c>
      <c r="K24" s="28" t="s">
        <v>110</v>
      </c>
      <c r="L24" s="32" t="s">
        <v>128</v>
      </c>
      <c r="M24" s="33">
        <v>5104944774</v>
      </c>
      <c r="N24" s="10"/>
    </row>
    <row r="25" spans="1:14" s="11" customFormat="1" ht="118.5" customHeight="1" x14ac:dyDescent="0.25">
      <c r="A25" s="34">
        <f t="shared" si="0"/>
        <v>24</v>
      </c>
      <c r="B25" s="27" t="s">
        <v>168</v>
      </c>
      <c r="C25" s="28" t="s">
        <v>49</v>
      </c>
      <c r="D25" s="28" t="s">
        <v>50</v>
      </c>
      <c r="E25" s="28" t="s">
        <v>51</v>
      </c>
      <c r="F25" s="29" t="s">
        <v>13</v>
      </c>
      <c r="G25" s="28" t="s">
        <v>185</v>
      </c>
      <c r="H25" s="30">
        <v>2000000</v>
      </c>
      <c r="I25" s="31" t="s">
        <v>73</v>
      </c>
      <c r="J25" s="28" t="s">
        <v>92</v>
      </c>
      <c r="K25" s="28" t="s">
        <v>110</v>
      </c>
      <c r="L25" s="32" t="s">
        <v>128</v>
      </c>
      <c r="M25" s="33">
        <v>5104944774</v>
      </c>
      <c r="N25" s="10"/>
    </row>
    <row r="26" spans="1:14" s="11" customFormat="1" ht="68.25" customHeight="1" x14ac:dyDescent="0.25">
      <c r="A26" s="34">
        <f t="shared" si="0"/>
        <v>25</v>
      </c>
      <c r="B26" s="27" t="s">
        <v>169</v>
      </c>
      <c r="C26" s="28" t="s">
        <v>172</v>
      </c>
      <c r="D26" s="28" t="s">
        <v>52</v>
      </c>
      <c r="E26" s="28" t="s">
        <v>53</v>
      </c>
      <c r="F26" s="29" t="s">
        <v>13</v>
      </c>
      <c r="G26" s="28" t="s">
        <v>151</v>
      </c>
      <c r="H26" s="30">
        <v>1000000</v>
      </c>
      <c r="I26" s="31" t="s">
        <v>75</v>
      </c>
      <c r="J26" s="28" t="s">
        <v>93</v>
      </c>
      <c r="K26" s="28" t="s">
        <v>111</v>
      </c>
      <c r="L26" s="32" t="s">
        <v>129</v>
      </c>
      <c r="M26" s="33">
        <v>9259604532</v>
      </c>
      <c r="N26" s="10"/>
    </row>
    <row r="27" spans="1:14" s="11" customFormat="1" ht="87" customHeight="1" x14ac:dyDescent="0.25">
      <c r="A27" s="34">
        <f t="shared" si="0"/>
        <v>26</v>
      </c>
      <c r="B27" s="27" t="s">
        <v>170</v>
      </c>
      <c r="C27" s="28" t="s">
        <v>54</v>
      </c>
      <c r="D27" s="28" t="s">
        <v>55</v>
      </c>
      <c r="E27" s="28" t="s">
        <v>184</v>
      </c>
      <c r="F27" s="29" t="s">
        <v>12</v>
      </c>
      <c r="G27" s="28" t="s">
        <v>176</v>
      </c>
      <c r="H27" s="30">
        <v>26000000</v>
      </c>
      <c r="I27" s="31" t="s">
        <v>76</v>
      </c>
      <c r="J27" s="28" t="s">
        <v>94</v>
      </c>
      <c r="K27" s="28" t="s">
        <v>112</v>
      </c>
      <c r="L27" s="35" t="s">
        <v>130</v>
      </c>
      <c r="M27" s="33">
        <v>5106705827</v>
      </c>
      <c r="N27" s="10"/>
    </row>
    <row r="28" spans="1:14" s="11" customFormat="1" ht="111" customHeight="1" x14ac:dyDescent="0.25">
      <c r="A28" s="34">
        <f t="shared" si="0"/>
        <v>27</v>
      </c>
      <c r="B28" s="27" t="s">
        <v>171</v>
      </c>
      <c r="C28" s="28" t="s">
        <v>180</v>
      </c>
      <c r="D28" s="28" t="s">
        <v>55</v>
      </c>
      <c r="E28" s="28" t="s">
        <v>152</v>
      </c>
      <c r="F28" s="29" t="s">
        <v>12</v>
      </c>
      <c r="G28" s="28" t="s">
        <v>191</v>
      </c>
      <c r="H28" s="30">
        <v>17000000</v>
      </c>
      <c r="I28" s="31" t="s">
        <v>77</v>
      </c>
      <c r="J28" s="28" t="s">
        <v>94</v>
      </c>
      <c r="K28" s="28" t="s">
        <v>112</v>
      </c>
      <c r="L28" s="32" t="s">
        <v>130</v>
      </c>
      <c r="M28" s="33">
        <v>5106705827</v>
      </c>
      <c r="N28" s="10"/>
    </row>
    <row r="29" spans="1:14" s="11" customFormat="1" ht="114.75" customHeight="1" x14ac:dyDescent="0.25">
      <c r="A29" s="34">
        <f t="shared" si="0"/>
        <v>28</v>
      </c>
      <c r="B29" s="27" t="s">
        <v>56</v>
      </c>
      <c r="C29" s="28" t="s">
        <v>16</v>
      </c>
      <c r="D29" s="28" t="s">
        <v>17</v>
      </c>
      <c r="E29" s="28" t="s">
        <v>199</v>
      </c>
      <c r="F29" s="29" t="s">
        <v>13</v>
      </c>
      <c r="G29" s="28" t="s">
        <v>68</v>
      </c>
      <c r="H29" s="30">
        <v>300000</v>
      </c>
      <c r="I29" s="31">
        <v>43160</v>
      </c>
      <c r="J29" s="28" t="s">
        <v>95</v>
      </c>
      <c r="K29" s="28" t="s">
        <v>107</v>
      </c>
      <c r="L29" s="32" t="s">
        <v>131</v>
      </c>
      <c r="M29" s="33">
        <v>5102383254</v>
      </c>
      <c r="N29" s="10"/>
    </row>
    <row r="30" spans="1:14" s="11" customFormat="1" ht="252" customHeight="1" x14ac:dyDescent="0.25">
      <c r="A30" s="34">
        <f t="shared" si="0"/>
        <v>29</v>
      </c>
      <c r="B30" s="27" t="s">
        <v>57</v>
      </c>
      <c r="C30" s="28" t="s">
        <v>177</v>
      </c>
      <c r="D30" s="28" t="s">
        <v>58</v>
      </c>
      <c r="E30" s="28" t="s">
        <v>192</v>
      </c>
      <c r="F30" s="29" t="s">
        <v>12</v>
      </c>
      <c r="G30" s="28" t="s">
        <v>193</v>
      </c>
      <c r="H30" s="30">
        <v>27000000</v>
      </c>
      <c r="I30" s="31" t="s">
        <v>145</v>
      </c>
      <c r="J30" s="28" t="s">
        <v>96</v>
      </c>
      <c r="K30" s="28" t="s">
        <v>113</v>
      </c>
      <c r="L30" s="32" t="s">
        <v>132</v>
      </c>
      <c r="M30" s="33">
        <v>5105784286</v>
      </c>
      <c r="N30" s="10"/>
    </row>
    <row r="31" spans="1:14" s="11" customFormat="1" ht="211.5" customHeight="1" x14ac:dyDescent="0.25">
      <c r="A31" s="34">
        <f t="shared" si="0"/>
        <v>30</v>
      </c>
      <c r="B31" s="27" t="s">
        <v>59</v>
      </c>
      <c r="C31" s="28"/>
      <c r="D31" s="28" t="s">
        <v>25</v>
      </c>
      <c r="E31" s="28" t="s">
        <v>182</v>
      </c>
      <c r="F31" s="29" t="s">
        <v>13</v>
      </c>
      <c r="G31" s="28" t="s">
        <v>69</v>
      </c>
      <c r="H31" s="30"/>
      <c r="I31" s="31" t="s">
        <v>78</v>
      </c>
      <c r="J31" s="28" t="s">
        <v>97</v>
      </c>
      <c r="K31" s="28" t="s">
        <v>114</v>
      </c>
      <c r="L31" s="32" t="s">
        <v>133</v>
      </c>
      <c r="M31" s="33"/>
      <c r="N31" s="10"/>
    </row>
    <row r="32" spans="1:14" s="11" customFormat="1" ht="207" customHeight="1" x14ac:dyDescent="0.25">
      <c r="A32" s="34">
        <f t="shared" si="0"/>
        <v>31</v>
      </c>
      <c r="B32" s="27" t="s">
        <v>60</v>
      </c>
      <c r="C32" s="28"/>
      <c r="D32" s="28" t="s">
        <v>25</v>
      </c>
      <c r="E32" s="28" t="s">
        <v>183</v>
      </c>
      <c r="F32" s="29" t="s">
        <v>13</v>
      </c>
      <c r="G32" s="28" t="s">
        <v>69</v>
      </c>
      <c r="H32" s="30"/>
      <c r="I32" s="31" t="s">
        <v>78</v>
      </c>
      <c r="J32" s="28" t="s">
        <v>97</v>
      </c>
      <c r="K32" s="28" t="s">
        <v>114</v>
      </c>
      <c r="L32" s="32" t="s">
        <v>133</v>
      </c>
      <c r="M32" s="33"/>
      <c r="N32" s="10"/>
    </row>
    <row r="33" spans="1:14" s="11" customFormat="1" ht="251.25" customHeight="1" x14ac:dyDescent="0.25">
      <c r="A33" s="34" t="e">
        <f>SUM(#REF!+1)</f>
        <v>#REF!</v>
      </c>
      <c r="B33" s="27" t="s">
        <v>61</v>
      </c>
      <c r="C33" s="28"/>
      <c r="D33" s="28" t="s">
        <v>25</v>
      </c>
      <c r="E33" s="28" t="s">
        <v>153</v>
      </c>
      <c r="F33" s="29" t="s">
        <v>13</v>
      </c>
      <c r="G33" s="28" t="s">
        <v>70</v>
      </c>
      <c r="H33" s="30"/>
      <c r="I33" s="31" t="s">
        <v>142</v>
      </c>
      <c r="J33" s="28" t="s">
        <v>98</v>
      </c>
      <c r="K33" s="28" t="s">
        <v>115</v>
      </c>
      <c r="L33" s="32" t="s">
        <v>134</v>
      </c>
      <c r="M33" s="33"/>
      <c r="N33" s="10"/>
    </row>
    <row r="34" spans="1:14" s="11" customFormat="1" ht="174.75" customHeight="1" x14ac:dyDescent="0.25">
      <c r="A34" s="34" t="e">
        <f t="shared" si="0"/>
        <v>#REF!</v>
      </c>
      <c r="B34" s="27" t="s">
        <v>178</v>
      </c>
      <c r="C34" s="28"/>
      <c r="D34" s="28" t="s">
        <v>25</v>
      </c>
      <c r="E34" s="28" t="s">
        <v>148</v>
      </c>
      <c r="F34" s="29" t="s">
        <v>13</v>
      </c>
      <c r="G34" s="28" t="s">
        <v>70</v>
      </c>
      <c r="H34" s="30"/>
      <c r="I34" s="31" t="s">
        <v>144</v>
      </c>
      <c r="J34" s="28" t="s">
        <v>98</v>
      </c>
      <c r="K34" s="28" t="s">
        <v>115</v>
      </c>
      <c r="L34" s="32" t="s">
        <v>134</v>
      </c>
      <c r="M34" s="33"/>
      <c r="N34" s="10"/>
    </row>
    <row r="35" spans="1:14" s="11" customFormat="1" ht="132.75" customHeight="1" x14ac:dyDescent="0.25">
      <c r="A35" s="36" t="e">
        <f t="shared" si="0"/>
        <v>#REF!</v>
      </c>
      <c r="B35" s="37" t="s">
        <v>62</v>
      </c>
      <c r="C35" s="38"/>
      <c r="D35" s="38" t="s">
        <v>25</v>
      </c>
      <c r="E35" s="38" t="s">
        <v>149</v>
      </c>
      <c r="F35" s="39" t="s">
        <v>13</v>
      </c>
      <c r="G35" s="38" t="s">
        <v>70</v>
      </c>
      <c r="H35" s="40"/>
      <c r="I35" s="41" t="s">
        <v>147</v>
      </c>
      <c r="J35" s="38" t="s">
        <v>98</v>
      </c>
      <c r="K35" s="38" t="s">
        <v>115</v>
      </c>
      <c r="L35" s="42" t="s">
        <v>134</v>
      </c>
      <c r="M35" s="43"/>
      <c r="N35" s="10"/>
    </row>
    <row r="36" spans="1:14" s="17" customFormat="1" ht="69.75" customHeight="1" x14ac:dyDescent="0.25">
      <c r="A36" s="12"/>
      <c r="B36" s="13"/>
      <c r="C36" s="13"/>
      <c r="D36" s="13"/>
      <c r="E36" s="13"/>
      <c r="F36" s="14"/>
      <c r="G36" s="13"/>
      <c r="H36" s="15"/>
      <c r="I36" s="13"/>
      <c r="J36" s="13"/>
      <c r="K36" s="13"/>
      <c r="L36" s="13"/>
      <c r="M36" s="13"/>
      <c r="N36" s="16"/>
    </row>
    <row r="37" spans="1:14" s="19" customFormat="1" ht="11.25" customHeight="1" x14ac:dyDescent="0.25">
      <c r="A37" s="18"/>
      <c r="F37" s="18"/>
      <c r="H37" s="20"/>
      <c r="N37" s="21"/>
    </row>
    <row r="38" spans="1:14" ht="11.25" customHeight="1" x14ac:dyDescent="0.2">
      <c r="N38" s="5"/>
    </row>
    <row r="39" spans="1:14" ht="11.25" customHeight="1" x14ac:dyDescent="0.2">
      <c r="N39" s="7"/>
    </row>
  </sheetData>
  <hyperlinks>
    <hyperlink ref="L21" r:id="rId1"/>
    <hyperlink ref="L3" r:id="rId2"/>
    <hyperlink ref="L4" r:id="rId3"/>
    <hyperlink ref="L6" r:id="rId4"/>
    <hyperlink ref="L24" r:id="rId5"/>
    <hyperlink ref="L25" r:id="rId6"/>
    <hyperlink ref="L23" r:id="rId7"/>
    <hyperlink ref="L22" r:id="rId8"/>
    <hyperlink ref="L15" r:id="rId9"/>
    <hyperlink ref="L2" r:id="rId10"/>
    <hyperlink ref="L29" r:id="rId11"/>
    <hyperlink ref="L13" r:id="rId12"/>
    <hyperlink ref="L12" r:id="rId13"/>
    <hyperlink ref="L11" r:id="rId14"/>
    <hyperlink ref="L14" r:id="rId15"/>
    <hyperlink ref="L26" r:id="rId16"/>
    <hyperlink ref="L5" r:id="rId17"/>
    <hyperlink ref="L27" r:id="rId18"/>
    <hyperlink ref="L28" r:id="rId19"/>
    <hyperlink ref="L30" r:id="rId20"/>
    <hyperlink ref="L18" r:id="rId21"/>
    <hyperlink ref="L19" r:id="rId22"/>
    <hyperlink ref="L20" r:id="rId23"/>
    <hyperlink ref="L7" r:id="rId24"/>
    <hyperlink ref="L17" r:id="rId25"/>
    <hyperlink ref="L9" r:id="rId26"/>
    <hyperlink ref="L10" r:id="rId27"/>
    <hyperlink ref="L8" r:id="rId28"/>
    <hyperlink ref="L16" r:id="rId29"/>
    <hyperlink ref="L33" r:id="rId30"/>
    <hyperlink ref="L34" r:id="rId31"/>
    <hyperlink ref="L35" r:id="rId32"/>
    <hyperlink ref="L32" r:id="rId33"/>
    <hyperlink ref="L31" r:id="rId34"/>
  </hyperlinks>
  <pageMargins left="0.3" right="0.2" top="1.5" bottom="0.5" header="0.55000000000000004" footer="0.3"/>
  <pageSetup paperSize="17" scale="49" fitToHeight="0" orientation="landscape" r:id="rId35"/>
  <headerFooter differentFirst="1">
    <oddHeader xml:space="preserve">&amp;C&amp;"Times New Roman,Regular"&amp;18Upcoming Contracting Opportunities for Construction and Professional Services (cont'd)
</oddHeader>
    <oddFooter>&amp;L&amp;"Times New Roman,Regular"&amp;14Alameda County Transportation Commission&amp;R&amp;"Times New Roman,Regular"&amp;14&amp;P of &amp;N
Updated 3/30/2018</oddFooter>
  </headerFooter>
  <tableParts count="1">
    <tablePart r:id="rId3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Alameda_County</vt:lpstr>
      <vt:lpstr>Alameda_County!Print_Area</vt:lpstr>
      <vt:lpstr>Alameda_County!Print_Titles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Upcoming Contracting Opportunities: Construction and Professional Services</dc:title>
  <dc:creator/>
  <cp:lastModifiedBy>ECheng</cp:lastModifiedBy>
  <cp:lastPrinted>2018-03-26T18:02:27Z</cp:lastPrinted>
  <dcterms:created xsi:type="dcterms:W3CDTF">2018-03-22T17:24:20Z</dcterms:created>
  <dcterms:modified xsi:type="dcterms:W3CDTF">2018-04-05T17:40:42Z</dcterms:modified>
</cp:coreProperties>
</file>