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Planning_Policy_Public_Affairs\Programs\Paratransit\DLD_Programs\Base_Program_Applications\FY18-19\Forms\"/>
    </mc:Choice>
  </mc:AlternateContent>
  <bookViews>
    <workbookView xWindow="0" yWindow="0" windowWidth="15360" windowHeight="9285"/>
  </bookViews>
  <sheets>
    <sheet name="Table A FY16-17 Prog Info" sheetId="6" r:id="rId1"/>
    <sheet name="Table B FY18-19 Prog Desc" sheetId="1" r:id="rId2"/>
    <sheet name="Table C FY18-19 Costs &amp; Funding" sheetId="5" r:id="rId3"/>
    <sheet name="Table D Vehicle Fleet" sheetId="2" r:id="rId4"/>
  </sheets>
  <definedNames>
    <definedName name="A_Bike">#REF!</definedName>
    <definedName name="A_Bike_Category" localSheetId="2">#REF!</definedName>
    <definedName name="A_Bike_Category">#REF!</definedName>
    <definedName name="A_Local_Category" localSheetId="2">#REF!</definedName>
    <definedName name="A_Local_Category">#REF!</definedName>
    <definedName name="A_Mass_Category" localSheetId="2">#REF!</definedName>
    <definedName name="A_Mass_Category">#REF!</definedName>
    <definedName name="A_Para_Category" localSheetId="2">'Table C FY18-19 Costs &amp; Funding'!#REF!</definedName>
    <definedName name="A_Para_Category">'Table B FY18-19 Prog Desc'!#REF!</definedName>
    <definedName name="Accessibility">'Table B FY18-19 Prog Desc'!$G$47:$G$48</definedName>
    <definedName name="B_Phase" localSheetId="2">'Table C FY18-19 Costs &amp; Funding'!#REF!</definedName>
    <definedName name="B_Phase">'Table B FY18-19 Prog Desc'!#REF!</definedName>
    <definedName name="C_Bike_Type" localSheetId="2">#REF!</definedName>
    <definedName name="C_Bike_Type">#REF!</definedName>
    <definedName name="C_Local_Type" localSheetId="2">#REF!</definedName>
    <definedName name="C_Local_Type">#REF!</definedName>
    <definedName name="C_Mass_Type" localSheetId="2">#REF!</definedName>
    <definedName name="C_Mass_Type">#REF!</definedName>
    <definedName name="C_Para_Type" localSheetId="1">'Table B FY18-19 Prog Desc'!$A$47:$A$57</definedName>
    <definedName name="C_Para_Type" localSheetId="2">'Table C FY18-19 Costs &amp; Funding'!#REF!</definedName>
    <definedName name="C_Para_Type" localSheetId="3">'Table B FY18-19 Prog Desc'!$A$47:$A$57</definedName>
    <definedName name="G_Status" localSheetId="0">'Table B FY18-19 Prog Desc'!$H$51:$H$53</definedName>
    <definedName name="G_Status" localSheetId="1">'Table B FY18-19 Prog Desc'!$H$51:$H$53</definedName>
    <definedName name="G_Status" localSheetId="2">'Table C FY18-19 Costs &amp; Funding'!#REF!</definedName>
    <definedName name="G_Status" localSheetId="3">'Table B FY18-19 Prog Desc'!$H$51:$H$53</definedName>
    <definedName name="I_Para_Units" localSheetId="2">'Table C FY18-19 Costs &amp; Funding'!#REF!</definedName>
    <definedName name="I_Para_Units">'Table B FY18-19 Prog Desc'!#REF!</definedName>
    <definedName name="I_Units" localSheetId="1">'Table B FY18-19 Prog Desc'!#REF!</definedName>
    <definedName name="I_Units" localSheetId="2">'Table C FY18-19 Costs &amp; Funding'!#REF!</definedName>
    <definedName name="J_Para_TripType" localSheetId="2">'Table C FY18-19 Costs &amp; Funding'!#REF!</definedName>
    <definedName name="J_Para_TripType">'Table B FY18-19 Prog Desc'!#REF!</definedName>
    <definedName name="OriginDestination">'Table B FY18-19 Prog Desc'!$I$47:$I$49</definedName>
    <definedName name="P_Bike_Board_Approval" localSheetId="2">#REF!</definedName>
    <definedName name="P_Bike_Board_Approval">#REF!</definedName>
    <definedName name="Q_Bike_Plan" localSheetId="2">#REF!</definedName>
    <definedName name="Q_Bike_Plan">#REF!</definedName>
    <definedName name="Service_Type">'Table B FY18-19 Prog Desc'!$A$47:$A$59</definedName>
    <definedName name="Status">'Table B FY18-19 Prog Desc'!$H$51:$H$53</definedName>
    <definedName name="Timing">'Table B FY18-19 Prog Desc'!$H$47:$H$48</definedName>
    <definedName name="Z_6F254B6F_2745_443C_B308_4988959D5896_.wvu.Rows" localSheetId="1" hidden="1">'Table B FY18-19 Prog Desc'!$46:$56</definedName>
    <definedName name="Z_6F254B6F_2745_443C_B308_4988959D5896_.wvu.Rows" localSheetId="2" hidden="1">'Table C FY18-19 Costs &amp; Funding'!$37:$47</definedName>
  </definedNames>
  <calcPr calcId="152511" concurrentCalc="0"/>
  <customWorkbookViews>
    <customWorkbookView name="Sully - Personal View" guid="{6F254B6F-2745-443C-B308-4988959D5896}" mergeInterval="0" personalView="1" maximized="1" xWindow="1" yWindow="1" windowWidth="1276" windowHeight="58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5" l="1"/>
  <c r="E33" i="5"/>
  <c r="F33" i="5"/>
  <c r="M8" i="5"/>
  <c r="M10" i="5"/>
  <c r="F34" i="5"/>
  <c r="G21" i="6"/>
  <c r="E29" i="5"/>
  <c r="E34" i="5"/>
  <c r="D29" i="5"/>
  <c r="D34" i="5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M21" i="6"/>
  <c r="L21" i="6"/>
  <c r="K21" i="6"/>
  <c r="I21" i="6"/>
  <c r="H21" i="6"/>
  <c r="F21" i="6"/>
  <c r="E21" i="6"/>
  <c r="M17" i="5"/>
  <c r="M18" i="5"/>
  <c r="M19" i="5"/>
  <c r="M20" i="5"/>
  <c r="M21" i="5"/>
  <c r="M22" i="5"/>
  <c r="M23" i="5"/>
  <c r="M24" i="5"/>
  <c r="M25" i="5"/>
  <c r="M26" i="5"/>
  <c r="M27" i="5"/>
  <c r="M28" i="5"/>
  <c r="M15" i="5"/>
  <c r="M16" i="5"/>
  <c r="C29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J29" i="5"/>
  <c r="F29" i="5"/>
  <c r="A16" i="5"/>
  <c r="A15" i="5"/>
  <c r="A28" i="1"/>
  <c r="B28" i="1"/>
  <c r="A29" i="1"/>
  <c r="B29" i="1"/>
  <c r="A30" i="1"/>
  <c r="B30" i="1"/>
  <c r="A31" i="1"/>
  <c r="B31" i="1"/>
  <c r="A32" i="1"/>
  <c r="B32" i="1"/>
  <c r="A41" i="1"/>
  <c r="A40" i="1"/>
  <c r="A39" i="1"/>
  <c r="A38" i="1"/>
  <c r="A37" i="1"/>
  <c r="A36" i="1"/>
  <c r="A35" i="1"/>
  <c r="A34" i="1"/>
  <c r="A33" i="1"/>
  <c r="B16" i="5"/>
  <c r="P16" i="5"/>
  <c r="B17" i="5"/>
  <c r="P17" i="5"/>
  <c r="B18" i="5"/>
  <c r="P18" i="5"/>
  <c r="B19" i="5"/>
  <c r="P19" i="5"/>
  <c r="B20" i="5"/>
  <c r="P20" i="5"/>
  <c r="B21" i="5"/>
  <c r="P21" i="5"/>
  <c r="B22" i="5"/>
  <c r="P22" i="5"/>
  <c r="B23" i="5"/>
  <c r="P23" i="5"/>
  <c r="B24" i="5"/>
  <c r="P24" i="5"/>
  <c r="B25" i="5"/>
  <c r="P25" i="5"/>
  <c r="B26" i="5"/>
  <c r="P26" i="5"/>
  <c r="B27" i="5"/>
  <c r="P27" i="5"/>
  <c r="B28" i="5"/>
  <c r="P28" i="5"/>
  <c r="B15" i="5"/>
  <c r="B33" i="1"/>
  <c r="B34" i="1"/>
  <c r="B35" i="1"/>
  <c r="B36" i="1"/>
  <c r="B37" i="1"/>
  <c r="B38" i="1"/>
  <c r="B39" i="1"/>
  <c r="B40" i="1"/>
  <c r="B41" i="1"/>
  <c r="K29" i="5"/>
  <c r="G29" i="5"/>
  <c r="I29" i="5"/>
  <c r="A17" i="5"/>
  <c r="A18" i="5"/>
  <c r="A19" i="5"/>
  <c r="A20" i="5"/>
  <c r="A21" i="5"/>
  <c r="A22" i="5"/>
  <c r="A23" i="5"/>
  <c r="A24" i="5"/>
  <c r="A25" i="5"/>
  <c r="A26" i="5"/>
  <c r="A27" i="5"/>
  <c r="A28" i="5"/>
  <c r="M29" i="5"/>
  <c r="M31" i="5"/>
  <c r="N15" i="5"/>
  <c r="O18" i="5"/>
  <c r="O15" i="5"/>
  <c r="O27" i="5"/>
  <c r="O24" i="5"/>
  <c r="O21" i="5"/>
  <c r="O19" i="5"/>
  <c r="O17" i="5"/>
  <c r="O25" i="5"/>
  <c r="O22" i="5"/>
  <c r="O28" i="5"/>
  <c r="O26" i="5"/>
  <c r="O23" i="5"/>
  <c r="O20" i="5"/>
  <c r="O16" i="5"/>
  <c r="R15" i="5"/>
  <c r="N21" i="5"/>
  <c r="R28" i="5"/>
  <c r="R26" i="5"/>
  <c r="R24" i="5"/>
  <c r="R22" i="5"/>
  <c r="R20" i="5"/>
  <c r="R18" i="5"/>
  <c r="R16" i="5"/>
  <c r="N26" i="5"/>
  <c r="N24" i="5"/>
  <c r="N22" i="5"/>
  <c r="N20" i="5"/>
  <c r="N18" i="5"/>
  <c r="N16" i="5"/>
  <c r="P15" i="5"/>
  <c r="R27" i="5"/>
  <c r="R25" i="5"/>
  <c r="R23" i="5"/>
  <c r="R21" i="5"/>
  <c r="R19" i="5"/>
  <c r="R17" i="5"/>
  <c r="N27" i="5"/>
  <c r="N25" i="5"/>
  <c r="N23" i="5"/>
  <c r="N19" i="5"/>
  <c r="N17" i="5"/>
  <c r="N28" i="5"/>
  <c r="B29" i="5"/>
</calcChain>
</file>

<file path=xl/comments1.xml><?xml version="1.0" encoding="utf-8"?>
<comments xmlns="http://schemas.openxmlformats.org/spreadsheetml/2006/main">
  <authors>
    <author>Tamara Halbritter</author>
    <author>Jacki Taylor</author>
    <author>csullivan</author>
  </authors>
  <commentList>
    <comment ref="A6" authorId="0" shapeId="0">
      <text>
        <r>
          <rPr>
            <b/>
            <sz val="11"/>
            <color indexed="81"/>
            <rFont val="Calibri"/>
            <family val="2"/>
          </rPr>
          <t xml:space="preserve">Service/Program Type: </t>
        </r>
        <r>
          <rPr>
            <sz val="11"/>
            <color indexed="81"/>
            <rFont val="Calibri"/>
            <family val="2"/>
          </rPr>
          <t>(See Implementation Guidelines for more information on these eligible service types)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6" authorId="1" shapeId="0">
      <text>
        <r>
          <rPr>
            <sz val="10"/>
            <color indexed="81"/>
            <rFont val="Tahoma"/>
            <family val="2"/>
          </rPr>
          <t>Quantity examples: One-way passenger trips, mobility mgmt contacts, consumers travel trained, fares subsidized, meals delivered, etc.)</t>
        </r>
        <r>
          <rPr>
            <b/>
            <sz val="9"/>
            <color indexed="81"/>
            <rFont val="Tahoma"/>
            <family val="2"/>
          </rPr>
          <t xml:space="preserve">  </t>
        </r>
      </text>
    </comment>
    <comment ref="K21" authorId="2" shapeId="0">
      <text>
        <r>
          <rPr>
            <b/>
            <sz val="9"/>
            <color indexed="81"/>
            <rFont val="Tahoma"/>
            <family val="2"/>
          </rPr>
          <t>WILL CALCULATE AUTOMATICALLY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WILL CALCULATE AUTOMATICALLY</t>
        </r>
      </text>
    </comment>
    <comment ref="M21" authorId="2" shapeId="0">
      <text>
        <r>
          <rPr>
            <b/>
            <sz val="9"/>
            <color indexed="81"/>
            <rFont val="Tahoma"/>
            <family val="2"/>
          </rPr>
          <t>WILL CALCULATE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2" shapeId="0">
      <text>
        <r>
          <rPr>
            <sz val="9"/>
            <color indexed="81"/>
            <rFont val="Tahoma"/>
            <family val="2"/>
          </rPr>
          <t xml:space="preserve">TOTAL WILL CALCULATE AUTOMATICALLY
</t>
        </r>
      </text>
    </comment>
  </commentList>
</comments>
</file>

<file path=xl/comments2.xml><?xml version="1.0" encoding="utf-8"?>
<comments xmlns="http://schemas.openxmlformats.org/spreadsheetml/2006/main">
  <authors>
    <author>Tamara Halbritter</author>
  </authors>
  <commentList>
    <comment ref="A6" authorId="0" shapeId="0">
      <text>
        <r>
          <rPr>
            <b/>
            <sz val="11"/>
            <color indexed="81"/>
            <rFont val="Calibri"/>
            <family val="2"/>
          </rPr>
          <t xml:space="preserve">Service/Program Type: </t>
        </r>
        <r>
          <rPr>
            <sz val="11"/>
            <color indexed="81"/>
            <rFont val="Calibri"/>
            <family val="2"/>
          </rPr>
          <t>(See Implementation Guidelines for more information on these eligible service types)</t>
        </r>
      </text>
    </comment>
  </commentList>
</comments>
</file>

<file path=xl/comments3.xml><?xml version="1.0" encoding="utf-8"?>
<comments xmlns="http://schemas.openxmlformats.org/spreadsheetml/2006/main">
  <authors>
    <author>JTaylor</author>
    <author>csullivan</author>
  </authors>
  <commentList>
    <comment ref="J14" authorId="0" shapeId="0">
      <text>
        <r>
          <rPr>
            <sz val="9"/>
            <color indexed="81"/>
            <rFont val="Tahoma"/>
            <family val="2"/>
          </rPr>
          <t>If the amount of fare revenue to be expended is less than the amount of fare revenue expected, please provide an explanation under the Miscellaneous section of application.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 xml:space="preserve">TOTALS WILL CALCULATE AUTOMATICALLY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</rPr>
          <t>WILL CALCULATE AUTOMATICALLY</t>
        </r>
      </text>
    </comment>
    <comment ref="J29" authorId="1" shapeId="0">
      <text>
        <r>
          <rPr>
            <b/>
            <sz val="9"/>
            <color indexed="81"/>
            <rFont val="Tahoma"/>
            <family val="2"/>
          </rPr>
          <t>WILL CALCULATE AUTOMATICALLY</t>
        </r>
      </text>
    </comment>
    <comment ref="K29" authorId="1" shapeId="0">
      <text>
        <r>
          <rPr>
            <b/>
            <sz val="9"/>
            <color indexed="81"/>
            <rFont val="Tahoma"/>
            <family val="2"/>
          </rPr>
          <t>WILL CALCULATE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9" authorId="1" shapeId="0">
      <text>
        <r>
          <rPr>
            <sz val="9"/>
            <color indexed="81"/>
            <rFont val="Tahoma"/>
            <family val="2"/>
          </rPr>
          <t xml:space="preserve">TOTAL WILL CALCULATE AUTOMATICALLY
</t>
        </r>
      </text>
    </comment>
  </commentList>
</comments>
</file>

<file path=xl/sharedStrings.xml><?xml version="1.0" encoding="utf-8"?>
<sst xmlns="http://schemas.openxmlformats.org/spreadsheetml/2006/main" count="299" uniqueCount="151">
  <si>
    <t>Status</t>
  </si>
  <si>
    <t>Deliverables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</si>
  <si>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</si>
  <si>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</si>
  <si>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</si>
  <si>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</si>
  <si>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</si>
  <si>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</si>
  <si>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</si>
  <si>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</si>
  <si>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</si>
  <si>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</si>
  <si>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</si>
  <si>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</si>
  <si>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</si>
  <si>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</si>
  <si>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Column O</t>
  </si>
  <si>
    <t>Column P</t>
  </si>
  <si>
    <t>Column Q</t>
  </si>
  <si>
    <t>Group Trips</t>
  </si>
  <si>
    <t>Instructions:  Please complete table below.  If necessary, please contact your contractors to obtain the information.</t>
  </si>
  <si>
    <t>Make</t>
  </si>
  <si>
    <t>Fuel Type</t>
  </si>
  <si>
    <t>Number of Vehicles</t>
  </si>
  <si>
    <t>Ambulatory</t>
  </si>
  <si>
    <t>Wheelchair</t>
  </si>
  <si>
    <t>     </t>
  </si>
  <si>
    <t>Vehicle Fleet</t>
  </si>
  <si>
    <t>Management/Overhead</t>
  </si>
  <si>
    <t>Not Accessible</t>
  </si>
  <si>
    <t>Fixed Route</t>
  </si>
  <si>
    <t>Accessible</t>
  </si>
  <si>
    <t>Service Area</t>
  </si>
  <si>
    <t>City-based Door-to-Door</t>
  </si>
  <si>
    <t>Eligibility Requirements</t>
  </si>
  <si>
    <t>Column R</t>
  </si>
  <si>
    <t>Notes</t>
  </si>
  <si>
    <t>Fixed Route w/Deviations</t>
  </si>
  <si>
    <t>Scholarship/Subsidized Fare</t>
  </si>
  <si>
    <t>Customer Service and Outreach</t>
  </si>
  <si>
    <t>Cost per Trip</t>
  </si>
  <si>
    <t>Measure B Cost per Trip</t>
  </si>
  <si>
    <t>Service/Program Name</t>
  </si>
  <si>
    <t>Service/Program/Project Name</t>
  </si>
  <si>
    <t>Service/Program Type and Name</t>
  </si>
  <si>
    <t>Contractor</t>
  </si>
  <si>
    <t>Schedule</t>
  </si>
  <si>
    <t xml:space="preserve">Eligibility  </t>
  </si>
  <si>
    <r>
      <t xml:space="preserve">Percentage of total cost funded through Measure B
</t>
    </r>
    <r>
      <rPr>
        <i/>
        <sz val="12"/>
        <rFont val="Calibri"/>
        <family val="2"/>
        <scheme val="minor"/>
      </rPr>
      <t>Will automatically calculate</t>
    </r>
  </si>
  <si>
    <r>
      <t xml:space="preserve">Number of planned trips funded by Measure B
</t>
    </r>
    <r>
      <rPr>
        <i/>
        <sz val="12"/>
        <rFont val="Calibri"/>
        <family val="2"/>
        <scheme val="minor"/>
      </rPr>
      <t>Will automatically calculate</t>
    </r>
  </si>
  <si>
    <t>Portion of Program Funded by Measure B</t>
  </si>
  <si>
    <t xml:space="preserve">Total Cost  </t>
  </si>
  <si>
    <t>WE CAN HIDE THESE 2 COLUMNS</t>
  </si>
  <si>
    <r>
      <t xml:space="preserve">Service/Program/Project Name
</t>
    </r>
    <r>
      <rPr>
        <i/>
        <sz val="12"/>
        <rFont val="Calibri"/>
        <family val="2"/>
        <scheme val="minor"/>
      </rPr>
      <t>Will automatically populate from rows above</t>
    </r>
  </si>
  <si>
    <t>Column B (repeated)</t>
  </si>
  <si>
    <t>Column A (repeated)</t>
  </si>
  <si>
    <r>
      <t xml:space="preserve">Service/Program
Type    
</t>
    </r>
    <r>
      <rPr>
        <i/>
        <sz val="12"/>
        <rFont val="Calibri"/>
        <family val="2"/>
        <scheme val="minor"/>
      </rPr>
      <t>Will automatically populate from rows above</t>
    </r>
    <r>
      <rPr>
        <i/>
        <sz val="12"/>
        <rFont val="Calibri"/>
        <family val="2"/>
      </rPr>
      <t xml:space="preserve">  </t>
    </r>
    <r>
      <rPr>
        <b/>
        <sz val="12"/>
        <rFont val="Calibri"/>
        <family val="2"/>
      </rPr>
      <t xml:space="preserve">             </t>
    </r>
  </si>
  <si>
    <t>Fare/Cost to Consumer</t>
  </si>
  <si>
    <r>
      <t xml:space="preserve">Vehicle Accessibility    
</t>
    </r>
    <r>
      <rPr>
        <i/>
        <sz val="12"/>
        <rFont val="Calibri"/>
        <family val="2"/>
      </rPr>
      <t xml:space="preserve">Drop-down Menu </t>
    </r>
    <r>
      <rPr>
        <b/>
        <sz val="12"/>
        <rFont val="Calibri"/>
        <family val="2"/>
      </rPr>
      <t xml:space="preserve">              </t>
    </r>
  </si>
  <si>
    <r>
      <t xml:space="preserve">Is this a same day or pre-scheduled service? 
</t>
    </r>
    <r>
      <rPr>
        <i/>
        <sz val="12"/>
        <rFont val="Calibri"/>
        <family val="2"/>
      </rPr>
      <t xml:space="preserve">Drop-down Menu 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</t>
    </r>
  </si>
  <si>
    <t>Cost to Consumer</t>
  </si>
  <si>
    <t>Limits</t>
  </si>
  <si>
    <t>Need(s) Met</t>
  </si>
  <si>
    <t>For Trip Provision Services</t>
  </si>
  <si>
    <r>
      <t>Need(s) this Service Meets
(</t>
    </r>
    <r>
      <rPr>
        <sz val="12"/>
        <rFont val="Calibri"/>
        <family val="2"/>
        <scheme val="minor"/>
      </rPr>
      <t>E.g. medical, grocery, recreation, regional trips, etc.)</t>
    </r>
  </si>
  <si>
    <r>
      <t xml:space="preserve">Fare Medium
</t>
    </r>
    <r>
      <rPr>
        <sz val="12"/>
        <rFont val="Calibri"/>
        <family val="2"/>
        <scheme val="minor"/>
      </rPr>
      <t>(E.g. cash, voucher, reimbursement, annual fee, etc.)</t>
    </r>
  </si>
  <si>
    <t>ADA-mandated Paratransit</t>
  </si>
  <si>
    <t>Capital Purchase</t>
  </si>
  <si>
    <r>
      <t xml:space="preserve">Cost per Trip or other unit of service 
</t>
    </r>
    <r>
      <rPr>
        <sz val="12"/>
        <rFont val="Calibri"/>
        <family val="2"/>
        <scheme val="minor"/>
      </rPr>
      <t>(e.g. per training, meal, etc.)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Will automatically calculate</t>
    </r>
  </si>
  <si>
    <r>
      <t xml:space="preserve">Net Cost per Trip or other unit of service 
</t>
    </r>
    <r>
      <rPr>
        <sz val="12"/>
        <rFont val="Calibri"/>
        <family val="2"/>
        <scheme val="minor"/>
      </rPr>
      <t xml:space="preserve">(net of fare revenue)
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Will automatically calculate</t>
    </r>
  </si>
  <si>
    <r>
      <t xml:space="preserve">Measure B Cost per Trip or other unit of service
</t>
    </r>
    <r>
      <rPr>
        <i/>
        <sz val="12"/>
        <rFont val="Calibri"/>
        <family val="2"/>
        <scheme val="minor"/>
      </rPr>
      <t>Will automatically calculate</t>
    </r>
  </si>
  <si>
    <t>Vehicle Capacity</t>
  </si>
  <si>
    <t>Year of Vehicle</t>
  </si>
  <si>
    <t>City-based Specialized Van</t>
  </si>
  <si>
    <t>Totals</t>
  </si>
  <si>
    <r>
      <t>Project Status</t>
    </r>
    <r>
      <rPr>
        <b/>
        <sz val="12"/>
        <rFont val="Calibri"/>
        <family val="2"/>
      </rPr>
      <t xml:space="preserve">
</t>
    </r>
    <r>
      <rPr>
        <i/>
        <sz val="12"/>
        <rFont val="Calibri"/>
        <family val="2"/>
      </rPr>
      <t xml:space="preserve">Drop-down Menu </t>
    </r>
    <r>
      <rPr>
        <b/>
        <i/>
        <sz val="12"/>
        <rFont val="Calibri"/>
        <family val="2"/>
      </rPr>
      <t xml:space="preserve">  </t>
    </r>
  </si>
  <si>
    <t>If pre-scheduled, what days/hours are reservations accepted for trip, training, etc?</t>
  </si>
  <si>
    <t>If pre-scheduled, how far in advance can/must a consumer schedule a trip, training, etc?</t>
  </si>
  <si>
    <t>If service is contracted, provide name of contractor/service provider</t>
  </si>
  <si>
    <r>
      <t xml:space="preserve">Eligible Service/Program
Type    
</t>
    </r>
    <r>
      <rPr>
        <i/>
        <sz val="12"/>
        <rFont val="Calibri"/>
        <family val="2"/>
      </rPr>
      <t>Drop-down Menu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 </t>
    </r>
  </si>
  <si>
    <t>Days/Hours of Operation</t>
  </si>
  <si>
    <r>
      <t xml:space="preserve">Miscellaneous Notes
</t>
    </r>
    <r>
      <rPr>
        <sz val="12"/>
        <rFont val="Calibri"/>
        <family val="2"/>
      </rPr>
      <t>(If necessary, provide any notes/clarification about trip/program)</t>
    </r>
  </si>
  <si>
    <t>Pre-scheduled</t>
  </si>
  <si>
    <t>Continuing/Ongoing</t>
  </si>
  <si>
    <t>Meal Delivery (existing program)</t>
  </si>
  <si>
    <t xml:space="preserve">Fare Revenue to be expended on service </t>
  </si>
  <si>
    <t xml:space="preserve"> Amount of RESERVE Measure B Paratransit
DLD funds </t>
  </si>
  <si>
    <t>Fare Revenue expected from service</t>
  </si>
  <si>
    <t>Measure BB</t>
  </si>
  <si>
    <r>
      <t xml:space="preserve">Service/Program/Project Name
</t>
    </r>
    <r>
      <rPr>
        <i/>
        <sz val="12"/>
        <rFont val="Calibri"/>
        <family val="2"/>
        <scheme val="minor"/>
      </rPr>
      <t xml:space="preserve">
Automatically populated from prior sheet (column B)</t>
    </r>
  </si>
  <si>
    <r>
      <t xml:space="preserve">Total Cost
(all sources)
</t>
    </r>
    <r>
      <rPr>
        <i/>
        <sz val="12"/>
        <rFont val="Calibri"/>
        <family val="2"/>
        <scheme val="minor"/>
      </rPr>
      <t>Automatically calculated</t>
    </r>
  </si>
  <si>
    <t xml:space="preserve">PARATRANSIT DLD RESERVE BALANCES </t>
  </si>
  <si>
    <t xml:space="preserve">Amount of OTHER 
Measure B/BB funds </t>
  </si>
  <si>
    <r>
      <t xml:space="preserve">What is the source of these OTHER Measure B/BB funds?
</t>
    </r>
    <r>
      <rPr>
        <sz val="12"/>
        <rFont val="Calibri"/>
        <family val="2"/>
        <scheme val="minor"/>
      </rPr>
      <t>(e.g. MB Gap Grant, LSR, MB LSR, etc.)</t>
    </r>
  </si>
  <si>
    <t>Measure B</t>
  </si>
  <si>
    <t>Budget check (total revenue less total cost):</t>
  </si>
  <si>
    <t>Fare Revenue received from service</t>
  </si>
  <si>
    <t xml:space="preserve">Fare Revenue expended on service </t>
  </si>
  <si>
    <r>
      <t xml:space="preserve">What was the source of these non-Alameda CTC funds?
</t>
    </r>
    <r>
      <rPr>
        <sz val="12"/>
        <rFont val="Calibri"/>
        <family val="2"/>
        <scheme val="minor"/>
      </rPr>
      <t>(e.g. City general fund, federal, state, etc.)</t>
    </r>
  </si>
  <si>
    <t>Note: Definitions for each drop-down menu are in the Implementation Guidelines</t>
  </si>
  <si>
    <t xml:space="preserve">Amount of RESERVE Measure BB Paratransit
DLD funds </t>
  </si>
  <si>
    <r>
      <t xml:space="preserve">What was the source of these OTHER Measure B/BB funds?
</t>
    </r>
    <r>
      <rPr>
        <sz val="12"/>
        <rFont val="Calibri"/>
        <family val="2"/>
        <scheme val="minor"/>
      </rPr>
      <t>(e.g. MB Gap Grant, MB LSR, etc.)</t>
    </r>
  </si>
  <si>
    <r>
      <t xml:space="preserve">What is the source of these non-Alameda CTC funds?
</t>
    </r>
    <r>
      <rPr>
        <sz val="12"/>
        <rFont val="Calibri"/>
        <family val="2"/>
        <scheme val="minor"/>
      </rPr>
      <t>(e.g. city funds, federal, state, etc.)</t>
    </r>
  </si>
  <si>
    <r>
      <t xml:space="preserve">Amount of all Non-Alameda CTC funds 
</t>
    </r>
    <r>
      <rPr>
        <sz val="12"/>
        <rFont val="Calibri"/>
        <family val="2"/>
        <scheme val="minor"/>
      </rPr>
      <t xml:space="preserve"> (not including fares)</t>
    </r>
    <r>
      <rPr>
        <b/>
        <sz val="12"/>
        <rFont val="Calibri"/>
        <family val="2"/>
        <scheme val="minor"/>
      </rPr>
      <t xml:space="preserve">
</t>
    </r>
  </si>
  <si>
    <r>
      <t xml:space="preserve">Amount of all non-Alameda CTC funds 
</t>
    </r>
    <r>
      <rPr>
        <sz val="12"/>
        <rFont val="Calibri"/>
        <family val="2"/>
        <scheme val="minor"/>
      </rPr>
      <t xml:space="preserve"> (not including fares)</t>
    </r>
    <r>
      <rPr>
        <b/>
        <sz val="12"/>
        <rFont val="Calibri"/>
        <family val="2"/>
        <scheme val="minor"/>
      </rPr>
      <t xml:space="preserve">
</t>
    </r>
  </si>
  <si>
    <r>
      <t xml:space="preserve">Limits on number of trips/
use of service?
</t>
    </r>
    <r>
      <rPr>
        <sz val="12"/>
        <rFont val="Calibri"/>
        <family val="2"/>
        <scheme val="minor"/>
      </rPr>
      <t>(e.g. trip limits per month/quarter/year or a maximum expenditure per consumer)</t>
    </r>
  </si>
  <si>
    <r>
      <t xml:space="preserve">Is this a fixed route or origin-to-destination service 
(e.g. door-to-door)?
</t>
    </r>
    <r>
      <rPr>
        <i/>
        <sz val="12"/>
        <rFont val="Calibri"/>
        <family val="2"/>
      </rPr>
      <t xml:space="preserve">Drop-down Menu 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</t>
    </r>
  </si>
  <si>
    <r>
      <t xml:space="preserve">Quantity Planned 
</t>
    </r>
    <r>
      <rPr>
        <sz val="12"/>
        <rFont val="Calibri"/>
        <family val="2"/>
      </rPr>
      <t>Provide total number of units  (one-way passenger trips, consumers trained, meals delivered, etc.)</t>
    </r>
    <r>
      <rPr>
        <b/>
        <sz val="12"/>
        <rFont val="Calibri"/>
        <family val="2"/>
      </rPr>
      <t xml:space="preserve">  </t>
    </r>
  </si>
  <si>
    <r>
      <t xml:space="preserve">Total Funds expended
(all sources)
</t>
    </r>
    <r>
      <rPr>
        <i/>
        <sz val="12"/>
        <rFont val="Calibri"/>
        <family val="2"/>
        <scheme val="minor"/>
      </rPr>
      <t>Automatically calculated</t>
    </r>
  </si>
  <si>
    <t>Attachment B: Description of Planned Program</t>
  </si>
  <si>
    <t>Attachment D: Vehicle Fleet</t>
  </si>
  <si>
    <r>
      <t xml:space="preserve">Type of Vehicle(s) </t>
    </r>
    <r>
      <rPr>
        <sz val="12"/>
        <rFont val="Calibri"/>
        <family val="2"/>
        <scheme val="minor"/>
      </rPr>
      <t>(specify bus, large van, minivan, sedan)</t>
    </r>
  </si>
  <si>
    <r>
      <t>Lift/Ramp Equipment</t>
    </r>
    <r>
      <rPr>
        <sz val="12"/>
        <rFont val="Calibri"/>
        <family val="2"/>
        <scheme val="minor"/>
      </rPr>
      <t xml:space="preserve"> (specify lift, ramp, or none)</t>
    </r>
  </si>
  <si>
    <t>City that vehicle(s) are garaged</t>
  </si>
  <si>
    <r>
      <t>Owner</t>
    </r>
    <r>
      <rPr>
        <sz val="12"/>
        <rFont val="Calibri"/>
        <family val="2"/>
        <scheme val="minor"/>
      </rPr>
      <t xml:space="preserve"> (specify if contractor)</t>
    </r>
  </si>
  <si>
    <t>Alameda CTC FY 2018-19 Annual Paratransit Program Plan Application (July 1, 2018 - June 30, 2019)</t>
  </si>
  <si>
    <t xml:space="preserve"> Attachment A: Summary of Past Program Service, Performance and Costs (FY 2016-17)</t>
  </si>
  <si>
    <r>
      <t xml:space="preserve">Quantity Provided 
FY 2016-17 
</t>
    </r>
    <r>
      <rPr>
        <sz val="12"/>
        <rFont val="Calibri"/>
        <family val="2"/>
        <scheme val="minor"/>
      </rPr>
      <t xml:space="preserve">Provide total number of one-way trips or units </t>
    </r>
  </si>
  <si>
    <r>
      <t xml:space="preserve">On-Time Performance 
FY 2016-17 
</t>
    </r>
    <r>
      <rPr>
        <sz val="12"/>
        <rFont val="Calibri"/>
        <family val="2"/>
      </rPr>
      <t>Percent of passenger trips arrived within designated window (indicate if data is unavailable or non-applicable)</t>
    </r>
  </si>
  <si>
    <t xml:space="preserve">Amount of FY 2016-17 Measure B Paratransit
DLD funds </t>
  </si>
  <si>
    <t xml:space="preserve">Amount of FY 2016-17 Measure BB Paratransit
DLD funds </t>
  </si>
  <si>
    <r>
      <t xml:space="preserve">Total FY 2016-17 Program Costs Expended by Fund Source
</t>
    </r>
    <r>
      <rPr>
        <b/>
        <sz val="12"/>
        <color theme="0"/>
        <rFont val="Calibri"/>
        <family val="2"/>
        <scheme val="minor"/>
      </rPr>
      <t xml:space="preserve"> (Measure B, Measure BB and all other funds expended during FY 2016-17)</t>
    </r>
  </si>
  <si>
    <t>Alameda CTC FY 2018-19 Annual Paratransit Program Plan Application (July 1, 2018 - June 30, 2019)
Attachment C: Program Revenue, Cost and Fund Sources</t>
  </si>
  <si>
    <r>
      <t xml:space="preserve">Total FY 2018-19 Program Revenue
</t>
    </r>
    <r>
      <rPr>
        <b/>
        <sz val="12"/>
        <color theme="0"/>
        <rFont val="Calibri"/>
        <family val="2"/>
        <scheme val="minor"/>
      </rPr>
      <t xml:space="preserve"> (Measure B, Measure BB and all other funds available for FY 2018-19)</t>
    </r>
  </si>
  <si>
    <r>
      <t xml:space="preserve">Estimated </t>
    </r>
    <r>
      <rPr>
        <b/>
        <sz val="12"/>
        <rFont val="Calibri"/>
        <family val="2"/>
        <scheme val="minor"/>
      </rPr>
      <t>Measure B</t>
    </r>
    <r>
      <rPr>
        <sz val="12"/>
        <rFont val="Calibri"/>
        <family val="2"/>
        <scheme val="minor"/>
      </rPr>
      <t xml:space="preserve"> Paratransit DLD ending balance at the end of THIS fiscal year, FY 2017-18 (June 30, 2018) </t>
    </r>
  </si>
  <si>
    <r>
      <t xml:space="preserve">Projected FY 2018-19 </t>
    </r>
    <r>
      <rPr>
        <b/>
        <sz val="12"/>
        <rFont val="Calibri"/>
        <family val="2"/>
        <scheme val="minor"/>
      </rPr>
      <t>Measure B</t>
    </r>
    <r>
      <rPr>
        <sz val="12"/>
        <rFont val="Calibri"/>
        <family val="2"/>
        <scheme val="minor"/>
      </rPr>
      <t xml:space="preserve"> DLD Paratransit revenue  (Use projections distributed by the Alameda CTC)</t>
    </r>
  </si>
  <si>
    <r>
      <t xml:space="preserve">Estimated </t>
    </r>
    <r>
      <rPr>
        <b/>
        <sz val="12"/>
        <rFont val="Calibri"/>
        <family val="2"/>
        <scheme val="minor"/>
      </rPr>
      <t>Measure BB</t>
    </r>
    <r>
      <rPr>
        <sz val="12"/>
        <rFont val="Calibri"/>
        <family val="2"/>
        <scheme val="minor"/>
      </rPr>
      <t xml:space="preserve"> Paratransit DLD ending balance at the end of THIS fiscal year, FY 2017-18 (as of June 30, 2018)</t>
    </r>
  </si>
  <si>
    <r>
      <t xml:space="preserve">Projected FY 2018-19 </t>
    </r>
    <r>
      <rPr>
        <b/>
        <sz val="12"/>
        <rFont val="Calibri"/>
        <family val="2"/>
        <scheme val="minor"/>
      </rPr>
      <t>Measure BB</t>
    </r>
    <r>
      <rPr>
        <sz val="12"/>
        <rFont val="Calibri"/>
        <family val="2"/>
        <scheme val="minor"/>
      </rPr>
      <t xml:space="preserve"> DLD Paratransit  revenue  (Use projections distributed by the Alameda CTC )</t>
    </r>
  </si>
  <si>
    <r>
      <t xml:space="preserve">Total FY 2018-19 Measure B and BB Paratransit DLD Revenue </t>
    </r>
    <r>
      <rPr>
        <i/>
        <sz val="12"/>
        <rFont val="Calibri"/>
        <family val="2"/>
        <scheme val="minor"/>
      </rPr>
      <t>(Automatically calculated)</t>
    </r>
  </si>
  <si>
    <t xml:space="preserve">Total FY 2018-19 Other Revenue (All other revenue sources, non-DLD, including Gap grant) </t>
  </si>
  <si>
    <r>
      <t xml:space="preserve">Total FY 2018-19 Program Revenue </t>
    </r>
    <r>
      <rPr>
        <sz val="12"/>
        <rFont val="Calibri"/>
        <family val="2"/>
        <scheme val="minor"/>
      </rPr>
      <t xml:space="preserve"> (Measure B, Measure BB and all other sources available for FY 2018-19)  </t>
    </r>
    <r>
      <rPr>
        <i/>
        <sz val="12"/>
        <rFont val="Calibri"/>
        <family val="2"/>
        <scheme val="minor"/>
      </rPr>
      <t>(Automatically calculated)</t>
    </r>
  </si>
  <si>
    <r>
      <t xml:space="preserve">Total FY 2018-19 Program Costs by Fund Source
</t>
    </r>
    <r>
      <rPr>
        <b/>
        <sz val="12"/>
        <color theme="0"/>
        <rFont val="Calibri"/>
        <family val="2"/>
        <scheme val="minor"/>
      </rPr>
      <t xml:space="preserve"> (Measure B, Measure BB and all other funds planned to be expended during FY 2018-19)</t>
    </r>
  </si>
  <si>
    <r>
      <t xml:space="preserve">Quantity Planned for FY 2018-19
</t>
    </r>
    <r>
      <rPr>
        <i/>
        <sz val="12"/>
        <rFont val="Calibri"/>
        <family val="2"/>
      </rPr>
      <t xml:space="preserve">
Automatically populated from prior sheet (column Q) </t>
    </r>
  </si>
  <si>
    <t xml:space="preserve">Amount of FY 2018-19 Measure B Paratransit
DLD funds </t>
  </si>
  <si>
    <t xml:space="preserve">Amount of FY 2018-19 Measure BB Paratransit
DLD funds </t>
  </si>
  <si>
    <t>Estimated Reserve Balance, June 30, 2019:</t>
  </si>
  <si>
    <t>Performance FY 2016-17</t>
  </si>
  <si>
    <t xml:space="preserve"> Amount of RESERVE Measure BB Paratransit
DLD funds </t>
  </si>
  <si>
    <t>Reserve balance as percent of FY 2018-19 Revenue*</t>
  </si>
  <si>
    <t>Total MB/BB</t>
  </si>
  <si>
    <t>*Alameda CTC's Timely Use of Funds policy looks at entire jurisdiction's fund balance.</t>
  </si>
  <si>
    <t>Taxi Subsidy/Same-Day Transp.</t>
  </si>
  <si>
    <t>Accessible Shuttle</t>
  </si>
  <si>
    <t>Door-through-Door/Volunteer Driver</t>
  </si>
  <si>
    <t>Mobility Mgmt/Travel Training</t>
  </si>
  <si>
    <t>To be initiated in FY 18/19</t>
  </si>
  <si>
    <t>To be closed out in FY 18/19</t>
  </si>
  <si>
    <t>Door-to-Door</t>
  </si>
  <si>
    <t xml:space="preserve">Door-through-Door </t>
  </si>
  <si>
    <t>Curb-to-Curb</t>
  </si>
  <si>
    <t>Same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</si>
</sst>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38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1"/>
      <color indexed="8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1"/>
      <color indexed="81"/>
      <name val="Calibri"/>
      <family val="2"/>
    </font>
    <font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sz val="10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4ED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F1DD"/>
        <bgColor indexed="64"/>
      </patternFill>
    </fill>
    <fill>
      <patternFill patternType="solid">
        <fgColor rgb="FFDDF1DD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9" fontId="2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3" fontId="0" fillId="0" borderId="0" xfId="0" applyNumberFormat="1"/>
    <xf numFmtId="164" fontId="0" fillId="0" borderId="0" xfId="0" applyNumberFormat="1" applyBorder="1" applyAlignment="1">
      <alignment horizontal="left" vertical="top" wrapText="1"/>
    </xf>
    <xf numFmtId="3" fontId="0" fillId="0" borderId="0" xfId="0" applyNumberFormat="1" applyBorder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8" fillId="0" borderId="2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14" fillId="0" borderId="0" xfId="0" applyFont="1" applyFill="1" applyAlignment="1">
      <alignment vertical="top"/>
    </xf>
    <xf numFmtId="0" fontId="10" fillId="4" borderId="1" xfId="0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left" vertical="top" wrapText="1"/>
    </xf>
    <xf numFmtId="0" fontId="23" fillId="0" borderId="0" xfId="0" applyFont="1"/>
    <xf numFmtId="3" fontId="23" fillId="0" borderId="0" xfId="0" applyNumberFormat="1" applyFont="1"/>
    <xf numFmtId="164" fontId="23" fillId="0" borderId="0" xfId="0" applyNumberFormat="1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0" borderId="0" xfId="0" applyFont="1"/>
    <xf numFmtId="0" fontId="25" fillId="0" borderId="0" xfId="0" applyFont="1" applyAlignment="1">
      <alignment horizontal="left" vertical="top"/>
    </xf>
    <xf numFmtId="0" fontId="26" fillId="0" borderId="0" xfId="0" applyFont="1"/>
    <xf numFmtId="0" fontId="8" fillId="0" borderId="7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top" wrapText="1"/>
    </xf>
    <xf numFmtId="3" fontId="3" fillId="2" borderId="7" xfId="0" applyNumberFormat="1" applyFont="1" applyFill="1" applyBorder="1" applyAlignment="1">
      <alignment horizontal="right" vertical="top" wrapText="1"/>
    </xf>
    <xf numFmtId="0" fontId="9" fillId="3" borderId="7" xfId="0" applyFont="1" applyFill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9" fillId="3" borderId="10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left" vertical="top" wrapText="1"/>
    </xf>
    <xf numFmtId="0" fontId="10" fillId="5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12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left" vertical="top" wrapText="1"/>
    </xf>
    <xf numFmtId="9" fontId="0" fillId="2" borderId="4" xfId="1" applyFont="1" applyFill="1" applyBorder="1" applyAlignment="1">
      <alignment horizontal="left" vertical="top" wrapText="1"/>
    </xf>
    <xf numFmtId="164" fontId="0" fillId="2" borderId="13" xfId="0" applyNumberFormat="1" applyFont="1" applyFill="1" applyBorder="1" applyAlignment="1">
      <alignment horizontal="left" vertical="top" wrapText="1"/>
    </xf>
    <xf numFmtId="3" fontId="9" fillId="3" borderId="7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 wrapText="1"/>
    </xf>
    <xf numFmtId="164" fontId="0" fillId="2" borderId="7" xfId="0" applyNumberFormat="1" applyFont="1" applyFill="1" applyBorder="1" applyAlignment="1">
      <alignment horizontal="left" vertical="top" wrapText="1"/>
    </xf>
    <xf numFmtId="0" fontId="0" fillId="2" borderId="7" xfId="0" applyNumberFormat="1" applyFont="1" applyFill="1" applyBorder="1" applyAlignment="1">
      <alignment horizontal="left" vertical="top" wrapText="1"/>
    </xf>
    <xf numFmtId="2" fontId="0" fillId="2" borderId="7" xfId="0" applyNumberFormat="1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1" fontId="0" fillId="0" borderId="7" xfId="0" applyNumberFormat="1" applyFont="1" applyBorder="1" applyAlignment="1">
      <alignment horizontal="left" vertical="top" wrapText="1"/>
    </xf>
    <xf numFmtId="0" fontId="8" fillId="6" borderId="7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left" vertical="top" wrapText="1"/>
    </xf>
    <xf numFmtId="3" fontId="0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/>
    <xf numFmtId="49" fontId="0" fillId="0" borderId="7" xfId="0" applyNumberFormat="1" applyFill="1" applyBorder="1" applyAlignment="1">
      <alignment horizontal="left" vertical="top" wrapText="1" indent="1"/>
    </xf>
    <xf numFmtId="49" fontId="0" fillId="0" borderId="7" xfId="0" applyNumberFormat="1" applyFont="1" applyFill="1" applyBorder="1" applyAlignment="1">
      <alignment horizontal="left" vertical="top" wrapText="1" indent="1"/>
    </xf>
    <xf numFmtId="49" fontId="3" fillId="2" borderId="7" xfId="0" applyNumberFormat="1" applyFont="1" applyFill="1" applyBorder="1" applyAlignment="1">
      <alignment horizontal="left" vertical="top" wrapText="1" indent="2"/>
    </xf>
    <xf numFmtId="165" fontId="0" fillId="0" borderId="7" xfId="0" applyNumberFormat="1" applyFont="1" applyFill="1" applyBorder="1" applyAlignment="1">
      <alignment vertical="top" wrapText="1"/>
    </xf>
    <xf numFmtId="165" fontId="3" fillId="2" borderId="7" xfId="0" applyNumberFormat="1" applyFont="1" applyFill="1" applyBorder="1" applyAlignment="1">
      <alignment horizontal="right" vertical="top" wrapText="1" indent="1"/>
    </xf>
    <xf numFmtId="165" fontId="0" fillId="0" borderId="7" xfId="0" applyNumberFormat="1" applyFont="1" applyBorder="1" applyAlignment="1">
      <alignment vertical="top" wrapText="1"/>
    </xf>
    <xf numFmtId="165" fontId="0" fillId="2" borderId="7" xfId="0" applyNumberFormat="1" applyFont="1" applyFill="1" applyBorder="1" applyAlignment="1">
      <alignment vertical="top" wrapText="1"/>
    </xf>
    <xf numFmtId="49" fontId="23" fillId="0" borderId="0" xfId="0" applyNumberFormat="1" applyFont="1" applyAlignment="1">
      <alignment horizontal="right"/>
    </xf>
    <xf numFmtId="6" fontId="23" fillId="0" borderId="0" xfId="0" applyNumberFormat="1" applyFont="1" applyAlignment="1">
      <alignment horizontal="right" vertical="top" wrapText="1"/>
    </xf>
    <xf numFmtId="164" fontId="30" fillId="0" borderId="0" xfId="0" applyNumberFormat="1" applyFont="1" applyBorder="1" applyAlignment="1">
      <alignment horizontal="left" vertical="top" wrapText="1"/>
    </xf>
    <xf numFmtId="166" fontId="0" fillId="0" borderId="0" xfId="0" applyNumberFormat="1" applyAlignment="1">
      <alignment horizontal="right" indent="1"/>
    </xf>
    <xf numFmtId="0" fontId="29" fillId="3" borderId="7" xfId="0" applyFont="1" applyFill="1" applyBorder="1" applyAlignment="1">
      <alignment horizontal="center"/>
    </xf>
    <xf numFmtId="166" fontId="30" fillId="7" borderId="7" xfId="0" applyNumberFormat="1" applyFont="1" applyFill="1" applyBorder="1" applyAlignment="1">
      <alignment horizontal="right" indent="1"/>
    </xf>
    <xf numFmtId="9" fontId="8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3" fontId="0" fillId="0" borderId="0" xfId="0" applyNumberFormat="1" applyBorder="1" applyAlignment="1">
      <alignment wrapText="1"/>
    </xf>
    <xf numFmtId="9" fontId="0" fillId="0" borderId="7" xfId="1" applyFont="1" applyBorder="1" applyAlignment="1">
      <alignment horizontal="left" vertical="top" wrapText="1"/>
    </xf>
    <xf numFmtId="6" fontId="0" fillId="0" borderId="7" xfId="0" applyNumberFormat="1" applyFill="1" applyBorder="1" applyAlignment="1">
      <alignment horizontal="right" vertical="center" indent="1"/>
    </xf>
    <xf numFmtId="6" fontId="0" fillId="0" borderId="18" xfId="0" applyNumberFormat="1" applyFill="1" applyBorder="1" applyAlignment="1">
      <alignment horizontal="right" vertical="center" indent="1"/>
    </xf>
    <xf numFmtId="6" fontId="0" fillId="0" borderId="18" xfId="0" applyNumberFormat="1" applyFont="1" applyFill="1" applyBorder="1" applyAlignment="1">
      <alignment horizontal="right" vertical="center" indent="1"/>
    </xf>
    <xf numFmtId="6" fontId="8" fillId="2" borderId="14" xfId="0" applyNumberFormat="1" applyFont="1" applyFill="1" applyBorder="1" applyAlignment="1">
      <alignment horizontal="right" vertical="center" indent="1"/>
    </xf>
    <xf numFmtId="9" fontId="32" fillId="2" borderId="7" xfId="0" applyNumberFormat="1" applyFont="1" applyFill="1" applyBorder="1" applyAlignment="1">
      <alignment horizontal="right" inden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7" fillId="0" borderId="0" xfId="0" applyFont="1" applyAlignment="1">
      <alignment wrapText="1"/>
    </xf>
    <xf numFmtId="0" fontId="37" fillId="0" borderId="24" xfId="0" applyFont="1" applyBorder="1" applyAlignment="1">
      <alignment horizontal="center" wrapText="1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9" fontId="31" fillId="2" borderId="7" xfId="1" applyFont="1" applyFill="1" applyBorder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 wrapText="1"/>
    </xf>
    <xf numFmtId="3" fontId="9" fillId="3" borderId="11" xfId="0" applyNumberFormat="1" applyFont="1" applyFill="1" applyBorder="1" applyAlignment="1">
      <alignment horizontal="center" wrapText="1"/>
    </xf>
    <xf numFmtId="3" fontId="9" fillId="3" borderId="10" xfId="0" applyNumberFormat="1" applyFont="1" applyFill="1" applyBorder="1" applyAlignment="1">
      <alignment horizontal="center" wrapText="1"/>
    </xf>
    <xf numFmtId="3" fontId="9" fillId="3" borderId="9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0" fillId="0" borderId="7" xfId="0" applyBorder="1" applyAlignment="1">
      <alignment horizontal="right" indent="1"/>
    </xf>
    <xf numFmtId="0" fontId="31" fillId="0" borderId="7" xfId="0" applyFont="1" applyBorder="1" applyAlignment="1">
      <alignment horizontal="right" wrapText="1" indent="1"/>
    </xf>
    <xf numFmtId="0" fontId="31" fillId="0" borderId="7" xfId="0" applyFont="1" applyBorder="1" applyAlignment="1">
      <alignment horizontal="right" indent="1"/>
    </xf>
    <xf numFmtId="3" fontId="9" fillId="3" borderId="5" xfId="0" applyNumberFormat="1" applyFont="1" applyFill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center" wrapText="1"/>
    </xf>
    <xf numFmtId="0" fontId="29" fillId="3" borderId="22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9" fillId="3" borderId="23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/>
    </xf>
    <xf numFmtId="0" fontId="0" fillId="3" borderId="7" xfId="0" applyFill="1" applyBorder="1" applyAlignment="1"/>
    <xf numFmtId="0" fontId="8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36" fillId="0" borderId="0" xfId="0" applyFont="1" applyAlignment="1">
      <alignment horizontal="center" vertical="center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4EDF8"/>
      <color rgb="FFFFFFCC"/>
      <color rgb="FFB9FFD9"/>
      <color rgb="FFDDF1DD"/>
      <color rgb="FF29F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zoomScale="85" zoomScaleNormal="85" workbookViewId="0">
      <selection activeCell="B17" sqref="B17"/>
    </sheetView>
  </sheetViews>
  <sheetFormatPr defaultColWidth="0.7109375" defaultRowHeight="15" x14ac:dyDescent="0.25"/>
  <cols>
    <col min="1" max="2" width="28.7109375" style="1" customWidth="1"/>
    <col min="3" max="3" width="16.5703125" style="1" customWidth="1"/>
    <col min="4" max="4" width="20.7109375" style="1" customWidth="1"/>
    <col min="5" max="14" width="15.7109375" style="1" customWidth="1"/>
    <col min="15" max="15" width="16.140625" style="1" customWidth="1"/>
    <col min="16" max="16" width="21.7109375" style="1" customWidth="1"/>
    <col min="17" max="17" width="21.28515625" style="1" customWidth="1"/>
    <col min="18" max="18" width="21.28515625" style="2" customWidth="1"/>
    <col min="19" max="19" width="21.28515625" style="3" customWidth="1"/>
    <col min="20" max="20" width="28.42578125" customWidth="1"/>
    <col min="21" max="21" width="32.140625" customWidth="1"/>
    <col min="22" max="22" width="22.7109375" customWidth="1"/>
    <col min="23" max="23" width="26.42578125" customWidth="1"/>
  </cols>
  <sheetData>
    <row r="1" spans="1:26" s="97" customFormat="1" ht="20.100000000000001" customHeight="1" x14ac:dyDescent="0.25">
      <c r="A1" s="107" t="s">
        <v>115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R1" s="102"/>
      <c r="S1" s="102"/>
      <c r="T1" s="102"/>
      <c r="U1" s="102"/>
      <c r="V1" s="102"/>
      <c r="W1" s="102"/>
      <c r="X1" s="102"/>
      <c r="Y1" s="102"/>
      <c r="Z1" s="102"/>
    </row>
    <row r="2" spans="1:26" s="97" customFormat="1" ht="20.100000000000001" customHeight="1" x14ac:dyDescent="0.25">
      <c r="A2" s="108" t="s">
        <v>116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R2" s="102"/>
      <c r="S2" s="102"/>
      <c r="T2" s="102"/>
      <c r="U2" s="102"/>
      <c r="V2" s="102"/>
      <c r="W2" s="102"/>
      <c r="X2" s="102"/>
      <c r="Y2" s="102"/>
      <c r="Z2" s="102"/>
    </row>
    <row r="3" spans="1:26" s="21" customFormat="1" ht="12.75" customHeight="1" x14ac:dyDescent="0.3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33" customHeight="1" x14ac:dyDescent="0.3">
      <c r="A4" s="109" t="s">
        <v>44</v>
      </c>
      <c r="B4" s="110"/>
      <c r="C4" s="114" t="s">
        <v>136</v>
      </c>
      <c r="D4" s="115"/>
      <c r="E4" s="111" t="s">
        <v>121</v>
      </c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43" t="s">
        <v>36</v>
      </c>
    </row>
    <row r="5" spans="1:26" ht="15" customHeight="1" x14ac:dyDescent="0.25">
      <c r="A5" s="36" t="s">
        <v>2</v>
      </c>
      <c r="B5" s="36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 t="s">
        <v>9</v>
      </c>
      <c r="I5" s="36" t="s">
        <v>10</v>
      </c>
      <c r="J5" s="36" t="s">
        <v>11</v>
      </c>
      <c r="K5" s="36" t="s">
        <v>12</v>
      </c>
      <c r="L5" s="36" t="s">
        <v>13</v>
      </c>
      <c r="M5" s="36" t="s">
        <v>14</v>
      </c>
      <c r="N5" s="36" t="s">
        <v>15</v>
      </c>
      <c r="O5" s="36" t="s">
        <v>16</v>
      </c>
      <c r="P5" s="36" t="s">
        <v>17</v>
      </c>
      <c r="Q5"/>
      <c r="R5"/>
      <c r="S5"/>
    </row>
    <row r="6" spans="1:26" ht="157.5" x14ac:dyDescent="0.25">
      <c r="A6" s="37" t="s">
        <v>79</v>
      </c>
      <c r="B6" s="37" t="s">
        <v>43</v>
      </c>
      <c r="C6" s="37" t="s">
        <v>117</v>
      </c>
      <c r="D6" s="37" t="s">
        <v>118</v>
      </c>
      <c r="E6" s="37" t="s">
        <v>86</v>
      </c>
      <c r="F6" s="37" t="s">
        <v>119</v>
      </c>
      <c r="G6" s="37" t="s">
        <v>137</v>
      </c>
      <c r="H6" s="37" t="s">
        <v>120</v>
      </c>
      <c r="I6" s="37" t="s">
        <v>92</v>
      </c>
      <c r="J6" s="37" t="s">
        <v>101</v>
      </c>
      <c r="K6" s="37" t="s">
        <v>96</v>
      </c>
      <c r="L6" s="37" t="s">
        <v>97</v>
      </c>
      <c r="M6" s="37" t="s">
        <v>104</v>
      </c>
      <c r="N6" s="37" t="s">
        <v>98</v>
      </c>
      <c r="O6" s="37" t="s">
        <v>108</v>
      </c>
      <c r="P6" s="37" t="s">
        <v>81</v>
      </c>
      <c r="Q6"/>
      <c r="R6"/>
      <c r="S6"/>
    </row>
    <row r="7" spans="1:26" x14ac:dyDescent="0.25">
      <c r="A7" s="38"/>
      <c r="B7" s="39"/>
      <c r="C7" s="49"/>
      <c r="D7" s="87"/>
      <c r="E7" s="74"/>
      <c r="F7" s="74"/>
      <c r="G7" s="74"/>
      <c r="H7" s="74"/>
      <c r="I7" s="74"/>
      <c r="J7" s="71"/>
      <c r="K7" s="76"/>
      <c r="L7" s="76"/>
      <c r="M7" s="76"/>
      <c r="N7" s="71"/>
      <c r="O7" s="77">
        <f>E7+F7+H7+I7+L7+M7</f>
        <v>0</v>
      </c>
      <c r="P7" s="39"/>
      <c r="Q7"/>
      <c r="R7"/>
      <c r="S7"/>
    </row>
    <row r="8" spans="1:26" x14ac:dyDescent="0.25">
      <c r="A8" s="38"/>
      <c r="B8" s="39"/>
      <c r="C8" s="49"/>
      <c r="D8" s="87"/>
      <c r="E8" s="74"/>
      <c r="F8" s="74"/>
      <c r="G8" s="74"/>
      <c r="H8" s="74"/>
      <c r="I8" s="74"/>
      <c r="J8" s="72"/>
      <c r="K8" s="76"/>
      <c r="L8" s="76"/>
      <c r="M8" s="76"/>
      <c r="N8" s="72"/>
      <c r="O8" s="77">
        <f t="shared" ref="O8:O20" si="0">E8+F8+H8+I8+L8+M8</f>
        <v>0</v>
      </c>
      <c r="P8" s="38"/>
      <c r="Q8"/>
      <c r="R8"/>
      <c r="S8"/>
    </row>
    <row r="9" spans="1:26" x14ac:dyDescent="0.25">
      <c r="A9" s="38"/>
      <c r="B9" s="39"/>
      <c r="C9" s="49"/>
      <c r="D9" s="87"/>
      <c r="E9" s="74"/>
      <c r="F9" s="74"/>
      <c r="G9" s="74"/>
      <c r="H9" s="74"/>
      <c r="I9" s="74"/>
      <c r="J9" s="72"/>
      <c r="K9" s="76"/>
      <c r="L9" s="76"/>
      <c r="M9" s="76"/>
      <c r="N9" s="72"/>
      <c r="O9" s="77">
        <f t="shared" si="0"/>
        <v>0</v>
      </c>
      <c r="P9" s="38"/>
      <c r="Q9"/>
      <c r="R9"/>
      <c r="S9"/>
    </row>
    <row r="10" spans="1:26" x14ac:dyDescent="0.25">
      <c r="A10" s="38"/>
      <c r="B10" s="39"/>
      <c r="C10" s="49"/>
      <c r="D10" s="87"/>
      <c r="E10" s="74"/>
      <c r="F10" s="74"/>
      <c r="G10" s="74"/>
      <c r="H10" s="74"/>
      <c r="I10" s="74"/>
      <c r="J10" s="71"/>
      <c r="K10" s="76"/>
      <c r="L10" s="76"/>
      <c r="M10" s="76"/>
      <c r="N10" s="72"/>
      <c r="O10" s="77">
        <f t="shared" si="0"/>
        <v>0</v>
      </c>
      <c r="P10" s="38"/>
      <c r="Q10"/>
      <c r="R10"/>
      <c r="S10"/>
    </row>
    <row r="11" spans="1:26" x14ac:dyDescent="0.25">
      <c r="A11" s="38"/>
      <c r="B11" s="39"/>
      <c r="C11" s="49"/>
      <c r="D11" s="87"/>
      <c r="E11" s="74"/>
      <c r="F11" s="74"/>
      <c r="G11" s="74"/>
      <c r="H11" s="74"/>
      <c r="I11" s="74"/>
      <c r="J11" s="72"/>
      <c r="K11" s="76"/>
      <c r="L11" s="76"/>
      <c r="M11" s="76"/>
      <c r="N11" s="72"/>
      <c r="O11" s="77">
        <f t="shared" si="0"/>
        <v>0</v>
      </c>
      <c r="P11" s="38"/>
      <c r="Q11"/>
      <c r="R11"/>
      <c r="S11"/>
    </row>
    <row r="12" spans="1:26" x14ac:dyDescent="0.25">
      <c r="A12" s="39"/>
      <c r="B12" s="38"/>
      <c r="C12" s="49"/>
      <c r="D12" s="87"/>
      <c r="E12" s="74"/>
      <c r="F12" s="74"/>
      <c r="G12" s="74"/>
      <c r="H12" s="74"/>
      <c r="I12" s="74"/>
      <c r="J12" s="72"/>
      <c r="K12" s="76"/>
      <c r="L12" s="76"/>
      <c r="M12" s="76"/>
      <c r="N12" s="72"/>
      <c r="O12" s="77">
        <f t="shared" si="0"/>
        <v>0</v>
      </c>
      <c r="P12" s="38"/>
      <c r="Q12"/>
      <c r="R12"/>
      <c r="S12"/>
    </row>
    <row r="13" spans="1:26" x14ac:dyDescent="0.25">
      <c r="A13" s="38"/>
      <c r="B13" s="38"/>
      <c r="C13" s="49"/>
      <c r="D13" s="87"/>
      <c r="E13" s="74"/>
      <c r="F13" s="74"/>
      <c r="G13" s="74"/>
      <c r="H13" s="74"/>
      <c r="I13" s="74"/>
      <c r="J13" s="72"/>
      <c r="K13" s="76"/>
      <c r="L13" s="76"/>
      <c r="M13" s="76"/>
      <c r="N13" s="72"/>
      <c r="O13" s="77">
        <f t="shared" si="0"/>
        <v>0</v>
      </c>
      <c r="P13" s="38"/>
      <c r="Q13"/>
      <c r="R13"/>
      <c r="S13"/>
    </row>
    <row r="14" spans="1:26" x14ac:dyDescent="0.25">
      <c r="A14" s="38"/>
      <c r="B14" s="38"/>
      <c r="C14" s="49"/>
      <c r="D14" s="87"/>
      <c r="E14" s="74"/>
      <c r="F14" s="74"/>
      <c r="G14" s="74"/>
      <c r="H14" s="74"/>
      <c r="I14" s="74"/>
      <c r="J14" s="72"/>
      <c r="K14" s="76"/>
      <c r="L14" s="76"/>
      <c r="M14" s="76"/>
      <c r="N14" s="72"/>
      <c r="O14" s="77">
        <f t="shared" si="0"/>
        <v>0</v>
      </c>
      <c r="P14" s="38"/>
      <c r="Q14"/>
      <c r="R14"/>
      <c r="S14"/>
    </row>
    <row r="15" spans="1:26" x14ac:dyDescent="0.25">
      <c r="A15" s="38"/>
      <c r="B15" s="38"/>
      <c r="C15" s="49"/>
      <c r="D15" s="87"/>
      <c r="E15" s="74"/>
      <c r="F15" s="74"/>
      <c r="G15" s="74"/>
      <c r="H15" s="74"/>
      <c r="I15" s="74"/>
      <c r="J15" s="72"/>
      <c r="K15" s="76"/>
      <c r="L15" s="76"/>
      <c r="M15" s="76"/>
      <c r="N15" s="72"/>
      <c r="O15" s="77">
        <f t="shared" si="0"/>
        <v>0</v>
      </c>
      <c r="P15" s="38"/>
      <c r="Q15"/>
      <c r="R15"/>
      <c r="S15"/>
    </row>
    <row r="16" spans="1:26" x14ac:dyDescent="0.25">
      <c r="A16" s="38"/>
      <c r="B16" s="38"/>
      <c r="C16" s="49"/>
      <c r="D16" s="87"/>
      <c r="E16" s="74"/>
      <c r="F16" s="74"/>
      <c r="G16" s="74"/>
      <c r="H16" s="74"/>
      <c r="I16" s="74"/>
      <c r="J16" s="72"/>
      <c r="K16" s="76"/>
      <c r="L16" s="76"/>
      <c r="M16" s="76"/>
      <c r="N16" s="72"/>
      <c r="O16" s="77">
        <f t="shared" si="0"/>
        <v>0</v>
      </c>
      <c r="P16" s="38"/>
      <c r="Q16"/>
      <c r="R16"/>
      <c r="S16"/>
    </row>
    <row r="17" spans="1:24" x14ac:dyDescent="0.25">
      <c r="A17" s="38"/>
      <c r="B17" s="38"/>
      <c r="C17" s="49"/>
      <c r="D17" s="87"/>
      <c r="E17" s="74"/>
      <c r="F17" s="74"/>
      <c r="G17" s="74"/>
      <c r="H17" s="74"/>
      <c r="I17" s="74"/>
      <c r="J17" s="72"/>
      <c r="K17" s="76"/>
      <c r="L17" s="76"/>
      <c r="M17" s="76"/>
      <c r="N17" s="72"/>
      <c r="O17" s="77">
        <f t="shared" si="0"/>
        <v>0</v>
      </c>
      <c r="P17" s="38"/>
      <c r="Q17"/>
      <c r="R17"/>
      <c r="S17"/>
    </row>
    <row r="18" spans="1:24" x14ac:dyDescent="0.25">
      <c r="A18" s="38"/>
      <c r="B18" s="38"/>
      <c r="C18" s="49"/>
      <c r="D18" s="87"/>
      <c r="E18" s="74"/>
      <c r="F18" s="74"/>
      <c r="G18" s="74"/>
      <c r="H18" s="74"/>
      <c r="I18" s="74"/>
      <c r="J18" s="72"/>
      <c r="K18" s="76"/>
      <c r="L18" s="76"/>
      <c r="M18" s="76"/>
      <c r="N18" s="72"/>
      <c r="O18" s="77">
        <f t="shared" si="0"/>
        <v>0</v>
      </c>
      <c r="P18" s="38"/>
      <c r="Q18"/>
      <c r="R18"/>
      <c r="S18"/>
    </row>
    <row r="19" spans="1:24" x14ac:dyDescent="0.25">
      <c r="A19" s="38"/>
      <c r="B19" s="38"/>
      <c r="C19" s="49"/>
      <c r="D19" s="87"/>
      <c r="E19" s="74"/>
      <c r="F19" s="74"/>
      <c r="G19" s="74"/>
      <c r="H19" s="74"/>
      <c r="I19" s="74"/>
      <c r="J19" s="72"/>
      <c r="K19" s="76"/>
      <c r="L19" s="76"/>
      <c r="M19" s="76"/>
      <c r="N19" s="72"/>
      <c r="O19" s="77">
        <f t="shared" si="0"/>
        <v>0</v>
      </c>
      <c r="P19" s="38"/>
      <c r="Q19"/>
      <c r="R19"/>
      <c r="S19"/>
    </row>
    <row r="20" spans="1:24" x14ac:dyDescent="0.25">
      <c r="A20" s="38"/>
      <c r="B20" s="38"/>
      <c r="C20" s="49"/>
      <c r="D20" s="87"/>
      <c r="E20" s="74"/>
      <c r="F20" s="74"/>
      <c r="G20" s="74"/>
      <c r="H20" s="74"/>
      <c r="I20" s="74"/>
      <c r="J20" s="72"/>
      <c r="K20" s="76"/>
      <c r="L20" s="76"/>
      <c r="M20" s="76"/>
      <c r="N20" s="72"/>
      <c r="O20" s="77">
        <f t="shared" si="0"/>
        <v>0</v>
      </c>
      <c r="P20" s="38"/>
      <c r="Q20"/>
      <c r="R20"/>
      <c r="S20"/>
    </row>
    <row r="21" spans="1:24" x14ac:dyDescent="0.25">
      <c r="A21" s="40"/>
      <c r="B21" s="40"/>
      <c r="C21" s="45"/>
      <c r="D21" s="45"/>
      <c r="E21" s="75">
        <f t="shared" ref="E21:I21" si="1">SUM(E7:E20)</f>
        <v>0</v>
      </c>
      <c r="F21" s="75">
        <f t="shared" si="1"/>
        <v>0</v>
      </c>
      <c r="G21" s="75">
        <f t="shared" si="1"/>
        <v>0</v>
      </c>
      <c r="H21" s="75">
        <f t="shared" si="1"/>
        <v>0</v>
      </c>
      <c r="I21" s="75">
        <f t="shared" si="1"/>
        <v>0</v>
      </c>
      <c r="J21" s="73"/>
      <c r="K21" s="75">
        <f>SUM(K7:K20)</f>
        <v>0</v>
      </c>
      <c r="L21" s="75">
        <f>SUM(L7:L20)</f>
        <v>0</v>
      </c>
      <c r="M21" s="75">
        <f>SUM(M7:M20)</f>
        <v>0</v>
      </c>
      <c r="N21" s="73"/>
      <c r="O21" s="75">
        <f>SUM(O7:O20)</f>
        <v>0</v>
      </c>
      <c r="P21" s="45"/>
      <c r="Q21"/>
      <c r="R21"/>
      <c r="S21"/>
    </row>
    <row r="22" spans="1:24" s="29" customFormat="1" x14ac:dyDescent="0.25">
      <c r="M22"/>
      <c r="N22" s="16"/>
      <c r="O22"/>
      <c r="P22"/>
      <c r="Q22"/>
      <c r="R22"/>
      <c r="S22"/>
      <c r="X22" s="32"/>
    </row>
    <row r="23" spans="1:24" s="29" customFormat="1" ht="18" customHeight="1" x14ac:dyDescent="0.25">
      <c r="P23"/>
      <c r="Q23"/>
      <c r="R23"/>
      <c r="S23"/>
      <c r="X23" s="32"/>
    </row>
    <row r="24" spans="1:24" s="29" customFormat="1" x14ac:dyDescent="0.25">
      <c r="M24" s="1"/>
      <c r="N24" s="1"/>
      <c r="O24" s="1"/>
      <c r="P24" s="1"/>
      <c r="Q24" s="1"/>
      <c r="R24" s="2"/>
      <c r="S24" s="3"/>
      <c r="X24" s="32"/>
    </row>
    <row r="25" spans="1:24" s="29" customFormat="1" x14ac:dyDescent="0.25">
      <c r="A25" s="35"/>
      <c r="M25" s="1"/>
      <c r="N25" s="1"/>
      <c r="O25" s="1"/>
      <c r="P25" s="1"/>
      <c r="Q25" s="1"/>
      <c r="R25" s="2"/>
      <c r="S25" s="3"/>
      <c r="X25" s="32"/>
    </row>
    <row r="26" spans="1:24" s="29" customFormat="1" x14ac:dyDescent="0.25">
      <c r="A26" s="33"/>
      <c r="M26" s="1"/>
      <c r="N26" s="1"/>
      <c r="O26" s="1"/>
      <c r="P26" s="1"/>
      <c r="Q26" s="1"/>
      <c r="R26" s="2"/>
      <c r="S26" s="3"/>
      <c r="X26" s="32"/>
    </row>
    <row r="27" spans="1:24" x14ac:dyDescent="0.25">
      <c r="A27"/>
      <c r="B27"/>
      <c r="C27"/>
      <c r="D27"/>
      <c r="E27"/>
      <c r="F27"/>
      <c r="G27"/>
      <c r="H27"/>
      <c r="I27"/>
      <c r="J27"/>
      <c r="K27"/>
      <c r="L27"/>
      <c r="X27" s="15"/>
    </row>
    <row r="28" spans="1:24" hidden="1" x14ac:dyDescent="0.25">
      <c r="A28" s="17" t="s">
        <v>28</v>
      </c>
      <c r="B28"/>
      <c r="C28" s="17"/>
      <c r="D28" s="17"/>
      <c r="E28" s="17"/>
      <c r="F28" s="17"/>
      <c r="G28" s="17"/>
      <c r="H28"/>
      <c r="I28"/>
      <c r="O28" s="2"/>
      <c r="P28" s="3"/>
      <c r="Q28"/>
      <c r="R28"/>
      <c r="S28"/>
      <c r="U28" s="15"/>
    </row>
    <row r="29" spans="1:24" hidden="1" x14ac:dyDescent="0.25">
      <c r="A29" s="17" t="s">
        <v>39</v>
      </c>
      <c r="B29"/>
      <c r="C29" s="17"/>
      <c r="D29" s="17"/>
      <c r="E29" s="17"/>
      <c r="F29" s="17"/>
      <c r="G29" s="17"/>
      <c r="H29"/>
      <c r="I29"/>
      <c r="O29" s="2"/>
      <c r="P29" s="3"/>
      <c r="Q29"/>
      <c r="R29"/>
      <c r="S29"/>
      <c r="U29" s="15"/>
    </row>
    <row r="30" spans="1:24" hidden="1" x14ac:dyDescent="0.25">
      <c r="A30" s="51" t="s">
        <v>66</v>
      </c>
      <c r="B30"/>
      <c r="C30" s="18"/>
      <c r="D30" s="18"/>
      <c r="E30" s="18"/>
      <c r="F30" s="18"/>
      <c r="G30" s="18"/>
      <c r="H30"/>
      <c r="I30"/>
      <c r="O30" s="2"/>
      <c r="P30" s="3"/>
      <c r="Q30"/>
      <c r="R30"/>
      <c r="S30"/>
      <c r="U30" s="15"/>
    </row>
    <row r="31" spans="1:24" hidden="1" x14ac:dyDescent="0.25">
      <c r="A31" s="17" t="s">
        <v>33</v>
      </c>
      <c r="B31"/>
      <c r="C31" s="17"/>
      <c r="D31" s="17"/>
      <c r="E31" s="17"/>
      <c r="F31" s="17"/>
      <c r="G31" s="17"/>
      <c r="H31"/>
      <c r="I31"/>
      <c r="O31" s="2"/>
      <c r="P31" s="3"/>
      <c r="Q31"/>
      <c r="R31"/>
      <c r="S31"/>
      <c r="U31" s="15"/>
    </row>
    <row r="32" spans="1:24" hidden="1" x14ac:dyDescent="0.25">
      <c r="A32" s="18" t="s">
        <v>141</v>
      </c>
      <c r="B32"/>
      <c r="C32" s="18"/>
      <c r="D32" s="18"/>
      <c r="E32" s="18"/>
      <c r="F32" s="18"/>
      <c r="G32" s="18"/>
      <c r="H32"/>
      <c r="I32"/>
      <c r="O32" s="2"/>
      <c r="P32" s="3"/>
      <c r="Q32"/>
      <c r="R32"/>
      <c r="S32"/>
      <c r="U32" s="16"/>
    </row>
    <row r="33" spans="1:19" hidden="1" x14ac:dyDescent="0.25">
      <c r="A33" s="17" t="s">
        <v>73</v>
      </c>
      <c r="B33"/>
      <c r="C33" s="17"/>
      <c r="D33" s="17"/>
      <c r="E33" s="17"/>
      <c r="F33" s="17"/>
      <c r="G33" s="17"/>
      <c r="H33"/>
      <c r="I33"/>
      <c r="O33" s="2"/>
      <c r="P33" s="3"/>
      <c r="Q33"/>
      <c r="R33"/>
      <c r="S33"/>
    </row>
    <row r="34" spans="1:19" hidden="1" x14ac:dyDescent="0.25">
      <c r="A34" s="17" t="s">
        <v>142</v>
      </c>
      <c r="B34"/>
      <c r="C34" s="18"/>
      <c r="D34" s="18"/>
      <c r="E34" s="18"/>
      <c r="F34" s="18"/>
      <c r="G34" s="18"/>
      <c r="H34"/>
      <c r="I34"/>
      <c r="O34" s="2"/>
      <c r="P34" s="3"/>
      <c r="Q34"/>
      <c r="R34"/>
      <c r="S34"/>
    </row>
    <row r="35" spans="1:19" hidden="1" x14ac:dyDescent="0.25">
      <c r="A35" s="18" t="s">
        <v>19</v>
      </c>
      <c r="B35"/>
      <c r="C35" s="17"/>
      <c r="D35" s="17"/>
      <c r="E35" s="17"/>
      <c r="F35" s="17"/>
      <c r="G35" s="17"/>
      <c r="H35"/>
      <c r="I35"/>
      <c r="O35" s="2"/>
      <c r="P35" s="3"/>
      <c r="Q35"/>
      <c r="R35"/>
      <c r="S35"/>
    </row>
    <row r="36" spans="1:19" hidden="1" x14ac:dyDescent="0.25">
      <c r="A36" s="17" t="s">
        <v>143</v>
      </c>
      <c r="B36"/>
      <c r="C36" s="17"/>
      <c r="D36" s="17"/>
      <c r="E36" s="17"/>
      <c r="F36" s="17"/>
      <c r="G36" s="17"/>
      <c r="H36"/>
      <c r="I36"/>
      <c r="J36"/>
      <c r="K36"/>
      <c r="L36"/>
    </row>
    <row r="37" spans="1:19" hidden="1" x14ac:dyDescent="0.25">
      <c r="A37" s="17" t="s">
        <v>144</v>
      </c>
      <c r="C37" s="17"/>
      <c r="D37" s="17"/>
      <c r="E37" s="17"/>
      <c r="F37" s="17"/>
      <c r="G37" s="17"/>
    </row>
    <row r="38" spans="1:19" hidden="1" x14ac:dyDescent="0.25">
      <c r="A38" s="17" t="s">
        <v>38</v>
      </c>
      <c r="C38" s="17"/>
      <c r="D38" s="17"/>
      <c r="E38" s="17"/>
      <c r="F38" s="17"/>
      <c r="G38" s="17"/>
    </row>
    <row r="39" spans="1:19" hidden="1" x14ac:dyDescent="0.25">
      <c r="A39" s="17" t="s">
        <v>84</v>
      </c>
      <c r="C39" s="17"/>
      <c r="D39" s="17"/>
      <c r="E39" s="17"/>
      <c r="F39" s="17"/>
      <c r="G39" s="17"/>
    </row>
    <row r="40" spans="1:19" hidden="1" x14ac:dyDescent="0.25">
      <c r="A40" s="17" t="s">
        <v>67</v>
      </c>
      <c r="C40" s="17"/>
      <c r="D40" s="17"/>
      <c r="E40" s="17"/>
      <c r="F40" s="17"/>
      <c r="G40" s="17"/>
    </row>
    <row r="41" spans="1:19" x14ac:dyDescent="0.25">
      <c r="A41" s="17"/>
    </row>
  </sheetData>
  <mergeCells count="5">
    <mergeCell ref="A1:P1"/>
    <mergeCell ref="A2:P2"/>
    <mergeCell ref="A4:B4"/>
    <mergeCell ref="E4:O4"/>
    <mergeCell ref="C4:D4"/>
  </mergeCells>
  <phoneticPr fontId="33" type="noConversion"/>
  <dataValidations count="5">
    <dataValidation type="list" allowBlank="1" showInputMessage="1" showErrorMessage="1" sqref="A7:A20">
      <formula1>Service_Type</formula1>
    </dataValidation>
    <dataValidation type="decimal" operator="greaterThanOrEqual" allowBlank="1" showInputMessage="1" showErrorMessage="1" errorTitle="Data Validation" error="Please enter a 'currency' value." sqref="K21:M21 O21 S36:S65504 P28:P35 S24:S27 E21:I21">
      <formula1>0</formula1>
    </dataValidation>
    <dataValidation type="whole" operator="greaterThanOrEqual" allowBlank="1" showInputMessage="1" showErrorMessage="1" errorTitle="Data Validation" error="Please enter a 'numeric' value." sqref="R24:R27 R36:R65504 P21 O28:O35 C21:D21">
      <formula1>0</formula1>
    </dataValidation>
    <dataValidation type="decimal" operator="greaterThanOrEqual" allowBlank="1" showInputMessage="1" showErrorMessage="1" errorTitle="Data Validation" error="Please enter a currency value." sqref="K7:M20 O7:O20">
      <formula1>0</formula1>
    </dataValidation>
    <dataValidation type="whole" operator="greaterThanOrEqual" allowBlank="1" showInputMessage="1" showErrorMessage="1" errorTitle="Data Validation" error="Please enter a numeric value." sqref="C7:C20 E7:I20">
      <formula1>0</formula1>
    </dataValidation>
  </dataValidations>
  <pageMargins left="0.25" right="0.25" top="0.75" bottom="0.75" header="0.3" footer="0.3"/>
  <pageSetup paperSize="17" scale="77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60"/>
  <sheetViews>
    <sheetView showGridLines="0" showWhiteSpace="0" zoomScale="85" zoomScaleNormal="85" zoomScaleSheetLayoutView="100" workbookViewId="0">
      <selection activeCell="D67" sqref="D67"/>
    </sheetView>
  </sheetViews>
  <sheetFormatPr defaultColWidth="0.7109375" defaultRowHeight="15" x14ac:dyDescent="0.25"/>
  <cols>
    <col min="1" max="2" width="28.7109375" style="1" customWidth="1"/>
    <col min="3" max="3" width="30" style="1" customWidth="1"/>
    <col min="4" max="4" width="32.42578125" style="1" customWidth="1"/>
    <col min="5" max="5" width="28.7109375" style="1" customWidth="1"/>
    <col min="6" max="6" width="27.42578125" style="1" customWidth="1"/>
    <col min="7" max="7" width="27.28515625" style="1" customWidth="1"/>
    <col min="8" max="8" width="27.140625" style="1" customWidth="1"/>
    <col min="9" max="9" width="24.7109375" style="1" customWidth="1"/>
    <col min="10" max="10" width="26.85546875" style="1" customWidth="1"/>
    <col min="11" max="11" width="34.140625" style="1" customWidth="1"/>
    <col min="12" max="15" width="21.7109375" style="1" customWidth="1"/>
    <col min="16" max="16" width="21.28515625" style="1" customWidth="1"/>
    <col min="17" max="17" width="21.28515625" style="2" customWidth="1"/>
    <col min="18" max="18" width="21.28515625" style="3" customWidth="1"/>
    <col min="19" max="19" width="28.42578125" customWidth="1"/>
    <col min="20" max="20" width="32.140625" customWidth="1"/>
    <col min="21" max="21" width="22.7109375" customWidth="1"/>
    <col min="22" max="22" width="26.42578125" customWidth="1"/>
  </cols>
  <sheetData>
    <row r="1" spans="1:23" s="97" customFormat="1" ht="20.100000000000001" customHeight="1" x14ac:dyDescent="0.25">
      <c r="A1" s="107" t="s">
        <v>115</v>
      </c>
      <c r="B1" s="107"/>
      <c r="C1" s="107"/>
      <c r="D1" s="107"/>
      <c r="E1" s="107"/>
      <c r="F1" s="107"/>
      <c r="G1" s="107"/>
      <c r="H1" s="107"/>
      <c r="I1" s="107"/>
      <c r="J1" s="107"/>
      <c r="K1" s="103"/>
      <c r="L1" s="103"/>
      <c r="M1" s="103"/>
      <c r="N1" s="103"/>
      <c r="O1" s="103"/>
      <c r="P1" s="103"/>
      <c r="Q1" s="104"/>
      <c r="R1" s="105"/>
    </row>
    <row r="2" spans="1:23" s="97" customFormat="1" ht="20.100000000000001" customHeigh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3"/>
      <c r="L2" s="103"/>
      <c r="M2" s="103"/>
      <c r="N2" s="103"/>
      <c r="O2" s="103"/>
      <c r="P2" s="103"/>
      <c r="Q2" s="104"/>
      <c r="R2" s="105"/>
    </row>
    <row r="3" spans="1:23" s="97" customFormat="1" ht="28.5" customHeight="1" x14ac:dyDescent="0.25">
      <c r="A3" s="99" t="s">
        <v>99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/>
      <c r="R3" s="96"/>
      <c r="W3" s="98"/>
    </row>
    <row r="4" spans="1:23" ht="18.75" x14ac:dyDescent="0.3">
      <c r="A4" s="109" t="s">
        <v>44</v>
      </c>
      <c r="B4" s="110"/>
      <c r="C4" s="46" t="s">
        <v>45</v>
      </c>
      <c r="D4" s="48" t="s">
        <v>62</v>
      </c>
      <c r="E4" s="109" t="s">
        <v>60</v>
      </c>
      <c r="F4" s="116"/>
      <c r="G4" s="109" t="s">
        <v>63</v>
      </c>
      <c r="H4" s="116"/>
      <c r="I4" s="116"/>
      <c r="J4" s="110"/>
      <c r="L4" s="29"/>
      <c r="M4" s="29"/>
      <c r="N4" s="29"/>
      <c r="O4" s="29"/>
      <c r="P4" s="29"/>
      <c r="Q4" s="30"/>
      <c r="R4" s="31"/>
      <c r="W4" s="4"/>
    </row>
    <row r="5" spans="1:23" x14ac:dyDescent="0.25">
      <c r="A5" s="36" t="s">
        <v>2</v>
      </c>
      <c r="B5" s="36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 t="s">
        <v>9</v>
      </c>
      <c r="I5" s="36" t="s">
        <v>10</v>
      </c>
      <c r="J5" s="36" t="s">
        <v>11</v>
      </c>
      <c r="L5" s="29"/>
      <c r="M5" s="29"/>
      <c r="N5" s="29"/>
      <c r="O5" s="29"/>
      <c r="P5" s="29"/>
      <c r="Q5" s="30"/>
      <c r="R5" s="31"/>
    </row>
    <row r="6" spans="1:23" ht="94.5" x14ac:dyDescent="0.25">
      <c r="A6" s="37" t="s">
        <v>79</v>
      </c>
      <c r="B6" s="37" t="s">
        <v>43</v>
      </c>
      <c r="C6" s="37" t="s">
        <v>78</v>
      </c>
      <c r="D6" s="37" t="s">
        <v>64</v>
      </c>
      <c r="E6" s="37" t="s">
        <v>57</v>
      </c>
      <c r="F6" s="37" t="s">
        <v>65</v>
      </c>
      <c r="G6" s="37" t="s">
        <v>58</v>
      </c>
      <c r="H6" s="37" t="s">
        <v>59</v>
      </c>
      <c r="I6" s="37" t="s">
        <v>106</v>
      </c>
      <c r="J6" s="37" t="s">
        <v>32</v>
      </c>
      <c r="L6" s="5"/>
      <c r="M6" s="5"/>
      <c r="N6" s="5"/>
      <c r="O6" s="5"/>
      <c r="P6" s="19"/>
      <c r="Q6" s="7"/>
      <c r="R6" s="21"/>
    </row>
    <row r="7" spans="1:23" x14ac:dyDescent="0.25">
      <c r="A7" s="38"/>
      <c r="B7" s="39"/>
      <c r="C7" s="39"/>
      <c r="D7" s="39"/>
      <c r="E7" s="47"/>
      <c r="F7" s="39"/>
      <c r="G7" s="38"/>
      <c r="H7" s="39"/>
      <c r="I7" s="38"/>
      <c r="J7" s="39"/>
      <c r="L7"/>
      <c r="M7" s="4"/>
      <c r="N7"/>
      <c r="O7"/>
      <c r="P7"/>
      <c r="Q7"/>
      <c r="R7"/>
    </row>
    <row r="8" spans="1:23" x14ac:dyDescent="0.25">
      <c r="A8" s="38"/>
      <c r="B8" s="39"/>
      <c r="C8" s="38"/>
      <c r="D8" s="39"/>
      <c r="E8" s="39"/>
      <c r="F8" s="39"/>
      <c r="G8" s="38"/>
      <c r="H8" s="38"/>
      <c r="I8" s="38"/>
      <c r="J8" s="38"/>
      <c r="L8"/>
      <c r="M8"/>
      <c r="N8"/>
      <c r="O8"/>
      <c r="P8"/>
      <c r="Q8"/>
      <c r="R8"/>
      <c r="W8" s="8"/>
    </row>
    <row r="9" spans="1:23" x14ac:dyDescent="0.25">
      <c r="A9" s="38"/>
      <c r="B9" s="39"/>
      <c r="C9" s="38"/>
      <c r="D9" s="39"/>
      <c r="E9" s="39"/>
      <c r="F9" s="38"/>
      <c r="G9" s="38"/>
      <c r="H9" s="39"/>
      <c r="I9" s="38"/>
      <c r="J9" s="38"/>
      <c r="L9"/>
      <c r="M9"/>
      <c r="N9"/>
      <c r="O9"/>
      <c r="P9"/>
      <c r="Q9"/>
      <c r="R9"/>
      <c r="W9" s="8"/>
    </row>
    <row r="10" spans="1:23" x14ac:dyDescent="0.25">
      <c r="A10" s="38"/>
      <c r="B10" s="39"/>
      <c r="C10" s="38"/>
      <c r="D10" s="38"/>
      <c r="E10" s="38"/>
      <c r="F10" s="38"/>
      <c r="G10" s="38"/>
      <c r="H10" s="38"/>
      <c r="I10" s="38"/>
      <c r="J10" s="38"/>
      <c r="L10"/>
      <c r="M10"/>
      <c r="N10"/>
      <c r="O10"/>
      <c r="P10"/>
      <c r="Q10"/>
      <c r="R10"/>
      <c r="W10" s="8"/>
    </row>
    <row r="11" spans="1:23" x14ac:dyDescent="0.25">
      <c r="A11" s="38"/>
      <c r="B11" s="39"/>
      <c r="C11" s="38"/>
      <c r="D11" s="38"/>
      <c r="E11" s="38"/>
      <c r="F11" s="38"/>
      <c r="G11" s="38"/>
      <c r="H11" s="38"/>
      <c r="I11" s="38"/>
      <c r="J11" s="38"/>
      <c r="L11"/>
      <c r="M11" s="16"/>
      <c r="N11"/>
      <c r="O11"/>
      <c r="P11"/>
      <c r="Q11"/>
      <c r="R11"/>
      <c r="W11" s="8"/>
    </row>
    <row r="12" spans="1:23" x14ac:dyDescent="0.25">
      <c r="A12" s="39"/>
      <c r="B12" s="38"/>
      <c r="C12" s="39"/>
      <c r="D12" s="38"/>
      <c r="E12" s="38"/>
      <c r="F12" s="38"/>
      <c r="G12" s="39"/>
      <c r="H12" s="39"/>
      <c r="I12" s="38"/>
      <c r="J12" s="38"/>
      <c r="L12"/>
      <c r="M12" s="16"/>
      <c r="N12"/>
      <c r="O12"/>
      <c r="P12"/>
      <c r="Q12"/>
      <c r="R12"/>
      <c r="W12" s="8"/>
    </row>
    <row r="13" spans="1:23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L13"/>
      <c r="M13" s="16"/>
      <c r="N13"/>
      <c r="O13"/>
      <c r="P13"/>
      <c r="Q13"/>
      <c r="R13"/>
      <c r="W13" s="8"/>
    </row>
    <row r="14" spans="1:23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L14"/>
      <c r="M14" s="16"/>
      <c r="N14"/>
      <c r="O14"/>
      <c r="P14"/>
      <c r="Q14"/>
      <c r="R14"/>
      <c r="W14" s="8"/>
    </row>
    <row r="15" spans="1:23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L15"/>
      <c r="M15" s="16"/>
      <c r="N15"/>
      <c r="O15"/>
      <c r="P15"/>
      <c r="Q15"/>
      <c r="R15"/>
      <c r="W15" s="8"/>
    </row>
    <row r="16" spans="1:23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L16"/>
      <c r="M16" s="16"/>
      <c r="N16"/>
      <c r="O16"/>
      <c r="P16"/>
      <c r="Q16"/>
      <c r="R16"/>
      <c r="W16" s="8"/>
    </row>
    <row r="17" spans="1:23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L17"/>
      <c r="M17" s="16"/>
      <c r="N17"/>
      <c r="O17"/>
      <c r="P17"/>
      <c r="Q17"/>
      <c r="R17"/>
      <c r="W17" s="8"/>
    </row>
    <row r="18" spans="1:23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L18"/>
      <c r="M18" s="16"/>
      <c r="N18"/>
      <c r="O18"/>
      <c r="P18"/>
      <c r="Q18"/>
      <c r="R18"/>
      <c r="W18" s="8"/>
    </row>
    <row r="19" spans="1:23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L19"/>
      <c r="M19" s="16"/>
      <c r="N19"/>
      <c r="O19"/>
      <c r="P19"/>
      <c r="Q19"/>
      <c r="R19"/>
      <c r="W19" s="8"/>
    </row>
    <row r="20" spans="1:23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L20"/>
      <c r="M20" s="16"/>
      <c r="N20"/>
      <c r="O20"/>
      <c r="P20"/>
      <c r="Q20"/>
      <c r="R20"/>
      <c r="W20" s="9"/>
    </row>
    <row r="21" spans="1:23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L21"/>
      <c r="M21" s="16"/>
      <c r="N21"/>
      <c r="O21"/>
      <c r="P21"/>
      <c r="Q21"/>
      <c r="R21"/>
      <c r="W21" s="9"/>
    </row>
    <row r="22" spans="1:23" s="29" customFormat="1" x14ac:dyDescent="0.25">
      <c r="L22"/>
      <c r="M22" s="16"/>
      <c r="N22"/>
      <c r="O22"/>
      <c r="P22"/>
      <c r="Q22"/>
      <c r="R22"/>
      <c r="W22" s="32"/>
    </row>
    <row r="23" spans="1:23" s="29" customFormat="1" x14ac:dyDescent="0.25">
      <c r="L23"/>
      <c r="M23" s="15"/>
      <c r="N23"/>
      <c r="O23"/>
      <c r="P23"/>
      <c r="Q23"/>
      <c r="R23"/>
      <c r="W23" s="32"/>
    </row>
    <row r="24" spans="1:23" s="21" customFormat="1" x14ac:dyDescent="0.25">
      <c r="A24" s="99" t="s">
        <v>99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/>
      <c r="M24" s="15"/>
      <c r="N24"/>
      <c r="O24"/>
      <c r="P24"/>
      <c r="Q24"/>
      <c r="R24"/>
      <c r="V24" s="22"/>
    </row>
    <row r="25" spans="1:23" ht="18.75" x14ac:dyDescent="0.3">
      <c r="A25" s="109" t="s">
        <v>44</v>
      </c>
      <c r="B25" s="110"/>
      <c r="C25" s="46" t="s">
        <v>61</v>
      </c>
      <c r="D25" s="117" t="s">
        <v>46</v>
      </c>
      <c r="E25" s="118"/>
      <c r="F25" s="119"/>
      <c r="G25" s="42" t="s">
        <v>47</v>
      </c>
      <c r="H25" s="41" t="s">
        <v>0</v>
      </c>
      <c r="I25" s="43" t="s">
        <v>1</v>
      </c>
      <c r="J25" s="43" t="s">
        <v>36</v>
      </c>
      <c r="K25"/>
      <c r="L25"/>
      <c r="M25"/>
      <c r="N25" s="29"/>
      <c r="O25" s="29"/>
      <c r="P25" s="29"/>
      <c r="Q25" s="29"/>
      <c r="R25" s="29"/>
      <c r="S25" s="30"/>
      <c r="T25" s="31"/>
    </row>
    <row r="26" spans="1:23" x14ac:dyDescent="0.25">
      <c r="A26" s="65" t="s">
        <v>55</v>
      </c>
      <c r="B26" s="65" t="s">
        <v>54</v>
      </c>
      <c r="C26" s="36" t="s">
        <v>12</v>
      </c>
      <c r="D26" s="36" t="s">
        <v>13</v>
      </c>
      <c r="E26" s="36" t="s">
        <v>14</v>
      </c>
      <c r="F26" s="36" t="s">
        <v>15</v>
      </c>
      <c r="G26" s="36" t="s">
        <v>16</v>
      </c>
      <c r="H26" s="36" t="s">
        <v>17</v>
      </c>
      <c r="I26" s="36" t="s">
        <v>18</v>
      </c>
      <c r="J26" s="36" t="s">
        <v>35</v>
      </c>
      <c r="K26"/>
      <c r="L26"/>
      <c r="M26"/>
      <c r="N26" s="29"/>
      <c r="O26" s="29"/>
      <c r="P26" s="29"/>
      <c r="Q26" s="29"/>
      <c r="R26" s="29"/>
      <c r="S26" s="30"/>
      <c r="T26" s="31"/>
    </row>
    <row r="27" spans="1:23" ht="94.5" x14ac:dyDescent="0.25">
      <c r="A27" s="37" t="s">
        <v>56</v>
      </c>
      <c r="B27" s="37" t="s">
        <v>53</v>
      </c>
      <c r="C27" s="37" t="s">
        <v>105</v>
      </c>
      <c r="D27" s="37" t="s">
        <v>76</v>
      </c>
      <c r="E27" s="50" t="s">
        <v>77</v>
      </c>
      <c r="F27" s="37" t="s">
        <v>80</v>
      </c>
      <c r="G27" s="37" t="s">
        <v>34</v>
      </c>
      <c r="H27" s="37" t="s">
        <v>75</v>
      </c>
      <c r="I27" s="37" t="s">
        <v>107</v>
      </c>
      <c r="J27" s="37" t="s">
        <v>81</v>
      </c>
      <c r="K27"/>
      <c r="L27"/>
      <c r="M27"/>
      <c r="N27" s="29"/>
      <c r="O27" s="29"/>
      <c r="P27" s="29"/>
      <c r="Q27" s="29"/>
      <c r="R27" s="29"/>
      <c r="S27" s="30"/>
      <c r="T27" s="31"/>
    </row>
    <row r="28" spans="1:23" x14ac:dyDescent="0.25">
      <c r="A28" s="40">
        <f t="shared" ref="A28:B28" si="0">A7</f>
        <v>0</v>
      </c>
      <c r="B28" s="40">
        <f t="shared" si="0"/>
        <v>0</v>
      </c>
      <c r="C28" s="39"/>
      <c r="D28" s="39"/>
      <c r="E28" s="39"/>
      <c r="F28" s="39"/>
      <c r="G28" s="39"/>
      <c r="H28" s="38"/>
      <c r="I28" s="49"/>
      <c r="J28" s="39"/>
      <c r="K28"/>
      <c r="L28"/>
      <c r="M28"/>
      <c r="N28" s="29"/>
      <c r="O28" s="29"/>
      <c r="P28" s="29"/>
      <c r="Q28" s="29"/>
      <c r="R28" s="29"/>
      <c r="S28" s="30"/>
      <c r="T28" s="31"/>
    </row>
    <row r="29" spans="1:23" x14ac:dyDescent="0.25">
      <c r="A29" s="40">
        <f t="shared" ref="A29:B29" si="1">A8</f>
        <v>0</v>
      </c>
      <c r="B29" s="40">
        <f t="shared" si="1"/>
        <v>0</v>
      </c>
      <c r="C29" s="39"/>
      <c r="D29" s="39"/>
      <c r="E29" s="39"/>
      <c r="F29" s="39"/>
      <c r="G29" s="39"/>
      <c r="H29" s="38"/>
      <c r="I29" s="49"/>
      <c r="J29" s="38"/>
      <c r="K29"/>
      <c r="L29"/>
      <c r="M29"/>
      <c r="N29" s="29"/>
      <c r="O29" s="29"/>
      <c r="P29" s="29"/>
      <c r="Q29" s="29"/>
      <c r="R29" s="29"/>
      <c r="S29" s="30"/>
      <c r="T29" s="31"/>
    </row>
    <row r="30" spans="1:23" x14ac:dyDescent="0.25">
      <c r="A30" s="40">
        <f t="shared" ref="A30:B30" si="2">A9</f>
        <v>0</v>
      </c>
      <c r="B30" s="40">
        <f t="shared" si="2"/>
        <v>0</v>
      </c>
      <c r="C30" s="39"/>
      <c r="D30" s="39"/>
      <c r="E30" s="39"/>
      <c r="F30" s="39"/>
      <c r="G30" s="39"/>
      <c r="H30" s="38"/>
      <c r="I30" s="49"/>
      <c r="J30" s="38"/>
      <c r="K30"/>
      <c r="L30"/>
      <c r="M30"/>
      <c r="N30" s="29"/>
      <c r="O30" s="29"/>
      <c r="P30" s="29"/>
      <c r="Q30" s="29"/>
      <c r="R30" s="29"/>
      <c r="S30" s="30"/>
      <c r="T30" s="31"/>
    </row>
    <row r="31" spans="1:23" x14ac:dyDescent="0.25">
      <c r="A31" s="40">
        <f t="shared" ref="A31:B31" si="3">A10</f>
        <v>0</v>
      </c>
      <c r="B31" s="40">
        <f t="shared" si="3"/>
        <v>0</v>
      </c>
      <c r="C31" s="38"/>
      <c r="D31" s="38"/>
      <c r="E31" s="38"/>
      <c r="F31" s="38"/>
      <c r="G31" s="38"/>
      <c r="H31" s="38"/>
      <c r="I31" s="49"/>
      <c r="J31" s="38"/>
      <c r="K31"/>
      <c r="L31"/>
      <c r="M31"/>
      <c r="N31" s="29"/>
      <c r="O31" s="29"/>
      <c r="P31" s="29"/>
      <c r="Q31" s="29"/>
      <c r="R31" s="29"/>
      <c r="S31" s="30"/>
      <c r="T31" s="31"/>
    </row>
    <row r="32" spans="1:23" x14ac:dyDescent="0.25">
      <c r="A32" s="40">
        <f t="shared" ref="A32:B32" si="4">A11</f>
        <v>0</v>
      </c>
      <c r="B32" s="40">
        <f t="shared" si="4"/>
        <v>0</v>
      </c>
      <c r="C32" s="38"/>
      <c r="D32" s="38"/>
      <c r="E32" s="38"/>
      <c r="F32" s="38"/>
      <c r="G32" s="38"/>
      <c r="H32" s="38"/>
      <c r="I32" s="49"/>
      <c r="J32" s="38"/>
      <c r="K32"/>
      <c r="L32"/>
      <c r="M32"/>
      <c r="N32" s="29"/>
      <c r="O32" s="29"/>
      <c r="P32" s="29"/>
      <c r="Q32" s="29"/>
      <c r="R32" s="29"/>
      <c r="S32" s="30"/>
      <c r="T32" s="31"/>
    </row>
    <row r="33" spans="1:23" x14ac:dyDescent="0.25">
      <c r="A33" s="40">
        <f t="shared" ref="A33:B35" si="5">A12</f>
        <v>0</v>
      </c>
      <c r="B33" s="40">
        <f t="shared" si="5"/>
        <v>0</v>
      </c>
      <c r="C33" s="38"/>
      <c r="D33" s="38"/>
      <c r="E33" s="38"/>
      <c r="F33" s="38"/>
      <c r="G33" s="38"/>
      <c r="H33" s="38"/>
      <c r="I33" s="49"/>
      <c r="J33" s="38"/>
      <c r="K33"/>
      <c r="L33"/>
      <c r="M33"/>
      <c r="N33" s="29"/>
      <c r="O33" s="29"/>
      <c r="P33" s="29"/>
      <c r="Q33" s="29"/>
      <c r="R33" s="29"/>
      <c r="S33" s="30"/>
      <c r="T33" s="31"/>
    </row>
    <row r="34" spans="1:23" x14ac:dyDescent="0.25">
      <c r="A34" s="40">
        <f t="shared" si="5"/>
        <v>0</v>
      </c>
      <c r="B34" s="40">
        <f t="shared" si="5"/>
        <v>0</v>
      </c>
      <c r="C34" s="38"/>
      <c r="D34" s="38"/>
      <c r="E34" s="38"/>
      <c r="F34" s="38"/>
      <c r="G34" s="38"/>
      <c r="H34" s="38"/>
      <c r="I34" s="49"/>
      <c r="J34" s="38"/>
      <c r="K34"/>
      <c r="L34"/>
      <c r="M34"/>
      <c r="N34"/>
      <c r="O34"/>
      <c r="P34"/>
      <c r="Q34"/>
      <c r="R34"/>
      <c r="S34" s="11"/>
      <c r="T34" s="12"/>
    </row>
    <row r="35" spans="1:23" x14ac:dyDescent="0.25">
      <c r="A35" s="40">
        <f t="shared" si="5"/>
        <v>0</v>
      </c>
      <c r="B35" s="40">
        <f t="shared" si="5"/>
        <v>0</v>
      </c>
      <c r="C35" s="38"/>
      <c r="D35" s="38"/>
      <c r="E35" s="38"/>
      <c r="F35" s="38"/>
      <c r="G35" s="38"/>
      <c r="H35" s="38"/>
      <c r="I35" s="49"/>
      <c r="J35" s="38"/>
      <c r="K35"/>
      <c r="L35"/>
      <c r="M35"/>
      <c r="N35"/>
      <c r="O35"/>
      <c r="P35"/>
      <c r="Q35"/>
      <c r="R35" s="1"/>
      <c r="S35" s="11"/>
      <c r="T35" s="12"/>
    </row>
    <row r="36" spans="1:23" x14ac:dyDescent="0.25">
      <c r="A36" s="40">
        <f t="shared" ref="A36:B41" si="6">A15</f>
        <v>0</v>
      </c>
      <c r="B36" s="40">
        <f t="shared" si="6"/>
        <v>0</v>
      </c>
      <c r="C36" s="38"/>
      <c r="D36" s="38"/>
      <c r="E36" s="38"/>
      <c r="F36" s="38"/>
      <c r="G36" s="38"/>
      <c r="H36" s="38"/>
      <c r="I36" s="49"/>
      <c r="J36" s="38"/>
      <c r="K36"/>
      <c r="L36"/>
      <c r="M36"/>
      <c r="N36"/>
      <c r="O36"/>
      <c r="P36"/>
      <c r="Q36"/>
      <c r="R36" s="8"/>
      <c r="S36" s="13"/>
      <c r="T36" s="12"/>
    </row>
    <row r="37" spans="1:23" x14ac:dyDescent="0.25">
      <c r="A37" s="40">
        <f t="shared" si="6"/>
        <v>0</v>
      </c>
      <c r="B37" s="40">
        <f t="shared" si="6"/>
        <v>0</v>
      </c>
      <c r="C37" s="38"/>
      <c r="D37" s="38"/>
      <c r="E37" s="38"/>
      <c r="F37" s="38"/>
      <c r="G37" s="38"/>
      <c r="H37" s="38"/>
      <c r="I37" s="49"/>
      <c r="J37" s="38"/>
      <c r="K37"/>
      <c r="L37"/>
      <c r="M37"/>
      <c r="N37"/>
      <c r="O37"/>
      <c r="P37"/>
      <c r="Q37"/>
      <c r="R37" s="1"/>
      <c r="S37" s="10"/>
      <c r="T37" s="14"/>
    </row>
    <row r="38" spans="1:23" x14ac:dyDescent="0.25">
      <c r="A38" s="40">
        <f t="shared" si="6"/>
        <v>0</v>
      </c>
      <c r="B38" s="40">
        <f t="shared" si="6"/>
        <v>0</v>
      </c>
      <c r="C38" s="38"/>
      <c r="D38" s="38"/>
      <c r="E38" s="38"/>
      <c r="F38" s="38"/>
      <c r="G38" s="38"/>
      <c r="H38" s="38"/>
      <c r="I38" s="49"/>
      <c r="J38" s="38"/>
      <c r="K38"/>
      <c r="L38"/>
      <c r="M38"/>
      <c r="N38"/>
      <c r="O38"/>
      <c r="P38"/>
      <c r="Q38"/>
      <c r="R38" s="1"/>
      <c r="S38" s="2"/>
      <c r="T38" s="3"/>
    </row>
    <row r="39" spans="1:23" x14ac:dyDescent="0.25">
      <c r="A39" s="40">
        <f t="shared" si="6"/>
        <v>0</v>
      </c>
      <c r="B39" s="40">
        <f t="shared" si="6"/>
        <v>0</v>
      </c>
      <c r="C39" s="38"/>
      <c r="D39" s="38"/>
      <c r="E39" s="38"/>
      <c r="F39" s="38"/>
      <c r="G39" s="38"/>
      <c r="H39" s="38"/>
      <c r="I39" s="49"/>
      <c r="J39" s="38"/>
      <c r="K39"/>
      <c r="L39"/>
      <c r="M39"/>
      <c r="N39"/>
      <c r="O39"/>
      <c r="P39"/>
      <c r="Q39"/>
      <c r="R39" s="1"/>
      <c r="S39" s="2"/>
      <c r="T39" s="3"/>
    </row>
    <row r="40" spans="1:23" x14ac:dyDescent="0.25">
      <c r="A40" s="40">
        <f t="shared" si="6"/>
        <v>0</v>
      </c>
      <c r="B40" s="40">
        <f t="shared" si="6"/>
        <v>0</v>
      </c>
      <c r="C40" s="38"/>
      <c r="D40" s="38"/>
      <c r="E40" s="38"/>
      <c r="F40" s="38"/>
      <c r="G40" s="38"/>
      <c r="H40" s="38"/>
      <c r="I40" s="49"/>
      <c r="J40" s="38"/>
      <c r="K40"/>
      <c r="L40"/>
      <c r="M40"/>
      <c r="N40"/>
      <c r="O40"/>
      <c r="P40"/>
      <c r="Q40"/>
      <c r="R40" s="1"/>
      <c r="S40" s="2"/>
      <c r="T40" s="3"/>
    </row>
    <row r="41" spans="1:23" x14ac:dyDescent="0.25">
      <c r="A41" s="40">
        <f t="shared" si="6"/>
        <v>0</v>
      </c>
      <c r="B41" s="40">
        <f t="shared" si="6"/>
        <v>0</v>
      </c>
      <c r="C41" s="38"/>
      <c r="D41" s="38"/>
      <c r="E41" s="38"/>
      <c r="F41" s="38"/>
      <c r="G41" s="38"/>
      <c r="H41" s="38"/>
      <c r="I41" s="49"/>
      <c r="J41" s="38"/>
      <c r="K41"/>
      <c r="L41"/>
      <c r="M41"/>
      <c r="N41"/>
      <c r="O41"/>
      <c r="P41"/>
      <c r="Q41"/>
      <c r="R41" s="1"/>
      <c r="S41" s="2"/>
      <c r="T41" s="3"/>
    </row>
    <row r="42" spans="1:23" x14ac:dyDescent="0.25">
      <c r="A42" s="40"/>
      <c r="B42" s="40"/>
      <c r="C42" s="40"/>
      <c r="D42" s="40"/>
      <c r="E42" s="40"/>
      <c r="F42" s="40"/>
      <c r="G42" s="40"/>
      <c r="H42" s="44"/>
      <c r="I42" s="45"/>
      <c r="J42" s="45"/>
      <c r="K42"/>
      <c r="L42"/>
      <c r="M42"/>
      <c r="Q42" s="1"/>
      <c r="R42" s="1"/>
      <c r="S42" s="2"/>
      <c r="T42" s="3"/>
    </row>
    <row r="43" spans="1:23" s="29" customFormat="1" x14ac:dyDescent="0.25">
      <c r="L43" s="1"/>
      <c r="M43" s="1"/>
      <c r="N43" s="1"/>
      <c r="O43" s="1"/>
      <c r="P43" s="1"/>
      <c r="Q43" s="2"/>
      <c r="R43" s="3"/>
      <c r="W43" s="32"/>
    </row>
    <row r="44" spans="1:23" s="29" customFormat="1" x14ac:dyDescent="0.25">
      <c r="A44" s="35"/>
      <c r="L44" s="1"/>
      <c r="M44" s="1"/>
      <c r="N44" s="1"/>
      <c r="O44" s="1"/>
      <c r="P44" s="1"/>
      <c r="Q44" s="2"/>
      <c r="R44" s="3"/>
      <c r="W44" s="32"/>
    </row>
    <row r="45" spans="1:23" s="29" customFormat="1" x14ac:dyDescent="0.25">
      <c r="A45" s="33"/>
      <c r="L45" s="1"/>
      <c r="M45" s="1"/>
      <c r="N45" s="1"/>
      <c r="O45" s="1"/>
      <c r="P45" s="1"/>
      <c r="Q45" s="2"/>
      <c r="R45" s="3"/>
      <c r="W45" s="32"/>
    </row>
    <row r="46" spans="1:23" x14ac:dyDescent="0.25">
      <c r="A46"/>
      <c r="B46"/>
      <c r="C46"/>
      <c r="D46"/>
      <c r="E46"/>
      <c r="F46"/>
      <c r="G46"/>
      <c r="H46"/>
      <c r="I46"/>
      <c r="J46"/>
      <c r="K46"/>
      <c r="W46" s="9"/>
    </row>
    <row r="47" spans="1:23" hidden="1" x14ac:dyDescent="0.25">
      <c r="A47" s="17" t="s">
        <v>28</v>
      </c>
      <c r="B47"/>
      <c r="C47" s="17"/>
      <c r="D47" s="17"/>
      <c r="E47" s="17"/>
      <c r="G47" s="17" t="s">
        <v>31</v>
      </c>
      <c r="H47" s="17" t="s">
        <v>82</v>
      </c>
      <c r="I47" s="17" t="s">
        <v>30</v>
      </c>
      <c r="J47"/>
      <c r="K47"/>
      <c r="W47" s="9"/>
    </row>
    <row r="48" spans="1:23" hidden="1" x14ac:dyDescent="0.25">
      <c r="A48" s="17" t="s">
        <v>39</v>
      </c>
      <c r="B48"/>
      <c r="C48" s="17"/>
      <c r="D48" s="17"/>
      <c r="E48" s="17"/>
      <c r="G48" s="17" t="s">
        <v>29</v>
      </c>
      <c r="H48" s="17" t="s">
        <v>150</v>
      </c>
      <c r="I48" s="18" t="s">
        <v>37</v>
      </c>
      <c r="J48"/>
      <c r="K48"/>
      <c r="W48" s="9"/>
    </row>
    <row r="49" spans="1:23" hidden="1" x14ac:dyDescent="0.25">
      <c r="A49" s="51" t="s">
        <v>66</v>
      </c>
      <c r="B49"/>
      <c r="C49" s="18"/>
      <c r="D49" s="18"/>
      <c r="E49" s="18"/>
      <c r="H49"/>
      <c r="I49" s="17" t="s">
        <v>149</v>
      </c>
      <c r="J49"/>
      <c r="K49"/>
      <c r="W49" s="9"/>
    </row>
    <row r="50" spans="1:23" hidden="1" x14ac:dyDescent="0.25">
      <c r="A50" s="17" t="s">
        <v>33</v>
      </c>
      <c r="B50"/>
      <c r="C50" s="17"/>
      <c r="D50" s="17"/>
      <c r="E50" s="17"/>
      <c r="F50" s="17"/>
      <c r="G50"/>
      <c r="H50"/>
      <c r="I50" s="17" t="s">
        <v>147</v>
      </c>
      <c r="J50"/>
      <c r="K50"/>
      <c r="W50" s="9"/>
    </row>
    <row r="51" spans="1:23" hidden="1" x14ac:dyDescent="0.25">
      <c r="A51" s="18" t="s">
        <v>141</v>
      </c>
      <c r="B51"/>
      <c r="C51" s="18"/>
      <c r="D51" s="18"/>
      <c r="E51" s="18"/>
      <c r="G51"/>
      <c r="H51" s="17" t="s">
        <v>145</v>
      </c>
      <c r="I51" s="17" t="s">
        <v>148</v>
      </c>
      <c r="J51"/>
      <c r="K51"/>
      <c r="W51" s="8"/>
    </row>
    <row r="52" spans="1:23" hidden="1" x14ac:dyDescent="0.25">
      <c r="A52" s="17" t="s">
        <v>73</v>
      </c>
      <c r="B52"/>
      <c r="C52" s="17"/>
      <c r="D52" s="17"/>
      <c r="E52" s="17"/>
      <c r="G52"/>
      <c r="H52" s="17" t="s">
        <v>83</v>
      </c>
      <c r="I52"/>
      <c r="J52"/>
      <c r="K52"/>
    </row>
    <row r="53" spans="1:23" hidden="1" x14ac:dyDescent="0.25">
      <c r="A53" s="17" t="s">
        <v>142</v>
      </c>
      <c r="B53"/>
      <c r="C53" s="18"/>
      <c r="D53" s="18"/>
      <c r="E53" s="18"/>
      <c r="G53"/>
      <c r="H53" s="17" t="s">
        <v>146</v>
      </c>
      <c r="I53"/>
      <c r="J53"/>
      <c r="K53"/>
    </row>
    <row r="54" spans="1:23" hidden="1" x14ac:dyDescent="0.25">
      <c r="A54" s="18" t="s">
        <v>19</v>
      </c>
      <c r="B54"/>
      <c r="C54" s="17"/>
      <c r="D54" s="17"/>
      <c r="E54" s="17"/>
      <c r="G54"/>
      <c r="H54"/>
      <c r="I54"/>
      <c r="J54"/>
      <c r="K54"/>
    </row>
    <row r="55" spans="1:23" hidden="1" x14ac:dyDescent="0.25">
      <c r="A55" s="17" t="s">
        <v>143</v>
      </c>
      <c r="B55"/>
      <c r="C55" s="17"/>
      <c r="D55" s="17"/>
      <c r="E55" s="17"/>
      <c r="F55" s="17"/>
      <c r="G55"/>
      <c r="H55"/>
      <c r="I55"/>
      <c r="J55"/>
      <c r="K55"/>
    </row>
    <row r="56" spans="1:23" hidden="1" x14ac:dyDescent="0.25">
      <c r="A56" s="17" t="s">
        <v>144</v>
      </c>
      <c r="C56" s="17"/>
      <c r="D56" s="17"/>
      <c r="E56" s="17"/>
      <c r="F56" s="17"/>
    </row>
    <row r="57" spans="1:23" hidden="1" x14ac:dyDescent="0.25">
      <c r="A57" s="17" t="s">
        <v>38</v>
      </c>
      <c r="C57" s="17"/>
      <c r="D57" s="17"/>
      <c r="E57" s="17"/>
      <c r="F57" s="17"/>
    </row>
    <row r="58" spans="1:23" hidden="1" x14ac:dyDescent="0.25">
      <c r="A58" s="17" t="s">
        <v>84</v>
      </c>
      <c r="C58" s="17"/>
      <c r="D58" s="17"/>
      <c r="E58" s="17"/>
      <c r="F58" s="17"/>
    </row>
    <row r="59" spans="1:23" hidden="1" x14ac:dyDescent="0.25">
      <c r="A59" s="17" t="s">
        <v>67</v>
      </c>
      <c r="C59" s="17"/>
      <c r="D59" s="17"/>
      <c r="E59" s="17"/>
      <c r="F59" s="17"/>
    </row>
    <row r="60" spans="1:23" x14ac:dyDescent="0.25">
      <c r="A60" s="17"/>
    </row>
  </sheetData>
  <customSheetViews>
    <customSheetView guid="{6F254B6F-2745-443C-B308-4988959D5896}" scale="80" showPageBreaks="1" hiddenRows="1" view="pageLayout" topLeftCell="A2">
      <selection activeCell="A6" sqref="A6"/>
      <pageMargins left="0.7" right="0.7" top="0.75" bottom="0.75" header="0.3" footer="0.3"/>
      <pageSetup paperSize="3" scale="64" orientation="landscape" cellComments="atEnd"/>
      <headerFooter>
        <oddHeader>&amp;C&amp;"-,Bold"&amp;12Alameda CTC Paratransit Program Application - July 1, 2011 through June 30, 2012
Table 1 Attachment:&amp;"-,Bold Italic" &amp;"-,Bold"Summary of Planned Projects</oddHeader>
      </headerFooter>
    </customSheetView>
  </customSheetViews>
  <mergeCells count="7">
    <mergeCell ref="A1:J1"/>
    <mergeCell ref="A2:J2"/>
    <mergeCell ref="E4:F4"/>
    <mergeCell ref="D25:F25"/>
    <mergeCell ref="G4:J4"/>
    <mergeCell ref="A4:B4"/>
    <mergeCell ref="A25:B25"/>
  </mergeCells>
  <phoneticPr fontId="33" type="noConversion"/>
  <dataValidations count="8">
    <dataValidation type="whole" operator="greaterThanOrEqual" allowBlank="1" showInputMessage="1" showErrorMessage="1" errorTitle="Data Validation" error="Please enter a 'numeric' value." sqref="Q43:Q65523 I42:J42 Q4:R5 S25:S42 T25:T33">
      <formula1>0</formula1>
    </dataValidation>
    <dataValidation type="decimal" operator="greaterThanOrEqual" allowBlank="1" showInputMessage="1" showErrorMessage="1" errorTitle="Data Validation" error="Please enter a 'currency' value." sqref="R43:R65523 T34:T42">
      <formula1>0</formula1>
    </dataValidation>
    <dataValidation type="whole" operator="greaterThanOrEqual" allowBlank="1" showInputMessage="1" showErrorMessage="1" errorTitle="Data Validation" error="Please enter a numeric value." sqref="I28:I41">
      <formula1>0</formula1>
    </dataValidation>
    <dataValidation type="list" allowBlank="1" showInputMessage="1" showErrorMessage="1" sqref="H28:H41">
      <formula1>G_Status</formula1>
    </dataValidation>
    <dataValidation type="list" allowBlank="1" showInputMessage="1" showErrorMessage="1" sqref="G7:G20">
      <formula1>Accessibility</formula1>
    </dataValidation>
    <dataValidation type="list" allowBlank="1" showInputMessage="1" showErrorMessage="1" sqref="H7:H20">
      <formula1>Timing</formula1>
    </dataValidation>
    <dataValidation type="list" allowBlank="1" showInputMessage="1" showErrorMessage="1" sqref="A7:A20">
      <formula1>Service_Type</formula1>
    </dataValidation>
    <dataValidation type="list" allowBlank="1" showInputMessage="1" showErrorMessage="1" sqref="I7:I20">
      <formula1>$I$47:$I$51</formula1>
    </dataValidation>
  </dataValidations>
  <pageMargins left="0.25" right="0.25" top="0.75" bottom="0.5" header="0.3" footer="0.3"/>
  <pageSetup paperSize="17" scale="75" orientation="landscape" r:id="rId1"/>
  <headerFooter>
    <oddHeader xml:space="preserve">&amp;C&amp;"-,Bold"&amp;12
</oddHeader>
  </headerFooter>
  <rowBreaks count="1" manualBreakCount="1">
    <brk id="43" max="16383" man="1"/>
  </rowBreaks>
  <colBreaks count="1" manualBreakCount="1">
    <brk id="18" max="104857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Normal="100" zoomScalePageLayoutView="85" workbookViewId="0">
      <selection activeCell="F38" sqref="F38"/>
    </sheetView>
  </sheetViews>
  <sheetFormatPr defaultColWidth="2" defaultRowHeight="15" x14ac:dyDescent="0.25"/>
  <cols>
    <col min="1" max="1" width="30.7109375" style="1" customWidth="1"/>
    <col min="2" max="2" width="15.7109375" style="2" customWidth="1"/>
    <col min="3" max="8" width="15.28515625" style="2" customWidth="1"/>
    <col min="9" max="10" width="15.28515625" style="3" customWidth="1"/>
    <col min="11" max="12" width="15.28515625" style="2" customWidth="1"/>
    <col min="13" max="13" width="15.28515625" style="3" customWidth="1"/>
    <col min="14" max="14" width="15.42578125" style="1" hidden="1" customWidth="1"/>
    <col min="15" max="15" width="17" style="1" hidden="1" customWidth="1"/>
    <col min="16" max="18" width="17.7109375" style="1" hidden="1" customWidth="1"/>
  </cols>
  <sheetData>
    <row r="1" spans="1:19" ht="39.950000000000003" customHeight="1" x14ac:dyDescent="0.3">
      <c r="A1" s="120" t="s">
        <v>122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9" ht="7.5" customHeight="1" x14ac:dyDescent="0.25"/>
    <row r="3" spans="1:19" ht="37.5" customHeight="1" x14ac:dyDescent="0.3">
      <c r="A3" s="129" t="s">
        <v>123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r="4" spans="1:19" ht="21" customHeight="1" x14ac:dyDescent="0.25">
      <c r="A4" s="132" t="s">
        <v>124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88"/>
      <c r="N4"/>
      <c r="O4"/>
      <c r="P4"/>
      <c r="Q4"/>
      <c r="R4"/>
    </row>
    <row r="5" spans="1:19" ht="21" customHeight="1" x14ac:dyDescent="0.25">
      <c r="A5" s="132" t="s">
        <v>125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88"/>
      <c r="N5"/>
      <c r="O5"/>
      <c r="P5"/>
      <c r="Q5"/>
      <c r="R5"/>
    </row>
    <row r="6" spans="1:19" ht="21" customHeight="1" x14ac:dyDescent="0.25">
      <c r="A6" s="132" t="s">
        <v>126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88"/>
      <c r="N6"/>
      <c r="O6"/>
      <c r="P6"/>
      <c r="Q6"/>
      <c r="R6"/>
    </row>
    <row r="7" spans="1:19" ht="21" customHeight="1" thickBot="1" x14ac:dyDescent="0.3">
      <c r="A7" s="137" t="s">
        <v>127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89"/>
      <c r="N7"/>
      <c r="O7"/>
      <c r="P7"/>
      <c r="Q7"/>
      <c r="R7"/>
    </row>
    <row r="8" spans="1:19" ht="24" customHeight="1" thickTop="1" x14ac:dyDescent="0.25">
      <c r="A8" s="140" t="s">
        <v>128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91">
        <f>SUM(M4:M7)</f>
        <v>0</v>
      </c>
      <c r="N8"/>
      <c r="O8"/>
      <c r="P8"/>
      <c r="Q8"/>
      <c r="R8"/>
    </row>
    <row r="9" spans="1:19" ht="21.75" customHeight="1" thickBot="1" x14ac:dyDescent="0.3">
      <c r="A9" s="141" t="s">
        <v>129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90"/>
      <c r="N9"/>
      <c r="O9"/>
      <c r="P9"/>
      <c r="Q9"/>
      <c r="R9"/>
    </row>
    <row r="10" spans="1:19" ht="24" customHeight="1" thickTop="1" x14ac:dyDescent="0.25">
      <c r="A10" s="140" t="s">
        <v>130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91">
        <f>M8+M9</f>
        <v>0</v>
      </c>
      <c r="N10"/>
      <c r="O10"/>
      <c r="P10"/>
      <c r="Q10"/>
      <c r="R10"/>
    </row>
    <row r="11" spans="1:19" s="21" customFormat="1" ht="21" customHeight="1" x14ac:dyDescent="0.25">
      <c r="A11" s="5"/>
      <c r="B11" s="19"/>
      <c r="C11" s="19"/>
      <c r="D11" s="19"/>
      <c r="E11" s="19"/>
      <c r="F11" s="19"/>
      <c r="G11" s="19"/>
      <c r="H11" s="19"/>
      <c r="I11" s="7"/>
      <c r="J11" s="7"/>
      <c r="K11" s="19"/>
      <c r="L11" s="19"/>
      <c r="M11" s="20"/>
      <c r="N11" s="6"/>
      <c r="O11" s="6"/>
      <c r="P11" s="6"/>
      <c r="Q11" s="34" t="s">
        <v>52</v>
      </c>
      <c r="R11" s="6"/>
      <c r="S11" s="22"/>
    </row>
    <row r="12" spans="1:19" ht="37.5" customHeight="1" x14ac:dyDescent="0.3">
      <c r="A12" s="135" t="s">
        <v>42</v>
      </c>
      <c r="B12" s="135"/>
      <c r="C12" s="111" t="s">
        <v>131</v>
      </c>
      <c r="D12" s="112"/>
      <c r="E12" s="112"/>
      <c r="F12" s="112"/>
      <c r="G12" s="112"/>
      <c r="H12" s="112"/>
      <c r="I12" s="112"/>
      <c r="J12" s="112"/>
      <c r="K12" s="112"/>
      <c r="L12" s="113"/>
      <c r="M12" s="57" t="s">
        <v>51</v>
      </c>
      <c r="N12" s="136" t="s">
        <v>40</v>
      </c>
      <c r="O12" s="136"/>
      <c r="P12" s="58" t="s">
        <v>41</v>
      </c>
      <c r="Q12" s="124" t="s">
        <v>50</v>
      </c>
      <c r="R12" s="125"/>
      <c r="S12" s="4"/>
    </row>
    <row r="13" spans="1:19" ht="21" customHeight="1" x14ac:dyDescent="0.25">
      <c r="A13" s="36" t="s">
        <v>2</v>
      </c>
      <c r="B13" s="36" t="s">
        <v>3</v>
      </c>
      <c r="C13" s="36" t="s">
        <v>4</v>
      </c>
      <c r="D13" s="36" t="s">
        <v>5</v>
      </c>
      <c r="E13" s="36" t="s">
        <v>6</v>
      </c>
      <c r="F13" s="36" t="s">
        <v>7</v>
      </c>
      <c r="G13" s="36" t="s">
        <v>8</v>
      </c>
      <c r="H13" s="36" t="s">
        <v>9</v>
      </c>
      <c r="I13" s="36" t="s">
        <v>10</v>
      </c>
      <c r="J13" s="36" t="s">
        <v>11</v>
      </c>
      <c r="K13" s="36" t="s">
        <v>12</v>
      </c>
      <c r="L13" s="36" t="s">
        <v>13</v>
      </c>
      <c r="M13" s="36" t="s">
        <v>14</v>
      </c>
      <c r="N13" s="36" t="s">
        <v>13</v>
      </c>
      <c r="O13" s="36" t="s">
        <v>14</v>
      </c>
      <c r="P13" s="36" t="s">
        <v>15</v>
      </c>
      <c r="Q13" s="52" t="s">
        <v>16</v>
      </c>
      <c r="R13" s="23" t="s">
        <v>13</v>
      </c>
    </row>
    <row r="14" spans="1:19" ht="135" customHeight="1" x14ac:dyDescent="0.25">
      <c r="A14" s="37" t="s">
        <v>89</v>
      </c>
      <c r="B14" s="37" t="s">
        <v>132</v>
      </c>
      <c r="C14" s="37" t="s">
        <v>86</v>
      </c>
      <c r="D14" s="37" t="s">
        <v>133</v>
      </c>
      <c r="E14" s="37" t="s">
        <v>100</v>
      </c>
      <c r="F14" s="37" t="s">
        <v>134</v>
      </c>
      <c r="G14" s="37" t="s">
        <v>92</v>
      </c>
      <c r="H14" s="37" t="s">
        <v>93</v>
      </c>
      <c r="I14" s="37" t="s">
        <v>87</v>
      </c>
      <c r="J14" s="37" t="s">
        <v>85</v>
      </c>
      <c r="K14" s="37" t="s">
        <v>103</v>
      </c>
      <c r="L14" s="37" t="s">
        <v>102</v>
      </c>
      <c r="M14" s="37" t="s">
        <v>90</v>
      </c>
      <c r="N14" s="37" t="s">
        <v>68</v>
      </c>
      <c r="O14" s="37" t="s">
        <v>69</v>
      </c>
      <c r="P14" s="37" t="s">
        <v>70</v>
      </c>
      <c r="Q14" s="53" t="s">
        <v>48</v>
      </c>
      <c r="R14" s="26" t="s">
        <v>49</v>
      </c>
    </row>
    <row r="15" spans="1:19" x14ac:dyDescent="0.25">
      <c r="A15" s="40">
        <f>'Table B FY18-19 Prog Desc'!B7</f>
        <v>0</v>
      </c>
      <c r="B15" s="67">
        <f>'Table B FY18-19 Prog Desc'!I28</f>
        <v>0</v>
      </c>
      <c r="C15" s="74"/>
      <c r="D15" s="74"/>
      <c r="E15" s="74"/>
      <c r="F15" s="74"/>
      <c r="G15" s="74"/>
      <c r="H15" s="71"/>
      <c r="I15" s="76"/>
      <c r="J15" s="76"/>
      <c r="K15" s="76"/>
      <c r="L15" s="71"/>
      <c r="M15" s="77">
        <f>C15+D15+E15+F15+G15+J15+K15</f>
        <v>0</v>
      </c>
      <c r="N15" s="60" t="e">
        <f t="shared" ref="N15:N28" si="0">M15/B15</f>
        <v>#DIV/0!</v>
      </c>
      <c r="O15" s="61" t="e">
        <f t="shared" ref="O15:O28" si="1">(M15-J15)/B15</f>
        <v>#DIV/0!</v>
      </c>
      <c r="P15" s="61" t="e">
        <f t="shared" ref="P15:P28" si="2">(D15+G15)/B15</f>
        <v>#DIV/0!</v>
      </c>
      <c r="Q15" s="54" t="e">
        <f t="shared" ref="Q15:Q28" si="3">(D15+G15)/M15</f>
        <v>#DIV/0!</v>
      </c>
      <c r="R15" s="28" t="e">
        <f t="shared" ref="R15:R28" si="4">Q15*B15</f>
        <v>#DIV/0!</v>
      </c>
    </row>
    <row r="16" spans="1:19" x14ac:dyDescent="0.25">
      <c r="A16" s="40">
        <f>'Table B FY18-19 Prog Desc'!B8</f>
        <v>0</v>
      </c>
      <c r="B16" s="67">
        <f>'Table B FY18-19 Prog Desc'!I29</f>
        <v>0</v>
      </c>
      <c r="C16" s="74"/>
      <c r="D16" s="74"/>
      <c r="E16" s="74"/>
      <c r="F16" s="74"/>
      <c r="G16" s="74"/>
      <c r="H16" s="72"/>
      <c r="I16" s="76"/>
      <c r="J16" s="76"/>
      <c r="K16" s="76"/>
      <c r="L16" s="72"/>
      <c r="M16" s="77">
        <f>C16+D16+E16+F16+G16+J16+K16</f>
        <v>0</v>
      </c>
      <c r="N16" s="61" t="e">
        <f t="shared" si="0"/>
        <v>#DIV/0!</v>
      </c>
      <c r="O16" s="61" t="e">
        <f t="shared" si="1"/>
        <v>#DIV/0!</v>
      </c>
      <c r="P16" s="61" t="e">
        <f t="shared" si="2"/>
        <v>#DIV/0!</v>
      </c>
      <c r="Q16" s="54" t="e">
        <f t="shared" si="3"/>
        <v>#DIV/0!</v>
      </c>
      <c r="R16" s="28" t="e">
        <f t="shared" si="4"/>
        <v>#DIV/0!</v>
      </c>
      <c r="S16" s="16"/>
    </row>
    <row r="17" spans="1:19" x14ac:dyDescent="0.25">
      <c r="A17" s="40">
        <f>'Table B FY18-19 Prog Desc'!B9</f>
        <v>0</v>
      </c>
      <c r="B17" s="67">
        <f>'Table B FY18-19 Prog Desc'!I30</f>
        <v>0</v>
      </c>
      <c r="C17" s="74"/>
      <c r="D17" s="74"/>
      <c r="E17" s="74"/>
      <c r="F17" s="74"/>
      <c r="G17" s="74"/>
      <c r="H17" s="72"/>
      <c r="I17" s="76"/>
      <c r="J17" s="76"/>
      <c r="K17" s="76"/>
      <c r="L17" s="72"/>
      <c r="M17" s="77">
        <f t="shared" ref="M17:M28" si="5">C17+D17+E17+F17+G17+J17+K17</f>
        <v>0</v>
      </c>
      <c r="N17" s="61" t="e">
        <f t="shared" si="0"/>
        <v>#DIV/0!</v>
      </c>
      <c r="O17" s="61" t="e">
        <f t="shared" si="1"/>
        <v>#DIV/0!</v>
      </c>
      <c r="P17" s="61" t="e">
        <f t="shared" si="2"/>
        <v>#DIV/0!</v>
      </c>
      <c r="Q17" s="55" t="e">
        <f t="shared" si="3"/>
        <v>#DIV/0!</v>
      </c>
      <c r="R17" s="28" t="e">
        <f t="shared" si="4"/>
        <v>#DIV/0!</v>
      </c>
      <c r="S17" s="16"/>
    </row>
    <row r="18" spans="1:19" x14ac:dyDescent="0.25">
      <c r="A18" s="40">
        <f>'Table B FY18-19 Prog Desc'!B10</f>
        <v>0</v>
      </c>
      <c r="B18" s="67">
        <f>'Table B FY18-19 Prog Desc'!I31</f>
        <v>0</v>
      </c>
      <c r="C18" s="74"/>
      <c r="D18" s="74"/>
      <c r="E18" s="74"/>
      <c r="F18" s="74"/>
      <c r="G18" s="74"/>
      <c r="H18" s="71"/>
      <c r="I18" s="76"/>
      <c r="J18" s="76"/>
      <c r="K18" s="76"/>
      <c r="L18" s="72"/>
      <c r="M18" s="77">
        <f t="shared" si="5"/>
        <v>0</v>
      </c>
      <c r="N18" s="61" t="e">
        <f t="shared" si="0"/>
        <v>#DIV/0!</v>
      </c>
      <c r="O18" s="61" t="e">
        <f t="shared" si="1"/>
        <v>#DIV/0!</v>
      </c>
      <c r="P18" s="61" t="e">
        <f t="shared" si="2"/>
        <v>#DIV/0!</v>
      </c>
      <c r="Q18" s="55" t="e">
        <f t="shared" si="3"/>
        <v>#DIV/0!</v>
      </c>
      <c r="R18" s="28" t="e">
        <f t="shared" si="4"/>
        <v>#DIV/0!</v>
      </c>
      <c r="S18" s="16"/>
    </row>
    <row r="19" spans="1:19" x14ac:dyDescent="0.25">
      <c r="A19" s="40">
        <f>'Table B FY18-19 Prog Desc'!B11</f>
        <v>0</v>
      </c>
      <c r="B19" s="67">
        <f>'Table B FY18-19 Prog Desc'!I32</f>
        <v>0</v>
      </c>
      <c r="C19" s="74"/>
      <c r="D19" s="74"/>
      <c r="E19" s="74"/>
      <c r="F19" s="74"/>
      <c r="G19" s="74"/>
      <c r="H19" s="72"/>
      <c r="I19" s="76"/>
      <c r="J19" s="76"/>
      <c r="K19" s="76"/>
      <c r="L19" s="72"/>
      <c r="M19" s="77">
        <f t="shared" si="5"/>
        <v>0</v>
      </c>
      <c r="N19" s="61" t="e">
        <f t="shared" si="0"/>
        <v>#DIV/0!</v>
      </c>
      <c r="O19" s="61" t="e">
        <f t="shared" si="1"/>
        <v>#DIV/0!</v>
      </c>
      <c r="P19" s="61" t="e">
        <f t="shared" si="2"/>
        <v>#DIV/0!</v>
      </c>
      <c r="Q19" s="55" t="e">
        <f t="shared" si="3"/>
        <v>#DIV/0!</v>
      </c>
      <c r="R19" s="28" t="e">
        <f t="shared" si="4"/>
        <v>#DIV/0!</v>
      </c>
      <c r="S19" s="16"/>
    </row>
    <row r="20" spans="1:19" x14ac:dyDescent="0.25">
      <c r="A20" s="40">
        <f>'Table B FY18-19 Prog Desc'!B12</f>
        <v>0</v>
      </c>
      <c r="B20" s="67">
        <f>'Table B FY18-19 Prog Desc'!I33</f>
        <v>0</v>
      </c>
      <c r="C20" s="74"/>
      <c r="D20" s="74"/>
      <c r="E20" s="74"/>
      <c r="F20" s="74"/>
      <c r="G20" s="74"/>
      <c r="H20" s="72"/>
      <c r="I20" s="76"/>
      <c r="J20" s="76"/>
      <c r="K20" s="76"/>
      <c r="L20" s="72"/>
      <c r="M20" s="77">
        <f t="shared" si="5"/>
        <v>0</v>
      </c>
      <c r="N20" s="61" t="e">
        <f t="shared" si="0"/>
        <v>#DIV/0!</v>
      </c>
      <c r="O20" s="61" t="e">
        <f t="shared" si="1"/>
        <v>#DIV/0!</v>
      </c>
      <c r="P20" s="61" t="e">
        <f t="shared" si="2"/>
        <v>#DIV/0!</v>
      </c>
      <c r="Q20" s="55" t="e">
        <f t="shared" si="3"/>
        <v>#DIV/0!</v>
      </c>
      <c r="R20" s="28" t="e">
        <f t="shared" si="4"/>
        <v>#DIV/0!</v>
      </c>
      <c r="S20" s="16"/>
    </row>
    <row r="21" spans="1:19" x14ac:dyDescent="0.25">
      <c r="A21" s="40">
        <f>'Table B FY18-19 Prog Desc'!B13</f>
        <v>0</v>
      </c>
      <c r="B21" s="67">
        <f>'Table B FY18-19 Prog Desc'!I34</f>
        <v>0</v>
      </c>
      <c r="C21" s="74"/>
      <c r="D21" s="74"/>
      <c r="E21" s="74"/>
      <c r="F21" s="74"/>
      <c r="G21" s="74"/>
      <c r="H21" s="72"/>
      <c r="I21" s="76"/>
      <c r="J21" s="76"/>
      <c r="K21" s="76"/>
      <c r="L21" s="72"/>
      <c r="M21" s="77">
        <f t="shared" si="5"/>
        <v>0</v>
      </c>
      <c r="N21" s="60" t="e">
        <f t="shared" si="0"/>
        <v>#DIV/0!</v>
      </c>
      <c r="O21" s="61" t="e">
        <f t="shared" si="1"/>
        <v>#DIV/0!</v>
      </c>
      <c r="P21" s="61" t="e">
        <f t="shared" si="2"/>
        <v>#DIV/0!</v>
      </c>
      <c r="Q21" s="55" t="e">
        <f t="shared" si="3"/>
        <v>#DIV/0!</v>
      </c>
      <c r="R21" s="28" t="e">
        <f t="shared" si="4"/>
        <v>#DIV/0!</v>
      </c>
      <c r="S21" s="16"/>
    </row>
    <row r="22" spans="1:19" x14ac:dyDescent="0.25">
      <c r="A22" s="40">
        <f>'Table B FY18-19 Prog Desc'!B14</f>
        <v>0</v>
      </c>
      <c r="B22" s="67">
        <f>'Table B FY18-19 Prog Desc'!I35</f>
        <v>0</v>
      </c>
      <c r="C22" s="74"/>
      <c r="D22" s="74"/>
      <c r="E22" s="74"/>
      <c r="F22" s="74"/>
      <c r="G22" s="74"/>
      <c r="H22" s="72"/>
      <c r="I22" s="76"/>
      <c r="J22" s="76"/>
      <c r="K22" s="76"/>
      <c r="L22" s="72"/>
      <c r="M22" s="77">
        <f t="shared" si="5"/>
        <v>0</v>
      </c>
      <c r="N22" s="61" t="e">
        <f t="shared" si="0"/>
        <v>#DIV/0!</v>
      </c>
      <c r="O22" s="61" t="e">
        <f t="shared" si="1"/>
        <v>#DIV/0!</v>
      </c>
      <c r="P22" s="61" t="e">
        <f t="shared" si="2"/>
        <v>#DIV/0!</v>
      </c>
      <c r="Q22" s="55" t="e">
        <f t="shared" si="3"/>
        <v>#DIV/0!</v>
      </c>
      <c r="R22" s="28" t="e">
        <f t="shared" si="4"/>
        <v>#DIV/0!</v>
      </c>
      <c r="S22" s="16"/>
    </row>
    <row r="23" spans="1:19" x14ac:dyDescent="0.25">
      <c r="A23" s="40">
        <f>'Table B FY18-19 Prog Desc'!B15</f>
        <v>0</v>
      </c>
      <c r="B23" s="67">
        <f>'Table B FY18-19 Prog Desc'!I36</f>
        <v>0</v>
      </c>
      <c r="C23" s="74"/>
      <c r="D23" s="74"/>
      <c r="E23" s="74"/>
      <c r="F23" s="74"/>
      <c r="G23" s="74"/>
      <c r="H23" s="72"/>
      <c r="I23" s="76"/>
      <c r="J23" s="76"/>
      <c r="K23" s="76"/>
      <c r="L23" s="72"/>
      <c r="M23" s="77">
        <f t="shared" si="5"/>
        <v>0</v>
      </c>
      <c r="N23" s="61" t="e">
        <f t="shared" si="0"/>
        <v>#DIV/0!</v>
      </c>
      <c r="O23" s="61" t="e">
        <f t="shared" si="1"/>
        <v>#DIV/0!</v>
      </c>
      <c r="P23" s="61" t="e">
        <f t="shared" si="2"/>
        <v>#DIV/0!</v>
      </c>
      <c r="Q23" s="55" t="e">
        <f t="shared" si="3"/>
        <v>#DIV/0!</v>
      </c>
      <c r="R23" s="28" t="e">
        <f t="shared" si="4"/>
        <v>#DIV/0!</v>
      </c>
      <c r="S23" s="16"/>
    </row>
    <row r="24" spans="1:19" x14ac:dyDescent="0.25">
      <c r="A24" s="40">
        <f>'Table B FY18-19 Prog Desc'!B16</f>
        <v>0</v>
      </c>
      <c r="B24" s="67">
        <f>'Table B FY18-19 Prog Desc'!I37</f>
        <v>0</v>
      </c>
      <c r="C24" s="74"/>
      <c r="D24" s="74"/>
      <c r="E24" s="74"/>
      <c r="F24" s="74"/>
      <c r="G24" s="74"/>
      <c r="H24" s="72"/>
      <c r="I24" s="76"/>
      <c r="J24" s="76"/>
      <c r="K24" s="76"/>
      <c r="L24" s="72"/>
      <c r="M24" s="77">
        <f t="shared" si="5"/>
        <v>0</v>
      </c>
      <c r="N24" s="61" t="e">
        <f t="shared" si="0"/>
        <v>#DIV/0!</v>
      </c>
      <c r="O24" s="61" t="e">
        <f t="shared" si="1"/>
        <v>#DIV/0!</v>
      </c>
      <c r="P24" s="61" t="e">
        <f t="shared" si="2"/>
        <v>#DIV/0!</v>
      </c>
      <c r="Q24" s="55" t="e">
        <f t="shared" si="3"/>
        <v>#DIV/0!</v>
      </c>
      <c r="R24" s="28" t="e">
        <f t="shared" si="4"/>
        <v>#DIV/0!</v>
      </c>
      <c r="S24" s="16"/>
    </row>
    <row r="25" spans="1:19" x14ac:dyDescent="0.25">
      <c r="A25" s="40">
        <f>'Table B FY18-19 Prog Desc'!B17</f>
        <v>0</v>
      </c>
      <c r="B25" s="67">
        <f>'Table B FY18-19 Prog Desc'!I38</f>
        <v>0</v>
      </c>
      <c r="C25" s="74"/>
      <c r="D25" s="74"/>
      <c r="E25" s="74"/>
      <c r="F25" s="74"/>
      <c r="G25" s="74"/>
      <c r="H25" s="72"/>
      <c r="I25" s="76"/>
      <c r="J25" s="76"/>
      <c r="K25" s="76"/>
      <c r="L25" s="72"/>
      <c r="M25" s="77">
        <f t="shared" si="5"/>
        <v>0</v>
      </c>
      <c r="N25" s="61" t="e">
        <f t="shared" si="0"/>
        <v>#DIV/0!</v>
      </c>
      <c r="O25" s="61" t="e">
        <f t="shared" si="1"/>
        <v>#DIV/0!</v>
      </c>
      <c r="P25" s="61" t="e">
        <f t="shared" si="2"/>
        <v>#DIV/0!</v>
      </c>
      <c r="Q25" s="55" t="e">
        <f t="shared" si="3"/>
        <v>#DIV/0!</v>
      </c>
      <c r="R25" s="28" t="e">
        <f t="shared" si="4"/>
        <v>#DIV/0!</v>
      </c>
      <c r="S25" s="16"/>
    </row>
    <row r="26" spans="1:19" x14ac:dyDescent="0.25">
      <c r="A26" s="40">
        <f>'Table B FY18-19 Prog Desc'!B18</f>
        <v>0</v>
      </c>
      <c r="B26" s="67">
        <f>'Table B FY18-19 Prog Desc'!I39</f>
        <v>0</v>
      </c>
      <c r="C26" s="74"/>
      <c r="D26" s="74"/>
      <c r="E26" s="74"/>
      <c r="F26" s="74"/>
      <c r="G26" s="74"/>
      <c r="H26" s="72"/>
      <c r="I26" s="76"/>
      <c r="J26" s="76"/>
      <c r="K26" s="76"/>
      <c r="L26" s="72"/>
      <c r="M26" s="77">
        <f t="shared" si="5"/>
        <v>0</v>
      </c>
      <c r="N26" s="61" t="e">
        <f t="shared" si="0"/>
        <v>#DIV/0!</v>
      </c>
      <c r="O26" s="61" t="e">
        <f t="shared" si="1"/>
        <v>#DIV/0!</v>
      </c>
      <c r="P26" s="61" t="e">
        <f t="shared" si="2"/>
        <v>#DIV/0!</v>
      </c>
      <c r="Q26" s="55" t="e">
        <f t="shared" si="3"/>
        <v>#DIV/0!</v>
      </c>
      <c r="R26" s="28" t="e">
        <f t="shared" si="4"/>
        <v>#DIV/0!</v>
      </c>
      <c r="S26" s="16"/>
    </row>
    <row r="27" spans="1:19" x14ac:dyDescent="0.25">
      <c r="A27" s="40">
        <f>'Table B FY18-19 Prog Desc'!B19</f>
        <v>0</v>
      </c>
      <c r="B27" s="67">
        <f>'Table B FY18-19 Prog Desc'!I40</f>
        <v>0</v>
      </c>
      <c r="C27" s="74"/>
      <c r="D27" s="74"/>
      <c r="E27" s="74"/>
      <c r="F27" s="74"/>
      <c r="G27" s="74"/>
      <c r="H27" s="72"/>
      <c r="I27" s="76"/>
      <c r="J27" s="76"/>
      <c r="K27" s="76"/>
      <c r="L27" s="72"/>
      <c r="M27" s="77">
        <f t="shared" si="5"/>
        <v>0</v>
      </c>
      <c r="N27" s="61" t="e">
        <f t="shared" si="0"/>
        <v>#DIV/0!</v>
      </c>
      <c r="O27" s="61" t="e">
        <f t="shared" si="1"/>
        <v>#DIV/0!</v>
      </c>
      <c r="P27" s="61" t="e">
        <f t="shared" si="2"/>
        <v>#DIV/0!</v>
      </c>
      <c r="Q27" s="55" t="e">
        <f t="shared" si="3"/>
        <v>#DIV/0!</v>
      </c>
      <c r="R27" s="28" t="e">
        <f t="shared" si="4"/>
        <v>#DIV/0!</v>
      </c>
      <c r="S27" s="16"/>
    </row>
    <row r="28" spans="1:19" x14ac:dyDescent="0.25">
      <c r="A28" s="40">
        <f>'Table B FY18-19 Prog Desc'!B20</f>
        <v>0</v>
      </c>
      <c r="B28" s="67">
        <f>'Table B FY18-19 Prog Desc'!I41</f>
        <v>0</v>
      </c>
      <c r="C28" s="74"/>
      <c r="D28" s="74"/>
      <c r="E28" s="74"/>
      <c r="F28" s="74"/>
      <c r="G28" s="74"/>
      <c r="H28" s="72"/>
      <c r="I28" s="76"/>
      <c r="J28" s="76"/>
      <c r="K28" s="76"/>
      <c r="L28" s="72"/>
      <c r="M28" s="77">
        <f t="shared" si="5"/>
        <v>0</v>
      </c>
      <c r="N28" s="61" t="e">
        <f t="shared" si="0"/>
        <v>#DIV/0!</v>
      </c>
      <c r="O28" s="61" t="e">
        <f t="shared" si="1"/>
        <v>#DIV/0!</v>
      </c>
      <c r="P28" s="61" t="e">
        <f t="shared" si="2"/>
        <v>#DIV/0!</v>
      </c>
      <c r="Q28" s="55" t="e">
        <f t="shared" si="3"/>
        <v>#DIV/0!</v>
      </c>
      <c r="R28" s="28" t="e">
        <f t="shared" si="4"/>
        <v>#DIV/0!</v>
      </c>
      <c r="S28" s="15"/>
    </row>
    <row r="29" spans="1:19" x14ac:dyDescent="0.25">
      <c r="A29" s="66" t="s">
        <v>74</v>
      </c>
      <c r="B29" s="68">
        <f t="shared" ref="B29:G29" si="6">SUM(B15:B28)</f>
        <v>0</v>
      </c>
      <c r="C29" s="75">
        <f t="shared" si="6"/>
        <v>0</v>
      </c>
      <c r="D29" s="75">
        <f t="shared" si="6"/>
        <v>0</v>
      </c>
      <c r="E29" s="75">
        <f t="shared" si="6"/>
        <v>0</v>
      </c>
      <c r="F29" s="75">
        <f t="shared" si="6"/>
        <v>0</v>
      </c>
      <c r="G29" s="75">
        <f t="shared" si="6"/>
        <v>0</v>
      </c>
      <c r="H29" s="73"/>
      <c r="I29" s="75">
        <f>SUM(I15:I28)</f>
        <v>0</v>
      </c>
      <c r="J29" s="75">
        <f>SUM(J15:J28)</f>
        <v>0</v>
      </c>
      <c r="K29" s="75">
        <f>SUM(K15:K28)</f>
        <v>0</v>
      </c>
      <c r="L29" s="73"/>
      <c r="M29" s="75">
        <f>SUM(M15:M28)</f>
        <v>0</v>
      </c>
      <c r="N29" s="59"/>
      <c r="O29" s="59"/>
      <c r="P29" s="59"/>
      <c r="Q29" s="56"/>
      <c r="R29" s="27"/>
      <c r="S29" s="15"/>
    </row>
    <row r="30" spans="1:19" ht="9" customHeight="1" x14ac:dyDescent="0.25">
      <c r="A30" s="16"/>
      <c r="B30" s="10"/>
      <c r="C30" s="10"/>
      <c r="D30" s="10"/>
      <c r="E30" s="10"/>
      <c r="F30" s="10"/>
      <c r="G30" s="10"/>
      <c r="H30" s="10"/>
      <c r="I30" s="15"/>
      <c r="J30" s="15"/>
      <c r="K30" s="10"/>
      <c r="L30" s="69"/>
      <c r="M30" s="15"/>
      <c r="N30" s="16"/>
      <c r="O30" s="16"/>
      <c r="P30" s="16"/>
      <c r="Q30" s="16"/>
      <c r="R30" s="16"/>
      <c r="S30" s="16"/>
    </row>
    <row r="31" spans="1:19" ht="14.25" customHeight="1" x14ac:dyDescent="0.25">
      <c r="A31" s="16"/>
      <c r="B31" s="10"/>
      <c r="C31" s="10"/>
      <c r="D31" s="10"/>
      <c r="E31" s="10"/>
      <c r="F31" s="10"/>
      <c r="G31" s="10"/>
      <c r="H31" s="10"/>
      <c r="I31" s="15"/>
      <c r="J31" s="15"/>
      <c r="K31" s="10"/>
      <c r="L31" s="78" t="s">
        <v>95</v>
      </c>
      <c r="M31" s="79">
        <f>M10-M29</f>
        <v>0</v>
      </c>
      <c r="N31" s="16"/>
      <c r="O31" s="16"/>
      <c r="P31" s="16"/>
      <c r="Q31" s="16"/>
      <c r="R31" s="16"/>
      <c r="S31" s="16"/>
    </row>
    <row r="32" spans="1:19" ht="17.25" customHeight="1" x14ac:dyDescent="0.25">
      <c r="A32" s="126" t="s">
        <v>91</v>
      </c>
      <c r="B32" s="127"/>
      <c r="C32" s="128"/>
      <c r="D32" s="82" t="s">
        <v>94</v>
      </c>
      <c r="E32" s="82" t="s">
        <v>88</v>
      </c>
      <c r="F32" s="82" t="s">
        <v>139</v>
      </c>
      <c r="G32" s="11"/>
      <c r="H32" s="11"/>
      <c r="I32" s="16"/>
      <c r="J32" s="16"/>
      <c r="K32" s="11"/>
      <c r="N32"/>
      <c r="O32"/>
      <c r="P32"/>
      <c r="Q32"/>
      <c r="R32"/>
      <c r="S32" s="15"/>
    </row>
    <row r="33" spans="1:19" ht="21" customHeight="1" x14ac:dyDescent="0.25">
      <c r="A33" s="121" t="s">
        <v>135</v>
      </c>
      <c r="B33" s="121"/>
      <c r="C33" s="121"/>
      <c r="D33" s="83">
        <f>((M4+M5)-(C29+D29))</f>
        <v>0</v>
      </c>
      <c r="E33" s="83">
        <f>((M6+M7)-(E29+F29))</f>
        <v>0</v>
      </c>
      <c r="F33" s="83">
        <f>SUM(D33:E33)</f>
        <v>0</v>
      </c>
      <c r="G33" s="85"/>
      <c r="H33" s="86"/>
      <c r="I33" s="80"/>
      <c r="J33" s="84"/>
      <c r="K33" s="11"/>
      <c r="L33" s="70"/>
      <c r="M33" s="12"/>
      <c r="N33"/>
      <c r="O33"/>
      <c r="P33"/>
      <c r="Q33"/>
      <c r="R33"/>
      <c r="S33" s="15"/>
    </row>
    <row r="34" spans="1:19" ht="15.75" x14ac:dyDescent="0.25">
      <c r="A34" s="122" t="s">
        <v>138</v>
      </c>
      <c r="B34" s="123"/>
      <c r="C34" s="123"/>
      <c r="D34" s="92" t="e">
        <f>D33/M5</f>
        <v>#DIV/0!</v>
      </c>
      <c r="E34" s="92" t="e">
        <f>E33/M7</f>
        <v>#DIV/0!</v>
      </c>
      <c r="F34" s="106" t="e">
        <f>F33/M10</f>
        <v>#DIV/0!</v>
      </c>
      <c r="G34" s="85"/>
      <c r="H34" s="86"/>
      <c r="I34" s="80"/>
      <c r="J34" s="86"/>
      <c r="K34" s="11"/>
      <c r="L34" s="70"/>
      <c r="M34" s="12"/>
      <c r="N34"/>
      <c r="O34"/>
      <c r="P34"/>
      <c r="Q34"/>
      <c r="R34"/>
      <c r="S34" s="15"/>
    </row>
    <row r="35" spans="1:19" x14ac:dyDescent="0.25">
      <c r="A35"/>
      <c r="B35" s="11"/>
      <c r="C35" s="81"/>
      <c r="D35" s="81"/>
      <c r="E35" s="81"/>
      <c r="F35" s="81"/>
      <c r="G35" s="86"/>
      <c r="H35" s="86"/>
      <c r="I35" s="12"/>
      <c r="J35" s="86"/>
      <c r="K35" s="11"/>
      <c r="L35" s="70"/>
      <c r="M35" s="12"/>
      <c r="N35"/>
      <c r="O35"/>
      <c r="P35"/>
      <c r="Q35"/>
      <c r="R35"/>
      <c r="S35" s="15"/>
    </row>
    <row r="36" spans="1:19" x14ac:dyDescent="0.25">
      <c r="A36" t="s">
        <v>140</v>
      </c>
      <c r="B36" s="11"/>
      <c r="C36" s="11"/>
      <c r="D36" s="11"/>
      <c r="E36" s="11"/>
      <c r="F36" s="11"/>
      <c r="G36" s="11"/>
      <c r="I36" s="12"/>
      <c r="J36" s="12"/>
      <c r="K36" s="11"/>
      <c r="L36" s="70"/>
      <c r="M36" s="12"/>
      <c r="N36"/>
      <c r="O36"/>
      <c r="P36"/>
      <c r="Q36"/>
      <c r="R36"/>
      <c r="S36" s="15"/>
    </row>
    <row r="37" spans="1:19" x14ac:dyDescent="0.25">
      <c r="A37"/>
      <c r="B37" s="11"/>
      <c r="C37" s="11"/>
      <c r="D37" s="11"/>
      <c r="E37" s="11"/>
      <c r="F37" s="11"/>
      <c r="G37" s="11"/>
      <c r="I37" s="12"/>
      <c r="J37" s="12"/>
      <c r="K37" s="11"/>
      <c r="L37" s="70"/>
      <c r="M37" s="12"/>
      <c r="N37"/>
      <c r="O37"/>
      <c r="P37"/>
      <c r="Q37"/>
      <c r="R37"/>
      <c r="S37" s="15"/>
    </row>
    <row r="38" spans="1:19" x14ac:dyDescent="0.25">
      <c r="A38"/>
      <c r="B38" s="11"/>
      <c r="C38" s="11"/>
      <c r="D38" s="11"/>
      <c r="E38" s="11"/>
      <c r="F38" s="11"/>
      <c r="G38" s="11"/>
      <c r="H38" s="11"/>
      <c r="I38" s="12"/>
      <c r="J38" s="12"/>
      <c r="K38" s="11"/>
      <c r="L38" s="70"/>
      <c r="M38" s="12"/>
      <c r="S38" s="15"/>
    </row>
    <row r="39" spans="1:19" x14ac:dyDescent="0.25">
      <c r="A39"/>
      <c r="B39" s="11"/>
      <c r="C39" s="11"/>
      <c r="D39" s="11"/>
      <c r="E39" s="11"/>
      <c r="F39" s="11"/>
      <c r="G39" s="11"/>
      <c r="H39" s="11"/>
      <c r="I39" s="12"/>
      <c r="J39" s="12"/>
      <c r="K39" s="11"/>
      <c r="L39" s="70"/>
      <c r="M39" s="12"/>
      <c r="S39" s="15"/>
    </row>
    <row r="40" spans="1:19" x14ac:dyDescent="0.25">
      <c r="A40"/>
      <c r="B40" s="13"/>
      <c r="C40" s="13"/>
      <c r="D40" s="13"/>
      <c r="E40" s="13"/>
      <c r="F40" s="13"/>
      <c r="G40" s="13"/>
      <c r="H40" s="13"/>
      <c r="I40" s="12"/>
      <c r="J40" s="12"/>
      <c r="K40" s="13"/>
      <c r="L40" s="13"/>
      <c r="M40" s="12"/>
      <c r="S40" s="15"/>
    </row>
    <row r="41" spans="1:19" x14ac:dyDescent="0.25">
      <c r="A41"/>
      <c r="B41" s="13"/>
      <c r="C41" s="13"/>
      <c r="D41" s="13"/>
      <c r="E41" s="13"/>
      <c r="F41" s="13"/>
      <c r="G41" s="13"/>
      <c r="H41" s="13"/>
      <c r="I41" s="12"/>
      <c r="J41" s="12"/>
      <c r="K41" s="13"/>
      <c r="L41" s="13"/>
      <c r="M41" s="12"/>
      <c r="N41" s="15"/>
      <c r="O41" s="15"/>
      <c r="P41" s="15"/>
      <c r="Q41" s="15"/>
      <c r="R41" s="15"/>
      <c r="S41" s="15"/>
    </row>
    <row r="42" spans="1:19" x14ac:dyDescent="0.25">
      <c r="A42"/>
      <c r="B42" s="10"/>
      <c r="C42" s="10"/>
      <c r="D42" s="10"/>
      <c r="E42" s="10"/>
      <c r="F42" s="10"/>
      <c r="G42" s="10"/>
      <c r="H42" s="10"/>
      <c r="I42" s="14"/>
      <c r="J42" s="14"/>
      <c r="K42" s="10"/>
      <c r="L42" s="10"/>
      <c r="M42" s="14"/>
      <c r="N42" s="16"/>
      <c r="O42" s="16"/>
      <c r="P42" s="16"/>
      <c r="Q42" s="16"/>
      <c r="R42" s="16"/>
      <c r="S42" s="16"/>
    </row>
    <row r="43" spans="1:19" x14ac:dyDescent="0.25">
      <c r="A43"/>
    </row>
    <row r="44" spans="1:19" x14ac:dyDescent="0.25">
      <c r="A44"/>
    </row>
    <row r="45" spans="1:19" x14ac:dyDescent="0.25">
      <c r="A45"/>
    </row>
    <row r="46" spans="1:19" x14ac:dyDescent="0.25">
      <c r="A46"/>
    </row>
  </sheetData>
  <dataConsolidate/>
  <mergeCells count="16">
    <mergeCell ref="A1:M1"/>
    <mergeCell ref="A33:C33"/>
    <mergeCell ref="A34:C34"/>
    <mergeCell ref="Q12:R12"/>
    <mergeCell ref="C12:L12"/>
    <mergeCell ref="A32:C32"/>
    <mergeCell ref="A3:M3"/>
    <mergeCell ref="A4:L4"/>
    <mergeCell ref="A5:L5"/>
    <mergeCell ref="A12:B12"/>
    <mergeCell ref="N12:O12"/>
    <mergeCell ref="A7:L7"/>
    <mergeCell ref="A8:L8"/>
    <mergeCell ref="A9:L9"/>
    <mergeCell ref="A10:L10"/>
    <mergeCell ref="A6:L6"/>
  </mergeCells>
  <phoneticPr fontId="33" type="noConversion"/>
  <dataValidations count="4">
    <dataValidation type="decimal" operator="greaterThanOrEqual" allowBlank="1" showInputMessage="1" showErrorMessage="1" errorTitle="Data Validation" error="Please enter a 'currency' value." sqref="I36:J65534 K29 M33:M65534 M29:M31 I29:J31 C29:G29">
      <formula1>0</formula1>
    </dataValidation>
    <dataValidation type="decimal" operator="greaterThanOrEqual" allowBlank="1" showInputMessage="1" showErrorMessage="1" errorTitle="Data Validation" error="Please enter a currency value." sqref="I15:K28 M15:M28">
      <formula1>0</formula1>
    </dataValidation>
    <dataValidation type="whole" operator="greaterThanOrEqual" allowBlank="1" showInputMessage="1" showErrorMessage="1" errorTitle="Data Validation" error="Please enter a 'numeric' value." sqref="K33:L65534 L30 C30:H31 B29:B31 K30:K31 B36:G65534 H38:H65534">
      <formula1>0</formula1>
    </dataValidation>
    <dataValidation type="whole" operator="greaterThanOrEqual" allowBlank="1" showInputMessage="1" showErrorMessage="1" errorTitle="Data Validation" error="Please enter a numeric value." sqref="B15:G28">
      <formula1>0</formula1>
    </dataValidation>
  </dataValidations>
  <pageMargins left="0.5" right="0.5" top="0.75" bottom="0.5" header="0.3" footer="0.3"/>
  <pageSetup paperSize="17" scale="9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30" zoomScaleNormal="130" zoomScaleSheetLayoutView="100" workbookViewId="0">
      <selection activeCell="K7" sqref="K7"/>
    </sheetView>
  </sheetViews>
  <sheetFormatPr defaultColWidth="9.140625" defaultRowHeight="15" x14ac:dyDescent="0.25"/>
  <cols>
    <col min="1" max="1" width="12.140625" customWidth="1"/>
    <col min="2" max="2" width="14" customWidth="1"/>
    <col min="3" max="3" width="9.7109375" customWidth="1"/>
    <col min="4" max="5" width="12.140625" customWidth="1"/>
    <col min="6" max="6" width="13.140625" customWidth="1"/>
    <col min="7" max="7" width="12.140625" customWidth="1"/>
    <col min="8" max="8" width="10.28515625" customWidth="1"/>
    <col min="9" max="10" width="12.140625" customWidth="1"/>
  </cols>
  <sheetData>
    <row r="1" spans="1:10" s="97" customFormat="1" ht="20.100000000000001" customHeight="1" x14ac:dyDescent="0.25">
      <c r="A1" s="146" t="s">
        <v>115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97" customFormat="1" ht="20.100000000000001" customHeight="1" x14ac:dyDescent="0.25">
      <c r="A2" s="146" t="s">
        <v>110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24" customFormat="1" ht="27" customHeight="1" x14ac:dyDescent="0.25">
      <c r="A3" s="93" t="s">
        <v>20</v>
      </c>
    </row>
    <row r="4" spans="1:10" s="24" customFormat="1" ht="18.75" x14ac:dyDescent="0.3">
      <c r="A4" s="135" t="s">
        <v>27</v>
      </c>
      <c r="B4" s="142"/>
      <c r="C4" s="142"/>
      <c r="D4" s="142"/>
      <c r="E4" s="142"/>
      <c r="F4" s="142"/>
      <c r="G4" s="142"/>
      <c r="H4" s="142"/>
      <c r="I4" s="142"/>
      <c r="J4" s="143"/>
    </row>
    <row r="5" spans="1:10" s="24" customFormat="1" x14ac:dyDescent="0.25">
      <c r="A5" s="36" t="s">
        <v>2</v>
      </c>
      <c r="B5" s="36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 t="s">
        <v>9</v>
      </c>
      <c r="I5" s="36" t="s">
        <v>10</v>
      </c>
      <c r="J5" s="36" t="s">
        <v>11</v>
      </c>
    </row>
    <row r="6" spans="1:10" s="24" customFormat="1" x14ac:dyDescent="0.25">
      <c r="A6" s="62"/>
      <c r="B6" s="62"/>
      <c r="C6" s="63"/>
      <c r="D6" s="62"/>
      <c r="E6" s="62"/>
      <c r="F6" s="144" t="s">
        <v>71</v>
      </c>
      <c r="G6" s="145"/>
      <c r="H6" s="62"/>
      <c r="I6" s="62"/>
      <c r="J6" s="62"/>
    </row>
    <row r="7" spans="1:10" s="24" customFormat="1" ht="100.5" customHeight="1" x14ac:dyDescent="0.25">
      <c r="A7" s="37" t="s">
        <v>21</v>
      </c>
      <c r="B7" s="37" t="s">
        <v>111</v>
      </c>
      <c r="C7" s="37" t="s">
        <v>72</v>
      </c>
      <c r="D7" s="37" t="s">
        <v>22</v>
      </c>
      <c r="E7" s="37" t="s">
        <v>112</v>
      </c>
      <c r="F7" s="37" t="s">
        <v>24</v>
      </c>
      <c r="G7" s="37" t="s">
        <v>25</v>
      </c>
      <c r="H7" s="37" t="s">
        <v>23</v>
      </c>
      <c r="I7" s="37" t="s">
        <v>114</v>
      </c>
      <c r="J7" s="37" t="s">
        <v>113</v>
      </c>
    </row>
    <row r="8" spans="1:10" s="25" customFormat="1" x14ac:dyDescent="0.25">
      <c r="A8" s="38" t="s">
        <v>26</v>
      </c>
      <c r="B8" s="38" t="s">
        <v>26</v>
      </c>
      <c r="C8" s="38"/>
      <c r="D8" s="38" t="s">
        <v>26</v>
      </c>
      <c r="E8" s="38" t="s">
        <v>26</v>
      </c>
      <c r="F8" s="64" t="s">
        <v>26</v>
      </c>
      <c r="G8" s="64" t="s">
        <v>26</v>
      </c>
      <c r="H8" s="64" t="s">
        <v>26</v>
      </c>
      <c r="I8" s="38" t="s">
        <v>26</v>
      </c>
      <c r="J8" s="38" t="s">
        <v>26</v>
      </c>
    </row>
    <row r="9" spans="1:10" s="25" customFormat="1" x14ac:dyDescent="0.25">
      <c r="A9" s="38" t="s">
        <v>26</v>
      </c>
      <c r="B9" s="39" t="s">
        <v>26</v>
      </c>
      <c r="C9" s="39"/>
      <c r="D9" s="38" t="s">
        <v>26</v>
      </c>
      <c r="E9" s="38" t="s">
        <v>26</v>
      </c>
      <c r="F9" s="64" t="s">
        <v>26</v>
      </c>
      <c r="G9" s="64" t="s">
        <v>26</v>
      </c>
      <c r="H9" s="64" t="s">
        <v>26</v>
      </c>
      <c r="I9" s="38" t="s">
        <v>26</v>
      </c>
      <c r="J9" s="38" t="s">
        <v>26</v>
      </c>
    </row>
    <row r="10" spans="1:10" s="25" customFormat="1" x14ac:dyDescent="0.25">
      <c r="A10" s="38" t="s">
        <v>26</v>
      </c>
      <c r="B10" s="38" t="s">
        <v>26</v>
      </c>
      <c r="C10" s="38"/>
      <c r="D10" s="38" t="s">
        <v>26</v>
      </c>
      <c r="E10" s="38" t="s">
        <v>26</v>
      </c>
      <c r="F10" s="64" t="s">
        <v>26</v>
      </c>
      <c r="G10" s="64" t="s">
        <v>26</v>
      </c>
      <c r="H10" s="64" t="s">
        <v>26</v>
      </c>
      <c r="I10" s="38" t="s">
        <v>26</v>
      </c>
      <c r="J10" s="38" t="s">
        <v>26</v>
      </c>
    </row>
    <row r="11" spans="1:10" s="25" customFormat="1" x14ac:dyDescent="0.25">
      <c r="A11" s="38" t="s">
        <v>26</v>
      </c>
      <c r="B11" s="38" t="s">
        <v>26</v>
      </c>
      <c r="C11" s="38"/>
      <c r="D11" s="38" t="s">
        <v>26</v>
      </c>
      <c r="E11" s="38" t="s">
        <v>26</v>
      </c>
      <c r="F11" s="64" t="s">
        <v>26</v>
      </c>
      <c r="G11" s="64" t="s">
        <v>26</v>
      </c>
      <c r="H11" s="64" t="s">
        <v>26</v>
      </c>
      <c r="I11" s="38" t="s">
        <v>26</v>
      </c>
      <c r="J11" s="38" t="s">
        <v>26</v>
      </c>
    </row>
    <row r="12" spans="1:10" s="25" customFormat="1" x14ac:dyDescent="0.25">
      <c r="A12" s="38" t="s">
        <v>26</v>
      </c>
      <c r="B12" s="38" t="s">
        <v>26</v>
      </c>
      <c r="C12" s="38"/>
      <c r="D12" s="38" t="s">
        <v>26</v>
      </c>
      <c r="E12" s="38" t="s">
        <v>26</v>
      </c>
      <c r="F12" s="64" t="s">
        <v>26</v>
      </c>
      <c r="G12" s="64" t="s">
        <v>26</v>
      </c>
      <c r="H12" s="64" t="s">
        <v>26</v>
      </c>
      <c r="I12" s="38" t="s">
        <v>26</v>
      </c>
      <c r="J12" s="38" t="s">
        <v>26</v>
      </c>
    </row>
    <row r="13" spans="1:10" s="25" customFormat="1" x14ac:dyDescent="0.25">
      <c r="A13" s="38" t="s">
        <v>26</v>
      </c>
      <c r="B13" s="38" t="s">
        <v>26</v>
      </c>
      <c r="C13" s="38"/>
      <c r="D13" s="38" t="s">
        <v>26</v>
      </c>
      <c r="E13" s="38" t="s">
        <v>26</v>
      </c>
      <c r="F13" s="64" t="s">
        <v>26</v>
      </c>
      <c r="G13" s="64" t="s">
        <v>26</v>
      </c>
      <c r="H13" s="64" t="s">
        <v>26</v>
      </c>
      <c r="I13" s="38" t="s">
        <v>26</v>
      </c>
      <c r="J13" s="38" t="s">
        <v>26</v>
      </c>
    </row>
    <row r="14" spans="1:10" s="25" customFormat="1" x14ac:dyDescent="0.25">
      <c r="A14" s="38" t="s">
        <v>26</v>
      </c>
      <c r="B14" s="38" t="s">
        <v>26</v>
      </c>
      <c r="C14" s="38"/>
      <c r="D14" s="38" t="s">
        <v>26</v>
      </c>
      <c r="E14" s="38" t="s">
        <v>26</v>
      </c>
      <c r="F14" s="64" t="s">
        <v>26</v>
      </c>
      <c r="G14" s="64" t="s">
        <v>26</v>
      </c>
      <c r="H14" s="64" t="s">
        <v>26</v>
      </c>
      <c r="I14" s="38" t="s">
        <v>26</v>
      </c>
      <c r="J14" s="38" t="s">
        <v>26</v>
      </c>
    </row>
    <row r="15" spans="1:10" s="25" customFormat="1" x14ac:dyDescent="0.25">
      <c r="A15" s="38" t="s">
        <v>26</v>
      </c>
      <c r="B15" s="38" t="s">
        <v>26</v>
      </c>
      <c r="C15" s="38"/>
      <c r="D15" s="38" t="s">
        <v>26</v>
      </c>
      <c r="E15" s="38" t="s">
        <v>26</v>
      </c>
      <c r="F15" s="64" t="s">
        <v>26</v>
      </c>
      <c r="G15" s="64" t="s">
        <v>26</v>
      </c>
      <c r="H15" s="64" t="s">
        <v>26</v>
      </c>
      <c r="I15" s="38" t="s">
        <v>26</v>
      </c>
      <c r="J15" s="38" t="s">
        <v>26</v>
      </c>
    </row>
    <row r="16" spans="1:10" s="25" customFormat="1" x14ac:dyDescent="0.25">
      <c r="A16" s="38" t="s">
        <v>26</v>
      </c>
      <c r="B16" s="38" t="s">
        <v>26</v>
      </c>
      <c r="C16" s="38"/>
      <c r="D16" s="38" t="s">
        <v>26</v>
      </c>
      <c r="E16" s="38" t="s">
        <v>26</v>
      </c>
      <c r="F16" s="64" t="s">
        <v>26</v>
      </c>
      <c r="G16" s="64" t="s">
        <v>26</v>
      </c>
      <c r="H16" s="64" t="s">
        <v>26</v>
      </c>
      <c r="I16" s="38" t="s">
        <v>26</v>
      </c>
      <c r="J16" s="38" t="s">
        <v>26</v>
      </c>
    </row>
    <row r="17" spans="1:10" x14ac:dyDescent="0.25">
      <c r="A17" s="38"/>
      <c r="B17" s="38"/>
      <c r="C17" s="38"/>
      <c r="D17" s="38"/>
      <c r="E17" s="38"/>
      <c r="F17" s="64"/>
      <c r="G17" s="64"/>
      <c r="H17" s="64"/>
      <c r="I17" s="38"/>
      <c r="J17" s="38"/>
    </row>
    <row r="18" spans="1:10" x14ac:dyDescent="0.25">
      <c r="A18" s="38"/>
      <c r="B18" s="38"/>
      <c r="C18" s="38"/>
      <c r="D18" s="38"/>
      <c r="E18" s="38"/>
      <c r="F18" s="64"/>
      <c r="G18" s="64"/>
      <c r="H18" s="64"/>
      <c r="I18" s="38"/>
      <c r="J18" s="38"/>
    </row>
    <row r="19" spans="1:10" x14ac:dyDescent="0.25">
      <c r="A19" s="38"/>
      <c r="B19" s="38"/>
      <c r="C19" s="38"/>
      <c r="D19" s="38"/>
      <c r="E19" s="38"/>
      <c r="F19" s="64"/>
      <c r="G19" s="64"/>
      <c r="H19" s="64"/>
      <c r="I19" s="38"/>
      <c r="J19" s="38"/>
    </row>
    <row r="20" spans="1:10" x14ac:dyDescent="0.25">
      <c r="A20" s="38"/>
      <c r="B20" s="38"/>
      <c r="C20" s="38"/>
      <c r="D20" s="38"/>
      <c r="E20" s="38"/>
      <c r="F20" s="64"/>
      <c r="G20" s="64"/>
      <c r="H20" s="64"/>
      <c r="I20" s="38"/>
      <c r="J20" s="38"/>
    </row>
    <row r="21" spans="1:10" x14ac:dyDescent="0.25">
      <c r="A21" s="38"/>
      <c r="B21" s="38"/>
      <c r="C21" s="38"/>
      <c r="D21" s="38"/>
      <c r="E21" s="38"/>
      <c r="F21" s="64"/>
      <c r="G21" s="64"/>
      <c r="H21" s="64"/>
      <c r="I21" s="38"/>
      <c r="J21" s="38"/>
    </row>
    <row r="22" spans="1:10" x14ac:dyDescent="0.25">
      <c r="A22" s="38"/>
      <c r="B22" s="38"/>
      <c r="C22" s="38"/>
      <c r="D22" s="38"/>
      <c r="E22" s="38"/>
      <c r="F22" s="64"/>
      <c r="G22" s="64"/>
      <c r="H22" s="64"/>
      <c r="I22" s="38"/>
      <c r="J22" s="38"/>
    </row>
    <row r="23" spans="1:10" x14ac:dyDescent="0.25">
      <c r="A23" s="38"/>
      <c r="B23" s="38"/>
      <c r="C23" s="38"/>
      <c r="D23" s="38"/>
      <c r="E23" s="38"/>
      <c r="F23" s="64"/>
      <c r="G23" s="64"/>
      <c r="H23" s="64"/>
      <c r="I23" s="38"/>
      <c r="J23" s="38"/>
    </row>
    <row r="24" spans="1:10" x14ac:dyDescent="0.25">
      <c r="A24" s="38"/>
      <c r="B24" s="38"/>
      <c r="C24" s="38"/>
      <c r="D24" s="38"/>
      <c r="E24" s="38"/>
      <c r="F24" s="64"/>
      <c r="G24" s="64"/>
      <c r="H24" s="64"/>
      <c r="I24" s="38"/>
      <c r="J24" s="38"/>
    </row>
    <row r="25" spans="1:10" x14ac:dyDescent="0.25">
      <c r="A25" s="38"/>
      <c r="B25" s="38"/>
      <c r="C25" s="38"/>
      <c r="D25" s="38"/>
      <c r="E25" s="38"/>
      <c r="F25" s="64"/>
      <c r="G25" s="64"/>
      <c r="H25" s="64"/>
      <c r="I25" s="38"/>
      <c r="J25" s="38"/>
    </row>
    <row r="26" spans="1:10" x14ac:dyDescent="0.25">
      <c r="A26" s="38"/>
      <c r="B26" s="38"/>
      <c r="C26" s="38"/>
      <c r="D26" s="38"/>
      <c r="E26" s="38"/>
      <c r="F26" s="64"/>
      <c r="G26" s="64"/>
      <c r="H26" s="64"/>
      <c r="I26" s="38"/>
      <c r="J26" s="38"/>
    </row>
  </sheetData>
  <customSheetViews>
    <customSheetView guid="{6F254B6F-2745-443C-B308-4988959D5896}" scale="80" showPageBreaks="1" view="pageLayout">
      <selection activeCell="A7" sqref="A7:I27"/>
      <pageMargins left="0.7" right="0.7" top="0.75" bottom="0.75" header="0.3" footer="0.3"/>
      <pageSetup orientation="landscape" horizontalDpi="200" verticalDpi="200"/>
      <headerFooter>
        <oddHeader>&amp;C&amp;"-,Bold"Alameda CTC Paratransit Program Application - July 1, 2011 through June 30, 2012
Table 2 Attachment: Vehicle Fleet</oddHeader>
      </headerFooter>
    </customSheetView>
  </customSheetViews>
  <mergeCells count="4">
    <mergeCell ref="A4:J4"/>
    <mergeCell ref="F6:G6"/>
    <mergeCell ref="A1:J1"/>
    <mergeCell ref="A2:J2"/>
  </mergeCells>
  <phoneticPr fontId="33" type="noConversion"/>
  <pageMargins left="0.7" right="0.7" top="0.75" bottom="0.75" header="0.3" footer="0.3"/>
  <pageSetup orientation="landscape" horizontalDpi="200" verticalDpi="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Table A FY16-17 Prog Info</vt:lpstr>
      <vt:lpstr>Table B FY18-19 Prog Desc</vt:lpstr>
      <vt:lpstr>Table C FY18-19 Costs &amp; Funding</vt:lpstr>
      <vt:lpstr>Table D Vehicle Fleet</vt:lpstr>
      <vt:lpstr>Accessibility</vt:lpstr>
      <vt:lpstr>'Table B FY18-19 Prog Desc'!C_Para_Type</vt:lpstr>
      <vt:lpstr>'Table D Vehicle Fleet'!C_Para_Type</vt:lpstr>
      <vt:lpstr>'Table A FY16-17 Prog Info'!G_Status</vt:lpstr>
      <vt:lpstr>'Table B FY18-19 Prog Desc'!G_Status</vt:lpstr>
      <vt:lpstr>'Table D Vehicle Fleet'!G_Status</vt:lpstr>
      <vt:lpstr>OriginDestination</vt:lpstr>
      <vt:lpstr>Service_Type</vt:lpstr>
      <vt:lpstr>Status</vt:lpstr>
      <vt:lpstr>Timing</vt:lpstr>
    </vt:vector>
  </TitlesOfParts>
  <Company>Actia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Halbritter</dc:creator>
  <cp:lastModifiedBy>Krystle Pasco</cp:lastModifiedBy>
  <cp:lastPrinted>2018-02-02T20:03:03Z</cp:lastPrinted>
  <dcterms:created xsi:type="dcterms:W3CDTF">2010-08-06T23:41:42Z</dcterms:created>
  <dcterms:modified xsi:type="dcterms:W3CDTF">2018-02-20T20:32:38Z</dcterms:modified>
</cp:coreProperties>
</file>