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<sst xmlns="http://schemas.openxmlformats.org/spreadsheetml/2006/main" count="75" uniqueCount="55">
  <si>
    <t>Sponsor</t>
  </si>
  <si>
    <t>Name of Grant</t>
  </si>
  <si>
    <t>Alzheimer's Services of the East Bay</t>
  </si>
  <si>
    <t>Driving Growth through Transportation Services for Individuals with Dementia</t>
  </si>
  <si>
    <t>Bay Area Community Services</t>
  </si>
  <si>
    <t>Dimond-Fruitvale Senior Shuttle and East Oakland Senior Shuttle Expansion</t>
  </si>
  <si>
    <t>BORP</t>
  </si>
  <si>
    <t>North County Youth/Adults with Disabilities Group Trip Project</t>
  </si>
  <si>
    <t>Center for Independent Living/ USOAC/ BORP</t>
  </si>
  <si>
    <t>Mobility Matters!</t>
  </si>
  <si>
    <t>City of Albany</t>
  </si>
  <si>
    <t>Albany Senior Center Community Shuttle Bus</t>
  </si>
  <si>
    <t>City of Emeryville</t>
  </si>
  <si>
    <t>94608 Area Demand Response Shuttle Service for Seniors and/or People with Disabilities</t>
  </si>
  <si>
    <t>City of Fremont/ACTIA</t>
  </si>
  <si>
    <t>South County Taxi Pilot Program</t>
  </si>
  <si>
    <t>City of Fremont</t>
  </si>
  <si>
    <t>VIP Rides Program</t>
  </si>
  <si>
    <t>City of Oakland</t>
  </si>
  <si>
    <t>GRIP - Grocery Return Improvement Program</t>
  </si>
  <si>
    <t>City of Oakland - Dept of HR</t>
  </si>
  <si>
    <t>TAXI UP &amp; GO Project!</t>
  </si>
  <si>
    <t>City of Pleasanton</t>
  </si>
  <si>
    <t>Downtown Route</t>
  </si>
  <si>
    <t>LAVTA</t>
  </si>
  <si>
    <t>Paratransit Vehicle Donation Program and Dial a Ride Scholarship</t>
  </si>
  <si>
    <t>Senior Support Program of the Tri Valley</t>
  </si>
  <si>
    <t>Volunteers Assisting Same Day Transportation and Escorts</t>
  </si>
  <si>
    <t>Eligible</t>
  </si>
  <si>
    <t>Notes</t>
  </si>
  <si>
    <t>y</t>
  </si>
  <si>
    <t>Not scalable.  Deliverables on track.</t>
  </si>
  <si>
    <t>Deliverables on track.</t>
  </si>
  <si>
    <t>Will be absorbed into base program.  Deliverables on track.</t>
  </si>
  <si>
    <t>Scalable.  Deliverables on track.</t>
  </si>
  <si>
    <t>Deliverables for first half of 10/11 low.</t>
  </si>
  <si>
    <t>Extend to 6/30/12.  Do not fund further at this time.</t>
  </si>
  <si>
    <t>Fund in the amount of $140,000 to extend service until 6/30/11.</t>
  </si>
  <si>
    <t>Fund in the amount of $90,000 to extend service until 6/30/11.</t>
  </si>
  <si>
    <t>Fund in the amount of $92,855 to extend service until 6/30/11.</t>
  </si>
  <si>
    <t>Fund in the amount of $60,000 to extend service until 6/30/11.</t>
  </si>
  <si>
    <t>Partially fund in the amount of $120,000 to extend service until 6/30/11.</t>
  </si>
  <si>
    <t>Fund in the amount of $80,000 to extend service until 6/30/11.</t>
  </si>
  <si>
    <t>Fund in the amount of $92,000 to extend service until 6/30/11.</t>
  </si>
  <si>
    <t>Fund in the amount of $126,053 to extend service until 6/30/11.</t>
  </si>
  <si>
    <t>Fund in the amount of $72,500 to extend service until 6/30/11.</t>
  </si>
  <si>
    <t>Fund in the amount of $125,000 to extend service until 6/30/11.</t>
  </si>
  <si>
    <t>Note 1: "Original Grant Amount" and "Amount Approved for 10/11" are provided for very general financial context.  They do not take other sources of funding into account (e.g. matching, New Freedom, etc).</t>
  </si>
  <si>
    <t xml:space="preserve">Note 2: "Deliverables on track" indicates that deliverables for 09/10, first half of 10/11, and planned 11/12 show consistency. </t>
  </si>
  <si>
    <t>Recommendation for 11/12</t>
  </si>
  <si>
    <t>Transitioning to volunteer program.  Scalable. Deliverables on track.</t>
  </si>
  <si>
    <t>Application includes expansion.  Scalable.  Deliverables on track.</t>
  </si>
  <si>
    <t>Amount Approved  10/11</t>
  </si>
  <si>
    <t>Amount Requested 11/12</t>
  </si>
  <si>
    <t>Original Grant Amount 08/09-09/10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</si>
</sst>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/>
    </xf>
    <xf numFmtId="169" fontId="42" fillId="0" borderId="10" xfId="44" applyNumberFormat="1" applyFont="1" applyBorder="1" applyAlignment="1">
      <alignment vertical="top"/>
    </xf>
    <xf numFmtId="0" fontId="42" fillId="0" borderId="10" xfId="0" applyFont="1" applyFill="1" applyBorder="1" applyAlignment="1">
      <alignment vertical="top" wrapText="1"/>
    </xf>
    <xf numFmtId="0" fontId="43" fillId="0" borderId="0" xfId="0" applyFont="1" applyAlignment="1">
      <alignment vertical="top" wrapText="1"/>
    </xf>
    <xf numFmtId="0" fontId="42" fillId="0" borderId="0" xfId="0" applyFont="1" applyBorder="1" applyAlignment="1">
      <alignment vertical="top"/>
    </xf>
    <xf numFmtId="0" fontId="43" fillId="0" borderId="0" xfId="0" applyFont="1" applyAlignment="1">
      <alignment horizontal="left" vertical="top"/>
    </xf>
    <xf numFmtId="0" fontId="42" fillId="0" borderId="10" xfId="0" applyNumberFormat="1" applyFont="1" applyBorder="1" applyAlignment="1">
      <alignment vertical="top" wrapText="1"/>
    </xf>
    <xf numFmtId="0" fontId="42" fillId="0" borderId="10" xfId="0" applyFont="1" applyFill="1" applyBorder="1" applyAlignment="1">
      <alignment horizontal="center" vertical="top"/>
    </xf>
    <xf numFmtId="0" fontId="42" fillId="0" borderId="0" xfId="0" applyFont="1" applyBorder="1" applyAlignment="1">
      <alignment vertical="top" wrapText="1"/>
    </xf>
    <xf numFmtId="169" fontId="42" fillId="0" borderId="10" xfId="44" applyNumberFormat="1" applyFont="1" applyFill="1" applyBorder="1" applyAlignment="1">
      <alignment vertical="top"/>
    </xf>
    <xf numFmtId="0" fontId="42" fillId="0" borderId="10" xfId="0" applyFont="1" applyBorder="1" applyAlignment="1">
      <alignment vertical="top"/>
    </xf>
    <xf numFmtId="169" fontId="41" fillId="0" borderId="10" xfId="44" applyNumberFormat="1" applyFont="1" applyBorder="1" applyAlignment="1">
      <alignment vertical="top"/>
    </xf>
    <xf numFmtId="169" fontId="41" fillId="0" borderId="0" xfId="44" applyNumberFormat="1" applyFont="1" applyBorder="1" applyAlignment="1">
      <alignment vertical="top"/>
    </xf>
    <xf numFmtId="0" fontId="44" fillId="0" borderId="0" xfId="0" applyFont="1" applyBorder="1" applyAlignment="1">
      <alignment vertical="top"/>
    </xf>
    <xf numFmtId="0" fontId="45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view="pageLayout" zoomScale="50" zoomScaleNormal="80" zoomScalePageLayoutView="50" workbookViewId="0" topLeftCell="A1">
      <selection activeCell="F2" sqref="F2"/>
    </sheetView>
  </sheetViews>
  <sheetFormatPr defaultColWidth="9.140625" defaultRowHeight="15"/>
  <cols>
    <col min="1" max="1" width="33.28125" style="9" customWidth="1"/>
    <col min="2" max="2" width="44.00390625" style="9" customWidth="1"/>
    <col min="3" max="3" width="13.421875" style="9" customWidth="1"/>
    <col min="4" max="4" width="18.421875" style="9" customWidth="1"/>
    <col min="5" max="5" width="21.7109375" style="9" customWidth="1"/>
    <col min="6" max="6" width="17.7109375" style="9" customWidth="1"/>
    <col min="7" max="7" width="42.421875" style="9" customWidth="1"/>
    <col min="8" max="8" width="42.57421875" style="9" customWidth="1"/>
    <col min="9" max="16384" width="9.140625" style="9" customWidth="1"/>
  </cols>
  <sheetData>
    <row r="1" spans="1:8" s="3" customFormat="1" ht="99.75" customHeight="1">
      <c r="A1" s="1" t="s">
        <v>0</v>
      </c>
      <c r="B1" s="1" t="s">
        <v>1</v>
      </c>
      <c r="C1" s="2" t="s">
        <v>28</v>
      </c>
      <c r="D1" s="2" t="s">
        <v>53</v>
      </c>
      <c r="E1" s="19" t="s">
        <v>54</v>
      </c>
      <c r="F1" s="2" t="s">
        <v>52</v>
      </c>
      <c r="G1" s="2" t="s">
        <v>29</v>
      </c>
      <c r="H1" s="2" t="s">
        <v>49</v>
      </c>
    </row>
    <row r="2" spans="1:9" ht="56.25">
      <c r="A2" s="4" t="s">
        <v>2</v>
      </c>
      <c r="B2" s="4" t="s">
        <v>3</v>
      </c>
      <c r="C2" s="5" t="s">
        <v>30</v>
      </c>
      <c r="D2" s="6">
        <v>140000</v>
      </c>
      <c r="E2" s="6">
        <v>300000</v>
      </c>
      <c r="F2" s="6">
        <v>140000</v>
      </c>
      <c r="G2" s="7" t="s">
        <v>32</v>
      </c>
      <c r="H2" s="4" t="s">
        <v>37</v>
      </c>
      <c r="I2" s="8"/>
    </row>
    <row r="3" spans="1:9" ht="56.25">
      <c r="A3" s="4" t="s">
        <v>4</v>
      </c>
      <c r="B3" s="4" t="s">
        <v>5</v>
      </c>
      <c r="C3" s="5" t="s">
        <v>30</v>
      </c>
      <c r="D3" s="6">
        <v>90000</v>
      </c>
      <c r="E3" s="6">
        <v>102576</v>
      </c>
      <c r="F3" s="6">
        <v>47669</v>
      </c>
      <c r="G3" s="4" t="s">
        <v>31</v>
      </c>
      <c r="H3" s="4" t="s">
        <v>38</v>
      </c>
      <c r="I3" s="10"/>
    </row>
    <row r="4" spans="1:8" ht="56.25">
      <c r="A4" s="4" t="s">
        <v>6</v>
      </c>
      <c r="B4" s="4" t="s">
        <v>7</v>
      </c>
      <c r="C4" s="5" t="s">
        <v>30</v>
      </c>
      <c r="D4" s="6">
        <v>130000</v>
      </c>
      <c r="E4" s="6">
        <v>266200</v>
      </c>
      <c r="F4" s="6">
        <v>76000</v>
      </c>
      <c r="G4" s="11" t="s">
        <v>51</v>
      </c>
      <c r="H4" s="4" t="s">
        <v>41</v>
      </c>
    </row>
    <row r="5" spans="1:9" ht="56.25">
      <c r="A5" s="4" t="s">
        <v>8</v>
      </c>
      <c r="B5" s="4" t="s">
        <v>9</v>
      </c>
      <c r="C5" s="12" t="s">
        <v>30</v>
      </c>
      <c r="D5" s="6">
        <v>92855</v>
      </c>
      <c r="E5" s="6">
        <v>300000</v>
      </c>
      <c r="F5" s="6">
        <v>76209</v>
      </c>
      <c r="G5" s="7" t="s">
        <v>31</v>
      </c>
      <c r="H5" s="4" t="s">
        <v>39</v>
      </c>
      <c r="I5" s="13"/>
    </row>
    <row r="6" spans="1:9" ht="56.25">
      <c r="A6" s="4" t="s">
        <v>10</v>
      </c>
      <c r="B6" s="4" t="s">
        <v>11</v>
      </c>
      <c r="C6" s="12" t="s">
        <v>30</v>
      </c>
      <c r="D6" s="14">
        <v>0</v>
      </c>
      <c r="E6" s="14"/>
      <c r="F6" s="6"/>
      <c r="G6" s="4" t="s">
        <v>33</v>
      </c>
      <c r="H6" s="4" t="s">
        <v>36</v>
      </c>
      <c r="I6" s="13"/>
    </row>
    <row r="7" spans="1:9" ht="75">
      <c r="A7" s="4" t="s">
        <v>12</v>
      </c>
      <c r="B7" s="4" t="s">
        <v>13</v>
      </c>
      <c r="C7" s="12" t="s">
        <v>30</v>
      </c>
      <c r="D7" s="6">
        <v>60000</v>
      </c>
      <c r="E7" s="6">
        <v>232000</v>
      </c>
      <c r="F7" s="6">
        <v>0</v>
      </c>
      <c r="G7" s="7" t="s">
        <v>50</v>
      </c>
      <c r="H7" s="4" t="s">
        <v>40</v>
      </c>
      <c r="I7" s="13"/>
    </row>
    <row r="8" spans="1:9" ht="37.5">
      <c r="A8" s="4" t="s">
        <v>16</v>
      </c>
      <c r="B8" s="4" t="s">
        <v>17</v>
      </c>
      <c r="C8" s="12" t="s">
        <v>30</v>
      </c>
      <c r="D8" s="6">
        <v>80000</v>
      </c>
      <c r="E8" s="6">
        <v>154665</v>
      </c>
      <c r="F8" s="6">
        <v>73483</v>
      </c>
      <c r="G8" s="4" t="s">
        <v>31</v>
      </c>
      <c r="H8" s="4" t="s">
        <v>42</v>
      </c>
      <c r="I8" s="13"/>
    </row>
    <row r="9" spans="1:8" ht="37.5">
      <c r="A9" s="4" t="s">
        <v>18</v>
      </c>
      <c r="B9" s="4" t="s">
        <v>19</v>
      </c>
      <c r="C9" s="12" t="s">
        <v>30</v>
      </c>
      <c r="D9" s="14">
        <v>0</v>
      </c>
      <c r="E9" s="14"/>
      <c r="F9" s="6"/>
      <c r="G9" s="7" t="s">
        <v>32</v>
      </c>
      <c r="H9" s="4" t="s">
        <v>36</v>
      </c>
    </row>
    <row r="10" spans="1:8" ht="37.5">
      <c r="A10" s="4" t="s">
        <v>20</v>
      </c>
      <c r="B10" s="4" t="s">
        <v>21</v>
      </c>
      <c r="C10" s="12" t="s">
        <v>30</v>
      </c>
      <c r="D10" s="6">
        <v>92000</v>
      </c>
      <c r="E10" s="6">
        <v>143472</v>
      </c>
      <c r="F10" s="6">
        <v>0</v>
      </c>
      <c r="G10" s="7" t="s">
        <v>34</v>
      </c>
      <c r="H10" s="4" t="s">
        <v>43</v>
      </c>
    </row>
    <row r="11" spans="1:8" ht="37.5">
      <c r="A11" s="4" t="s">
        <v>22</v>
      </c>
      <c r="B11" s="4" t="s">
        <v>23</v>
      </c>
      <c r="C11" s="12" t="s">
        <v>30</v>
      </c>
      <c r="D11" s="6">
        <v>126053</v>
      </c>
      <c r="E11" s="6">
        <v>240038</v>
      </c>
      <c r="F11" s="6">
        <v>147701</v>
      </c>
      <c r="G11" s="7" t="s">
        <v>34</v>
      </c>
      <c r="H11" s="4" t="s">
        <v>44</v>
      </c>
    </row>
    <row r="12" spans="1:8" ht="56.25">
      <c r="A12" s="4" t="s">
        <v>24</v>
      </c>
      <c r="B12" s="4" t="s">
        <v>25</v>
      </c>
      <c r="C12" s="12" t="s">
        <v>30</v>
      </c>
      <c r="D12" s="14">
        <v>0</v>
      </c>
      <c r="E12" s="14"/>
      <c r="F12" s="6"/>
      <c r="G12" s="7" t="s">
        <v>35</v>
      </c>
      <c r="H12" s="4" t="s">
        <v>36</v>
      </c>
    </row>
    <row r="13" spans="1:8" ht="56.25">
      <c r="A13" s="4" t="s">
        <v>26</v>
      </c>
      <c r="B13" s="4" t="s">
        <v>27</v>
      </c>
      <c r="C13" s="12" t="s">
        <v>30</v>
      </c>
      <c r="D13" s="14">
        <v>72500</v>
      </c>
      <c r="E13" s="14">
        <v>153140</v>
      </c>
      <c r="F13" s="6">
        <v>72500</v>
      </c>
      <c r="G13" s="15" t="s">
        <v>34</v>
      </c>
      <c r="H13" s="4" t="s">
        <v>45</v>
      </c>
    </row>
    <row r="14" spans="1:8" ht="37.5">
      <c r="A14" s="15" t="s">
        <v>14</v>
      </c>
      <c r="B14" s="7" t="s">
        <v>15</v>
      </c>
      <c r="C14" s="12" t="s">
        <v>30</v>
      </c>
      <c r="D14" s="14">
        <v>125000</v>
      </c>
      <c r="E14" s="14">
        <v>355700</v>
      </c>
      <c r="F14" s="6">
        <v>125000</v>
      </c>
      <c r="G14" s="7" t="s">
        <v>35</v>
      </c>
      <c r="H14" s="4" t="s">
        <v>46</v>
      </c>
    </row>
    <row r="15" spans="4:8" ht="18.75">
      <c r="D15" s="16">
        <f>SUM(D2:D14)</f>
        <v>1008408</v>
      </c>
      <c r="E15" s="17"/>
      <c r="H15" s="16">
        <f>SUM(D2:D14)-10000</f>
        <v>998408</v>
      </c>
    </row>
    <row r="17" ht="18.75">
      <c r="A17" s="18" t="s">
        <v>47</v>
      </c>
    </row>
    <row r="18" ht="18.75">
      <c r="A18" s="18" t="s">
        <v>48</v>
      </c>
    </row>
  </sheetData>
  <sheetProtection/>
  <printOptions/>
  <pageMargins left="0.5" right="0.5" top="0.75" bottom="0.5" header="0.3" footer="0.3"/>
  <pageSetup fitToHeight="0" fitToWidth="1" horizontalDpi="600" verticalDpi="600" orientation="landscape" paperSize="3" scale="87" r:id="rId1"/>
  <headerFooter>
    <oddHeader>&amp;C&amp;"-,Bold"&amp;14Summary of Paratransit Gap Grant Extension Requests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Naomi Armenta</dc:creator>
  <cp:keywords/>
  <dc:description/>
  <cp:lastModifiedBy>Naomi Armenta</cp:lastModifiedBy>
  <cp:lastPrinted>2011-03-27T21:11:12Z</cp:lastPrinted>
  <dcterms:created xsi:type="dcterms:W3CDTF">2011-03-22T16:00:19Z</dcterms:created>
  <dcterms:modified xsi:type="dcterms:W3CDTF">2011-03-27T21:11:16Z</dcterms:modified>
  <cp:category/>
  <cp:version/>
  <cp:contentType/>
  <cp:contentStatus/>
</cp:coreProperties>
</file>