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CTCFS01\Shared\Programming\Agreements\Admin\Request for Reimbursement Forms\"/>
    </mc:Choice>
  </mc:AlternateContent>
  <bookViews>
    <workbookView xWindow="480" yWindow="75" windowWidth="11355" windowHeight="7935" tabRatio="659"/>
  </bookViews>
  <sheets>
    <sheet name="1. Request Summary" sheetId="15" r:id="rId1"/>
    <sheet name="2. Sponsor Cost Detail" sheetId="14" r:id="rId2"/>
    <sheet name="3. Sponsor Staff Rate Sheet " sheetId="18" r:id="rId3"/>
    <sheet name="4. Vendor Cost Form" sheetId="22" r:id="rId4"/>
    <sheet name="Instructions" sheetId="16" r:id="rId5"/>
  </sheets>
  <definedNames>
    <definedName name="_xlnm.Print_Area" localSheetId="0">'1. Request Summary'!$B$1:$T$29</definedName>
    <definedName name="_xlnm.Print_Area" localSheetId="1">'2. Sponsor Cost Detail'!$B$1:$L$43</definedName>
    <definedName name="_xlnm.Print_Area" localSheetId="2">'3. Sponsor Staff Rate Sheet '!$B$1:$J$36</definedName>
    <definedName name="_xlnm.Print_Area" localSheetId="3">'4. Vendor Cost Form'!$B$2:$Q$59</definedName>
    <definedName name="_xlnm.Print_Area" localSheetId="4">Instructions!$B$1:$D$34</definedName>
    <definedName name="Z_80EFC930_3B2A_4E4C_9416_2385D262419E_.wvu.PrintArea" localSheetId="2" hidden="1">'3. Sponsor Staff Rate Sheet '!$B$2:$J$36</definedName>
    <definedName name="Z_89FAC8DD_4D73_4D48_AA4D_1AEDFB803BC8_.wvu.PrintArea" localSheetId="2" hidden="1">'3. Sponsor Staff Rate Sheet '!$B$2:$J$36</definedName>
    <definedName name="Z_C6B2BF19_9F80_4F0C_AB81_A5A8F99DA385_.wvu.PrintArea" localSheetId="2" hidden="1">'3. Sponsor Staff Rate Sheet '!$B$2:$J$36</definedName>
  </definedNames>
  <calcPr calcId="152511"/>
</workbook>
</file>

<file path=xl/calcChain.xml><?xml version="1.0" encoding="utf-8"?>
<calcChain xmlns="http://schemas.openxmlformats.org/spreadsheetml/2006/main">
  <c r="Q12" i="15" l="1"/>
  <c r="Q19" i="15"/>
  <c r="Q18" i="15"/>
  <c r="Q17" i="15"/>
  <c r="Q16" i="15"/>
  <c r="Q15" i="15"/>
  <c r="Q14" i="15"/>
  <c r="Q13" i="15"/>
  <c r="Q21" i="15"/>
  <c r="L42" i="14" s="1"/>
  <c r="L43" i="14" s="1"/>
  <c r="K12" i="14" l="1"/>
  <c r="J12" i="14"/>
  <c r="H15" i="14"/>
  <c r="H17" i="14"/>
  <c r="F35" i="18" l="1"/>
  <c r="F34" i="18"/>
  <c r="F33" i="18"/>
  <c r="H33" i="18" s="1"/>
  <c r="F32" i="18"/>
  <c r="F31" i="18"/>
  <c r="F30" i="18"/>
  <c r="F29" i="18"/>
  <c r="F28" i="18"/>
  <c r="F26" i="18"/>
  <c r="H26" i="18" s="1"/>
  <c r="F25" i="18"/>
  <c r="H25" i="18" s="1"/>
  <c r="F24" i="18"/>
  <c r="H24" i="18" s="1"/>
  <c r="H20" i="18"/>
  <c r="H18" i="18"/>
  <c r="H16" i="18"/>
  <c r="H15" i="18"/>
  <c r="H14" i="18"/>
  <c r="F12" i="18"/>
  <c r="H23" i="18"/>
  <c r="F27" i="18"/>
  <c r="H27" i="18" s="1"/>
  <c r="H31" i="18"/>
  <c r="H12" i="18"/>
  <c r="L32" i="14"/>
  <c r="K38" i="14"/>
  <c r="H18" i="14"/>
  <c r="L18" i="14" s="1"/>
  <c r="J18" i="14"/>
  <c r="K18" i="14"/>
  <c r="H19" i="14"/>
  <c r="L19" i="14" s="1"/>
  <c r="J19" i="14"/>
  <c r="K19" i="14"/>
  <c r="I8" i="18"/>
  <c r="N12" i="15"/>
  <c r="O12" i="15" s="1"/>
  <c r="Q59" i="22"/>
  <c r="M59" i="22"/>
  <c r="Q58" i="22"/>
  <c r="M58" i="22"/>
  <c r="Q57" i="22"/>
  <c r="M57" i="22"/>
  <c r="Q56" i="22"/>
  <c r="M56" i="22"/>
  <c r="Q55" i="22"/>
  <c r="M55" i="22"/>
  <c r="Q54" i="22"/>
  <c r="M54" i="22"/>
  <c r="Q53" i="22"/>
  <c r="M53" i="22"/>
  <c r="Q52" i="22"/>
  <c r="M52" i="22"/>
  <c r="Q51" i="22"/>
  <c r="M51" i="22"/>
  <c r="Q50" i="22"/>
  <c r="M50" i="22"/>
  <c r="Q49" i="22"/>
  <c r="M49" i="22"/>
  <c r="Q48" i="22"/>
  <c r="Q47" i="22"/>
  <c r="J42" i="22"/>
  <c r="I42" i="22"/>
  <c r="C42" i="22"/>
  <c r="B42" i="22"/>
  <c r="J41" i="22"/>
  <c r="I41" i="22"/>
  <c r="C41" i="22"/>
  <c r="B41" i="22"/>
  <c r="J40" i="22"/>
  <c r="I40" i="22"/>
  <c r="C40" i="22"/>
  <c r="B40" i="22"/>
  <c r="J39" i="22"/>
  <c r="I39" i="22"/>
  <c r="C39" i="22"/>
  <c r="B39" i="22"/>
  <c r="J38" i="22"/>
  <c r="I38" i="22"/>
  <c r="C38" i="22"/>
  <c r="B38" i="22"/>
  <c r="J37" i="22"/>
  <c r="I37" i="22"/>
  <c r="C37" i="22"/>
  <c r="B37" i="22"/>
  <c r="J36" i="22"/>
  <c r="I36" i="22"/>
  <c r="C36" i="22"/>
  <c r="B36" i="22"/>
  <c r="J35" i="22"/>
  <c r="I35" i="22"/>
  <c r="C35" i="22"/>
  <c r="B35" i="22"/>
  <c r="J34" i="22"/>
  <c r="I34" i="22"/>
  <c r="C34" i="22"/>
  <c r="B34" i="22"/>
  <c r="J33" i="22"/>
  <c r="I33" i="22"/>
  <c r="C33" i="22"/>
  <c r="B33" i="22"/>
  <c r="J32" i="22"/>
  <c r="J43" i="22" s="1"/>
  <c r="I32" i="22"/>
  <c r="I43" i="22" s="1"/>
  <c r="C32" i="22"/>
  <c r="B32" i="22"/>
  <c r="O27" i="22"/>
  <c r="M27" i="22"/>
  <c r="L27" i="22"/>
  <c r="K27" i="22"/>
  <c r="J27" i="22"/>
  <c r="I27" i="22"/>
  <c r="P26" i="22"/>
  <c r="N26" i="22"/>
  <c r="Q26" i="22" s="1"/>
  <c r="K26" i="22"/>
  <c r="H42" i="22"/>
  <c r="N42" i="22"/>
  <c r="F42" i="22"/>
  <c r="L42" i="22"/>
  <c r="D42" i="22"/>
  <c r="N25" i="22"/>
  <c r="P25" i="22" s="1"/>
  <c r="K25" i="22"/>
  <c r="H41" i="22"/>
  <c r="N41" i="22"/>
  <c r="F41" i="22"/>
  <c r="L41" i="22"/>
  <c r="D41" i="22"/>
  <c r="P24" i="22"/>
  <c r="N24" i="22"/>
  <c r="Q24" i="22" s="1"/>
  <c r="K24" i="22"/>
  <c r="H40" i="22"/>
  <c r="N40" i="22"/>
  <c r="F40" i="22"/>
  <c r="L40" i="22"/>
  <c r="D40" i="22"/>
  <c r="N23" i="22"/>
  <c r="P23" i="22" s="1"/>
  <c r="K23" i="22"/>
  <c r="H39" i="22"/>
  <c r="N39" i="22"/>
  <c r="F39" i="22"/>
  <c r="L39" i="22"/>
  <c r="D39" i="22"/>
  <c r="P22" i="22"/>
  <c r="N22" i="22"/>
  <c r="Q22" i="22" s="1"/>
  <c r="K22" i="22"/>
  <c r="H38" i="22"/>
  <c r="N38" i="22"/>
  <c r="F38" i="22"/>
  <c r="L38" i="22"/>
  <c r="D38" i="22"/>
  <c r="N21" i="22"/>
  <c r="P21" i="22" s="1"/>
  <c r="K21" i="22"/>
  <c r="H37" i="22"/>
  <c r="N37" i="22"/>
  <c r="F37" i="22"/>
  <c r="L37" i="22"/>
  <c r="D37" i="22"/>
  <c r="P20" i="22"/>
  <c r="N20" i="22"/>
  <c r="Q20" i="22" s="1"/>
  <c r="K20" i="22"/>
  <c r="H36" i="22"/>
  <c r="N36" i="22"/>
  <c r="F36" i="22"/>
  <c r="L36" i="22"/>
  <c r="D36" i="22"/>
  <c r="N19" i="22"/>
  <c r="P19" i="22" s="1"/>
  <c r="K19" i="22"/>
  <c r="H35" i="22"/>
  <c r="N35" i="22"/>
  <c r="F35" i="22"/>
  <c r="L35" i="22"/>
  <c r="D35" i="22"/>
  <c r="P18" i="22"/>
  <c r="N18" i="22"/>
  <c r="Q18" i="22" s="1"/>
  <c r="K18" i="22"/>
  <c r="H34" i="22"/>
  <c r="N34" i="22"/>
  <c r="F34" i="22"/>
  <c r="L34" i="22"/>
  <c r="D34" i="22"/>
  <c r="N17" i="22"/>
  <c r="P17" i="22" s="1"/>
  <c r="K17" i="22"/>
  <c r="H33" i="22"/>
  <c r="N33" i="22"/>
  <c r="F33" i="22"/>
  <c r="L33" i="22"/>
  <c r="D33" i="22"/>
  <c r="P16" i="22"/>
  <c r="N16" i="22"/>
  <c r="N27" i="22" s="1"/>
  <c r="Q27" i="22" s="1"/>
  <c r="K16" i="22"/>
  <c r="H32" i="22"/>
  <c r="N32" i="22"/>
  <c r="F32" i="22"/>
  <c r="L32" i="22"/>
  <c r="D32" i="22"/>
  <c r="Q10" i="22"/>
  <c r="Q9" i="22"/>
  <c r="Q4" i="22"/>
  <c r="Q8" i="22" s="1"/>
  <c r="Q11" i="22" s="1"/>
  <c r="D7" i="14"/>
  <c r="H17" i="15"/>
  <c r="H16" i="15"/>
  <c r="G21" i="15"/>
  <c r="J42" i="14" s="1"/>
  <c r="N16" i="15"/>
  <c r="O16" i="15" s="1"/>
  <c r="N15" i="15"/>
  <c r="O15" i="15" s="1"/>
  <c r="H15" i="15"/>
  <c r="C5" i="18"/>
  <c r="C6" i="18"/>
  <c r="C7" i="18"/>
  <c r="C8" i="18"/>
  <c r="I6" i="18"/>
  <c r="I5" i="18"/>
  <c r="H30" i="18"/>
  <c r="H22" i="18"/>
  <c r="H34" i="18"/>
  <c r="H35" i="18"/>
  <c r="D4" i="14"/>
  <c r="K4" i="14"/>
  <c r="K5" i="14"/>
  <c r="D8" i="14"/>
  <c r="D6" i="14"/>
  <c r="D5" i="14"/>
  <c r="L21" i="15"/>
  <c r="J38" i="14"/>
  <c r="K17" i="14"/>
  <c r="K16" i="14"/>
  <c r="J17" i="14"/>
  <c r="J16" i="14"/>
  <c r="L17" i="14"/>
  <c r="H16" i="14"/>
  <c r="L16" i="14" s="1"/>
  <c r="H21" i="14"/>
  <c r="L21" i="14" s="1"/>
  <c r="H20" i="14"/>
  <c r="L20" i="14" s="1"/>
  <c r="L15" i="14"/>
  <c r="H14" i="14"/>
  <c r="H13" i="14"/>
  <c r="L13" i="14" s="1"/>
  <c r="H12" i="14"/>
  <c r="L12" i="14" s="1"/>
  <c r="L37" i="14"/>
  <c r="L36" i="14"/>
  <c r="L35" i="14"/>
  <c r="L34" i="14"/>
  <c r="L33" i="14"/>
  <c r="L31" i="14"/>
  <c r="L30" i="14"/>
  <c r="L29" i="14"/>
  <c r="L28" i="14"/>
  <c r="L27" i="14"/>
  <c r="J21" i="14"/>
  <c r="J20" i="14"/>
  <c r="J15" i="14"/>
  <c r="J14" i="14"/>
  <c r="J13" i="14"/>
  <c r="L14" i="14"/>
  <c r="K21" i="14"/>
  <c r="K20" i="14"/>
  <c r="K15" i="14"/>
  <c r="K14" i="14"/>
  <c r="K13" i="14"/>
  <c r="F21" i="15"/>
  <c r="E21" i="15"/>
  <c r="K21" i="15"/>
  <c r="N19" i="15"/>
  <c r="O19" i="15" s="1"/>
  <c r="N18" i="15"/>
  <c r="O18" i="15" s="1"/>
  <c r="N17" i="15"/>
  <c r="O17" i="15" s="1"/>
  <c r="N14" i="15"/>
  <c r="O14" i="15" s="1"/>
  <c r="N13" i="15"/>
  <c r="H19" i="15"/>
  <c r="I19" i="15" s="1"/>
  <c r="H18" i="15"/>
  <c r="I18" i="15" s="1"/>
  <c r="H14" i="15"/>
  <c r="I14" i="15" s="1"/>
  <c r="H13" i="15"/>
  <c r="R13" i="15" s="1"/>
  <c r="H12" i="15"/>
  <c r="H32" i="18"/>
  <c r="H29" i="18"/>
  <c r="H28" i="18"/>
  <c r="H21" i="18"/>
  <c r="H19" i="18"/>
  <c r="H17" i="18"/>
  <c r="H13" i="18"/>
  <c r="M21" i="15"/>
  <c r="K42" i="14" s="1"/>
  <c r="I13" i="15"/>
  <c r="I17" i="15"/>
  <c r="O13" i="15"/>
  <c r="I12" i="15" l="1"/>
  <c r="J22" i="14"/>
  <c r="K22" i="14"/>
  <c r="K40" i="14" s="1"/>
  <c r="K43" i="14" s="1"/>
  <c r="L38" i="14"/>
  <c r="L22" i="14"/>
  <c r="R15" i="15"/>
  <c r="T15" i="15" s="1"/>
  <c r="R17" i="15"/>
  <c r="N21" i="15"/>
  <c r="T17" i="15"/>
  <c r="R14" i="15"/>
  <c r="T14" i="15" s="1"/>
  <c r="I15" i="15"/>
  <c r="R18" i="15"/>
  <c r="T18" i="15" s="1"/>
  <c r="R19" i="15"/>
  <c r="T19" i="15" s="1"/>
  <c r="R16" i="15"/>
  <c r="T16" i="15" s="1"/>
  <c r="T13" i="15"/>
  <c r="H21" i="15"/>
  <c r="I21" i="15" s="1"/>
  <c r="R12" i="15"/>
  <c r="T12" i="15" s="1"/>
  <c r="I16" i="15"/>
  <c r="O21" i="15"/>
  <c r="L43" i="22"/>
  <c r="N43" i="22"/>
  <c r="P27" i="22"/>
  <c r="Q17" i="22"/>
  <c r="Q19" i="22"/>
  <c r="Q21" i="22"/>
  <c r="Q23" i="22"/>
  <c r="Q25" i="22"/>
  <c r="E32" i="22"/>
  <c r="G32" i="22"/>
  <c r="K32" i="22"/>
  <c r="M32" i="22"/>
  <c r="O32" i="22"/>
  <c r="E33" i="22"/>
  <c r="G33" i="22"/>
  <c r="K33" i="22"/>
  <c r="M33" i="22"/>
  <c r="O33" i="22"/>
  <c r="E34" i="22"/>
  <c r="G34" i="22"/>
  <c r="K34" i="22"/>
  <c r="M34" i="22"/>
  <c r="O34" i="22"/>
  <c r="E35" i="22"/>
  <c r="G35" i="22"/>
  <c r="K35" i="22"/>
  <c r="M35" i="22"/>
  <c r="O35" i="22"/>
  <c r="E36" i="22"/>
  <c r="G36" i="22"/>
  <c r="K36" i="22"/>
  <c r="M36" i="22"/>
  <c r="O36" i="22"/>
  <c r="E37" i="22"/>
  <c r="G37" i="22"/>
  <c r="K37" i="22"/>
  <c r="M37" i="22"/>
  <c r="O37" i="22"/>
  <c r="E38" i="22"/>
  <c r="G38" i="22"/>
  <c r="K38" i="22"/>
  <c r="M38" i="22"/>
  <c r="O38" i="22"/>
  <c r="E39" i="22"/>
  <c r="G39" i="22"/>
  <c r="K39" i="22"/>
  <c r="M39" i="22"/>
  <c r="O39" i="22"/>
  <c r="E40" i="22"/>
  <c r="G40" i="22"/>
  <c r="K40" i="22"/>
  <c r="M40" i="22"/>
  <c r="O40" i="22"/>
  <c r="E41" i="22"/>
  <c r="G41" i="22"/>
  <c r="K41" i="22"/>
  <c r="M41" i="22"/>
  <c r="O41" i="22"/>
  <c r="E42" i="22"/>
  <c r="G42" i="22"/>
  <c r="K42" i="22"/>
  <c r="M42" i="22"/>
  <c r="O42" i="22"/>
  <c r="Q16" i="22"/>
  <c r="L40" i="14" l="1"/>
  <c r="J40" i="14"/>
  <c r="J43" i="14" s="1"/>
  <c r="R21" i="15"/>
  <c r="M43" i="22"/>
  <c r="O43" i="22"/>
  <c r="K43" i="22"/>
</calcChain>
</file>

<file path=xl/sharedStrings.xml><?xml version="1.0" encoding="utf-8"?>
<sst xmlns="http://schemas.openxmlformats.org/spreadsheetml/2006/main" count="263" uniqueCount="177">
  <si>
    <t>Employee Name</t>
  </si>
  <si>
    <t>Role on Project</t>
  </si>
  <si>
    <t>Billing Date:</t>
  </si>
  <si>
    <t>Vendor</t>
  </si>
  <si>
    <t>SPONSOR COST DETAIL</t>
  </si>
  <si>
    <t>Project Sponsor:</t>
  </si>
  <si>
    <t>Introduction:</t>
  </si>
  <si>
    <t>Provide the name of the Project Sponsor.</t>
  </si>
  <si>
    <t>Billing Period:</t>
  </si>
  <si>
    <t>Provide the "From" and "To" dates for the billing period.</t>
  </si>
  <si>
    <t>Provide the date of the Request.</t>
  </si>
  <si>
    <t xml:space="preserve">Provide a description of the role on the Project for each staff member included in the Sponsor Staff Time Cost Detail table.  A staff member may have different roles for different tasks to which they charge time.
</t>
  </si>
  <si>
    <t xml:space="preserve">Non-staff time related costs for which reimbursement is requested should be segregated into cost elements, or "line items."  Costs resulting from contracts, purchase orders, etc. for which reimbursement is requested should be shown on separate lines for each contract, purchase order, etc.
</t>
  </si>
  <si>
    <t>Sponsor Staff Time
Cost Detail</t>
  </si>
  <si>
    <t>Cover vs. Detail
Check:</t>
  </si>
  <si>
    <t>Summary of Costs
by Task:</t>
  </si>
  <si>
    <t>Supporting
Documentation:</t>
  </si>
  <si>
    <t>Project Manager's
Assurance:</t>
  </si>
  <si>
    <t>Each Request must be signed and dated by the Project Manager.  Include the PM's printed name and telephone number.</t>
  </si>
  <si>
    <t>Signature</t>
  </si>
  <si>
    <t>Date</t>
  </si>
  <si>
    <t>Printed Name:</t>
  </si>
  <si>
    <t>Telephone Number:</t>
  </si>
  <si>
    <t>Alameda CTC Agreement No.:</t>
  </si>
  <si>
    <t>Agreement No.:</t>
  </si>
  <si>
    <t>Alameda CTC Agmt No.:</t>
  </si>
  <si>
    <t>W=WBE</t>
  </si>
  <si>
    <t>D = DBE</t>
  </si>
  <si>
    <t>3 = Tier 3 Subconsultant</t>
  </si>
  <si>
    <t>S = SLBE</t>
  </si>
  <si>
    <t>2 = Tier 2 Subconsultant</t>
  </si>
  <si>
    <t>L = LBE</t>
  </si>
  <si>
    <t>1 = Tier 1 Subconsultant</t>
  </si>
  <si>
    <t>V = VSLBE</t>
  </si>
  <si>
    <t>P = Prime Contractor</t>
  </si>
  <si>
    <t>Certification Legend</t>
  </si>
  <si>
    <t>Tier Legend</t>
  </si>
  <si>
    <t>Date of Last Payment</t>
  </si>
  <si>
    <t>Vendor Name</t>
  </si>
  <si>
    <t>Sub-Consultant Payment Record</t>
  </si>
  <si>
    <t>Reviewer's Comments</t>
  </si>
  <si>
    <t>Per Contract</t>
  </si>
  <si>
    <t>N/A</t>
  </si>
  <si>
    <t>-</t>
  </si>
  <si>
    <t>GOAL</t>
  </si>
  <si>
    <t>TOTAL</t>
  </si>
  <si>
    <t>Actual To Date</t>
  </si>
  <si>
    <t>W</t>
  </si>
  <si>
    <t>D</t>
  </si>
  <si>
    <t>V</t>
  </si>
  <si>
    <t>S</t>
  </si>
  <si>
    <t>L</t>
  </si>
  <si>
    <t>WDBE</t>
  </si>
  <si>
    <t>DBE</t>
  </si>
  <si>
    <t>VSLBE</t>
  </si>
  <si>
    <t>SLBE</t>
  </si>
  <si>
    <t>LBE</t>
  </si>
  <si>
    <t xml:space="preserve">Total Paid-to-Date              </t>
  </si>
  <si>
    <t xml:space="preserve">Current Vendor Contract Amount    </t>
  </si>
  <si>
    <t>Certification</t>
  </si>
  <si>
    <t>Vendor Tier</t>
  </si>
  <si>
    <t>SUMMARY OF GOAL PARTICIPATION</t>
  </si>
  <si>
    <t>% Contract Invoiced</t>
  </si>
  <si>
    <t>Remaining Amount</t>
  </si>
  <si>
    <t xml:space="preserve">Total Invoiced-to-Date          </t>
  </si>
  <si>
    <t xml:space="preserve">Current Invoice          </t>
  </si>
  <si>
    <t xml:space="preserve">Previously Billed          </t>
  </si>
  <si>
    <t>% Current Vendor Contract Amount</t>
  </si>
  <si>
    <t>Original Vendor Contract Amount</t>
  </si>
  <si>
    <t>VENDOR COSTS</t>
  </si>
  <si>
    <t>Remaining Budget:</t>
  </si>
  <si>
    <t>Amount of this Invoice:</t>
  </si>
  <si>
    <t>Previously Billed:</t>
  </si>
  <si>
    <t>Invoice No.:</t>
  </si>
  <si>
    <t>Current Contract Amount:</t>
  </si>
  <si>
    <t>Period (To-From):</t>
  </si>
  <si>
    <t>Amendment No:</t>
  </si>
  <si>
    <t>Phase/Description:</t>
  </si>
  <si>
    <t xml:space="preserve">Original Contract Amount </t>
  </si>
  <si>
    <t>Prime Consultant:</t>
  </si>
  <si>
    <t>Contact Name:</t>
  </si>
  <si>
    <t>Phone No.:</t>
  </si>
  <si>
    <t>E-mail:</t>
  </si>
  <si>
    <t>Title</t>
  </si>
  <si>
    <t>Period Effective</t>
  </si>
  <si>
    <t>Email Address:</t>
  </si>
  <si>
    <t>SPONSOR STAFF RATE SHEET</t>
  </si>
  <si>
    <t xml:space="preserve">Invoice No. </t>
  </si>
  <si>
    <t>Other Funds 
Previously Billed Total</t>
  </si>
  <si>
    <t>Other Funds
Billed this Period</t>
  </si>
  <si>
    <t>Total Other Funds Billed to Date</t>
  </si>
  <si>
    <t>Other Matching Funds</t>
  </si>
  <si>
    <t>Total Other Funds Task Budget  Remaining</t>
  </si>
  <si>
    <t>All Funds</t>
  </si>
  <si>
    <t>If an employee not shown on the Sponsor Staff Rate Sheet form has charged time to be included in a Request, the sponsor must submit a revised Sponsor Staff Rate Sheet with the invoice.</t>
  </si>
  <si>
    <t>Sponsor Staff Rate Sheet</t>
  </si>
  <si>
    <t>Title:</t>
  </si>
  <si>
    <t>Project Number (APN):</t>
  </si>
  <si>
    <t>Project No. (APN):</t>
  </si>
  <si>
    <t>VENDOR COSTS FORM</t>
  </si>
  <si>
    <t>Vendor Cost Form</t>
  </si>
  <si>
    <t xml:space="preserve">General Overview </t>
  </si>
  <si>
    <t xml:space="preserve">Provide the vendor name and the current total contract amount (regardless of fund source) for each contract, purchase order, etc. included in the Sponsor Non-Staff Cost Detail table.  Also include a brief description of each vendor's role on the project for each line in the table.
</t>
  </si>
  <si>
    <t>Total Request Matches Form 1 - Cover Sheet?</t>
  </si>
  <si>
    <t>Total Costs</t>
  </si>
  <si>
    <t xml:space="preserve">Total Costs </t>
  </si>
  <si>
    <t>SECTION A: SPONSOR STAFF TIME COST DETAIL</t>
  </si>
  <si>
    <t xml:space="preserve">Other Matching
Funded Costs </t>
  </si>
  <si>
    <t>Total Request and Match Amounts from Cover</t>
  </si>
  <si>
    <t>Non-Sponsor Staff
Cost Detail:</t>
  </si>
  <si>
    <t>Provide the Alameda CTC Agreement No.</t>
  </si>
  <si>
    <t xml:space="preserve">This workbook is the required format for initiating a Request for Reimbursement (RFR) per an Alameda CTC Agreement.   Sponsors must submit separate Requests for Reimbursement for separate Funding Agreements.
Complete Forms 1-4 in their entirety, and submit these forms with every Request for Reimbursement. Include supporting documentation for all staff hours, vendor costs, invoices, etc.  </t>
  </si>
  <si>
    <t>The Billing No. is a running count of the Requests made against the Alameda CTC Agreement.  Billings must be made against a single Agreement No. (i.e. Sponsors cannot request reimbursement from multiple agreements with one Request).  For the Final Billing, the word "FINAL" should be included in the Billing No. after the number.  For example, the Billing No. for a final billing that happens to be the sixth billing should be "6-FINAL".
If a Request is revised, the Billing No. should be the original number followed by "Rev1" or "Rev2" and so on depending on the number of times the Request is revised.</t>
  </si>
  <si>
    <t>Alameda CTC Funding
Previously Billed Total</t>
  </si>
  <si>
    <t>Alameda CTC Funding
Billed this Period</t>
  </si>
  <si>
    <t>Total Alameda CTC Funding
Billed to Date</t>
  </si>
  <si>
    <t>Total Alameda CTC Funding Task Budget Remaining</t>
  </si>
  <si>
    <t>Alameda CTC
Funded Costs</t>
  </si>
  <si>
    <t>Alameda CTC Funded Hours</t>
  </si>
  <si>
    <t>Alameda CTC Funded Costs</t>
  </si>
  <si>
    <t>The Vendor Cost Form should be completed to report contracts using Alameda CTC funds.  This form should reflect the segregated use of Alameda CTC funding only.</t>
  </si>
  <si>
    <t xml:space="preserve">Provide a summary of the total costs (all funds) and Alameda CTC-funded costs by task.  The tasks must be consistent with the current version of Table A-1 of the approved Agreement on file at Alameda CTC.
</t>
  </si>
  <si>
    <t xml:space="preserve">Grant No. </t>
  </si>
  <si>
    <t>CURRENT MATCH</t>
  </si>
  <si>
    <t xml:space="preserve">Alameda County Transportation Commission (Alameda CTC)
Attn: Accounting - Alameda CTC Request for Reimbursement (RFR)
1111 Broadway, Suite 800
Oakland, CA  94607
</t>
  </si>
  <si>
    <t>Alameda CTC Administered Funds</t>
  </si>
  <si>
    <r>
      <t xml:space="preserve">Total
Hours 
</t>
    </r>
    <r>
      <rPr>
        <i/>
        <sz val="9"/>
        <rFont val="Calibri"/>
        <family val="2"/>
        <scheme val="minor"/>
      </rPr>
      <t>(All Funds)</t>
    </r>
  </si>
  <si>
    <r>
      <t xml:space="preserve">Staff Rate
</t>
    </r>
    <r>
      <rPr>
        <i/>
        <sz val="10"/>
        <rFont val="Calibri"/>
        <family val="2"/>
        <scheme val="minor"/>
      </rPr>
      <t>($/Hr)</t>
    </r>
    <r>
      <rPr>
        <b/>
        <vertAlign val="superscript"/>
        <sz val="11"/>
        <rFont val="Calibri"/>
        <family val="2"/>
        <scheme val="minor"/>
      </rPr>
      <t>2</t>
    </r>
  </si>
  <si>
    <t>Other 
Funded Hours</t>
  </si>
  <si>
    <t>Hourly Rate     
($)</t>
  </si>
  <si>
    <t>Fringe Benefits   
($)</t>
  </si>
  <si>
    <t>Sponsor Fringe Benefit Rate    
(%)</t>
  </si>
  <si>
    <r>
      <t xml:space="preserve">Certification 
</t>
    </r>
    <r>
      <rPr>
        <i/>
        <sz val="9"/>
        <rFont val="Calibri"/>
        <family val="2"/>
        <scheme val="minor"/>
      </rPr>
      <t>(Insert "X" to all that apply)</t>
    </r>
  </si>
  <si>
    <r>
      <t>Invoice No.</t>
    </r>
    <r>
      <rPr>
        <vertAlign val="superscript"/>
        <sz val="12"/>
        <rFont val="Calibri"/>
        <family val="2"/>
        <scheme val="minor"/>
      </rPr>
      <t>3</t>
    </r>
    <r>
      <rPr>
        <sz val="12"/>
        <rFont val="Calibri"/>
        <family val="2"/>
        <scheme val="minor"/>
      </rPr>
      <t xml:space="preserve"> </t>
    </r>
  </si>
  <si>
    <r>
      <t>Grant No.</t>
    </r>
    <r>
      <rPr>
        <i/>
        <sz val="10"/>
        <rFont val="Calibri"/>
        <family val="2"/>
        <scheme val="minor"/>
      </rPr>
      <t xml:space="preserve"> (if applicable)</t>
    </r>
  </si>
  <si>
    <r>
      <t xml:space="preserve">Billing Period </t>
    </r>
    <r>
      <rPr>
        <b/>
        <i/>
        <sz val="8"/>
        <rFont val="Calibri"/>
        <family val="2"/>
        <scheme val="minor"/>
      </rPr>
      <t xml:space="preserve">(From - To): </t>
    </r>
  </si>
  <si>
    <r>
      <t xml:space="preserve">Phase / 
Task No. </t>
    </r>
    <r>
      <rPr>
        <b/>
        <vertAlign val="superscript"/>
        <sz val="11"/>
        <rFont val="Calibri"/>
        <family val="2"/>
        <scheme val="minor"/>
      </rPr>
      <t>1</t>
    </r>
  </si>
  <si>
    <r>
      <t>Phase / Task No.</t>
    </r>
    <r>
      <rPr>
        <vertAlign val="superscript"/>
        <sz val="11"/>
        <rFont val="Calibri"/>
        <family val="2"/>
        <scheme val="minor"/>
      </rPr>
      <t>2</t>
    </r>
    <r>
      <rPr>
        <b/>
        <sz val="11"/>
        <rFont val="Calibri"/>
        <family val="2"/>
        <scheme val="minor"/>
      </rPr>
      <t xml:space="preserve">
</t>
    </r>
  </si>
  <si>
    <t>CURRENT REQUEST</t>
  </si>
  <si>
    <r>
      <t>Summary of Costs by Phase / Task</t>
    </r>
    <r>
      <rPr>
        <vertAlign val="superscript"/>
        <sz val="14"/>
        <rFont val="Calibri"/>
        <family val="2"/>
        <scheme val="minor"/>
      </rPr>
      <t>1</t>
    </r>
  </si>
  <si>
    <t>FORM 1</t>
  </si>
  <si>
    <t>FORM 2</t>
  </si>
  <si>
    <r>
      <t xml:space="preserve">TOTAL AMOUNT 
</t>
    </r>
    <r>
      <rPr>
        <sz val="10"/>
        <rFont val="Calibri"/>
        <family val="2"/>
        <scheme val="minor"/>
      </rPr>
      <t>(Sponsor Staff Time + Direct Costs)</t>
    </r>
  </si>
  <si>
    <r>
      <rPr>
        <b/>
        <sz val="8"/>
        <rFont val="Calibri"/>
        <family val="2"/>
        <scheme val="minor"/>
      </rPr>
      <t>Notes:</t>
    </r>
    <r>
      <rPr>
        <sz val="8"/>
        <rFont val="Calibri"/>
        <family val="2"/>
        <scheme val="minor"/>
      </rPr>
      <t xml:space="preserve">
1.  Phase / Task No. must match to cover sheet and current Funding Agreement.
2.  The "Staff Rate" is the billing rate as outlined in the Sponsor Staff Rate Sheet form. 
3.  Any contract costs or itemized costs must be shown on their own line.
4.  Direct Expenses include but are not limited to the following (Air Travel, Car Rental, mileage, printing, photocopying, postage/delivery, telephone, special equipment rentals).
5. Attach supporting documentation, e.g. copies of timesheets, paid invoices, receipts. </t>
    </r>
  </si>
  <si>
    <r>
      <t xml:space="preserve">Billing Period </t>
    </r>
    <r>
      <rPr>
        <b/>
        <i/>
        <sz val="10"/>
        <rFont val="Calibri"/>
        <family val="2"/>
        <scheme val="minor"/>
      </rPr>
      <t xml:space="preserve">(From - To): </t>
    </r>
  </si>
  <si>
    <t>FORM 3</t>
  </si>
  <si>
    <t>Allowable
Staff Rate 
($)</t>
  </si>
  <si>
    <t xml:space="preserve">Total Direct Costs </t>
  </si>
  <si>
    <t xml:space="preserve">Total Staff Costs </t>
  </si>
  <si>
    <t>Invoice Date</t>
  </si>
  <si>
    <t>Invoice Date:</t>
  </si>
  <si>
    <t>FORM 4</t>
  </si>
  <si>
    <t>Provide the "Total Costs Incurred this Billing Period (All Funds)" for each task whether or not any Alameda CTC funds are being requested.  Provide the "Alameda CTC Funded Amount this Billing Period" for each task.  If the Total Task Budget for a given task included in the current Agreement on file at Alameda CTC includes funds other than Alameda CTC Funds, the Alameda CTC Funded Amount this Billing Period should be the same proportion of the Total Costs Incurred this Billing Period as established in the Total Task Budget in the Agreement.</t>
  </si>
  <si>
    <t>Include the "Total Costs Incurred to Date" for the total project, i.e. all funds, and the "Total Measure Alameda CTC Funded Amount Billed to Date" in the appropriate columns on the Cover Sheet.</t>
  </si>
  <si>
    <t xml:space="preserve">Staff time for which reimbursement is requested must be segregated by employee and by task.  Reimbursement should be requested based on the number of hours charged multiplied by the rate ($/hr) from the current Sponsor Staff Rate Sheet on file at Alameda CTC or included with the invoice.  The Sponsor Staff Rate Sheet includes the rate for each staff member that will charge time to the funds for which reimbursement will be requested.  The total number of hours charged to the project should be shown along with the number of hours charged to Alameda CTC funds.
</t>
  </si>
  <si>
    <t xml:space="preserve">Provide the Total Amount this Period (regardless of fund source) for each line in the table along with the Alameda CTC Funding Amount this period.
</t>
  </si>
  <si>
    <t xml:space="preserve">Supporting documentation should be provided for each line in the Sponsor Non-Staff Cost Detail table.  For payments to vendors, copies of approved invoices should be provided as support for the Total Amount this Period (All Funds) and the Alameda CTC Funded Amount this Period.  An indication of the Alameda CTC Funded amount for each invoice and the date the invoice was paid by the sponsor should be written on the copies of the invoices.
</t>
  </si>
  <si>
    <t xml:space="preserve">The Detail worksheet has a place below the "Total Alameda CTC Funded Costs (this Billing)" where the "Total Alameda CTC Funded Amount this Billing Period" is copied from the Cover worksheet.  When both the Cover and the Detail worksheets are complete the two amounts should be equal.
</t>
  </si>
  <si>
    <t xml:space="preserve">FORM 1 : Request for Reimbursement Summary </t>
  </si>
  <si>
    <t xml:space="preserve">FORM 2: Sponsor Cost Detail </t>
  </si>
  <si>
    <t xml:space="preserve">The Sponsor Staff Rate Sheet should be completed and included with each invoice, and rates should match reported rates on the Sponsor Cost Detail Form. </t>
  </si>
  <si>
    <t>FORM 4: Vendor Cost Form</t>
  </si>
  <si>
    <t>Request for Reimbursement Instructions</t>
  </si>
  <si>
    <r>
      <t xml:space="preserve">SECTION B: SPONSOR DIRECT COSTS </t>
    </r>
    <r>
      <rPr>
        <sz val="9"/>
        <rFont val="Calibri"/>
        <family val="2"/>
        <scheme val="minor"/>
      </rPr>
      <t>(contracts, subcontracts, vendors, purchase orders, itemized costs, etc.)</t>
    </r>
  </si>
  <si>
    <t>Brief Description of Cost</t>
  </si>
  <si>
    <r>
      <t>Reimbursement 
Ratio</t>
    </r>
    <r>
      <rPr>
        <b/>
        <vertAlign val="superscript"/>
        <sz val="8"/>
        <rFont val="Calibri"/>
        <family val="2"/>
        <scheme val="minor"/>
      </rPr>
      <t>4</t>
    </r>
    <r>
      <rPr>
        <b/>
        <sz val="8"/>
        <rFont val="Calibri"/>
        <family val="2"/>
        <scheme val="minor"/>
      </rPr>
      <t xml:space="preserve">
</t>
    </r>
    <r>
      <rPr>
        <i/>
        <sz val="8"/>
        <rFont val="Calibri"/>
        <family val="2"/>
        <scheme val="minor"/>
      </rPr>
      <t>(Total Alameda CTC  to Total Costs Billed To Date)</t>
    </r>
  </si>
  <si>
    <t>Maximum. 
Fringe Benefit   
(%)</t>
  </si>
  <si>
    <r>
      <rPr>
        <b/>
        <sz val="16"/>
        <rFont val="Calibri"/>
        <family val="2"/>
        <scheme val="minor"/>
      </rPr>
      <t xml:space="preserve">Alameda CTC Administered Funds 
</t>
    </r>
    <r>
      <rPr>
        <u/>
        <sz val="16"/>
        <rFont val="Calibri"/>
        <family val="2"/>
        <scheme val="minor"/>
      </rPr>
      <t>(Measure B/Measure BB/VRF/CMATIP/TFCA)</t>
    </r>
    <r>
      <rPr>
        <b/>
        <sz val="20"/>
        <rFont val="Calibri"/>
        <family val="2"/>
        <scheme val="minor"/>
      </rPr>
      <t xml:space="preserve">
</t>
    </r>
    <r>
      <rPr>
        <b/>
        <sz val="28"/>
        <rFont val="Calibri"/>
        <family val="2"/>
        <scheme val="minor"/>
      </rPr>
      <t>Request for Reimbursement Summary</t>
    </r>
    <r>
      <rPr>
        <b/>
        <sz val="26"/>
        <rFont val="Calibri"/>
        <family val="2"/>
        <scheme val="minor"/>
      </rPr>
      <t xml:space="preserve"> </t>
    </r>
  </si>
  <si>
    <t/>
  </si>
  <si>
    <r>
      <t>Alameda CTC Funding Phase /
Task Budget</t>
    </r>
    <r>
      <rPr>
        <b/>
        <vertAlign val="superscript"/>
        <sz val="11"/>
        <rFont val="Calibri"/>
        <family val="2"/>
        <scheme val="minor"/>
      </rPr>
      <t>2</t>
    </r>
  </si>
  <si>
    <r>
      <t>Other Funds
Phase / Task Budget</t>
    </r>
    <r>
      <rPr>
        <b/>
        <vertAlign val="superscript"/>
        <sz val="11"/>
        <rFont val="Calibri"/>
        <family val="2"/>
        <scheme val="minor"/>
      </rPr>
      <t>2</t>
    </r>
  </si>
  <si>
    <t>FORM 3: Sponsor Staff Rate Sheet</t>
  </si>
  <si>
    <r>
      <t>Phase / Task</t>
    </r>
    <r>
      <rPr>
        <b/>
        <vertAlign val="superscript"/>
        <sz val="11"/>
        <rFont val="Calibri"/>
        <family val="2"/>
        <scheme val="minor"/>
      </rPr>
      <t>2</t>
    </r>
  </si>
  <si>
    <t>Total Costs 
Billed to Date</t>
  </si>
  <si>
    <t>Total Cost
Billed this Period</t>
  </si>
  <si>
    <r>
      <rPr>
        <b/>
        <sz val="11"/>
        <rFont val="Calibri"/>
        <family val="2"/>
        <scheme val="minor"/>
      </rPr>
      <t>Project Sponsor Certification:</t>
    </r>
    <r>
      <rPr>
        <sz val="11"/>
        <rFont val="Calibri"/>
        <family val="2"/>
        <scheme val="minor"/>
      </rPr>
      <t xml:space="preserve">
I hereby certify that the information included in this Request for Reimbursement is true and accurate and that the claimed expenses have been paid as of the date of this request.</t>
    </r>
  </si>
  <si>
    <r>
      <rPr>
        <b/>
        <sz val="9"/>
        <rFont val="Calibri"/>
        <family val="2"/>
        <scheme val="minor"/>
      </rPr>
      <t>Notes:</t>
    </r>
    <r>
      <rPr>
        <sz val="9"/>
        <rFont val="Calibri"/>
        <family val="2"/>
        <scheme val="minor"/>
      </rPr>
      <t xml:space="preserve">
1.  Provide a summary of the costs incurred this period, both total costs and the Alameda CTC-funded portions, segregated by phase or task.  Use one line per phase/task for this summary.  Provide details by line item in the attached Sponsor Cost Detail sheet.
2.  Costs submitted for reimbursement must be segregated by the tasks shown in the approved Funding Agreement. 
3.  Invoice No. is sequence of Requests for Reimbursement for this Funding Agreement, i.e. 1, 2, 3, etc.  For the final request include the word "FINAL" after the number, e.g. 6-FINAL for a case in which the sixth billing is the final.
4.  Reimbursement Ratio is the percentage of Total Alameda CTC-funded Costs Billed to date to Total Costs Billed to Date. Reimbursement requests cannot exceed the reimbursement ratio percentages shown in the approved Funding Agreement by phase/task.
5.  As applicable, Alameda CTC may withhold a retention amount (by fixed dollar or by percentage of the invoice request) as described in the approved Funding Agreement.  
6. By submitting a final  reimbursement request, the Project Sponsor agrees to disencumber the remaining/unspent Alameda CTC Administered Funds from the project. This closes out the project and serves as the final invoicing report for the project.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</si>
</sst>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164" formatCode="&quot;$&quot;#,##0.00"/>
    <numFmt numFmtId="165" formatCode="&quot;$&quot;#,##0"/>
    <numFmt numFmtId="166" formatCode="0.0%"/>
    <numFmt numFmtId="167" formatCode="mm/dd/yy;@"/>
    <numFmt numFmtId="168" formatCode="m/d/yy;@"/>
    <numFmt numFmtId="169" formatCode="#,##0.0_);\(#,##0.0\)"/>
    <numFmt numFmtId="170" formatCode="_(&quot;$&quot;* #,##0.00_);_(&quot;$&quot;* \(#,##0.00\);_(&quot;$&quot;* &quot;-&quot;_);_(@_)"/>
  </numFmts>
  <fonts count="42" x14ac:knownFonts="1">
    <font>
      <sz val="10"/>
      <name val="Arial"/>
    </font>
    <font>
      <sz val="10"/>
      <name val="Arial"/>
      <family val="2"/>
    </font>
    <font>
      <sz val="8"/>
      <name val="Arial"/>
      <family val="2"/>
    </font>
    <font>
      <b/>
      <sz val="11"/>
      <color theme="0"/>
      <name val="Calibri"/>
      <family val="2"/>
      <scheme val="minor"/>
    </font>
    <font>
      <sz val="11"/>
      <color rgb="FFFF0000"/>
      <name val="Calibri"/>
      <family val="2"/>
      <scheme val="minor"/>
    </font>
    <font>
      <sz val="10"/>
      <name val="Calibri"/>
      <family val="2"/>
      <scheme val="minor"/>
    </font>
    <font>
      <b/>
      <u/>
      <sz val="14"/>
      <name val="Calibri"/>
      <family val="2"/>
      <scheme val="minor"/>
    </font>
    <font>
      <sz val="11"/>
      <name val="Calibri"/>
      <family val="2"/>
      <scheme val="minor"/>
    </font>
    <font>
      <b/>
      <sz val="12"/>
      <name val="Calibri"/>
      <family val="2"/>
      <scheme val="minor"/>
    </font>
    <font>
      <sz val="12"/>
      <name val="Calibri"/>
      <family val="2"/>
      <scheme val="minor"/>
    </font>
    <font>
      <b/>
      <sz val="10"/>
      <name val="Calibri"/>
      <family val="2"/>
      <scheme val="minor"/>
    </font>
    <font>
      <b/>
      <sz val="11"/>
      <name val="Calibri"/>
      <family val="2"/>
      <scheme val="minor"/>
    </font>
    <font>
      <b/>
      <vertAlign val="superscript"/>
      <sz val="11"/>
      <name val="Calibri"/>
      <family val="2"/>
      <scheme val="minor"/>
    </font>
    <font>
      <i/>
      <sz val="10"/>
      <name val="Calibri"/>
      <family val="2"/>
      <scheme val="minor"/>
    </font>
    <font>
      <i/>
      <sz val="9"/>
      <name val="Calibri"/>
      <family val="2"/>
      <scheme val="minor"/>
    </font>
    <font>
      <b/>
      <u/>
      <sz val="12"/>
      <name val="Calibri"/>
      <family val="2"/>
      <scheme val="minor"/>
    </font>
    <font>
      <b/>
      <u/>
      <sz val="10"/>
      <name val="Calibri"/>
      <family val="2"/>
      <scheme val="minor"/>
    </font>
    <font>
      <sz val="8"/>
      <name val="Calibri"/>
      <family val="2"/>
      <scheme val="minor"/>
    </font>
    <font>
      <u/>
      <sz val="10"/>
      <name val="Calibri"/>
      <family val="2"/>
      <scheme val="minor"/>
    </font>
    <font>
      <i/>
      <u/>
      <sz val="8"/>
      <name val="Calibri"/>
      <family val="2"/>
      <scheme val="minor"/>
    </font>
    <font>
      <i/>
      <sz val="8"/>
      <name val="Calibri"/>
      <family val="2"/>
      <scheme val="minor"/>
    </font>
    <font>
      <sz val="14"/>
      <name val="Calibri"/>
      <family val="2"/>
      <scheme val="minor"/>
    </font>
    <font>
      <b/>
      <sz val="20"/>
      <name val="Calibri"/>
      <family val="2"/>
      <scheme val="minor"/>
    </font>
    <font>
      <sz val="20"/>
      <name val="Calibri"/>
      <family val="2"/>
      <scheme val="minor"/>
    </font>
    <font>
      <vertAlign val="superscript"/>
      <sz val="12"/>
      <name val="Calibri"/>
      <family val="2"/>
      <scheme val="minor"/>
    </font>
    <font>
      <b/>
      <i/>
      <sz val="8"/>
      <name val="Calibri"/>
      <family val="2"/>
      <scheme val="minor"/>
    </font>
    <font>
      <b/>
      <sz val="14"/>
      <name val="Calibri"/>
      <family val="2"/>
      <scheme val="minor"/>
    </font>
    <font>
      <vertAlign val="superscript"/>
      <sz val="14"/>
      <name val="Calibri"/>
      <family val="2"/>
      <scheme val="minor"/>
    </font>
    <font>
      <vertAlign val="superscript"/>
      <sz val="11"/>
      <name val="Calibri"/>
      <family val="2"/>
      <scheme val="minor"/>
    </font>
    <font>
      <b/>
      <u val="singleAccounting"/>
      <sz val="11"/>
      <name val="Calibri"/>
      <family val="2"/>
      <scheme val="minor"/>
    </font>
    <font>
      <u val="singleAccounting"/>
      <sz val="10"/>
      <name val="Calibri"/>
      <family val="2"/>
      <scheme val="minor"/>
    </font>
    <font>
      <b/>
      <sz val="18"/>
      <name val="Calibri"/>
      <family val="2"/>
      <scheme val="minor"/>
    </font>
    <font>
      <b/>
      <sz val="16"/>
      <name val="Calibri"/>
      <family val="2"/>
      <scheme val="minor"/>
    </font>
    <font>
      <b/>
      <sz val="26"/>
      <name val="Calibri"/>
      <family val="2"/>
      <scheme val="minor"/>
    </font>
    <font>
      <sz val="9"/>
      <name val="Calibri"/>
      <family val="2"/>
      <scheme val="minor"/>
    </font>
    <font>
      <b/>
      <sz val="9"/>
      <name val="Calibri"/>
      <family val="2"/>
      <scheme val="minor"/>
    </font>
    <font>
      <b/>
      <sz val="14"/>
      <color theme="1"/>
      <name val="Calibri"/>
      <family val="2"/>
      <scheme val="minor"/>
    </font>
    <font>
      <b/>
      <sz val="8"/>
      <name val="Calibri"/>
      <family val="2"/>
      <scheme val="minor"/>
    </font>
    <font>
      <b/>
      <i/>
      <sz val="10"/>
      <name val="Calibri"/>
      <family val="2"/>
      <scheme val="minor"/>
    </font>
    <font>
      <b/>
      <sz val="28"/>
      <name val="Calibri"/>
      <family val="2"/>
      <scheme val="minor"/>
    </font>
    <font>
      <b/>
      <vertAlign val="superscript"/>
      <sz val="8"/>
      <name val="Calibri"/>
      <family val="2"/>
      <scheme val="minor"/>
    </font>
    <font>
      <u/>
      <sz val="16"/>
      <name val="Calibri"/>
      <family val="2"/>
      <scheme val="minor"/>
    </font>
  </fonts>
  <fills count="9">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s>
  <borders count="24">
    <border>
      <left/>
      <right/>
      <top/>
      <bottom/>
      <diagonal/>
    </border>
    <border>
      <left/>
      <right/>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412">
    <xf numFmtId="0" fontId="0" fillId="0" borderId="0" xfId="0"/>
    <xf numFmtId="0" fontId="5" fillId="0" borderId="0" xfId="0" applyFont="1" applyProtection="1"/>
    <xf numFmtId="0" fontId="5" fillId="0" borderId="0" xfId="0" applyFont="1" applyAlignment="1" applyProtection="1">
      <alignment wrapText="1"/>
    </xf>
    <xf numFmtId="39" fontId="5" fillId="0" borderId="0" xfId="0" applyNumberFormat="1" applyFont="1" applyAlignment="1" applyProtection="1">
      <alignment horizontal="center"/>
    </xf>
    <xf numFmtId="169" fontId="5" fillId="0" borderId="0" xfId="0" applyNumberFormat="1" applyFont="1" applyAlignment="1" applyProtection="1">
      <alignment horizontal="center"/>
    </xf>
    <xf numFmtId="44" fontId="5" fillId="0" borderId="0" xfId="0" applyNumberFormat="1" applyFont="1" applyProtection="1"/>
    <xf numFmtId="0" fontId="5" fillId="0" borderId="0" xfId="0" applyFont="1"/>
    <xf numFmtId="0" fontId="7" fillId="0" borderId="0" xfId="0" applyFont="1" applyAlignment="1" applyProtection="1">
      <alignment wrapText="1"/>
    </xf>
    <xf numFmtId="0" fontId="5" fillId="0" borderId="0" xfId="0" applyFont="1" applyAlignment="1" applyProtection="1"/>
    <xf numFmtId="0" fontId="7" fillId="0" borderId="0" xfId="0" applyFont="1" applyAlignment="1" applyProtection="1">
      <alignment horizontal="left" wrapText="1"/>
    </xf>
    <xf numFmtId="44" fontId="7" fillId="0" borderId="0" xfId="0" applyNumberFormat="1" applyFont="1" applyAlignment="1" applyProtection="1">
      <alignment horizontal="right"/>
    </xf>
    <xf numFmtId="0" fontId="9" fillId="0" borderId="0" xfId="0" applyFont="1" applyAlignment="1" applyProtection="1">
      <alignment horizontal="left"/>
    </xf>
    <xf numFmtId="44" fontId="9" fillId="0" borderId="0" xfId="0" applyNumberFormat="1" applyFont="1" applyAlignment="1" applyProtection="1">
      <alignment horizontal="right"/>
    </xf>
    <xf numFmtId="0" fontId="9" fillId="0" borderId="0" xfId="0" applyNumberFormat="1" applyFont="1" applyFill="1" applyAlignment="1" applyProtection="1">
      <alignment horizontal="left"/>
      <protection locked="0"/>
    </xf>
    <xf numFmtId="168" fontId="7" fillId="0" borderId="0" xfId="0" applyNumberFormat="1" applyFont="1" applyBorder="1" applyAlignment="1" applyProtection="1">
      <alignment horizontal="left" wrapText="1"/>
    </xf>
    <xf numFmtId="0" fontId="9" fillId="0" borderId="0" xfId="0" applyNumberFormat="1" applyFont="1" applyAlignment="1" applyProtection="1">
      <alignment wrapText="1"/>
    </xf>
    <xf numFmtId="0" fontId="8" fillId="0" borderId="0" xfId="0" applyFont="1" applyAlignment="1" applyProtection="1">
      <alignment wrapText="1"/>
    </xf>
    <xf numFmtId="0" fontId="9" fillId="0" borderId="0" xfId="0" applyNumberFormat="1" applyFont="1" applyAlignment="1" applyProtection="1">
      <alignment horizontal="right" wrapText="1"/>
    </xf>
    <xf numFmtId="0" fontId="5" fillId="0" borderId="0" xfId="0" applyFont="1" applyBorder="1" applyAlignment="1" applyProtection="1">
      <alignment wrapText="1"/>
    </xf>
    <xf numFmtId="0" fontId="5" fillId="0" borderId="0" xfId="0" applyFont="1" applyAlignment="1">
      <alignment vertical="center" wrapText="1"/>
    </xf>
    <xf numFmtId="0" fontId="5" fillId="0" borderId="0" xfId="0" applyFont="1" applyBorder="1" applyAlignment="1" applyProtection="1"/>
    <xf numFmtId="164" fontId="5" fillId="0" borderId="0" xfId="0" applyNumberFormat="1" applyFont="1" applyBorder="1" applyAlignment="1" applyProtection="1">
      <alignment wrapText="1"/>
    </xf>
    <xf numFmtId="169" fontId="5" fillId="0" borderId="0" xfId="0" applyNumberFormat="1" applyFont="1" applyBorder="1" applyAlignment="1" applyProtection="1">
      <alignment horizontal="center"/>
    </xf>
    <xf numFmtId="44" fontId="5" fillId="0" borderId="0" xfId="0" applyNumberFormat="1" applyFont="1" applyBorder="1" applyProtection="1"/>
    <xf numFmtId="44" fontId="5" fillId="2" borderId="4" xfId="0" applyNumberFormat="1" applyFont="1" applyFill="1" applyBorder="1" applyAlignment="1">
      <alignment wrapText="1"/>
    </xf>
    <xf numFmtId="44" fontId="7" fillId="2" borderId="4" xfId="0" applyNumberFormat="1" applyFont="1" applyFill="1" applyBorder="1" applyAlignment="1" applyProtection="1">
      <alignment horizontal="center"/>
      <protection locked="0"/>
    </xf>
    <xf numFmtId="0" fontId="5" fillId="0" borderId="11" xfId="0" applyFont="1" applyBorder="1" applyAlignment="1" applyProtection="1">
      <alignment wrapText="1"/>
    </xf>
    <xf numFmtId="39" fontId="5" fillId="0" borderId="11" xfId="0" applyNumberFormat="1" applyFont="1" applyBorder="1" applyAlignment="1" applyProtection="1">
      <alignment horizontal="center"/>
    </xf>
    <xf numFmtId="39" fontId="5" fillId="0" borderId="16" xfId="0" applyNumberFormat="1" applyFont="1" applyBorder="1" applyAlignment="1" applyProtection="1">
      <alignment horizontal="center"/>
    </xf>
    <xf numFmtId="169" fontId="5" fillId="0" borderId="11" xfId="0" applyNumberFormat="1" applyFont="1" applyBorder="1" applyAlignment="1" applyProtection="1">
      <alignment horizontal="center"/>
    </xf>
    <xf numFmtId="44" fontId="5" fillId="0" borderId="11" xfId="0" applyNumberFormat="1" applyFont="1" applyBorder="1" applyProtection="1"/>
    <xf numFmtId="44" fontId="5" fillId="4" borderId="0" xfId="0" applyNumberFormat="1" applyFont="1" applyFill="1" applyBorder="1" applyAlignment="1" applyProtection="1"/>
    <xf numFmtId="44" fontId="5" fillId="4" borderId="0" xfId="0" applyNumberFormat="1" applyFont="1" applyFill="1" applyBorder="1" applyAlignment="1">
      <alignment wrapText="1"/>
    </xf>
    <xf numFmtId="0" fontId="13" fillId="0" borderId="0" xfId="0" applyFont="1" applyBorder="1" applyAlignment="1" applyProtection="1">
      <alignment horizontal="right" vertical="center" wrapText="1"/>
    </xf>
    <xf numFmtId="0" fontId="13" fillId="4" borderId="0" xfId="0" applyFont="1" applyFill="1" applyBorder="1" applyAlignment="1">
      <alignment horizontal="center" wrapText="1"/>
    </xf>
    <xf numFmtId="0" fontId="5" fillId="0" borderId="0" xfId="0" applyFont="1" applyBorder="1" applyAlignment="1">
      <alignment horizontal="center" wrapText="1"/>
    </xf>
    <xf numFmtId="0" fontId="13" fillId="0" borderId="0" xfId="0" applyFont="1" applyBorder="1" applyAlignment="1" applyProtection="1">
      <alignment horizontal="right" wrapText="1"/>
    </xf>
    <xf numFmtId="0" fontId="5" fillId="0" borderId="0" xfId="0" applyFont="1" applyAlignment="1">
      <alignment vertical="center"/>
    </xf>
    <xf numFmtId="0" fontId="5" fillId="0" borderId="0" xfId="0" applyFont="1" applyAlignment="1">
      <alignment horizontal="center"/>
    </xf>
    <xf numFmtId="0" fontId="15" fillId="0" borderId="0" xfId="0" applyFont="1" applyAlignment="1">
      <alignment horizontal="center"/>
    </xf>
    <xf numFmtId="0" fontId="10" fillId="0" borderId="0" xfId="0" applyFont="1" applyBorder="1" applyAlignment="1">
      <alignment horizontal="left"/>
    </xf>
    <xf numFmtId="0" fontId="10" fillId="0" borderId="0" xfId="0" applyFont="1" applyBorder="1" applyAlignment="1">
      <alignment horizontal="right"/>
    </xf>
    <xf numFmtId="164" fontId="10" fillId="0" borderId="0" xfId="0" applyNumberFormat="1" applyFont="1" applyBorder="1" applyAlignment="1"/>
    <xf numFmtId="0" fontId="10" fillId="0" borderId="0" xfId="0" applyFont="1" applyAlignment="1"/>
    <xf numFmtId="0" fontId="16"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xf numFmtId="0" fontId="10" fillId="0" borderId="0" xfId="0" applyFont="1" applyFill="1" applyAlignment="1">
      <alignment horizontal="right"/>
    </xf>
    <xf numFmtId="0" fontId="7" fillId="0" borderId="0" xfId="0" applyFont="1" applyAlignment="1">
      <alignment horizontal="right"/>
    </xf>
    <xf numFmtId="0" fontId="10" fillId="0" borderId="0" xfId="0" applyFont="1"/>
    <xf numFmtId="0" fontId="5" fillId="2" borderId="11" xfId="0" applyFont="1" applyFill="1" applyBorder="1" applyAlignment="1" applyProtection="1">
      <alignment horizontal="left"/>
      <protection locked="0"/>
    </xf>
    <xf numFmtId="0" fontId="5" fillId="0" borderId="0" xfId="0" applyFont="1" applyFill="1" applyBorder="1"/>
    <xf numFmtId="0" fontId="7" fillId="0" borderId="0" xfId="0" applyFont="1" applyFill="1" applyAlignment="1">
      <alignment horizontal="right"/>
    </xf>
    <xf numFmtId="3" fontId="5" fillId="0" borderId="0" xfId="0" applyNumberFormat="1" applyFont="1" applyFill="1" applyBorder="1" applyAlignment="1">
      <alignment horizontal="right"/>
    </xf>
    <xf numFmtId="0" fontId="5" fillId="0" borderId="0" xfId="0" applyFont="1" applyAlignment="1">
      <alignment horizontal="right"/>
    </xf>
    <xf numFmtId="0" fontId="5" fillId="0" borderId="0" xfId="0" applyFont="1" applyFill="1"/>
    <xf numFmtId="0" fontId="10" fillId="0" borderId="0" xfId="0" applyFont="1" applyFill="1" applyBorder="1" applyAlignment="1">
      <alignment horizontal="right"/>
    </xf>
    <xf numFmtId="0" fontId="10" fillId="0" borderId="0" xfId="0" applyFont="1" applyFill="1" applyAlignment="1">
      <alignment horizontal="center"/>
    </xf>
    <xf numFmtId="0" fontId="5" fillId="0" borderId="0" xfId="0" applyFont="1" applyBorder="1"/>
    <xf numFmtId="0" fontId="5" fillId="0" borderId="0" xfId="0" applyFont="1" applyBorder="1" applyAlignment="1">
      <alignment horizontal="left"/>
    </xf>
    <xf numFmtId="164" fontId="5" fillId="0" borderId="0" xfId="0" applyNumberFormat="1" applyFont="1" applyBorder="1"/>
    <xf numFmtId="10" fontId="5" fillId="0" borderId="0" xfId="0" applyNumberFormat="1" applyFont="1" applyBorder="1"/>
    <xf numFmtId="0" fontId="5" fillId="0" borderId="0" xfId="0" applyFont="1" applyBorder="1" applyAlignment="1"/>
    <xf numFmtId="0" fontId="5" fillId="0" borderId="0" xfId="0" applyFont="1" applyBorder="1" applyAlignment="1">
      <alignment horizontal="center"/>
    </xf>
    <xf numFmtId="44" fontId="5" fillId="6" borderId="7" xfId="0" applyNumberFormat="1" applyFont="1" applyFill="1" applyBorder="1" applyProtection="1"/>
    <xf numFmtId="0" fontId="5" fillId="0" borderId="0" xfId="1" applyFont="1"/>
    <xf numFmtId="0" fontId="10" fillId="0" borderId="0" xfId="1" applyFont="1"/>
    <xf numFmtId="14" fontId="10" fillId="0" borderId="0" xfId="1" applyNumberFormat="1" applyFont="1" applyAlignment="1">
      <alignment horizontal="left"/>
    </xf>
    <xf numFmtId="0" fontId="5" fillId="0" borderId="0" xfId="1" applyFont="1" applyBorder="1"/>
    <xf numFmtId="0" fontId="10" fillId="0" borderId="0" xfId="1" applyFont="1" applyBorder="1" applyAlignment="1">
      <alignment horizontal="right"/>
    </xf>
    <xf numFmtId="164" fontId="10" fillId="0" borderId="0" xfId="1" applyNumberFormat="1" applyFont="1" applyBorder="1" applyAlignment="1">
      <alignment horizontal="right"/>
    </xf>
    <xf numFmtId="0" fontId="16" fillId="0" borderId="0" xfId="1" applyFont="1" applyBorder="1"/>
    <xf numFmtId="0" fontId="10" fillId="0" borderId="0" xfId="1" applyFont="1" applyAlignment="1">
      <alignment horizontal="right"/>
    </xf>
    <xf numFmtId="44" fontId="10" fillId="6" borderId="11" xfId="1" applyNumberFormat="1" applyFont="1" applyFill="1" applyBorder="1" applyAlignment="1" applyProtection="1">
      <alignment horizontal="right"/>
      <protection locked="0"/>
    </xf>
    <xf numFmtId="44" fontId="5" fillId="0" borderId="10" xfId="1" applyNumberFormat="1" applyFont="1" applyBorder="1"/>
    <xf numFmtId="44" fontId="10" fillId="6" borderId="10" xfId="1" applyNumberFormat="1" applyFont="1" applyFill="1" applyBorder="1" applyAlignment="1" applyProtection="1">
      <alignment horizontal="right"/>
      <protection locked="0"/>
    </xf>
    <xf numFmtId="44" fontId="10" fillId="6" borderId="11" xfId="1" applyNumberFormat="1" applyFont="1" applyFill="1" applyBorder="1" applyAlignment="1">
      <alignment horizontal="right"/>
    </xf>
    <xf numFmtId="44" fontId="10" fillId="6" borderId="10" xfId="1" applyNumberFormat="1" applyFont="1" applyFill="1" applyBorder="1" applyAlignment="1">
      <alignment horizontal="right"/>
    </xf>
    <xf numFmtId="167" fontId="5" fillId="0" borderId="0" xfId="1" applyNumberFormat="1" applyFont="1" applyBorder="1" applyAlignment="1" applyProtection="1">
      <alignment horizontal="left"/>
      <protection locked="0"/>
    </xf>
    <xf numFmtId="0" fontId="8" fillId="0" borderId="0" xfId="1" applyFont="1"/>
    <xf numFmtId="0" fontId="5" fillId="0" borderId="0" xfId="1" applyFont="1" applyAlignment="1">
      <alignment wrapText="1"/>
    </xf>
    <xf numFmtId="0" fontId="11" fillId="6" borderId="9" xfId="1" applyFont="1" applyFill="1" applyBorder="1" applyAlignment="1">
      <alignment horizontal="center" vertical="center" wrapText="1"/>
    </xf>
    <xf numFmtId="0" fontId="4" fillId="3" borderId="4" xfId="1" applyFont="1" applyFill="1" applyBorder="1" applyProtection="1">
      <protection locked="0"/>
    </xf>
    <xf numFmtId="0" fontId="4" fillId="3" borderId="4" xfId="1" applyFont="1" applyFill="1" applyBorder="1" applyAlignment="1" applyProtection="1">
      <alignment horizontal="center"/>
      <protection locked="0"/>
    </xf>
    <xf numFmtId="0" fontId="7" fillId="3" borderId="4" xfId="1" applyFont="1" applyFill="1" applyBorder="1" applyAlignment="1" applyProtection="1">
      <alignment horizontal="center"/>
      <protection locked="0"/>
    </xf>
    <xf numFmtId="44" fontId="7" fillId="3" borderId="4" xfId="1" applyNumberFormat="1" applyFont="1" applyFill="1" applyBorder="1" applyProtection="1">
      <protection locked="0"/>
    </xf>
    <xf numFmtId="166" fontId="7" fillId="6" borderId="4" xfId="1" applyNumberFormat="1" applyFont="1" applyFill="1" applyBorder="1" applyAlignment="1">
      <alignment horizontal="center"/>
    </xf>
    <xf numFmtId="44" fontId="7" fillId="6" borderId="4" xfId="1" applyNumberFormat="1" applyFont="1" applyFill="1" applyBorder="1" applyAlignment="1">
      <alignment horizontal="right"/>
    </xf>
    <xf numFmtId="8" fontId="7" fillId="6" borderId="4" xfId="1" applyNumberFormat="1" applyFont="1" applyFill="1" applyBorder="1" applyProtection="1">
      <protection locked="0"/>
    </xf>
    <xf numFmtId="10" fontId="7" fillId="6" borderId="4" xfId="1" applyNumberFormat="1" applyFont="1" applyFill="1" applyBorder="1" applyAlignment="1">
      <alignment horizontal="center"/>
    </xf>
    <xf numFmtId="0" fontId="4" fillId="3" borderId="12" xfId="1" applyFont="1" applyFill="1" applyBorder="1" applyProtection="1">
      <protection locked="0"/>
    </xf>
    <xf numFmtId="0" fontId="7" fillId="6" borderId="5" xfId="1" applyFont="1" applyFill="1" applyBorder="1"/>
    <xf numFmtId="0" fontId="11" fillId="6" borderId="10" xfId="1" applyFont="1" applyFill="1" applyBorder="1" applyAlignment="1">
      <alignment horizontal="center"/>
    </xf>
    <xf numFmtId="0" fontId="11" fillId="6" borderId="4" xfId="1" applyFont="1" applyFill="1" applyBorder="1" applyAlignment="1">
      <alignment horizontal="right"/>
    </xf>
    <xf numFmtId="44" fontId="11" fillId="6" borderId="4" xfId="1" applyNumberFormat="1" applyFont="1" applyFill="1" applyBorder="1"/>
    <xf numFmtId="44" fontId="11" fillId="6" borderId="4" xfId="1" applyNumberFormat="1" applyFont="1" applyFill="1" applyBorder="1" applyAlignment="1">
      <alignment horizontal="right"/>
    </xf>
    <xf numFmtId="166" fontId="11" fillId="6" borderId="4" xfId="1" applyNumberFormat="1" applyFont="1" applyFill="1" applyBorder="1" applyAlignment="1">
      <alignment horizontal="center"/>
    </xf>
    <xf numFmtId="44" fontId="11" fillId="6" borderId="5" xfId="1" applyNumberFormat="1" applyFont="1" applyFill="1" applyBorder="1" applyAlignment="1">
      <alignment horizontal="right"/>
    </xf>
    <xf numFmtId="8" fontId="11" fillId="6" borderId="4" xfId="1" applyNumberFormat="1" applyFont="1" applyFill="1" applyBorder="1"/>
    <xf numFmtId="0" fontId="7" fillId="0" borderId="0" xfId="1" applyFont="1" applyFill="1" applyBorder="1"/>
    <xf numFmtId="0" fontId="11" fillId="0" borderId="0" xfId="1" applyFont="1" applyFill="1" applyBorder="1" applyAlignment="1">
      <alignment horizontal="center"/>
    </xf>
    <xf numFmtId="0" fontId="11" fillId="0" borderId="0" xfId="1" applyFont="1" applyFill="1" applyBorder="1" applyAlignment="1">
      <alignment horizontal="right"/>
    </xf>
    <xf numFmtId="164" fontId="11" fillId="0" borderId="0" xfId="1" applyNumberFormat="1" applyFont="1" applyFill="1" applyBorder="1"/>
    <xf numFmtId="166" fontId="7" fillId="0" borderId="0" xfId="1" applyNumberFormat="1" applyFont="1" applyFill="1" applyBorder="1" applyAlignment="1">
      <alignment horizontal="center"/>
    </xf>
    <xf numFmtId="164" fontId="11" fillId="0" borderId="0" xfId="1" applyNumberFormat="1" applyFont="1" applyFill="1" applyBorder="1" applyAlignment="1">
      <alignment horizontal="right"/>
    </xf>
    <xf numFmtId="166" fontId="7" fillId="0" borderId="0" xfId="1" applyNumberFormat="1" applyFont="1" applyFill="1" applyBorder="1"/>
    <xf numFmtId="0" fontId="5" fillId="0" borderId="0" xfId="1" applyFont="1" applyFill="1"/>
    <xf numFmtId="0" fontId="8" fillId="0" borderId="0" xfId="1" applyFont="1" applyBorder="1"/>
    <xf numFmtId="0" fontId="8" fillId="0" borderId="0" xfId="1" applyFont="1" applyBorder="1" applyAlignment="1">
      <alignment horizontal="center"/>
    </xf>
    <xf numFmtId="0" fontId="8" fillId="0" borderId="0" xfId="1" applyFont="1" applyBorder="1" applyAlignment="1">
      <alignment horizontal="right"/>
    </xf>
    <xf numFmtId="165" fontId="8" fillId="0" borderId="0" xfId="1" applyNumberFormat="1" applyFont="1" applyBorder="1"/>
    <xf numFmtId="10" fontId="9" fillId="0" borderId="0" xfId="1" applyNumberFormat="1" applyFont="1" applyBorder="1" applyAlignment="1">
      <alignment horizontal="center"/>
    </xf>
    <xf numFmtId="164" fontId="8" fillId="0" borderId="0" xfId="1" applyNumberFormat="1" applyFont="1" applyBorder="1"/>
    <xf numFmtId="164" fontId="8" fillId="0" borderId="0" xfId="1" applyNumberFormat="1" applyFont="1" applyBorder="1" applyAlignment="1">
      <alignment horizontal="right"/>
    </xf>
    <xf numFmtId="166" fontId="9" fillId="0" borderId="0" xfId="1" applyNumberFormat="1" applyFont="1" applyBorder="1"/>
    <xf numFmtId="0" fontId="9" fillId="0" borderId="0" xfId="1" applyFont="1"/>
    <xf numFmtId="165" fontId="11" fillId="6" borderId="4" xfId="1" applyNumberFormat="1" applyFont="1" applyFill="1" applyBorder="1" applyAlignment="1">
      <alignment horizontal="center"/>
    </xf>
    <xf numFmtId="0" fontId="7" fillId="6" borderId="4" xfId="1" applyFont="1" applyFill="1" applyBorder="1" applyAlignment="1" applyProtection="1">
      <alignment horizontal="left"/>
      <protection locked="0"/>
    </xf>
    <xf numFmtId="0" fontId="7" fillId="6" borderId="4" xfId="1" applyFont="1" applyFill="1" applyBorder="1" applyAlignment="1" applyProtection="1">
      <alignment horizontal="center"/>
      <protection locked="0"/>
    </xf>
    <xf numFmtId="44" fontId="7" fillId="6" borderId="4" xfId="1" applyNumberFormat="1" applyFont="1" applyFill="1" applyBorder="1" applyAlignment="1" applyProtection="1">
      <alignment horizontal="center"/>
      <protection locked="0"/>
    </xf>
    <xf numFmtId="10" fontId="11" fillId="6" borderId="4" xfId="1" applyNumberFormat="1" applyFont="1" applyFill="1" applyBorder="1" applyAlignment="1">
      <alignment horizontal="center"/>
    </xf>
    <xf numFmtId="0" fontId="11" fillId="6" borderId="5" xfId="1" applyFont="1" applyFill="1" applyBorder="1"/>
    <xf numFmtId="0" fontId="11" fillId="6" borderId="6" xfId="1" applyFont="1" applyFill="1" applyBorder="1" applyAlignment="1">
      <alignment horizontal="right"/>
    </xf>
    <xf numFmtId="44" fontId="11" fillId="6" borderId="6" xfId="1" applyNumberFormat="1" applyFont="1" applyFill="1" applyBorder="1" applyAlignment="1">
      <alignment horizontal="right"/>
    </xf>
    <xf numFmtId="44" fontId="11" fillId="6" borderId="6" xfId="1" applyNumberFormat="1" applyFont="1" applyFill="1" applyBorder="1" applyAlignment="1">
      <alignment horizontal="center"/>
    </xf>
    <xf numFmtId="0" fontId="11" fillId="0" borderId="0" xfId="1" applyFont="1" applyBorder="1"/>
    <xf numFmtId="0" fontId="11" fillId="0" borderId="0" xfId="1" applyFont="1" applyBorder="1" applyAlignment="1">
      <alignment horizontal="center"/>
    </xf>
    <xf numFmtId="0" fontId="11" fillId="0" borderId="0" xfId="1" applyFont="1" applyBorder="1" applyAlignment="1">
      <alignment horizontal="right"/>
    </xf>
    <xf numFmtId="165" fontId="11" fillId="0" borderId="0" xfId="1" applyNumberFormat="1" applyFont="1" applyBorder="1"/>
    <xf numFmtId="10" fontId="7" fillId="0" borderId="0" xfId="1" applyNumberFormat="1" applyFont="1" applyBorder="1" applyAlignment="1">
      <alignment horizontal="center"/>
    </xf>
    <xf numFmtId="164" fontId="11" fillId="0" borderId="0" xfId="1" applyNumberFormat="1" applyFont="1" applyBorder="1"/>
    <xf numFmtId="164" fontId="11" fillId="0" borderId="0" xfId="1" applyNumberFormat="1" applyFont="1" applyBorder="1" applyAlignment="1">
      <alignment horizontal="right"/>
    </xf>
    <xf numFmtId="166" fontId="7" fillId="0" borderId="0" xfId="1" applyNumberFormat="1" applyFont="1" applyBorder="1"/>
    <xf numFmtId="0" fontId="5" fillId="0" borderId="0" xfId="1" applyFont="1" applyAlignment="1">
      <alignment horizontal="left"/>
    </xf>
    <xf numFmtId="14" fontId="7" fillId="0" borderId="4" xfId="1" applyNumberFormat="1" applyFont="1" applyBorder="1" applyAlignment="1">
      <alignment horizontal="right"/>
    </xf>
    <xf numFmtId="8" fontId="7" fillId="6" borderId="4" xfId="1" applyNumberFormat="1" applyFont="1" applyFill="1" applyBorder="1" applyAlignment="1" applyProtection="1">
      <alignment horizontal="center"/>
      <protection locked="0"/>
    </xf>
    <xf numFmtId="0" fontId="5" fillId="0" borderId="0" xfId="1" applyFont="1" applyBorder="1" applyAlignment="1">
      <alignment horizontal="left"/>
    </xf>
    <xf numFmtId="0" fontId="19" fillId="0" borderId="0" xfId="1" applyFont="1"/>
    <xf numFmtId="0" fontId="5" fillId="0" borderId="0" xfId="1" applyFont="1" applyBorder="1" applyAlignment="1">
      <alignment horizontal="center"/>
    </xf>
    <xf numFmtId="0" fontId="5" fillId="0" borderId="0" xfId="1" applyFont="1" applyBorder="1" applyAlignment="1">
      <alignment horizontal="right"/>
    </xf>
    <xf numFmtId="0" fontId="20" fillId="0" borderId="0" xfId="1" applyFont="1" applyAlignment="1">
      <alignment horizontal="left" indent="1"/>
    </xf>
    <xf numFmtId="0" fontId="20" fillId="0" borderId="0" xfId="1" applyFont="1"/>
    <xf numFmtId="0" fontId="5" fillId="0" borderId="0" xfId="1" applyFont="1" applyAlignment="1"/>
    <xf numFmtId="0" fontId="21" fillId="0" borderId="0" xfId="0" applyFont="1" applyAlignment="1" applyProtection="1"/>
    <xf numFmtId="0" fontId="21" fillId="0" borderId="0" xfId="0" applyFont="1" applyFill="1" applyAlignment="1" applyProtection="1"/>
    <xf numFmtId="44" fontId="5" fillId="0" borderId="0" xfId="0" applyNumberFormat="1" applyFont="1" applyAlignment="1" applyProtection="1">
      <alignment vertical="top"/>
    </xf>
    <xf numFmtId="0" fontId="9" fillId="0" borderId="0" xfId="0" applyFont="1" applyFill="1" applyAlignment="1" applyProtection="1">
      <alignment horizontal="left"/>
      <protection locked="0"/>
    </xf>
    <xf numFmtId="0" fontId="9" fillId="0" borderId="0" xfId="0" applyFont="1" applyFill="1" applyAlignment="1" applyProtection="1">
      <alignment horizontal="left" wrapText="1"/>
      <protection locked="0"/>
    </xf>
    <xf numFmtId="0" fontId="9" fillId="0" borderId="0" xfId="0" applyNumberFormat="1" applyFont="1" applyFill="1" applyAlignment="1" applyProtection="1">
      <alignment horizontal="right" wrapText="1"/>
    </xf>
    <xf numFmtId="0" fontId="9" fillId="0" borderId="0" xfId="0" applyNumberFormat="1" applyFont="1" applyFill="1" applyAlignment="1" applyProtection="1">
      <alignment wrapText="1"/>
    </xf>
    <xf numFmtId="0" fontId="9" fillId="0" borderId="0" xfId="0" applyFont="1" applyFill="1" applyAlignment="1" applyProtection="1">
      <alignment horizontal="left"/>
    </xf>
    <xf numFmtId="0" fontId="9" fillId="0" borderId="0" xfId="0" applyFont="1" applyAlignment="1" applyProtection="1">
      <alignment horizontal="right"/>
    </xf>
    <xf numFmtId="168" fontId="9" fillId="0" borderId="0" xfId="0" applyNumberFormat="1" applyFont="1" applyFill="1" applyAlignment="1" applyProtection="1">
      <alignment horizontal="center"/>
      <protection locked="0"/>
    </xf>
    <xf numFmtId="0" fontId="9" fillId="0" borderId="0" xfId="0" applyFont="1" applyFill="1" applyAlignment="1" applyProtection="1">
      <alignment horizontal="right"/>
    </xf>
    <xf numFmtId="44" fontId="9" fillId="0" borderId="0" xfId="0" applyNumberFormat="1" applyFont="1" applyProtection="1"/>
    <xf numFmtId="0" fontId="11" fillId="0" borderId="4" xfId="0" applyFont="1" applyBorder="1" applyAlignment="1" applyProtection="1">
      <alignment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49" fontId="7" fillId="0" borderId="4" xfId="0" applyNumberFormat="1" applyFont="1" applyBorder="1" applyProtection="1"/>
    <xf numFmtId="0" fontId="5" fillId="0" borderId="4" xfId="0" applyFont="1" applyBorder="1" applyAlignment="1" applyProtection="1"/>
    <xf numFmtId="0" fontId="5" fillId="0" borderId="5" xfId="0" applyFont="1" applyBorder="1" applyAlignment="1" applyProtection="1"/>
    <xf numFmtId="0" fontId="5" fillId="0" borderId="6" xfId="0" applyFont="1" applyBorder="1" applyAlignment="1" applyProtection="1"/>
    <xf numFmtId="0" fontId="5" fillId="0" borderId="4" xfId="0" applyFont="1" applyFill="1" applyBorder="1" applyAlignment="1" applyProtection="1"/>
    <xf numFmtId="44" fontId="7" fillId="0" borderId="5" xfId="0" applyNumberFormat="1" applyFont="1" applyBorder="1" applyProtection="1"/>
    <xf numFmtId="44" fontId="7" fillId="0" borderId="6" xfId="0" applyNumberFormat="1" applyFont="1" applyBorder="1" applyProtection="1"/>
    <xf numFmtId="44" fontId="7" fillId="0" borderId="4" xfId="0" applyNumberFormat="1" applyFont="1" applyBorder="1" applyProtection="1"/>
    <xf numFmtId="0" fontId="8" fillId="0" borderId="0" xfId="0" applyFont="1" applyFill="1" applyBorder="1" applyAlignment="1" applyProtection="1">
      <alignment horizontal="center" vertical="center" wrapText="1"/>
    </xf>
    <xf numFmtId="44" fontId="11" fillId="0" borderId="0" xfId="0" applyNumberFormat="1" applyFont="1" applyFill="1" applyBorder="1" applyAlignment="1" applyProtection="1">
      <alignment vertical="center"/>
    </xf>
    <xf numFmtId="44" fontId="5" fillId="0" borderId="0" xfId="0" applyNumberFormat="1" applyFont="1" applyAlignment="1" applyProtection="1">
      <alignment horizontal="left" vertical="top" wrapText="1"/>
    </xf>
    <xf numFmtId="0" fontId="5" fillId="0" borderId="1" xfId="0" applyFont="1" applyBorder="1" applyAlignment="1">
      <alignment wrapText="1"/>
    </xf>
    <xf numFmtId="0" fontId="5" fillId="0" borderId="1" xfId="0" applyFont="1" applyFill="1" applyBorder="1" applyAlignment="1">
      <alignment wrapText="1"/>
    </xf>
    <xf numFmtId="0" fontId="30" fillId="0" borderId="1" xfId="0" applyFont="1" applyBorder="1" applyAlignment="1" applyProtection="1"/>
    <xf numFmtId="0" fontId="5" fillId="0" borderId="1" xfId="0" applyFont="1" applyBorder="1" applyAlignment="1" applyProtection="1"/>
    <xf numFmtId="44" fontId="5" fillId="0" borderId="1" xfId="0" applyNumberFormat="1" applyFont="1" applyBorder="1" applyProtection="1"/>
    <xf numFmtId="0" fontId="5" fillId="0" borderId="0" xfId="0" applyFont="1" applyBorder="1" applyProtection="1"/>
    <xf numFmtId="0" fontId="5" fillId="0" borderId="0" xfId="0" applyFont="1" applyFill="1" applyBorder="1" applyProtection="1"/>
    <xf numFmtId="44" fontId="9" fillId="0" borderId="0" xfId="0" applyNumberFormat="1" applyFont="1" applyBorder="1" applyAlignment="1" applyProtection="1">
      <alignment horizontal="left"/>
    </xf>
    <xf numFmtId="44" fontId="9" fillId="0" borderId="0" xfId="0" applyNumberFormat="1" applyFont="1" applyFill="1" applyBorder="1" applyAlignment="1" applyProtection="1">
      <alignment horizontal="left"/>
    </xf>
    <xf numFmtId="44" fontId="9" fillId="0" borderId="0" xfId="0" applyNumberFormat="1" applyFont="1" applyBorder="1" applyAlignment="1" applyProtection="1">
      <alignment horizontal="left" wrapText="1"/>
    </xf>
    <xf numFmtId="44" fontId="9" fillId="0" borderId="0" xfId="0" applyNumberFormat="1" applyFont="1" applyFill="1" applyBorder="1" applyAlignment="1" applyProtection="1">
      <alignment horizontal="left" wrapText="1"/>
    </xf>
    <xf numFmtId="44" fontId="9" fillId="0" borderId="1" xfId="0" applyNumberFormat="1" applyFont="1" applyBorder="1" applyProtection="1"/>
    <xf numFmtId="44" fontId="9" fillId="0" borderId="1" xfId="0" applyNumberFormat="1" applyFont="1" applyBorder="1" applyAlignment="1" applyProtection="1">
      <alignment horizontal="right"/>
    </xf>
    <xf numFmtId="44" fontId="9" fillId="0" borderId="0" xfId="0" applyNumberFormat="1" applyFont="1" applyBorder="1" applyProtection="1"/>
    <xf numFmtId="44" fontId="9" fillId="0" borderId="0" xfId="0" applyNumberFormat="1" applyFont="1" applyBorder="1" applyAlignment="1" applyProtection="1">
      <alignment horizontal="right"/>
    </xf>
    <xf numFmtId="0" fontId="5" fillId="0" borderId="0" xfId="0" applyFont="1" applyBorder="1" applyAlignment="1" applyProtection="1">
      <alignment horizontal="left"/>
    </xf>
    <xf numFmtId="44" fontId="9" fillId="0" borderId="0" xfId="0" applyNumberFormat="1" applyFont="1" applyBorder="1" applyAlignment="1" applyProtection="1">
      <alignment horizontal="left" vertical="top" wrapText="1"/>
    </xf>
    <xf numFmtId="0" fontId="9" fillId="0" borderId="3" xfId="0" applyFont="1" applyBorder="1" applyAlignment="1">
      <alignment vertical="top" wrapText="1"/>
    </xf>
    <xf numFmtId="44" fontId="9" fillId="0" borderId="3" xfId="0" applyNumberFormat="1" applyFont="1" applyBorder="1" applyAlignment="1" applyProtection="1">
      <alignment horizontal="left" vertical="top" wrapText="1"/>
    </xf>
    <xf numFmtId="0" fontId="5" fillId="0" borderId="0" xfId="0" applyFont="1" applyFill="1" applyBorder="1" applyAlignment="1" applyProtection="1">
      <alignment horizontal="left"/>
    </xf>
    <xf numFmtId="44" fontId="9" fillId="0" borderId="0" xfId="0" applyNumberFormat="1" applyFont="1" applyAlignment="1" applyProtection="1"/>
    <xf numFmtId="0" fontId="5" fillId="0" borderId="0" xfId="0" applyFont="1" applyFill="1" applyProtection="1"/>
    <xf numFmtId="44" fontId="8" fillId="6" borderId="7" xfId="0" applyNumberFormat="1" applyFont="1" applyFill="1" applyBorder="1" applyAlignment="1" applyProtection="1">
      <alignment horizontal="center" vertical="center" wrapText="1"/>
    </xf>
    <xf numFmtId="44" fontId="8" fillId="6" borderId="2" xfId="0" applyNumberFormat="1" applyFont="1" applyFill="1" applyBorder="1" applyAlignment="1" applyProtection="1">
      <alignment horizontal="center" vertical="center" wrapText="1"/>
    </xf>
    <xf numFmtId="44" fontId="11" fillId="6" borderId="15" xfId="0" applyNumberFormat="1" applyFont="1" applyFill="1" applyBorder="1" applyAlignment="1" applyProtection="1">
      <alignment vertical="center"/>
    </xf>
    <xf numFmtId="44" fontId="10" fillId="6" borderId="7" xfId="0" applyNumberFormat="1" applyFont="1" applyFill="1" applyBorder="1" applyAlignment="1" applyProtection="1">
      <alignment horizontal="left" vertical="center"/>
      <protection locked="0"/>
    </xf>
    <xf numFmtId="0" fontId="11" fillId="6" borderId="6"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44" fontId="11" fillId="6" borderId="4" xfId="0" applyNumberFormat="1" applyFont="1" applyFill="1" applyBorder="1" applyAlignment="1" applyProtection="1">
      <alignment vertical="center"/>
    </xf>
    <xf numFmtId="44" fontId="11" fillId="6" borderId="5" xfId="0" applyNumberFormat="1" applyFont="1" applyFill="1" applyBorder="1" applyAlignment="1" applyProtection="1">
      <alignment vertical="center"/>
    </xf>
    <xf numFmtId="44" fontId="11" fillId="6" borderId="6" xfId="0" applyNumberFormat="1" applyFont="1" applyFill="1" applyBorder="1" applyAlignment="1" applyProtection="1">
      <alignment vertical="center"/>
    </xf>
    <xf numFmtId="44" fontId="11" fillId="6" borderId="4" xfId="0" applyNumberFormat="1" applyFont="1" applyFill="1" applyBorder="1" applyAlignment="1" applyProtection="1">
      <alignment vertical="center"/>
      <protection locked="0"/>
    </xf>
    <xf numFmtId="44" fontId="11" fillId="6" borderId="6" xfId="0" applyNumberFormat="1" applyFont="1" applyFill="1" applyBorder="1" applyAlignment="1" applyProtection="1">
      <alignment horizontal="center" vertical="center" wrapText="1"/>
    </xf>
    <xf numFmtId="44" fontId="11" fillId="6" borderId="4" xfId="0" applyNumberFormat="1" applyFont="1" applyFill="1" applyBorder="1" applyAlignment="1" applyProtection="1">
      <alignment horizontal="center" vertical="center" wrapText="1"/>
    </xf>
    <xf numFmtId="44" fontId="7" fillId="6" borderId="4" xfId="0" applyNumberFormat="1" applyFont="1" applyFill="1" applyBorder="1" applyProtection="1">
      <protection locked="0"/>
    </xf>
    <xf numFmtId="0" fontId="5" fillId="0" borderId="22" xfId="0" applyFont="1" applyBorder="1" applyAlignment="1" applyProtection="1"/>
    <xf numFmtId="44" fontId="11" fillId="6" borderId="14" xfId="0" applyNumberFormat="1" applyFont="1" applyFill="1" applyBorder="1" applyAlignment="1" applyProtection="1">
      <alignment vertical="center"/>
    </xf>
    <xf numFmtId="0" fontId="7" fillId="0" borderId="0" xfId="0" applyFont="1"/>
    <xf numFmtId="0" fontId="7" fillId="0" borderId="0" xfId="0" applyFont="1" applyAlignment="1">
      <alignment horizontal="right" vertical="top" wrapText="1"/>
    </xf>
    <xf numFmtId="0" fontId="7" fillId="0" borderId="0" xfId="0" applyFont="1" applyAlignment="1">
      <alignment vertical="top" wrapText="1"/>
    </xf>
    <xf numFmtId="0" fontId="11" fillId="0" borderId="0" xfId="0" applyFont="1" applyAlignment="1">
      <alignment horizontal="right" vertical="top" wrapText="1"/>
    </xf>
    <xf numFmtId="0" fontId="9" fillId="0" borderId="0" xfId="0" applyFont="1" applyAlignment="1">
      <alignment horizontal="right" vertical="top" wrapText="1"/>
    </xf>
    <xf numFmtId="0" fontId="9" fillId="0" borderId="0" xfId="0" applyFont="1" applyAlignment="1">
      <alignment vertical="top" wrapText="1"/>
    </xf>
    <xf numFmtId="2" fontId="7" fillId="6" borderId="4" xfId="0" applyNumberFormat="1" applyFont="1" applyFill="1" applyBorder="1" applyAlignment="1" applyProtection="1">
      <alignment horizontal="center"/>
      <protection locked="0"/>
    </xf>
    <xf numFmtId="170" fontId="7" fillId="6" borderId="4" xfId="0" applyNumberFormat="1" applyFont="1" applyFill="1" applyBorder="1" applyAlignment="1" applyProtection="1">
      <alignment horizontal="center"/>
    </xf>
    <xf numFmtId="49" fontId="7" fillId="2" borderId="4" xfId="0" applyNumberFormat="1" applyFont="1" applyFill="1" applyBorder="1" applyAlignment="1" applyProtection="1">
      <alignment horizontal="center" vertical="center"/>
      <protection locked="0"/>
    </xf>
    <xf numFmtId="44" fontId="5" fillId="2" borderId="4" xfId="0" applyNumberFormat="1" applyFont="1" applyFill="1" applyBorder="1" applyAlignment="1" applyProtection="1">
      <alignment horizontal="left" vertical="center"/>
      <protection locked="0"/>
    </xf>
    <xf numFmtId="44" fontId="5" fillId="2" borderId="5" xfId="0" applyNumberFormat="1" applyFont="1" applyFill="1" applyBorder="1" applyAlignment="1" applyProtection="1">
      <alignment horizontal="left" vertical="center"/>
      <protection locked="0"/>
    </xf>
    <xf numFmtId="44" fontId="5" fillId="2" borderId="8" xfId="0" applyNumberFormat="1" applyFont="1" applyFill="1" applyBorder="1" applyAlignment="1" applyProtection="1">
      <alignment horizontal="left" vertical="center"/>
      <protection locked="0"/>
    </xf>
    <xf numFmtId="44" fontId="5" fillId="6" borderId="6" xfId="0" applyNumberFormat="1" applyFont="1" applyFill="1" applyBorder="1" applyAlignment="1" applyProtection="1">
      <alignment horizontal="left" vertical="center"/>
      <protection locked="0"/>
    </xf>
    <xf numFmtId="44" fontId="5" fillId="6" borderId="4" xfId="0" applyNumberFormat="1" applyFont="1" applyFill="1" applyBorder="1" applyAlignment="1" applyProtection="1">
      <alignment horizontal="left" vertical="center"/>
      <protection locked="0"/>
    </xf>
    <xf numFmtId="44" fontId="5" fillId="3" borderId="5" xfId="0" applyNumberFormat="1" applyFont="1" applyFill="1" applyBorder="1" applyAlignment="1" applyProtection="1">
      <alignment horizontal="left" vertical="center"/>
      <protection locked="0"/>
    </xf>
    <xf numFmtId="44" fontId="7" fillId="3" borderId="4" xfId="0" applyNumberFormat="1" applyFont="1" applyFill="1" applyBorder="1" applyAlignment="1" applyProtection="1">
      <alignment vertical="center"/>
      <protection locked="0"/>
    </xf>
    <xf numFmtId="44" fontId="7" fillId="2" borderId="5" xfId="0" applyNumberFormat="1" applyFont="1" applyFill="1" applyBorder="1" applyAlignment="1" applyProtection="1">
      <alignment vertical="center"/>
      <protection locked="0"/>
    </xf>
    <xf numFmtId="44" fontId="7" fillId="2" borderId="8" xfId="0" applyNumberFormat="1" applyFont="1" applyFill="1" applyBorder="1" applyAlignment="1" applyProtection="1">
      <alignment vertical="center"/>
      <protection locked="0"/>
    </xf>
    <xf numFmtId="44" fontId="7" fillId="6" borderId="6" xfId="0" applyNumberFormat="1" applyFont="1" applyFill="1" applyBorder="1" applyAlignment="1" applyProtection="1">
      <alignment vertical="center"/>
      <protection locked="0"/>
    </xf>
    <xf numFmtId="44" fontId="7" fillId="6" borderId="4" xfId="0" applyNumberFormat="1" applyFont="1" applyFill="1" applyBorder="1" applyAlignment="1" applyProtection="1">
      <alignment vertical="center"/>
      <protection locked="0"/>
    </xf>
    <xf numFmtId="0" fontId="9" fillId="0" borderId="0" xfId="0" applyFont="1" applyBorder="1" applyAlignment="1" applyProtection="1">
      <alignment wrapText="1"/>
    </xf>
    <xf numFmtId="0" fontId="7" fillId="2" borderId="4" xfId="0" applyFont="1" applyFill="1" applyBorder="1" applyProtection="1">
      <protection locked="0"/>
    </xf>
    <xf numFmtId="0" fontId="5" fillId="0" borderId="0" xfId="0" applyFont="1" applyBorder="1" applyAlignment="1">
      <alignment horizontal="right" wrapText="1"/>
    </xf>
    <xf numFmtId="0" fontId="9" fillId="0" borderId="7" xfId="0" applyFont="1" applyBorder="1" applyAlignment="1" applyProtection="1">
      <alignment wrapText="1"/>
    </xf>
    <xf numFmtId="0" fontId="11" fillId="0" borderId="0" xfId="0" applyFont="1" applyBorder="1" applyAlignment="1">
      <alignment horizontal="right" vertical="center" wrapText="1"/>
    </xf>
    <xf numFmtId="44" fontId="7" fillId="0" borderId="22" xfId="0" applyNumberFormat="1" applyFont="1" applyBorder="1" applyProtection="1"/>
    <xf numFmtId="0" fontId="11" fillId="0" borderId="4" xfId="0" applyFont="1" applyBorder="1" applyAlignment="1" applyProtection="1">
      <alignment vertical="center" wrapText="1"/>
    </xf>
    <xf numFmtId="39" fontId="11" fillId="0" borderId="4" xfId="0" applyNumberFormat="1" applyFont="1" applyBorder="1" applyAlignment="1" applyProtection="1">
      <alignment horizontal="center" vertical="center" wrapText="1"/>
    </xf>
    <xf numFmtId="169" fontId="11" fillId="6" borderId="4" xfId="0" applyNumberFormat="1" applyFont="1" applyFill="1" applyBorder="1" applyAlignment="1" applyProtection="1">
      <alignment horizontal="center" vertical="center" wrapText="1"/>
    </xf>
    <xf numFmtId="44" fontId="7" fillId="2" borderId="4" xfId="0" applyNumberFormat="1" applyFont="1" applyFill="1" applyBorder="1" applyAlignment="1" applyProtection="1">
      <alignment horizontal="center" wrapText="1"/>
      <protection locked="0"/>
    </xf>
    <xf numFmtId="2" fontId="7" fillId="2" borderId="4" xfId="0" applyNumberFormat="1" applyFont="1" applyFill="1" applyBorder="1" applyAlignment="1" applyProtection="1">
      <alignment horizontal="center" wrapText="1"/>
      <protection locked="0"/>
    </xf>
    <xf numFmtId="170" fontId="7" fillId="6" borderId="4" xfId="0" applyNumberFormat="1" applyFont="1" applyFill="1" applyBorder="1" applyAlignment="1" applyProtection="1">
      <alignment horizontal="center"/>
      <protection locked="0"/>
    </xf>
    <xf numFmtId="170" fontId="7" fillId="6" borderId="4" xfId="0" applyNumberFormat="1" applyFont="1" applyFill="1" applyBorder="1" applyProtection="1"/>
    <xf numFmtId="0" fontId="31" fillId="0" borderId="0" xfId="0" applyFont="1"/>
    <xf numFmtId="44" fontId="31" fillId="0" borderId="0" xfId="0" applyNumberFormat="1" applyFont="1" applyAlignment="1" applyProtection="1">
      <alignment horizontal="center"/>
    </xf>
    <xf numFmtId="0" fontId="34" fillId="0" borderId="0" xfId="0" applyFont="1" applyAlignment="1" applyProtection="1">
      <alignment vertical="top" wrapText="1"/>
    </xf>
    <xf numFmtId="0" fontId="13" fillId="0" borderId="0" xfId="0" applyFont="1" applyBorder="1" applyAlignment="1" applyProtection="1">
      <alignment wrapText="1"/>
    </xf>
    <xf numFmtId="44" fontId="11" fillId="7" borderId="21" xfId="0" applyNumberFormat="1"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5" fillId="0" borderId="0" xfId="0" applyFont="1" applyAlignment="1" applyProtection="1">
      <alignment horizontal="left" wrapText="1"/>
    </xf>
    <xf numFmtId="0" fontId="5" fillId="0" borderId="0" xfId="0" applyFont="1" applyAlignment="1" applyProtection="1">
      <alignment horizontal="left"/>
    </xf>
    <xf numFmtId="44" fontId="5" fillId="0" borderId="0" xfId="0" applyNumberFormat="1" applyFont="1" applyAlignment="1" applyProtection="1">
      <alignment horizontal="right"/>
    </xf>
    <xf numFmtId="168" fontId="5" fillId="2" borderId="0" xfId="0" applyNumberFormat="1" applyFont="1" applyFill="1" applyAlignment="1" applyProtection="1">
      <alignment horizontal="left"/>
      <protection locked="0"/>
    </xf>
    <xf numFmtId="0" fontId="5" fillId="2" borderId="10" xfId="0" applyFont="1" applyFill="1" applyBorder="1" applyAlignment="1" applyProtection="1">
      <alignment horizontal="left"/>
      <protection locked="0"/>
    </xf>
    <xf numFmtId="168" fontId="5" fillId="0" borderId="0" xfId="0" applyNumberFormat="1" applyFont="1" applyAlignment="1" applyProtection="1">
      <alignment horizontal="left" wrapText="1"/>
    </xf>
    <xf numFmtId="44" fontId="5" fillId="0" borderId="0" xfId="0" applyNumberFormat="1" applyFont="1" applyAlignment="1" applyProtection="1">
      <alignment horizontal="right" wrapText="1"/>
    </xf>
    <xf numFmtId="0" fontId="5" fillId="2" borderId="0" xfId="0" applyNumberFormat="1" applyFont="1" applyFill="1" applyAlignment="1" applyProtection="1">
      <alignment horizontal="left"/>
      <protection locked="0"/>
    </xf>
    <xf numFmtId="0" fontId="5" fillId="0" borderId="0" xfId="0" applyNumberFormat="1" applyFont="1" applyFill="1" applyAlignment="1" applyProtection="1">
      <alignment horizontal="left"/>
      <protection locked="0"/>
    </xf>
    <xf numFmtId="168" fontId="5" fillId="0" borderId="0" xfId="0" applyNumberFormat="1" applyFont="1" applyBorder="1" applyAlignment="1" applyProtection="1">
      <alignment horizontal="left" wrapText="1"/>
    </xf>
    <xf numFmtId="0" fontId="5" fillId="0" borderId="0" xfId="0" applyNumberFormat="1" applyFont="1" applyAlignment="1" applyProtection="1">
      <alignment wrapText="1"/>
    </xf>
    <xf numFmtId="44" fontId="26" fillId="0" borderId="0" xfId="0" applyNumberFormat="1" applyFont="1" applyAlignment="1" applyProtection="1">
      <alignment horizontal="center"/>
    </xf>
    <xf numFmtId="0" fontId="26" fillId="0" borderId="0" xfId="0" applyFont="1" applyAlignment="1">
      <alignment horizontal="center"/>
    </xf>
    <xf numFmtId="44" fontId="11" fillId="6" borderId="4" xfId="0" applyNumberFormat="1" applyFont="1" applyFill="1" applyBorder="1" applyAlignment="1" applyProtection="1">
      <alignment horizontal="right"/>
    </xf>
    <xf numFmtId="44" fontId="11" fillId="6" borderId="4" xfId="0" applyNumberFormat="1" applyFont="1" applyFill="1" applyBorder="1" applyProtection="1"/>
    <xf numFmtId="44" fontId="7" fillId="6" borderId="4" xfId="0" applyNumberFormat="1" applyFont="1" applyFill="1" applyBorder="1" applyAlignment="1"/>
    <xf numFmtId="44" fontId="11" fillId="6" borderId="14" xfId="0" applyNumberFormat="1" applyFont="1" applyFill="1" applyBorder="1" applyAlignment="1" applyProtection="1">
      <alignment horizontal="center" vertical="center"/>
    </xf>
    <xf numFmtId="0" fontId="9" fillId="8" borderId="0" xfId="0" applyFont="1" applyFill="1" applyBorder="1" applyAlignment="1" applyProtection="1">
      <alignment wrapText="1"/>
    </xf>
    <xf numFmtId="0" fontId="9" fillId="8" borderId="9" xfId="0" applyFont="1" applyFill="1" applyBorder="1" applyAlignment="1" applyProtection="1">
      <alignment wrapText="1"/>
    </xf>
    <xf numFmtId="0" fontId="9" fillId="8" borderId="12" xfId="0" applyFont="1" applyFill="1" applyBorder="1" applyAlignment="1" applyProtection="1">
      <alignment wrapText="1"/>
    </xf>
    <xf numFmtId="0" fontId="9" fillId="8" borderId="7" xfId="0" applyFont="1" applyFill="1" applyBorder="1" applyAlignment="1" applyProtection="1">
      <alignment wrapText="1"/>
    </xf>
    <xf numFmtId="0" fontId="11" fillId="0" borderId="0" xfId="0" applyFont="1" applyBorder="1" applyAlignment="1" applyProtection="1">
      <alignment wrapText="1"/>
    </xf>
    <xf numFmtId="10" fontId="17" fillId="6" borderId="4" xfId="0" applyNumberFormat="1" applyFont="1" applyFill="1" applyBorder="1" applyAlignment="1" applyProtection="1">
      <alignment horizontal="center" vertical="center"/>
      <protection locked="0"/>
    </xf>
    <xf numFmtId="10" fontId="17" fillId="0" borderId="4" xfId="0" applyNumberFormat="1" applyFont="1" applyBorder="1" applyAlignment="1" applyProtection="1">
      <alignment horizontal="center" vertical="center"/>
    </xf>
    <xf numFmtId="0" fontId="5" fillId="3" borderId="4" xfId="0" applyFont="1" applyFill="1" applyBorder="1" applyProtection="1">
      <protection locked="0"/>
    </xf>
    <xf numFmtId="0" fontId="5" fillId="3" borderId="4" xfId="0" applyFont="1" applyFill="1" applyBorder="1" applyAlignment="1" applyProtection="1">
      <alignment horizontal="left"/>
      <protection locked="0"/>
    </xf>
    <xf numFmtId="164" fontId="5" fillId="3" borderId="4" xfId="0" applyNumberFormat="1" applyFont="1" applyFill="1" applyBorder="1" applyProtection="1">
      <protection locked="0"/>
    </xf>
    <xf numFmtId="10" fontId="5" fillId="3" borderId="4" xfId="0" applyNumberFormat="1" applyFont="1" applyFill="1" applyBorder="1" applyAlignment="1">
      <alignment horizontal="center"/>
    </xf>
    <xf numFmtId="10" fontId="5" fillId="6" borderId="4" xfId="0" applyNumberFormat="1" applyFont="1" applyFill="1" applyBorder="1" applyAlignment="1" applyProtection="1">
      <alignment horizontal="center"/>
    </xf>
    <xf numFmtId="44" fontId="5" fillId="6" borderId="4" xfId="0" applyNumberFormat="1" applyFont="1" applyFill="1" applyBorder="1" applyProtection="1"/>
    <xf numFmtId="0" fontId="5" fillId="3" borderId="7" xfId="0" applyFont="1" applyFill="1" applyBorder="1" applyProtection="1">
      <protection locked="0"/>
    </xf>
    <xf numFmtId="0" fontId="5" fillId="3" borderId="7" xfId="0" applyFont="1" applyFill="1" applyBorder="1" applyAlignment="1" applyProtection="1">
      <alignment horizontal="left"/>
      <protection locked="0"/>
    </xf>
    <xf numFmtId="164" fontId="5" fillId="3" borderId="7" xfId="0" applyNumberFormat="1" applyFont="1" applyFill="1" applyBorder="1" applyProtection="1">
      <protection locked="0"/>
    </xf>
    <xf numFmtId="10" fontId="5" fillId="6" borderId="7" xfId="0" applyNumberFormat="1" applyFont="1" applyFill="1" applyBorder="1" applyAlignment="1" applyProtection="1">
      <alignment horizontal="center"/>
    </xf>
    <xf numFmtId="165" fontId="11" fillId="6" borderId="4" xfId="1" applyNumberFormat="1" applyFont="1" applyFill="1" applyBorder="1" applyAlignment="1">
      <alignment horizontal="center" vertical="center" wrapText="1"/>
    </xf>
    <xf numFmtId="10" fontId="5" fillId="3" borderId="7" xfId="0" applyNumberFormat="1" applyFont="1" applyFill="1" applyBorder="1" applyAlignment="1">
      <alignment horizontal="center"/>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44" fontId="11" fillId="6" borderId="6" xfId="0" applyNumberFormat="1" applyFont="1" applyFill="1" applyBorder="1" applyAlignment="1" applyProtection="1">
      <alignment vertical="center"/>
      <protection locked="0"/>
    </xf>
    <xf numFmtId="0" fontId="11" fillId="7" borderId="21" xfId="0" applyFont="1" applyFill="1" applyBorder="1" applyAlignment="1" applyProtection="1">
      <alignment horizontal="center" vertical="center" wrapText="1"/>
    </xf>
    <xf numFmtId="44" fontId="7" fillId="6" borderId="8" xfId="0" applyNumberFormat="1" applyFont="1" applyFill="1" applyBorder="1" applyAlignment="1" applyProtection="1">
      <alignment vertical="center"/>
      <protection locked="0"/>
    </xf>
    <xf numFmtId="44" fontId="7" fillId="0" borderId="8" xfId="0" applyNumberFormat="1" applyFont="1" applyBorder="1" applyProtection="1"/>
    <xf numFmtId="44" fontId="11" fillId="6" borderId="23" xfId="0" applyNumberFormat="1" applyFont="1" applyFill="1" applyBorder="1" applyAlignment="1" applyProtection="1">
      <alignment vertical="center"/>
      <protection locked="0"/>
    </xf>
    <xf numFmtId="44" fontId="26" fillId="6" borderId="18" xfId="0" applyNumberFormat="1" applyFont="1" applyFill="1" applyBorder="1" applyAlignment="1" applyProtection="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9" fillId="2" borderId="11" xfId="0" applyFont="1" applyFill="1" applyBorder="1" applyAlignment="1" applyProtection="1">
      <alignment horizontal="left"/>
      <protection locked="0"/>
    </xf>
    <xf numFmtId="0" fontId="9" fillId="2" borderId="10" xfId="0" applyFont="1" applyFill="1" applyBorder="1" applyAlignment="1" applyProtection="1">
      <alignment horizontal="left"/>
      <protection locked="0"/>
    </xf>
    <xf numFmtId="0" fontId="7" fillId="2" borderId="4" xfId="0" applyFont="1" applyFill="1" applyBorder="1" applyAlignment="1" applyProtection="1">
      <alignment horizontal="left" vertical="center"/>
      <protection locked="0"/>
    </xf>
    <xf numFmtId="0" fontId="9" fillId="2" borderId="10" xfId="0" applyNumberFormat="1" applyFont="1" applyFill="1" applyBorder="1" applyAlignment="1" applyProtection="1">
      <alignment horizontal="left"/>
      <protection locked="0"/>
    </xf>
    <xf numFmtId="168" fontId="9" fillId="2" borderId="11" xfId="0" applyNumberFormat="1" applyFont="1" applyFill="1" applyBorder="1" applyAlignment="1" applyProtection="1">
      <alignment horizontal="left"/>
      <protection locked="0"/>
    </xf>
    <xf numFmtId="0" fontId="11" fillId="0" borderId="4"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7" fillId="2" borderId="4" xfId="0" applyFont="1" applyFill="1" applyBorder="1" applyAlignment="1" applyProtection="1">
      <alignment horizontal="left" vertical="center" wrapText="1"/>
      <protection locked="0"/>
    </xf>
    <xf numFmtId="0" fontId="26" fillId="0" borderId="5" xfId="0" applyFont="1" applyFill="1" applyBorder="1" applyAlignment="1" applyProtection="1">
      <alignment horizontal="center" vertical="center"/>
    </xf>
    <xf numFmtId="0" fontId="26" fillId="0" borderId="1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6" xfId="0" applyFont="1" applyFill="1" applyBorder="1" applyAlignment="1">
      <alignment horizontal="center" vertical="center"/>
    </xf>
    <xf numFmtId="0" fontId="8" fillId="0" borderId="0" xfId="0" applyFont="1" applyAlignment="1" applyProtection="1">
      <alignment wrapText="1"/>
    </xf>
    <xf numFmtId="0" fontId="9" fillId="0" borderId="0" xfId="0" applyFont="1" applyBorder="1" applyAlignment="1" applyProtection="1">
      <alignment horizontal="right" wrapText="1"/>
    </xf>
    <xf numFmtId="0" fontId="9" fillId="0" borderId="0" xfId="0" applyNumberFormat="1" applyFont="1" applyBorder="1" applyAlignment="1" applyProtection="1">
      <alignment horizontal="right" indent="3"/>
    </xf>
    <xf numFmtId="44" fontId="9" fillId="0" borderId="0" xfId="0" applyNumberFormat="1" applyFont="1" applyAlignment="1" applyProtection="1"/>
    <xf numFmtId="44" fontId="9" fillId="0" borderId="3" xfId="0" applyNumberFormat="1" applyFont="1" applyBorder="1" applyAlignment="1" applyProtection="1">
      <alignment horizontal="left" vertical="top" wrapText="1"/>
    </xf>
    <xf numFmtId="0" fontId="37" fillId="6" borderId="4" xfId="0" applyNumberFormat="1" applyFont="1" applyFill="1" applyBorder="1" applyAlignment="1" applyProtection="1">
      <alignment horizontal="center" vertical="center" wrapText="1"/>
    </xf>
    <xf numFmtId="0" fontId="17" fillId="6" borderId="4" xfId="0" applyNumberFormat="1" applyFont="1" applyFill="1" applyBorder="1" applyAlignment="1">
      <alignment vertical="center"/>
    </xf>
    <xf numFmtId="44" fontId="36" fillId="0" borderId="4" xfId="0" applyNumberFormat="1" applyFont="1" applyFill="1" applyBorder="1" applyAlignment="1" applyProtection="1">
      <alignment horizontal="center" vertical="center"/>
    </xf>
    <xf numFmtId="0" fontId="36" fillId="0" borderId="4" xfId="0" applyFont="1" applyFill="1" applyBorder="1" applyAlignment="1">
      <alignment horizontal="center" vertical="center"/>
    </xf>
    <xf numFmtId="0" fontId="36" fillId="0" borderId="9" xfId="0" applyFont="1" applyFill="1" applyBorder="1" applyAlignment="1">
      <alignment horizontal="center" vertical="center"/>
    </xf>
    <xf numFmtId="0" fontId="9" fillId="0" borderId="0" xfId="0" applyFont="1" applyBorder="1" applyAlignment="1" applyProtection="1">
      <alignment horizontal="right" wrapText="1" indent="3"/>
    </xf>
    <xf numFmtId="0" fontId="7" fillId="0" borderId="4" xfId="0" applyFont="1" applyBorder="1" applyAlignment="1" applyProtection="1"/>
    <xf numFmtId="0" fontId="5" fillId="0" borderId="4" xfId="0" applyFont="1" applyBorder="1" applyAlignment="1" applyProtection="1"/>
    <xf numFmtId="0" fontId="7" fillId="0" borderId="3" xfId="0" applyFont="1" applyBorder="1" applyAlignment="1" applyProtection="1">
      <alignment horizontal="left" vertical="top" wrapText="1"/>
    </xf>
    <xf numFmtId="0" fontId="7" fillId="0" borderId="3" xfId="0" applyFont="1" applyBorder="1" applyAlignment="1">
      <alignment horizontal="left" vertical="top" wrapText="1"/>
    </xf>
    <xf numFmtId="0" fontId="5" fillId="0" borderId="3" xfId="0" applyFont="1" applyBorder="1" applyAlignment="1"/>
    <xf numFmtId="44" fontId="9" fillId="0" borderId="6" xfId="0" applyNumberFormat="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44" fontId="9" fillId="0" borderId="4" xfId="0" applyNumberFormat="1" applyFont="1" applyBorder="1" applyAlignment="1" applyProtection="1">
      <alignment horizontal="center" vertical="center" wrapText="1"/>
    </xf>
    <xf numFmtId="0" fontId="5" fillId="0" borderId="5" xfId="0" applyFont="1" applyBorder="1" applyAlignment="1">
      <alignment horizontal="center" vertical="center" wrapText="1"/>
    </xf>
    <xf numFmtId="44" fontId="9" fillId="0" borderId="6" xfId="0" applyNumberFormat="1"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xf numFmtId="0" fontId="34" fillId="0" borderId="0" xfId="0" applyFont="1" applyAlignment="1" applyProtection="1">
      <alignment horizontal="left" vertical="top" wrapText="1"/>
    </xf>
    <xf numFmtId="44" fontId="34" fillId="0" borderId="0" xfId="0" applyNumberFormat="1" applyFont="1" applyAlignment="1" applyProtection="1">
      <alignment horizontal="left" vertical="top" wrapText="1"/>
    </xf>
    <xf numFmtId="0" fontId="26" fillId="0" borderId="0" xfId="0" applyFont="1" applyAlignment="1" applyProtection="1">
      <alignment horizontal="right" vertical="center" wrapText="1" indent="1"/>
    </xf>
    <xf numFmtId="0" fontId="5" fillId="0" borderId="4" xfId="0" applyFont="1" applyFill="1" applyBorder="1" applyAlignment="1" applyProtection="1">
      <alignment vertical="center" wrapText="1"/>
    </xf>
    <xf numFmtId="0" fontId="5" fillId="0" borderId="5" xfId="0" applyFont="1" applyFill="1" applyBorder="1" applyAlignment="1">
      <alignment vertical="center" wrapText="1"/>
    </xf>
    <xf numFmtId="0" fontId="21" fillId="0" borderId="0" xfId="0" applyFont="1" applyAlignment="1" applyProtection="1">
      <alignment horizontal="left" vertical="top" wrapText="1"/>
    </xf>
    <xf numFmtId="44" fontId="29" fillId="0" borderId="1" xfId="0" applyNumberFormat="1" applyFont="1" applyBorder="1" applyAlignment="1" applyProtection="1">
      <alignment wrapText="1"/>
    </xf>
    <xf numFmtId="0" fontId="30" fillId="0" borderId="1" xfId="0" applyFont="1" applyBorder="1" applyAlignment="1" applyProtection="1">
      <alignment wrapText="1"/>
    </xf>
    <xf numFmtId="0" fontId="5" fillId="0" borderId="1" xfId="0" applyFont="1" applyBorder="1" applyAlignment="1">
      <alignment wrapText="1"/>
    </xf>
    <xf numFmtId="0" fontId="22" fillId="0" borderId="0" xfId="0" applyFont="1" applyAlignment="1" applyProtection="1">
      <alignment horizontal="center" vertical="center" wrapText="1"/>
    </xf>
    <xf numFmtId="0" fontId="23" fillId="0" borderId="0" xfId="0" applyFont="1" applyAlignment="1"/>
    <xf numFmtId="0" fontId="9" fillId="0" borderId="0" xfId="0" applyNumberFormat="1" applyFont="1" applyAlignment="1" applyProtection="1">
      <alignment horizontal="right" wrapText="1"/>
    </xf>
    <xf numFmtId="0" fontId="9" fillId="0" borderId="0" xfId="0" applyNumberFormat="1" applyFont="1" applyAlignment="1" applyProtection="1">
      <alignment wrapText="1"/>
    </xf>
    <xf numFmtId="0" fontId="9" fillId="0" borderId="0" xfId="0" applyNumberFormat="1" applyFont="1" applyFill="1" applyAlignment="1" applyProtection="1">
      <alignment horizontal="right" wrapText="1"/>
    </xf>
    <xf numFmtId="0" fontId="9" fillId="0" borderId="0" xfId="0" applyNumberFormat="1" applyFont="1" applyFill="1" applyAlignment="1" applyProtection="1">
      <alignment wrapText="1"/>
    </xf>
    <xf numFmtId="0" fontId="26" fillId="0" borderId="18" xfId="0" applyFont="1" applyBorder="1" applyAlignment="1" applyProtection="1">
      <alignment horizontal="center" vertical="center" wrapText="1"/>
    </xf>
    <xf numFmtId="0" fontId="26" fillId="0" borderId="17"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11" xfId="0" applyFont="1" applyBorder="1" applyAlignment="1" applyProtection="1">
      <alignment horizontal="center" vertical="center" wrapText="1"/>
    </xf>
    <xf numFmtId="0" fontId="26" fillId="0" borderId="15"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5" fillId="0" borderId="0" xfId="0" applyFont="1" applyAlignment="1" applyProtection="1">
      <alignment vertical="center" wrapText="1"/>
    </xf>
    <xf numFmtId="0" fontId="7" fillId="2" borderId="4" xfId="0" applyFont="1" applyFill="1" applyBorder="1" applyAlignment="1" applyProtection="1">
      <alignment wrapText="1"/>
      <protection locked="0"/>
    </xf>
    <xf numFmtId="0" fontId="7" fillId="2" borderId="5" xfId="0" applyFont="1" applyFill="1" applyBorder="1" applyAlignment="1" applyProtection="1">
      <alignment wrapText="1"/>
      <protection locked="0"/>
    </xf>
    <xf numFmtId="0" fontId="7" fillId="2" borderId="6" xfId="0" applyFont="1" applyFill="1" applyBorder="1" applyAlignment="1" applyProtection="1">
      <alignment wrapText="1"/>
      <protection locked="0"/>
    </xf>
    <xf numFmtId="0" fontId="34" fillId="2" borderId="4" xfId="0" applyFont="1" applyFill="1" applyBorder="1" applyAlignment="1" applyProtection="1">
      <alignment horizontal="left" wrapText="1"/>
      <protection locked="0"/>
    </xf>
    <xf numFmtId="0" fontId="10" fillId="0" borderId="0" xfId="0" applyFont="1" applyAlignment="1" applyProtection="1">
      <alignment wrapText="1"/>
    </xf>
    <xf numFmtId="0" fontId="11" fillId="8" borderId="4" xfId="0" applyFont="1" applyFill="1" applyBorder="1" applyAlignment="1" applyProtection="1">
      <alignment horizontal="left" vertical="center" wrapText="1"/>
    </xf>
    <xf numFmtId="0" fontId="5" fillId="8" borderId="4" xfId="0" applyFont="1" applyFill="1" applyBorder="1" applyAlignment="1">
      <alignment vertical="center" wrapText="1"/>
    </xf>
    <xf numFmtId="0" fontId="5" fillId="0" borderId="0" xfId="0" applyNumberFormat="1" applyFont="1" applyAlignment="1" applyProtection="1">
      <alignment horizontal="right" wrapText="1"/>
    </xf>
    <xf numFmtId="0" fontId="5" fillId="0" borderId="0" xfId="0" applyNumberFormat="1" applyFont="1" applyAlignment="1" applyProtection="1">
      <alignment wrapText="1"/>
    </xf>
    <xf numFmtId="0" fontId="7" fillId="0" borderId="4" xfId="0" applyFont="1" applyBorder="1" applyAlignment="1" applyProtection="1">
      <alignment horizontal="left" vertical="center" wrapText="1"/>
    </xf>
    <xf numFmtId="0" fontId="8" fillId="0" borderId="5"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6" xfId="0" applyFont="1" applyBorder="1" applyAlignment="1" applyProtection="1">
      <alignment horizontal="left" vertical="center"/>
    </xf>
    <xf numFmtId="0" fontId="11" fillId="0" borderId="17" xfId="0" applyFont="1" applyBorder="1" applyAlignment="1" applyProtection="1">
      <alignment horizontal="right" wrapText="1"/>
    </xf>
    <xf numFmtId="0" fontId="13" fillId="0" borderId="0" xfId="0" applyFont="1" applyBorder="1" applyAlignment="1" applyProtection="1">
      <alignment horizontal="center" vertical="center" wrapText="1"/>
    </xf>
    <xf numFmtId="0" fontId="34" fillId="2" borderId="4" xfId="0" applyFont="1" applyFill="1" applyBorder="1" applyAlignment="1">
      <alignment wrapText="1"/>
    </xf>
    <xf numFmtId="0" fontId="11" fillId="0" borderId="0" xfId="0" applyFont="1" applyBorder="1" applyAlignment="1" applyProtection="1">
      <alignment horizontal="right" vertical="center" wrapText="1"/>
    </xf>
    <xf numFmtId="0" fontId="13" fillId="0" borderId="17" xfId="0" applyFont="1" applyBorder="1" applyAlignment="1" applyProtection="1">
      <alignment horizontal="right" vertical="center" wrapText="1"/>
    </xf>
    <xf numFmtId="0" fontId="13" fillId="0" borderId="0" xfId="0" applyFont="1" applyBorder="1" applyAlignment="1" applyProtection="1">
      <alignment horizontal="right" wrapText="1"/>
    </xf>
    <xf numFmtId="0" fontId="17" fillId="0" borderId="0" xfId="0" applyFont="1" applyAlignment="1" applyProtection="1">
      <alignment horizontal="left" vertical="top" wrapText="1"/>
    </xf>
    <xf numFmtId="0" fontId="6" fillId="0" borderId="0" xfId="0" applyFont="1" applyAlignment="1">
      <alignment horizontal="center"/>
    </xf>
    <xf numFmtId="0" fontId="9" fillId="0" borderId="0" xfId="0" applyFont="1" applyAlignment="1">
      <alignment horizontal="center"/>
    </xf>
    <xf numFmtId="0" fontId="10" fillId="0" borderId="0" xfId="0" applyFont="1" applyFill="1" applyAlignment="1">
      <alignment horizontal="right"/>
    </xf>
    <xf numFmtId="0" fontId="5" fillId="2" borderId="11" xfId="0" applyFont="1" applyFill="1" applyBorder="1" applyAlignment="1" applyProtection="1">
      <alignment horizontal="left"/>
      <protection locked="0"/>
    </xf>
    <xf numFmtId="0" fontId="10" fillId="0" borderId="0" xfId="0" applyFont="1" applyAlignment="1" applyProtection="1">
      <alignment horizontal="right" wrapText="1"/>
    </xf>
    <xf numFmtId="0" fontId="6" fillId="0" borderId="0" xfId="1" applyFont="1" applyAlignment="1">
      <alignment horizontal="center"/>
    </xf>
    <xf numFmtId="0" fontId="5" fillId="0" borderId="11" xfId="1" applyFont="1" applyFill="1" applyBorder="1" applyAlignment="1">
      <alignment horizontal="left"/>
    </xf>
    <xf numFmtId="0" fontId="5" fillId="0" borderId="10" xfId="1" applyFont="1" applyFill="1" applyBorder="1" applyAlignment="1">
      <alignment horizontal="left"/>
    </xf>
    <xf numFmtId="0" fontId="5" fillId="0" borderId="0" xfId="1" applyFont="1" applyBorder="1" applyAlignment="1">
      <alignment vertical="center" wrapText="1"/>
    </xf>
    <xf numFmtId="0" fontId="5" fillId="0" borderId="11" xfId="1" applyNumberFormat="1" applyFont="1" applyFill="1" applyBorder="1" applyAlignment="1">
      <alignment horizontal="left"/>
    </xf>
    <xf numFmtId="0" fontId="5" fillId="0" borderId="10" xfId="1" applyNumberFormat="1" applyFont="1" applyFill="1" applyBorder="1" applyAlignment="1">
      <alignment horizontal="left"/>
    </xf>
    <xf numFmtId="0" fontId="5" fillId="0" borderId="10" xfId="1" applyNumberFormat="1" applyFont="1" applyFill="1" applyBorder="1" applyAlignment="1" applyProtection="1">
      <alignment horizontal="left"/>
      <protection locked="0"/>
    </xf>
    <xf numFmtId="0" fontId="11" fillId="6" borderId="9" xfId="1" applyFont="1" applyFill="1" applyBorder="1" applyAlignment="1">
      <alignment horizontal="center" vertical="center" wrapText="1"/>
    </xf>
    <xf numFmtId="0" fontId="11" fillId="6" borderId="7" xfId="1" applyFont="1" applyFill="1" applyBorder="1" applyAlignment="1">
      <alignment horizontal="center" vertical="center" wrapText="1"/>
    </xf>
    <xf numFmtId="0" fontId="11" fillId="6" borderId="5" xfId="1" applyFont="1" applyFill="1" applyBorder="1" applyAlignment="1">
      <alignment horizontal="center" vertical="center" wrapText="1"/>
    </xf>
    <xf numFmtId="0" fontId="11" fillId="6" borderId="10" xfId="1" applyFont="1" applyFill="1" applyBorder="1" applyAlignment="1">
      <alignment horizontal="center" vertical="center" wrapText="1"/>
    </xf>
    <xf numFmtId="0" fontId="11" fillId="6" borderId="6" xfId="1" applyFont="1" applyFill="1" applyBorder="1" applyAlignment="1">
      <alignment horizontal="center" vertical="center" wrapText="1"/>
    </xf>
    <xf numFmtId="166" fontId="11" fillId="6" borderId="4" xfId="1" applyNumberFormat="1" applyFont="1" applyFill="1" applyBorder="1" applyAlignment="1">
      <alignment horizontal="center" vertical="center" wrapText="1"/>
    </xf>
    <xf numFmtId="164" fontId="11" fillId="6" borderId="9" xfId="1" applyNumberFormat="1" applyFont="1" applyFill="1" applyBorder="1" applyAlignment="1">
      <alignment horizontal="center" vertical="center" wrapText="1"/>
    </xf>
    <xf numFmtId="164" fontId="11" fillId="6" borderId="7" xfId="1" applyNumberFormat="1" applyFont="1" applyFill="1" applyBorder="1" applyAlignment="1">
      <alignment horizontal="center" vertical="center" wrapText="1"/>
    </xf>
    <xf numFmtId="0" fontId="18" fillId="6" borderId="18" xfId="1" applyFont="1" applyFill="1" applyBorder="1" applyAlignment="1">
      <alignment horizontal="left" vertical="top"/>
    </xf>
    <xf numFmtId="0" fontId="18" fillId="6" borderId="17" xfId="1" applyFont="1" applyFill="1" applyBorder="1" applyAlignment="1">
      <alignment horizontal="left" vertical="top"/>
    </xf>
    <xf numFmtId="0" fontId="18" fillId="6" borderId="19" xfId="1" applyFont="1" applyFill="1" applyBorder="1" applyAlignment="1">
      <alignment horizontal="left" vertical="top"/>
    </xf>
    <xf numFmtId="0" fontId="18" fillId="6" borderId="13" xfId="1" applyFont="1" applyFill="1" applyBorder="1" applyAlignment="1">
      <alignment horizontal="left" vertical="top"/>
    </xf>
    <xf numFmtId="0" fontId="18" fillId="6" borderId="0" xfId="1" applyFont="1" applyFill="1" applyBorder="1" applyAlignment="1">
      <alignment horizontal="left" vertical="top"/>
    </xf>
    <xf numFmtId="0" fontId="18" fillId="6" borderId="20" xfId="1" applyFont="1" applyFill="1" applyBorder="1" applyAlignment="1">
      <alignment horizontal="left" vertical="top"/>
    </xf>
    <xf numFmtId="0" fontId="18" fillId="6" borderId="2" xfId="1" applyFont="1" applyFill="1" applyBorder="1" applyAlignment="1">
      <alignment horizontal="left" vertical="top"/>
    </xf>
    <xf numFmtId="0" fontId="18" fillId="6" borderId="11" xfId="1" applyFont="1" applyFill="1" applyBorder="1" applyAlignment="1">
      <alignment horizontal="left" vertical="top"/>
    </xf>
    <xf numFmtId="0" fontId="18" fillId="6" borderId="15" xfId="1" applyFont="1" applyFill="1" applyBorder="1" applyAlignment="1">
      <alignment horizontal="left" vertical="top"/>
    </xf>
    <xf numFmtId="0" fontId="11" fillId="6" borderId="18" xfId="1" applyFont="1" applyFill="1" applyBorder="1" applyAlignment="1">
      <alignment horizontal="center" vertical="center" wrapText="1"/>
    </xf>
    <xf numFmtId="0" fontId="11" fillId="6" borderId="17" xfId="1" applyFont="1" applyFill="1" applyBorder="1" applyAlignment="1">
      <alignment horizontal="center" vertical="center" wrapText="1"/>
    </xf>
    <xf numFmtId="0" fontId="11" fillId="6" borderId="19" xfId="1" applyFont="1" applyFill="1" applyBorder="1" applyAlignment="1">
      <alignment horizontal="center" vertical="center" wrapText="1"/>
    </xf>
    <xf numFmtId="0" fontId="11" fillId="6" borderId="2" xfId="1" applyFont="1" applyFill="1" applyBorder="1" applyAlignment="1">
      <alignment horizontal="center" vertical="center" wrapText="1"/>
    </xf>
    <xf numFmtId="0" fontId="11" fillId="6" borderId="11" xfId="1" applyFont="1" applyFill="1" applyBorder="1" applyAlignment="1">
      <alignment horizontal="center" vertical="center" wrapText="1"/>
    </xf>
    <xf numFmtId="0" fontId="11" fillId="6" borderId="15" xfId="1" applyFont="1" applyFill="1" applyBorder="1" applyAlignment="1">
      <alignment horizontal="center" vertical="center" wrapText="1"/>
    </xf>
    <xf numFmtId="0" fontId="7" fillId="6" borderId="5" xfId="1" applyFont="1" applyFill="1" applyBorder="1" applyAlignment="1" applyProtection="1">
      <alignment horizontal="left"/>
      <protection locked="0"/>
    </xf>
    <xf numFmtId="0" fontId="7" fillId="6" borderId="10" xfId="1" applyFont="1" applyFill="1" applyBorder="1" applyAlignment="1" applyProtection="1">
      <alignment horizontal="left"/>
      <protection locked="0"/>
    </xf>
    <xf numFmtId="0" fontId="7" fillId="6" borderId="6" xfId="1" applyFont="1" applyFill="1" applyBorder="1" applyAlignment="1" applyProtection="1">
      <alignment horizontal="left"/>
      <protection locked="0"/>
    </xf>
    <xf numFmtId="0" fontId="8" fillId="0" borderId="0" xfId="0" applyFont="1" applyAlignment="1">
      <alignment horizontal="center" vertical="top" wrapText="1"/>
    </xf>
    <xf numFmtId="0" fontId="3" fillId="5" borderId="0" xfId="0" applyFont="1" applyFill="1" applyAlignment="1">
      <alignment horizontal="center" vertical="center" wrapText="1"/>
    </xf>
  </cellXfs>
  <cellStyles count="2">
    <cellStyle name="Normal" xfId="0" builtinId="0"/>
    <cellStyle name="Normal 2"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1"/>
  <sheetViews>
    <sheetView showGridLines="0" tabSelected="1" zoomScale="85" zoomScaleNormal="85" zoomScaleSheetLayoutView="70" zoomScalePageLayoutView="55" workbookViewId="0">
      <selection activeCell="G12" sqref="G12"/>
    </sheetView>
  </sheetViews>
  <sheetFormatPr defaultRowHeight="12.75" x14ac:dyDescent="0.2"/>
  <cols>
    <col min="1" max="1" width="4.28515625" style="6" customWidth="1"/>
    <col min="2" max="2" width="10.140625" style="1" customWidth="1"/>
    <col min="3" max="3" width="23.140625" style="1" customWidth="1"/>
    <col min="4" max="4" width="6.5703125" style="1" customWidth="1"/>
    <col min="5" max="6" width="17.7109375" style="1" customWidth="1"/>
    <col min="7" max="7" width="18.7109375" style="1" bestFit="1" customWidth="1"/>
    <col min="8" max="9" width="17.7109375" style="1" customWidth="1"/>
    <col min="10" max="10" width="2.7109375" style="190" customWidth="1"/>
    <col min="11" max="11" width="17.7109375" style="190" customWidth="1"/>
    <col min="12" max="12" width="17.7109375" style="5" customWidth="1"/>
    <col min="13" max="13" width="18.7109375" style="5" customWidth="1"/>
    <col min="14" max="15" width="17.7109375" style="5" customWidth="1"/>
    <col min="16" max="16" width="2.7109375" style="6" customWidth="1"/>
    <col min="17" max="18" width="17.7109375" style="6" customWidth="1"/>
    <col min="19" max="19" width="2.5703125" style="6" customWidth="1"/>
    <col min="20" max="20" width="13.28515625" style="6" customWidth="1"/>
    <col min="21" max="16384" width="9.140625" style="6"/>
  </cols>
  <sheetData>
    <row r="1" spans="2:20" ht="76.5" customHeight="1" x14ac:dyDescent="0.35">
      <c r="B1" s="334" t="s">
        <v>124</v>
      </c>
      <c r="C1" s="334"/>
      <c r="D1" s="334"/>
      <c r="E1" s="334"/>
      <c r="F1" s="334"/>
      <c r="G1" s="334"/>
      <c r="H1" s="143"/>
      <c r="I1" s="143"/>
      <c r="J1" s="144"/>
      <c r="K1" s="144"/>
      <c r="L1" s="143"/>
      <c r="M1" s="145"/>
      <c r="Q1" s="239"/>
      <c r="R1" s="239"/>
      <c r="T1" s="239" t="s">
        <v>140</v>
      </c>
    </row>
    <row r="2" spans="2:20" ht="103.5" customHeight="1" x14ac:dyDescent="0.4">
      <c r="B2" s="338" t="s">
        <v>167</v>
      </c>
      <c r="C2" s="338"/>
      <c r="D2" s="338"/>
      <c r="E2" s="338"/>
      <c r="F2" s="338"/>
      <c r="G2" s="338"/>
      <c r="H2" s="338"/>
      <c r="I2" s="338"/>
      <c r="J2" s="338"/>
      <c r="K2" s="338"/>
      <c r="L2" s="338"/>
      <c r="M2" s="338"/>
      <c r="N2" s="338"/>
      <c r="O2" s="339"/>
      <c r="P2" s="339"/>
      <c r="Q2" s="339"/>
      <c r="R2" s="339"/>
    </row>
    <row r="3" spans="2:20" ht="18.95" customHeight="1" x14ac:dyDescent="0.25">
      <c r="B3" s="305" t="s">
        <v>5</v>
      </c>
      <c r="C3" s="305"/>
      <c r="D3" s="293"/>
      <c r="E3" s="293"/>
      <c r="F3" s="293"/>
      <c r="G3" s="146"/>
      <c r="H3" s="146"/>
      <c r="I3" s="146"/>
      <c r="J3" s="146"/>
      <c r="K3" s="146"/>
      <c r="L3" s="11"/>
      <c r="M3" s="12" t="s">
        <v>149</v>
      </c>
      <c r="N3" s="297"/>
      <c r="O3" s="297"/>
    </row>
    <row r="4" spans="2:20" ht="18.95" customHeight="1" x14ac:dyDescent="0.25">
      <c r="B4" s="305" t="s">
        <v>24</v>
      </c>
      <c r="C4" s="305"/>
      <c r="D4" s="294"/>
      <c r="E4" s="294"/>
      <c r="F4" s="294"/>
      <c r="G4" s="146"/>
      <c r="H4" s="146"/>
      <c r="I4" s="146"/>
      <c r="J4" s="146"/>
      <c r="K4" s="146"/>
      <c r="L4" s="340" t="s">
        <v>133</v>
      </c>
      <c r="M4" s="341"/>
      <c r="N4" s="296"/>
      <c r="O4" s="296"/>
    </row>
    <row r="5" spans="2:20" ht="18.95" customHeight="1" x14ac:dyDescent="0.25">
      <c r="B5" s="305" t="s">
        <v>98</v>
      </c>
      <c r="C5" s="305"/>
      <c r="D5" s="294"/>
      <c r="E5" s="294"/>
      <c r="F5" s="294"/>
      <c r="G5" s="147"/>
      <c r="H5" s="147"/>
      <c r="I5" s="147"/>
      <c r="J5" s="147"/>
      <c r="K5" s="147"/>
      <c r="L5" s="342"/>
      <c r="M5" s="343"/>
      <c r="N5" s="13"/>
      <c r="O5" s="13"/>
    </row>
    <row r="6" spans="2:20" ht="18.95" customHeight="1" x14ac:dyDescent="0.25">
      <c r="B6" s="305" t="s">
        <v>134</v>
      </c>
      <c r="C6" s="305"/>
      <c r="D6" s="294"/>
      <c r="E6" s="294"/>
      <c r="F6" s="294"/>
      <c r="G6" s="147"/>
      <c r="H6" s="147"/>
      <c r="I6" s="147"/>
      <c r="J6" s="147"/>
      <c r="K6" s="147"/>
      <c r="L6" s="148"/>
      <c r="M6" s="149"/>
      <c r="N6" s="13"/>
      <c r="O6" s="13"/>
    </row>
    <row r="7" spans="2:20" ht="18.95" customHeight="1" x14ac:dyDescent="0.25">
      <c r="B7" s="305" t="s">
        <v>135</v>
      </c>
      <c r="C7" s="305"/>
      <c r="D7" s="293"/>
      <c r="E7" s="293"/>
      <c r="F7" s="293"/>
      <c r="G7" s="150"/>
      <c r="H7" s="150"/>
      <c r="I7" s="150"/>
      <c r="J7" s="150"/>
      <c r="K7" s="150"/>
      <c r="L7" s="340"/>
      <c r="M7" s="341"/>
      <c r="N7" s="13"/>
      <c r="O7" s="13"/>
    </row>
    <row r="8" spans="2:20" ht="20.100000000000001" customHeight="1" x14ac:dyDescent="0.25">
      <c r="B8" s="151"/>
      <c r="C8" s="152"/>
      <c r="D8" s="151"/>
      <c r="E8" s="151"/>
      <c r="F8" s="151"/>
      <c r="G8" s="151"/>
      <c r="H8" s="151"/>
      <c r="I8" s="151"/>
      <c r="J8" s="153"/>
      <c r="K8" s="153"/>
      <c r="L8" s="154"/>
      <c r="M8" s="154"/>
      <c r="N8" s="154"/>
      <c r="O8" s="154"/>
    </row>
    <row r="9" spans="2:20" ht="30" customHeight="1" thickBot="1" x14ac:dyDescent="0.25">
      <c r="B9" s="344" t="s">
        <v>139</v>
      </c>
      <c r="C9" s="345"/>
      <c r="D9" s="346"/>
      <c r="E9" s="301" t="s">
        <v>125</v>
      </c>
      <c r="F9" s="302"/>
      <c r="G9" s="303"/>
      <c r="H9" s="302"/>
      <c r="I9" s="304"/>
      <c r="J9" s="327"/>
      <c r="K9" s="312" t="s">
        <v>91</v>
      </c>
      <c r="L9" s="313"/>
      <c r="M9" s="314"/>
      <c r="N9" s="313"/>
      <c r="O9" s="313"/>
      <c r="Q9" s="289" t="s">
        <v>93</v>
      </c>
      <c r="R9" s="290"/>
      <c r="T9" s="310" t="s">
        <v>165</v>
      </c>
    </row>
    <row r="10" spans="2:20" ht="23.25" customHeight="1" thickBot="1" x14ac:dyDescent="0.25">
      <c r="B10" s="347"/>
      <c r="C10" s="348"/>
      <c r="D10" s="349"/>
      <c r="E10" s="332"/>
      <c r="F10" s="333"/>
      <c r="G10" s="243" t="s">
        <v>138</v>
      </c>
      <c r="H10" s="321"/>
      <c r="I10" s="322"/>
      <c r="J10" s="328"/>
      <c r="K10" s="323"/>
      <c r="L10" s="324"/>
      <c r="M10" s="243" t="s">
        <v>123</v>
      </c>
      <c r="N10" s="325"/>
      <c r="O10" s="326"/>
      <c r="Q10" s="291"/>
      <c r="R10" s="292"/>
      <c r="T10" s="311"/>
    </row>
    <row r="11" spans="2:20" ht="66.599999999999994" customHeight="1" x14ac:dyDescent="0.25">
      <c r="B11" s="155" t="s">
        <v>137</v>
      </c>
      <c r="C11" s="298" t="s">
        <v>172</v>
      </c>
      <c r="D11" s="299"/>
      <c r="E11" s="156" t="s">
        <v>169</v>
      </c>
      <c r="F11" s="157" t="s">
        <v>113</v>
      </c>
      <c r="G11" s="244" t="s">
        <v>114</v>
      </c>
      <c r="H11" s="195" t="s">
        <v>115</v>
      </c>
      <c r="I11" s="196" t="s">
        <v>116</v>
      </c>
      <c r="J11" s="328"/>
      <c r="K11" s="156" t="s">
        <v>170</v>
      </c>
      <c r="L11" s="157" t="s">
        <v>88</v>
      </c>
      <c r="M11" s="244" t="s">
        <v>89</v>
      </c>
      <c r="N11" s="201" t="s">
        <v>90</v>
      </c>
      <c r="O11" s="202" t="s">
        <v>92</v>
      </c>
      <c r="P11" s="49"/>
      <c r="Q11" s="285" t="s">
        <v>174</v>
      </c>
      <c r="R11" s="201" t="s">
        <v>173</v>
      </c>
      <c r="T11" s="311"/>
    </row>
    <row r="12" spans="2:20" ht="30" customHeight="1" x14ac:dyDescent="0.2">
      <c r="B12" s="214"/>
      <c r="C12" s="300"/>
      <c r="D12" s="295"/>
      <c r="E12" s="215"/>
      <c r="F12" s="216"/>
      <c r="G12" s="217"/>
      <c r="H12" s="218">
        <f t="shared" ref="H12:H19" si="0">F12+G12</f>
        <v>0</v>
      </c>
      <c r="I12" s="219">
        <f t="shared" ref="I12:I19" si="1">E12-H12</f>
        <v>0</v>
      </c>
      <c r="J12" s="328"/>
      <c r="K12" s="221"/>
      <c r="L12" s="222"/>
      <c r="M12" s="223"/>
      <c r="N12" s="224">
        <f>L12+M12</f>
        <v>0</v>
      </c>
      <c r="O12" s="225">
        <f>K12-N12</f>
        <v>0</v>
      </c>
      <c r="Q12" s="286">
        <f t="shared" ref="Q12:R19" si="2">G12+M12</f>
        <v>0</v>
      </c>
      <c r="R12" s="224">
        <f t="shared" si="2"/>
        <v>0</v>
      </c>
      <c r="T12" s="267" t="e">
        <f t="shared" ref="T12:T19" si="3">H12/R12</f>
        <v>#DIV/0!</v>
      </c>
    </row>
    <row r="13" spans="2:20" ht="30" customHeight="1" x14ac:dyDescent="0.2">
      <c r="B13" s="214"/>
      <c r="C13" s="295"/>
      <c r="D13" s="295"/>
      <c r="E13" s="215"/>
      <c r="F13" s="216"/>
      <c r="G13" s="217"/>
      <c r="H13" s="218">
        <f t="shared" si="0"/>
        <v>0</v>
      </c>
      <c r="I13" s="219">
        <f t="shared" si="1"/>
        <v>0</v>
      </c>
      <c r="J13" s="328"/>
      <c r="K13" s="221"/>
      <c r="L13" s="222"/>
      <c r="M13" s="223"/>
      <c r="N13" s="224">
        <f t="shared" ref="N13:N19" si="4">L13+M13</f>
        <v>0</v>
      </c>
      <c r="O13" s="225">
        <f t="shared" ref="O13:O19" si="5">K13-N13</f>
        <v>0</v>
      </c>
      <c r="Q13" s="286">
        <f t="shared" si="2"/>
        <v>0</v>
      </c>
      <c r="R13" s="224">
        <f t="shared" si="2"/>
        <v>0</v>
      </c>
      <c r="T13" s="267" t="e">
        <f t="shared" si="3"/>
        <v>#DIV/0!</v>
      </c>
    </row>
    <row r="14" spans="2:20" ht="30" customHeight="1" x14ac:dyDescent="0.2">
      <c r="B14" s="214"/>
      <c r="C14" s="295"/>
      <c r="D14" s="295"/>
      <c r="E14" s="215"/>
      <c r="F14" s="216"/>
      <c r="G14" s="217"/>
      <c r="H14" s="218">
        <f t="shared" si="0"/>
        <v>0</v>
      </c>
      <c r="I14" s="219">
        <f t="shared" si="1"/>
        <v>0</v>
      </c>
      <c r="J14" s="328"/>
      <c r="K14" s="221"/>
      <c r="L14" s="222"/>
      <c r="M14" s="223"/>
      <c r="N14" s="224">
        <f t="shared" si="4"/>
        <v>0</v>
      </c>
      <c r="O14" s="225">
        <f t="shared" si="5"/>
        <v>0</v>
      </c>
      <c r="Q14" s="286">
        <f t="shared" si="2"/>
        <v>0</v>
      </c>
      <c r="R14" s="224">
        <f t="shared" si="2"/>
        <v>0</v>
      </c>
      <c r="T14" s="267" t="e">
        <f t="shared" si="3"/>
        <v>#DIV/0!</v>
      </c>
    </row>
    <row r="15" spans="2:20" ht="30" customHeight="1" x14ac:dyDescent="0.2">
      <c r="B15" s="214"/>
      <c r="C15" s="295"/>
      <c r="D15" s="295"/>
      <c r="E15" s="215"/>
      <c r="F15" s="216"/>
      <c r="G15" s="217"/>
      <c r="H15" s="218">
        <f>F15+G15</f>
        <v>0</v>
      </c>
      <c r="I15" s="219">
        <f>E15-H15</f>
        <v>0</v>
      </c>
      <c r="J15" s="328"/>
      <c r="K15" s="221"/>
      <c r="L15" s="222"/>
      <c r="M15" s="223"/>
      <c r="N15" s="224">
        <f>L15+M15</f>
        <v>0</v>
      </c>
      <c r="O15" s="225">
        <f>K15-N15</f>
        <v>0</v>
      </c>
      <c r="Q15" s="286">
        <f t="shared" si="2"/>
        <v>0</v>
      </c>
      <c r="R15" s="224">
        <f t="shared" si="2"/>
        <v>0</v>
      </c>
      <c r="T15" s="267" t="e">
        <f t="shared" si="3"/>
        <v>#DIV/0!</v>
      </c>
    </row>
    <row r="16" spans="2:20" ht="30" customHeight="1" x14ac:dyDescent="0.2">
      <c r="B16" s="214"/>
      <c r="C16" s="295"/>
      <c r="D16" s="295"/>
      <c r="E16" s="215"/>
      <c r="F16" s="220"/>
      <c r="G16" s="217"/>
      <c r="H16" s="218">
        <f>F16+G16</f>
        <v>0</v>
      </c>
      <c r="I16" s="219">
        <f>E16-H16</f>
        <v>0</v>
      </c>
      <c r="J16" s="328"/>
      <c r="K16" s="221"/>
      <c r="L16" s="222"/>
      <c r="M16" s="223"/>
      <c r="N16" s="224">
        <f>L16+M16</f>
        <v>0</v>
      </c>
      <c r="O16" s="225">
        <f>K16-N16</f>
        <v>0</v>
      </c>
      <c r="Q16" s="286">
        <f t="shared" si="2"/>
        <v>0</v>
      </c>
      <c r="R16" s="224">
        <f t="shared" si="2"/>
        <v>0</v>
      </c>
      <c r="T16" s="267" t="e">
        <f t="shared" si="3"/>
        <v>#DIV/0!</v>
      </c>
    </row>
    <row r="17" spans="2:20" ht="30" customHeight="1" x14ac:dyDescent="0.2">
      <c r="B17" s="214"/>
      <c r="C17" s="295"/>
      <c r="D17" s="295"/>
      <c r="E17" s="215"/>
      <c r="F17" s="216"/>
      <c r="G17" s="217"/>
      <c r="H17" s="218">
        <f>F17+G17</f>
        <v>0</v>
      </c>
      <c r="I17" s="219">
        <f t="shared" si="1"/>
        <v>0</v>
      </c>
      <c r="J17" s="328"/>
      <c r="K17" s="221"/>
      <c r="L17" s="222"/>
      <c r="M17" s="223"/>
      <c r="N17" s="224">
        <f t="shared" si="4"/>
        <v>0</v>
      </c>
      <c r="O17" s="225">
        <f t="shared" si="5"/>
        <v>0</v>
      </c>
      <c r="Q17" s="286">
        <f t="shared" si="2"/>
        <v>0</v>
      </c>
      <c r="R17" s="224">
        <f t="shared" si="2"/>
        <v>0</v>
      </c>
      <c r="T17" s="267" t="e">
        <f t="shared" si="3"/>
        <v>#DIV/0!</v>
      </c>
    </row>
    <row r="18" spans="2:20" ht="30" customHeight="1" x14ac:dyDescent="0.2">
      <c r="B18" s="214"/>
      <c r="C18" s="295"/>
      <c r="D18" s="295"/>
      <c r="E18" s="215"/>
      <c r="F18" s="220"/>
      <c r="G18" s="217"/>
      <c r="H18" s="218">
        <f t="shared" si="0"/>
        <v>0</v>
      </c>
      <c r="I18" s="219">
        <f t="shared" si="1"/>
        <v>0</v>
      </c>
      <c r="J18" s="328"/>
      <c r="K18" s="221"/>
      <c r="L18" s="222"/>
      <c r="M18" s="223"/>
      <c r="N18" s="224">
        <f t="shared" si="4"/>
        <v>0</v>
      </c>
      <c r="O18" s="225">
        <f t="shared" si="5"/>
        <v>0</v>
      </c>
      <c r="Q18" s="286">
        <f t="shared" si="2"/>
        <v>0</v>
      </c>
      <c r="R18" s="224">
        <f t="shared" si="2"/>
        <v>0</v>
      </c>
      <c r="T18" s="267" t="e">
        <f t="shared" si="3"/>
        <v>#DIV/0!</v>
      </c>
    </row>
    <row r="19" spans="2:20" ht="30" customHeight="1" x14ac:dyDescent="0.2">
      <c r="B19" s="214"/>
      <c r="C19" s="295"/>
      <c r="D19" s="295"/>
      <c r="E19" s="215"/>
      <c r="F19" s="216"/>
      <c r="G19" s="217"/>
      <c r="H19" s="218">
        <f t="shared" si="0"/>
        <v>0</v>
      </c>
      <c r="I19" s="219">
        <f t="shared" si="1"/>
        <v>0</v>
      </c>
      <c r="J19" s="328"/>
      <c r="K19" s="221"/>
      <c r="L19" s="222"/>
      <c r="M19" s="223"/>
      <c r="N19" s="224">
        <f t="shared" si="4"/>
        <v>0</v>
      </c>
      <c r="O19" s="225">
        <f t="shared" si="5"/>
        <v>0</v>
      </c>
      <c r="Q19" s="286">
        <f t="shared" si="2"/>
        <v>0</v>
      </c>
      <c r="R19" s="224">
        <f t="shared" si="2"/>
        <v>0</v>
      </c>
      <c r="T19" s="267" t="e">
        <f t="shared" si="3"/>
        <v>#DIV/0!</v>
      </c>
    </row>
    <row r="20" spans="2:20" ht="10.15" customHeight="1" thickBot="1" x14ac:dyDescent="0.3">
      <c r="B20" s="158"/>
      <c r="C20" s="316"/>
      <c r="D20" s="317"/>
      <c r="E20" s="159"/>
      <c r="F20" s="160"/>
      <c r="G20" s="204"/>
      <c r="H20" s="161"/>
      <c r="I20" s="159"/>
      <c r="J20" s="328"/>
      <c r="K20" s="162"/>
      <c r="L20" s="163"/>
      <c r="M20" s="231"/>
      <c r="N20" s="164"/>
      <c r="O20" s="165"/>
      <c r="Q20" s="287"/>
      <c r="R20" s="164"/>
      <c r="T20" s="268"/>
    </row>
    <row r="21" spans="2:20" ht="35.1" customHeight="1" thickBot="1" x14ac:dyDescent="0.25">
      <c r="B21" s="331" t="s">
        <v>45</v>
      </c>
      <c r="C21" s="331"/>
      <c r="D21" s="331"/>
      <c r="E21" s="191">
        <f>SUM(E12:E19)</f>
        <v>0</v>
      </c>
      <c r="F21" s="192">
        <f>SUM(F12:F19)</f>
        <v>0</v>
      </c>
      <c r="G21" s="205">
        <f>SUM(G12:G20)</f>
        <v>0</v>
      </c>
      <c r="H21" s="193">
        <f>SUM(H12:H20)</f>
        <v>0</v>
      </c>
      <c r="I21" s="194">
        <f>E21-H21</f>
        <v>0</v>
      </c>
      <c r="J21" s="328"/>
      <c r="K21" s="197">
        <f>SUM(K12:K20)</f>
        <v>0</v>
      </c>
      <c r="L21" s="198">
        <f>SUM(L12:L20)</f>
        <v>0</v>
      </c>
      <c r="M21" s="205">
        <f>SUM(M12:M20)</f>
        <v>0</v>
      </c>
      <c r="N21" s="199">
        <f>SUM(N12:N20)</f>
        <v>0</v>
      </c>
      <c r="O21" s="200">
        <f>SUM(O12:O19)</f>
        <v>0</v>
      </c>
      <c r="Q21" s="288">
        <f>SUM(Q12:Q19)</f>
        <v>0</v>
      </c>
      <c r="R21" s="284">
        <f>SUM(R12:R19)</f>
        <v>0</v>
      </c>
    </row>
    <row r="22" spans="2:20" ht="20.25" customHeight="1" x14ac:dyDescent="0.2">
      <c r="B22" s="166"/>
      <c r="C22" s="166"/>
      <c r="D22" s="166"/>
      <c r="E22" s="166"/>
      <c r="F22" s="166"/>
      <c r="G22" s="167"/>
      <c r="H22" s="167"/>
      <c r="I22" s="167"/>
      <c r="J22" s="167"/>
      <c r="K22" s="167"/>
      <c r="L22" s="167"/>
      <c r="M22" s="167"/>
      <c r="N22" s="167"/>
      <c r="O22" s="167"/>
    </row>
    <row r="23" spans="2:20" ht="90.75" customHeight="1" x14ac:dyDescent="0.2">
      <c r="B23" s="329" t="s">
        <v>176</v>
      </c>
      <c r="C23" s="329"/>
      <c r="D23" s="329"/>
      <c r="E23" s="329"/>
      <c r="F23" s="329"/>
      <c r="G23" s="329"/>
      <c r="H23" s="329"/>
      <c r="I23" s="329"/>
      <c r="J23" s="329"/>
      <c r="K23" s="329"/>
      <c r="L23" s="330"/>
      <c r="M23" s="330"/>
      <c r="N23" s="330"/>
      <c r="O23" s="168"/>
    </row>
    <row r="24" spans="2:20" ht="12.75" customHeight="1" thickBot="1" x14ac:dyDescent="0.45">
      <c r="B24" s="335"/>
      <c r="C24" s="336"/>
      <c r="D24" s="337"/>
      <c r="E24" s="169"/>
      <c r="F24" s="169"/>
      <c r="G24" s="169"/>
      <c r="H24" s="169"/>
      <c r="I24" s="169"/>
      <c r="J24" s="170"/>
      <c r="K24" s="170"/>
      <c r="L24" s="171"/>
      <c r="M24" s="172"/>
      <c r="N24" s="173"/>
      <c r="O24" s="172"/>
      <c r="P24" s="172"/>
      <c r="Q24" s="172"/>
      <c r="R24" s="172"/>
    </row>
    <row r="25" spans="2:20" ht="50.1" customHeight="1" x14ac:dyDescent="0.2">
      <c r="B25" s="318" t="s">
        <v>175</v>
      </c>
      <c r="C25" s="318"/>
      <c r="D25" s="319"/>
      <c r="E25" s="319"/>
      <c r="F25" s="319"/>
      <c r="G25" s="319"/>
      <c r="H25" s="319"/>
      <c r="I25" s="319"/>
      <c r="J25" s="319"/>
      <c r="K25" s="319"/>
      <c r="L25" s="320"/>
      <c r="M25" s="320"/>
      <c r="N25" s="320"/>
      <c r="O25" s="62"/>
    </row>
    <row r="26" spans="2:20" ht="19.5" customHeight="1" x14ac:dyDescent="0.25">
      <c r="B26" s="307" t="s">
        <v>21</v>
      </c>
      <c r="C26" s="307"/>
      <c r="D26" s="293"/>
      <c r="E26" s="293"/>
      <c r="F26" s="293"/>
      <c r="G26" s="174"/>
      <c r="H26" s="174"/>
      <c r="I26" s="174"/>
      <c r="J26" s="175"/>
      <c r="K26" s="175"/>
      <c r="L26" s="23"/>
      <c r="M26" s="23"/>
      <c r="N26" s="23"/>
      <c r="O26" s="23"/>
    </row>
    <row r="27" spans="2:20" ht="19.5" customHeight="1" x14ac:dyDescent="0.25">
      <c r="B27" s="307" t="s">
        <v>96</v>
      </c>
      <c r="C27" s="307"/>
      <c r="D27" s="294"/>
      <c r="E27" s="294"/>
      <c r="F27" s="294"/>
      <c r="G27" s="176"/>
      <c r="H27" s="176"/>
      <c r="I27" s="177"/>
      <c r="J27" s="175"/>
      <c r="K27" s="175"/>
      <c r="L27" s="23"/>
      <c r="M27" s="23"/>
      <c r="N27" s="23"/>
      <c r="O27" s="23"/>
    </row>
    <row r="28" spans="2:20" ht="19.5" customHeight="1" thickBot="1" x14ac:dyDescent="0.3">
      <c r="B28" s="307" t="s">
        <v>22</v>
      </c>
      <c r="C28" s="307"/>
      <c r="D28" s="294"/>
      <c r="E28" s="294"/>
      <c r="F28" s="294"/>
      <c r="G28" s="178"/>
      <c r="H28" s="178"/>
      <c r="I28" s="179"/>
      <c r="J28" s="180"/>
      <c r="K28" s="181"/>
      <c r="L28" s="180"/>
      <c r="M28" s="181"/>
      <c r="N28" s="182"/>
      <c r="O28" s="183"/>
      <c r="P28" s="23"/>
    </row>
    <row r="29" spans="2:20" ht="19.5" customHeight="1" x14ac:dyDescent="0.25">
      <c r="B29" s="315" t="s">
        <v>85</v>
      </c>
      <c r="C29" s="315"/>
      <c r="D29" s="294"/>
      <c r="E29" s="294"/>
      <c r="F29" s="294"/>
      <c r="G29" s="184"/>
      <c r="H29" s="184"/>
      <c r="I29" s="184"/>
      <c r="J29" s="309" t="s">
        <v>19</v>
      </c>
      <c r="K29" s="309"/>
      <c r="L29" s="309"/>
      <c r="M29" s="309"/>
      <c r="N29" s="185"/>
      <c r="O29" s="186" t="s">
        <v>20</v>
      </c>
      <c r="P29" s="187"/>
    </row>
    <row r="30" spans="2:20" ht="20.100000000000001" customHeight="1" x14ac:dyDescent="0.25">
      <c r="B30" s="306"/>
      <c r="C30" s="306"/>
      <c r="D30" s="174"/>
      <c r="E30" s="174"/>
      <c r="F30" s="174"/>
      <c r="G30" s="174"/>
      <c r="H30" s="174"/>
      <c r="I30" s="174"/>
      <c r="J30" s="188"/>
      <c r="K30" s="188"/>
      <c r="L30" s="189"/>
      <c r="M30" s="308"/>
      <c r="N30" s="308"/>
      <c r="O30" s="189"/>
    </row>
    <row r="31" spans="2:20" x14ac:dyDescent="0.2">
      <c r="J31" s="175"/>
      <c r="K31" s="175"/>
    </row>
  </sheetData>
  <mergeCells count="52">
    <mergeCell ref="B1:G1"/>
    <mergeCell ref="B24:D24"/>
    <mergeCell ref="C18:D18"/>
    <mergeCell ref="B2:R2"/>
    <mergeCell ref="B5:C5"/>
    <mergeCell ref="L7:M7"/>
    <mergeCell ref="B7:C7"/>
    <mergeCell ref="L4:M4"/>
    <mergeCell ref="L5:M5"/>
    <mergeCell ref="B3:C3"/>
    <mergeCell ref="B9:D10"/>
    <mergeCell ref="T9:T11"/>
    <mergeCell ref="K9:O9"/>
    <mergeCell ref="B29:C29"/>
    <mergeCell ref="C20:D20"/>
    <mergeCell ref="C19:D19"/>
    <mergeCell ref="B25:N25"/>
    <mergeCell ref="H10:I10"/>
    <mergeCell ref="K10:L10"/>
    <mergeCell ref="N10:O10"/>
    <mergeCell ref="J9:J21"/>
    <mergeCell ref="B23:N23"/>
    <mergeCell ref="B21:D21"/>
    <mergeCell ref="C17:D17"/>
    <mergeCell ref="E10:F10"/>
    <mergeCell ref="B30:C30"/>
    <mergeCell ref="B28:C28"/>
    <mergeCell ref="B26:C26"/>
    <mergeCell ref="M30:N30"/>
    <mergeCell ref="B27:C27"/>
    <mergeCell ref="J29:M29"/>
    <mergeCell ref="D26:F26"/>
    <mergeCell ref="D27:F27"/>
    <mergeCell ref="D28:F28"/>
    <mergeCell ref="D29:F29"/>
    <mergeCell ref="C15:D15"/>
    <mergeCell ref="C16:D16"/>
    <mergeCell ref="N4:O4"/>
    <mergeCell ref="N3:O3"/>
    <mergeCell ref="C11:D11"/>
    <mergeCell ref="C12:D12"/>
    <mergeCell ref="C13:D13"/>
    <mergeCell ref="C14:D14"/>
    <mergeCell ref="E9:I9"/>
    <mergeCell ref="B4:C4"/>
    <mergeCell ref="B6:C6"/>
    <mergeCell ref="Q9:R10"/>
    <mergeCell ref="D3:F3"/>
    <mergeCell ref="D4:F4"/>
    <mergeCell ref="D5:F5"/>
    <mergeCell ref="D6:F6"/>
    <mergeCell ref="D7:F7"/>
  </mergeCells>
  <phoneticPr fontId="2" type="noConversion"/>
  <printOptions horizontalCentered="1"/>
  <pageMargins left="0.25" right="0.25" top="0.79" bottom="0.25" header="0.61" footer="0.25"/>
  <pageSetup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2"/>
  <sheetViews>
    <sheetView showGridLines="0" zoomScaleNormal="100" zoomScaleSheetLayoutView="115" workbookViewId="0">
      <selection activeCell="G22" sqref="G22:H22"/>
    </sheetView>
  </sheetViews>
  <sheetFormatPr defaultRowHeight="12.75" x14ac:dyDescent="0.2"/>
  <cols>
    <col min="1" max="1" width="9.140625" style="6"/>
    <col min="2" max="2" width="10.28515625" style="1" customWidth="1"/>
    <col min="3" max="3" width="11" style="2" customWidth="1"/>
    <col min="4" max="4" width="28.7109375" style="2" customWidth="1"/>
    <col min="5" max="5" width="12.5703125" style="2" customWidth="1"/>
    <col min="6" max="7" width="13.7109375" style="2" customWidth="1"/>
    <col min="8" max="8" width="13.7109375" style="3" customWidth="1"/>
    <col min="9" max="9" width="2.28515625" style="3" customWidth="1"/>
    <col min="10" max="10" width="18.5703125" style="3" customWidth="1"/>
    <col min="11" max="11" width="18.7109375" style="4" customWidth="1"/>
    <col min="12" max="12" width="18.5703125" style="5" customWidth="1"/>
    <col min="13" max="16384" width="9.140625" style="6"/>
  </cols>
  <sheetData>
    <row r="1" spans="2:12" ht="18.75" x14ac:dyDescent="0.3">
      <c r="L1" s="256" t="s">
        <v>141</v>
      </c>
    </row>
    <row r="2" spans="2:12" ht="20.25" customHeight="1" x14ac:dyDescent="0.2">
      <c r="B2" s="350" t="s">
        <v>4</v>
      </c>
      <c r="C2" s="351"/>
      <c r="D2" s="351"/>
      <c r="E2" s="351"/>
      <c r="F2" s="351"/>
      <c r="G2" s="351"/>
      <c r="H2" s="351"/>
      <c r="I2" s="351"/>
      <c r="J2" s="351"/>
      <c r="K2" s="351"/>
      <c r="L2" s="351"/>
    </row>
    <row r="3" spans="2:12" ht="12" customHeight="1" x14ac:dyDescent="0.35">
      <c r="B3" s="7"/>
      <c r="C3" s="8"/>
      <c r="D3" s="9"/>
      <c r="E3" s="9"/>
      <c r="F3" s="9"/>
      <c r="K3" s="10"/>
      <c r="L3" s="240"/>
    </row>
    <row r="4" spans="2:12" x14ac:dyDescent="0.2">
      <c r="B4" s="356" t="s">
        <v>5</v>
      </c>
      <c r="C4" s="356"/>
      <c r="D4" s="50">
        <f>'1. Request Summary'!D3:E3</f>
        <v>0</v>
      </c>
      <c r="E4" s="245"/>
      <c r="F4" s="245"/>
      <c r="G4" s="246"/>
      <c r="H4" s="247"/>
      <c r="I4" s="247"/>
      <c r="J4" s="247" t="s">
        <v>150</v>
      </c>
      <c r="K4" s="248">
        <f>'1. Request Summary'!N3</f>
        <v>0</v>
      </c>
      <c r="L4" s="248"/>
    </row>
    <row r="5" spans="2:12" x14ac:dyDescent="0.2">
      <c r="B5" s="356" t="s">
        <v>24</v>
      </c>
      <c r="C5" s="356"/>
      <c r="D5" s="249">
        <f>'1. Request Summary'!D4:E4</f>
        <v>0</v>
      </c>
      <c r="E5" s="250"/>
      <c r="F5" s="250"/>
      <c r="G5" s="251"/>
      <c r="H5" s="2"/>
      <c r="I5" s="2"/>
      <c r="J5" s="251" t="s">
        <v>87</v>
      </c>
      <c r="K5" s="252">
        <f>'1. Request Summary'!N4</f>
        <v>0</v>
      </c>
      <c r="L5" s="252"/>
    </row>
    <row r="6" spans="2:12" x14ac:dyDescent="0.2">
      <c r="B6" s="356" t="s">
        <v>97</v>
      </c>
      <c r="C6" s="356"/>
      <c r="D6" s="249">
        <f>'1. Request Summary'!D5:E5</f>
        <v>0</v>
      </c>
      <c r="E6" s="250"/>
      <c r="F6" s="250"/>
      <c r="G6" s="251"/>
      <c r="H6" s="2"/>
      <c r="I6" s="2"/>
      <c r="J6" s="251"/>
      <c r="K6" s="253"/>
      <c r="L6" s="253"/>
    </row>
    <row r="7" spans="2:12" x14ac:dyDescent="0.2">
      <c r="B7" s="356" t="s">
        <v>122</v>
      </c>
      <c r="C7" s="356"/>
      <c r="D7" s="249">
        <f>'1. Request Summary'!D6:E6</f>
        <v>0</v>
      </c>
      <c r="E7" s="250"/>
      <c r="F7" s="250"/>
      <c r="G7" s="251"/>
      <c r="H7" s="2"/>
      <c r="I7" s="2"/>
      <c r="J7" s="251"/>
      <c r="K7" s="253"/>
      <c r="L7" s="253"/>
    </row>
    <row r="8" spans="2:12" x14ac:dyDescent="0.2">
      <c r="B8" s="356" t="s">
        <v>144</v>
      </c>
      <c r="C8" s="356"/>
      <c r="D8" s="249">
        <f>'1. Request Summary'!D7:E7</f>
        <v>0</v>
      </c>
      <c r="E8" s="254"/>
      <c r="F8" s="254"/>
      <c r="G8" s="359"/>
      <c r="H8" s="360"/>
      <c r="I8" s="255"/>
      <c r="J8" s="255"/>
      <c r="K8" s="253"/>
      <c r="L8" s="253"/>
    </row>
    <row r="9" spans="2:12" ht="12" customHeight="1" x14ac:dyDescent="0.25">
      <c r="B9" s="16"/>
      <c r="C9" s="16"/>
      <c r="D9" s="14"/>
      <c r="E9" s="14"/>
      <c r="F9" s="14"/>
      <c r="G9" s="17"/>
      <c r="H9" s="15"/>
      <c r="I9" s="15"/>
      <c r="J9" s="15"/>
      <c r="K9" s="13"/>
      <c r="L9" s="13"/>
    </row>
    <row r="10" spans="2:12" s="37" customFormat="1" ht="24" customHeight="1" x14ac:dyDescent="0.2">
      <c r="B10" s="362" t="s">
        <v>106</v>
      </c>
      <c r="C10" s="363"/>
      <c r="D10" s="363"/>
      <c r="E10" s="363"/>
      <c r="F10" s="363"/>
      <c r="G10" s="363"/>
      <c r="H10" s="363"/>
      <c r="I10" s="363"/>
      <c r="J10" s="363"/>
      <c r="K10" s="363"/>
      <c r="L10" s="364"/>
    </row>
    <row r="11" spans="2:12" s="19" customFormat="1" ht="42" x14ac:dyDescent="0.25">
      <c r="B11" s="232" t="s">
        <v>136</v>
      </c>
      <c r="C11" s="298" t="s">
        <v>0</v>
      </c>
      <c r="D11" s="361"/>
      <c r="E11" s="233" t="s">
        <v>127</v>
      </c>
      <c r="F11" s="233" t="s">
        <v>118</v>
      </c>
      <c r="G11" s="233" t="s">
        <v>128</v>
      </c>
      <c r="H11" s="196" t="s">
        <v>126</v>
      </c>
      <c r="I11" s="263"/>
      <c r="J11" s="202" t="s">
        <v>119</v>
      </c>
      <c r="K11" s="234" t="s">
        <v>107</v>
      </c>
      <c r="L11" s="202" t="s">
        <v>104</v>
      </c>
    </row>
    <row r="12" spans="2:12" ht="17.100000000000001" customHeight="1" x14ac:dyDescent="0.25">
      <c r="B12" s="227"/>
      <c r="C12" s="352"/>
      <c r="D12" s="352"/>
      <c r="E12" s="235"/>
      <c r="F12" s="236"/>
      <c r="G12" s="236"/>
      <c r="H12" s="212">
        <f t="shared" ref="H12:H21" si="0">F12+G12</f>
        <v>0</v>
      </c>
      <c r="I12" s="264"/>
      <c r="J12" s="237">
        <f>E12*F12</f>
        <v>0</v>
      </c>
      <c r="K12" s="213">
        <f>E12*G12</f>
        <v>0</v>
      </c>
      <c r="L12" s="238">
        <f>E12*H12</f>
        <v>0</v>
      </c>
    </row>
    <row r="13" spans="2:12" ht="17.100000000000001" customHeight="1" x14ac:dyDescent="0.25">
      <c r="B13" s="227"/>
      <c r="C13" s="352"/>
      <c r="D13" s="352"/>
      <c r="E13" s="235"/>
      <c r="F13" s="236"/>
      <c r="G13" s="236"/>
      <c r="H13" s="212">
        <f t="shared" si="0"/>
        <v>0</v>
      </c>
      <c r="I13" s="264"/>
      <c r="J13" s="237">
        <f t="shared" ref="J13:J21" si="1">E13*F13</f>
        <v>0</v>
      </c>
      <c r="K13" s="213">
        <f t="shared" ref="K13:K21" si="2">E13*G13</f>
        <v>0</v>
      </c>
      <c r="L13" s="238">
        <f t="shared" ref="L13:L21" si="3">E13*H13</f>
        <v>0</v>
      </c>
    </row>
    <row r="14" spans="2:12" ht="17.100000000000001" customHeight="1" x14ac:dyDescent="0.25">
      <c r="B14" s="227"/>
      <c r="C14" s="352"/>
      <c r="D14" s="352"/>
      <c r="E14" s="235"/>
      <c r="F14" s="236"/>
      <c r="G14" s="236"/>
      <c r="H14" s="212">
        <f t="shared" si="0"/>
        <v>0</v>
      </c>
      <c r="I14" s="264"/>
      <c r="J14" s="237">
        <f t="shared" si="1"/>
        <v>0</v>
      </c>
      <c r="K14" s="213">
        <f t="shared" si="2"/>
        <v>0</v>
      </c>
      <c r="L14" s="238">
        <f t="shared" si="3"/>
        <v>0</v>
      </c>
    </row>
    <row r="15" spans="2:12" ht="17.100000000000001" customHeight="1" x14ac:dyDescent="0.25">
      <c r="B15" s="227"/>
      <c r="C15" s="352"/>
      <c r="D15" s="352"/>
      <c r="E15" s="235"/>
      <c r="F15" s="236"/>
      <c r="G15" s="236"/>
      <c r="H15" s="212">
        <f>F15+G15</f>
        <v>0</v>
      </c>
      <c r="I15" s="264"/>
      <c r="J15" s="237">
        <f t="shared" si="1"/>
        <v>0</v>
      </c>
      <c r="K15" s="213">
        <f t="shared" si="2"/>
        <v>0</v>
      </c>
      <c r="L15" s="238">
        <f t="shared" si="3"/>
        <v>0</v>
      </c>
    </row>
    <row r="16" spans="2:12" ht="17.100000000000001" customHeight="1" x14ac:dyDescent="0.25">
      <c r="B16" s="227"/>
      <c r="C16" s="352"/>
      <c r="D16" s="352"/>
      <c r="E16" s="235"/>
      <c r="F16" s="236"/>
      <c r="G16" s="236"/>
      <c r="H16" s="212">
        <f t="shared" si="0"/>
        <v>0</v>
      </c>
      <c r="I16" s="264"/>
      <c r="J16" s="237">
        <f t="shared" si="1"/>
        <v>0</v>
      </c>
      <c r="K16" s="213">
        <f t="shared" si="2"/>
        <v>0</v>
      </c>
      <c r="L16" s="238">
        <f t="shared" si="3"/>
        <v>0</v>
      </c>
    </row>
    <row r="17" spans="2:12" ht="17.100000000000001" customHeight="1" x14ac:dyDescent="0.25">
      <c r="B17" s="227"/>
      <c r="C17" s="352"/>
      <c r="D17" s="352"/>
      <c r="E17" s="235"/>
      <c r="F17" s="236"/>
      <c r="G17" s="236"/>
      <c r="H17" s="212">
        <f>F17+G17</f>
        <v>0</v>
      </c>
      <c r="I17" s="264"/>
      <c r="J17" s="237">
        <f t="shared" si="1"/>
        <v>0</v>
      </c>
      <c r="K17" s="213">
        <f t="shared" si="2"/>
        <v>0</v>
      </c>
      <c r="L17" s="238">
        <f t="shared" si="3"/>
        <v>0</v>
      </c>
    </row>
    <row r="18" spans="2:12" ht="17.100000000000001" customHeight="1" x14ac:dyDescent="0.25">
      <c r="B18" s="227"/>
      <c r="C18" s="353"/>
      <c r="D18" s="354"/>
      <c r="E18" s="235"/>
      <c r="F18" s="236"/>
      <c r="G18" s="236"/>
      <c r="H18" s="212">
        <f t="shared" si="0"/>
        <v>0</v>
      </c>
      <c r="I18" s="264"/>
      <c r="J18" s="237">
        <f t="shared" si="1"/>
        <v>0</v>
      </c>
      <c r="K18" s="213">
        <f t="shared" si="2"/>
        <v>0</v>
      </c>
      <c r="L18" s="238">
        <f t="shared" si="3"/>
        <v>0</v>
      </c>
    </row>
    <row r="19" spans="2:12" ht="17.100000000000001" customHeight="1" x14ac:dyDescent="0.25">
      <c r="B19" s="227"/>
      <c r="C19" s="353"/>
      <c r="D19" s="354"/>
      <c r="E19" s="235"/>
      <c r="F19" s="236"/>
      <c r="G19" s="236"/>
      <c r="H19" s="212">
        <f t="shared" si="0"/>
        <v>0</v>
      </c>
      <c r="I19" s="264"/>
      <c r="J19" s="237">
        <f t="shared" si="1"/>
        <v>0</v>
      </c>
      <c r="K19" s="213">
        <f t="shared" si="2"/>
        <v>0</v>
      </c>
      <c r="L19" s="238">
        <f t="shared" si="3"/>
        <v>0</v>
      </c>
    </row>
    <row r="20" spans="2:12" ht="17.100000000000001" customHeight="1" x14ac:dyDescent="0.25">
      <c r="B20" s="227"/>
      <c r="C20" s="352"/>
      <c r="D20" s="352"/>
      <c r="E20" s="235"/>
      <c r="F20" s="236"/>
      <c r="G20" s="236"/>
      <c r="H20" s="212">
        <f t="shared" si="0"/>
        <v>0</v>
      </c>
      <c r="I20" s="264"/>
      <c r="J20" s="237">
        <f t="shared" si="1"/>
        <v>0</v>
      </c>
      <c r="K20" s="213">
        <f t="shared" si="2"/>
        <v>0</v>
      </c>
      <c r="L20" s="238">
        <f t="shared" si="3"/>
        <v>0</v>
      </c>
    </row>
    <row r="21" spans="2:12" ht="17.100000000000001" customHeight="1" x14ac:dyDescent="0.25">
      <c r="B21" s="227"/>
      <c r="C21" s="352"/>
      <c r="D21" s="352"/>
      <c r="E21" s="235"/>
      <c r="F21" s="236"/>
      <c r="G21" s="236"/>
      <c r="H21" s="212">
        <f t="shared" si="0"/>
        <v>0</v>
      </c>
      <c r="I21" s="265"/>
      <c r="J21" s="237">
        <f t="shared" si="1"/>
        <v>0</v>
      </c>
      <c r="K21" s="213">
        <f t="shared" si="2"/>
        <v>0</v>
      </c>
      <c r="L21" s="238">
        <f t="shared" si="3"/>
        <v>0</v>
      </c>
    </row>
    <row r="22" spans="2:12" ht="20.100000000000001" customHeight="1" x14ac:dyDescent="0.25">
      <c r="B22" s="20"/>
      <c r="C22" s="20"/>
      <c r="D22" s="20"/>
      <c r="E22" s="20"/>
      <c r="F22" s="20"/>
      <c r="G22" s="365" t="s">
        <v>148</v>
      </c>
      <c r="H22" s="365"/>
      <c r="I22" s="228"/>
      <c r="J22" s="258">
        <f>SUM(J12:J21)</f>
        <v>0</v>
      </c>
      <c r="K22" s="258">
        <f>SUM(K12:K21)</f>
        <v>0</v>
      </c>
      <c r="L22" s="258">
        <f>SUM(L12:L21)</f>
        <v>0</v>
      </c>
    </row>
    <row r="23" spans="2:12" ht="6.75" customHeight="1" x14ac:dyDescent="0.2">
      <c r="B23" s="20"/>
      <c r="C23" s="18"/>
      <c r="D23" s="18"/>
      <c r="E23" s="18"/>
      <c r="F23" s="18"/>
      <c r="G23" s="21"/>
      <c r="H23" s="20"/>
      <c r="I23" s="20"/>
      <c r="J23" s="20"/>
      <c r="K23" s="22"/>
      <c r="L23" s="23"/>
    </row>
    <row r="24" spans="2:12" ht="12.75" customHeight="1" x14ac:dyDescent="0.2">
      <c r="B24" s="20"/>
      <c r="C24" s="18"/>
      <c r="D24" s="18"/>
      <c r="E24" s="18"/>
      <c r="F24" s="18"/>
      <c r="G24" s="21"/>
      <c r="H24" s="20"/>
      <c r="I24" s="20"/>
      <c r="J24" s="20"/>
      <c r="K24" s="22"/>
      <c r="L24" s="23"/>
    </row>
    <row r="25" spans="2:12" s="37" customFormat="1" ht="24" customHeight="1" x14ac:dyDescent="0.2">
      <c r="B25" s="362" t="s">
        <v>163</v>
      </c>
      <c r="C25" s="363"/>
      <c r="D25" s="363"/>
      <c r="E25" s="363"/>
      <c r="F25" s="363"/>
      <c r="G25" s="363"/>
      <c r="H25" s="363"/>
      <c r="I25" s="363"/>
      <c r="J25" s="363"/>
      <c r="K25" s="363"/>
      <c r="L25" s="364"/>
    </row>
    <row r="26" spans="2:12" s="19" customFormat="1" ht="32.25" x14ac:dyDescent="0.25">
      <c r="B26" s="155" t="s">
        <v>136</v>
      </c>
      <c r="C26" s="298" t="s">
        <v>3</v>
      </c>
      <c r="D26" s="361"/>
      <c r="E26" s="357" t="s">
        <v>164</v>
      </c>
      <c r="F26" s="357"/>
      <c r="G26" s="358"/>
      <c r="H26" s="358"/>
      <c r="I26" s="262"/>
      <c r="J26" s="202" t="s">
        <v>117</v>
      </c>
      <c r="K26" s="234" t="s">
        <v>107</v>
      </c>
      <c r="L26" s="234" t="s">
        <v>105</v>
      </c>
    </row>
    <row r="27" spans="2:12" ht="17.100000000000001" customHeight="1" x14ac:dyDescent="0.25">
      <c r="B27" s="227"/>
      <c r="C27" s="352"/>
      <c r="D27" s="352"/>
      <c r="E27" s="355"/>
      <c r="F27" s="355"/>
      <c r="G27" s="355"/>
      <c r="H27" s="355"/>
      <c r="I27" s="226"/>
      <c r="J27" s="24"/>
      <c r="K27" s="25"/>
      <c r="L27" s="203">
        <f t="shared" ref="L27:L37" si="4">J27+K27</f>
        <v>0</v>
      </c>
    </row>
    <row r="28" spans="2:12" ht="17.100000000000001" customHeight="1" x14ac:dyDescent="0.25">
      <c r="B28" s="227"/>
      <c r="C28" s="352"/>
      <c r="D28" s="352"/>
      <c r="E28" s="355"/>
      <c r="F28" s="355"/>
      <c r="G28" s="355"/>
      <c r="H28" s="355"/>
      <c r="I28" s="226"/>
      <c r="J28" s="24"/>
      <c r="K28" s="25"/>
      <c r="L28" s="203">
        <f t="shared" si="4"/>
        <v>0</v>
      </c>
    </row>
    <row r="29" spans="2:12" ht="17.100000000000001" customHeight="1" x14ac:dyDescent="0.25">
      <c r="B29" s="227"/>
      <c r="C29" s="352"/>
      <c r="D29" s="352"/>
      <c r="E29" s="355"/>
      <c r="F29" s="355"/>
      <c r="G29" s="355"/>
      <c r="H29" s="355"/>
      <c r="I29" s="226"/>
      <c r="J29" s="24"/>
      <c r="K29" s="25"/>
      <c r="L29" s="203">
        <f t="shared" si="4"/>
        <v>0</v>
      </c>
    </row>
    <row r="30" spans="2:12" ht="17.100000000000001" customHeight="1" x14ac:dyDescent="0.25">
      <c r="B30" s="227"/>
      <c r="C30" s="352"/>
      <c r="D30" s="352"/>
      <c r="E30" s="355"/>
      <c r="F30" s="355"/>
      <c r="G30" s="355"/>
      <c r="H30" s="355"/>
      <c r="I30" s="226"/>
      <c r="J30" s="24"/>
      <c r="K30" s="25"/>
      <c r="L30" s="203">
        <f t="shared" si="4"/>
        <v>0</v>
      </c>
    </row>
    <row r="31" spans="2:12" ht="17.100000000000001" customHeight="1" x14ac:dyDescent="0.25">
      <c r="B31" s="227"/>
      <c r="C31" s="352"/>
      <c r="D31" s="352"/>
      <c r="E31" s="355"/>
      <c r="F31" s="355"/>
      <c r="G31" s="355"/>
      <c r="H31" s="355"/>
      <c r="I31" s="226"/>
      <c r="J31" s="24"/>
      <c r="K31" s="25"/>
      <c r="L31" s="203">
        <f t="shared" si="4"/>
        <v>0</v>
      </c>
    </row>
    <row r="32" spans="2:12" ht="17.100000000000001" customHeight="1" x14ac:dyDescent="0.25">
      <c r="B32" s="227"/>
      <c r="C32" s="352"/>
      <c r="D32" s="352"/>
      <c r="E32" s="355"/>
      <c r="F32" s="355"/>
      <c r="G32" s="355"/>
      <c r="H32" s="355"/>
      <c r="I32" s="226"/>
      <c r="J32" s="24"/>
      <c r="K32" s="25"/>
      <c r="L32" s="203">
        <f>J32+K32</f>
        <v>0</v>
      </c>
    </row>
    <row r="33" spans="2:12" ht="17.100000000000001" customHeight="1" x14ac:dyDescent="0.25">
      <c r="B33" s="227"/>
      <c r="C33" s="352"/>
      <c r="D33" s="352"/>
      <c r="E33" s="355"/>
      <c r="F33" s="355"/>
      <c r="G33" s="355"/>
      <c r="H33" s="355"/>
      <c r="I33" s="226"/>
      <c r="J33" s="24"/>
      <c r="K33" s="25"/>
      <c r="L33" s="203">
        <f t="shared" si="4"/>
        <v>0</v>
      </c>
    </row>
    <row r="34" spans="2:12" ht="17.100000000000001" customHeight="1" x14ac:dyDescent="0.25">
      <c r="B34" s="227"/>
      <c r="C34" s="352"/>
      <c r="D34" s="352"/>
      <c r="E34" s="355"/>
      <c r="F34" s="355"/>
      <c r="G34" s="355"/>
      <c r="H34" s="355"/>
      <c r="I34" s="226"/>
      <c r="J34" s="24">
        <v>5</v>
      </c>
      <c r="K34" s="25">
        <v>5</v>
      </c>
      <c r="L34" s="203">
        <f t="shared" si="4"/>
        <v>10</v>
      </c>
    </row>
    <row r="35" spans="2:12" ht="17.100000000000001" customHeight="1" x14ac:dyDescent="0.25">
      <c r="B35" s="227"/>
      <c r="C35" s="352"/>
      <c r="D35" s="352"/>
      <c r="E35" s="355"/>
      <c r="F35" s="355"/>
      <c r="G35" s="355"/>
      <c r="H35" s="355"/>
      <c r="I35" s="226"/>
      <c r="J35" s="24"/>
      <c r="K35" s="25"/>
      <c r="L35" s="203">
        <f t="shared" si="4"/>
        <v>0</v>
      </c>
    </row>
    <row r="36" spans="2:12" ht="17.100000000000001" customHeight="1" x14ac:dyDescent="0.25">
      <c r="B36" s="227"/>
      <c r="C36" s="352"/>
      <c r="D36" s="352"/>
      <c r="E36" s="355"/>
      <c r="F36" s="355"/>
      <c r="G36" s="355"/>
      <c r="H36" s="355"/>
      <c r="I36" s="226"/>
      <c r="J36" s="24"/>
      <c r="K36" s="25"/>
      <c r="L36" s="203">
        <f t="shared" si="4"/>
        <v>0</v>
      </c>
    </row>
    <row r="37" spans="2:12" ht="17.100000000000001" customHeight="1" x14ac:dyDescent="0.25">
      <c r="B37" s="227"/>
      <c r="C37" s="352"/>
      <c r="D37" s="352"/>
      <c r="E37" s="355"/>
      <c r="F37" s="355"/>
      <c r="G37" s="367"/>
      <c r="H37" s="367"/>
      <c r="I37" s="229"/>
      <c r="J37" s="24"/>
      <c r="K37" s="24"/>
      <c r="L37" s="203">
        <f t="shared" si="4"/>
        <v>0</v>
      </c>
    </row>
    <row r="38" spans="2:12" ht="20.100000000000001" customHeight="1" x14ac:dyDescent="0.25">
      <c r="B38" s="266"/>
      <c r="C38" s="266"/>
      <c r="D38" s="266"/>
      <c r="E38" s="266"/>
      <c r="F38" s="266"/>
      <c r="G38" s="365" t="s">
        <v>147</v>
      </c>
      <c r="H38" s="365"/>
      <c r="I38" s="228"/>
      <c r="J38" s="260">
        <f>SUM(J27:J37)</f>
        <v>5</v>
      </c>
      <c r="K38" s="260">
        <f>SUM(K27:K37)</f>
        <v>5</v>
      </c>
      <c r="L38" s="259">
        <f>SUM(L27:L37)</f>
        <v>10</v>
      </c>
    </row>
    <row r="39" spans="2:12" ht="13.5" customHeight="1" thickBot="1" x14ac:dyDescent="0.25">
      <c r="B39" s="371" t="s">
        <v>143</v>
      </c>
      <c r="C39" s="371"/>
      <c r="D39" s="371"/>
      <c r="E39" s="371"/>
    </row>
    <row r="40" spans="2:12" ht="24.75" customHeight="1" thickBot="1" x14ac:dyDescent="0.25">
      <c r="B40" s="371"/>
      <c r="C40" s="371"/>
      <c r="D40" s="371"/>
      <c r="E40" s="371"/>
      <c r="F40" s="368" t="s">
        <v>142</v>
      </c>
      <c r="G40" s="368"/>
      <c r="H40" s="368"/>
      <c r="I40" s="230"/>
      <c r="J40" s="261">
        <f>J22+J38</f>
        <v>5</v>
      </c>
      <c r="K40" s="261">
        <f>K22+K38</f>
        <v>5</v>
      </c>
      <c r="L40" s="261">
        <f>L22+L38</f>
        <v>10</v>
      </c>
    </row>
    <row r="41" spans="2:12" ht="12.75" customHeight="1" x14ac:dyDescent="0.2">
      <c r="B41" s="371"/>
      <c r="C41" s="371"/>
      <c r="D41" s="371"/>
      <c r="E41" s="371"/>
      <c r="F41" s="26"/>
      <c r="G41" s="26"/>
      <c r="H41" s="27"/>
      <c r="I41" s="27"/>
      <c r="J41" s="28"/>
      <c r="K41" s="29"/>
      <c r="L41" s="30"/>
    </row>
    <row r="42" spans="2:12" ht="12.75" customHeight="1" x14ac:dyDescent="0.2">
      <c r="B42" s="371"/>
      <c r="C42" s="371"/>
      <c r="D42" s="371"/>
      <c r="E42" s="371"/>
      <c r="F42" s="369" t="s">
        <v>108</v>
      </c>
      <c r="G42" s="369"/>
      <c r="H42" s="369"/>
      <c r="I42" s="33"/>
      <c r="J42" s="31">
        <f>'1. Request Summary'!G21</f>
        <v>0</v>
      </c>
      <c r="K42" s="32">
        <f>'1. Request Summary'!M21</f>
        <v>0</v>
      </c>
      <c r="L42" s="32">
        <f>'1. Request Summary'!Q21</f>
        <v>0</v>
      </c>
    </row>
    <row r="43" spans="2:12" ht="12.75" customHeight="1" x14ac:dyDescent="0.2">
      <c r="B43" s="371"/>
      <c r="C43" s="371"/>
      <c r="D43" s="371"/>
      <c r="E43" s="371"/>
      <c r="F43" s="370" t="s">
        <v>103</v>
      </c>
      <c r="G43" s="370"/>
      <c r="H43" s="370"/>
      <c r="I43" s="242"/>
      <c r="J43" s="34" t="b">
        <f>J40=J42</f>
        <v>0</v>
      </c>
      <c r="K43" s="34" t="b">
        <f>K40=K42</f>
        <v>0</v>
      </c>
      <c r="L43" s="34" t="b">
        <f>L42=L40</f>
        <v>0</v>
      </c>
    </row>
    <row r="44" spans="2:12" x14ac:dyDescent="0.2">
      <c r="B44" s="371"/>
      <c r="C44" s="371"/>
      <c r="D44" s="371"/>
      <c r="E44" s="371"/>
      <c r="F44" s="36"/>
      <c r="G44" s="36"/>
      <c r="H44" s="36"/>
      <c r="I44" s="36"/>
      <c r="J44" s="366"/>
      <c r="K44" s="366"/>
      <c r="L44" s="35"/>
    </row>
    <row r="45" spans="2:12" ht="81.75" customHeight="1" x14ac:dyDescent="0.2">
      <c r="B45" s="241"/>
      <c r="C45" s="241"/>
      <c r="D45" s="241"/>
      <c r="E45" s="241"/>
      <c r="F45" s="241"/>
      <c r="G45" s="241"/>
      <c r="H45" s="241"/>
      <c r="I45" s="241"/>
      <c r="J45" s="241"/>
      <c r="K45" s="241"/>
      <c r="L45" s="241"/>
    </row>
    <row r="46" spans="2:12" x14ac:dyDescent="0.2">
      <c r="B46" s="241"/>
      <c r="C46" s="241"/>
      <c r="D46" s="241"/>
      <c r="E46" s="241"/>
    </row>
    <row r="47" spans="2:12" x14ac:dyDescent="0.2">
      <c r="B47" s="241"/>
      <c r="C47" s="241"/>
      <c r="D47" s="241"/>
      <c r="E47" s="241"/>
    </row>
    <row r="48" spans="2:12" x14ac:dyDescent="0.2">
      <c r="B48" s="241"/>
      <c r="C48" s="241"/>
      <c r="D48" s="241"/>
      <c r="E48" s="241"/>
    </row>
    <row r="62" spans="2:2" x14ac:dyDescent="0.2">
      <c r="B62" s="241"/>
    </row>
  </sheetData>
  <mergeCells count="51">
    <mergeCell ref="E27:H27"/>
    <mergeCell ref="E28:H28"/>
    <mergeCell ref="E29:H29"/>
    <mergeCell ref="E36:H36"/>
    <mergeCell ref="J44:K44"/>
    <mergeCell ref="E33:H33"/>
    <mergeCell ref="E34:H34"/>
    <mergeCell ref="E30:H30"/>
    <mergeCell ref="E31:H31"/>
    <mergeCell ref="E37:H37"/>
    <mergeCell ref="F40:H40"/>
    <mergeCell ref="F42:H42"/>
    <mergeCell ref="F43:H43"/>
    <mergeCell ref="B39:E44"/>
    <mergeCell ref="G38:H38"/>
    <mergeCell ref="E32:H32"/>
    <mergeCell ref="C37:D37"/>
    <mergeCell ref="C36:D36"/>
    <mergeCell ref="C12:D12"/>
    <mergeCell ref="C13:D13"/>
    <mergeCell ref="C14:D14"/>
    <mergeCell ref="C26:D26"/>
    <mergeCell ref="C29:D29"/>
    <mergeCell ref="C30:D30"/>
    <mergeCell ref="C35:D35"/>
    <mergeCell ref="C19:D19"/>
    <mergeCell ref="C32:D32"/>
    <mergeCell ref="C28:D28"/>
    <mergeCell ref="C34:D34"/>
    <mergeCell ref="B10:L10"/>
    <mergeCell ref="B25:L25"/>
    <mergeCell ref="C20:D20"/>
    <mergeCell ref="C21:D21"/>
    <mergeCell ref="C17:D17"/>
    <mergeCell ref="G22:H22"/>
    <mergeCell ref="B2:L2"/>
    <mergeCell ref="C31:D31"/>
    <mergeCell ref="C33:D33"/>
    <mergeCell ref="C18:D18"/>
    <mergeCell ref="E35:H35"/>
    <mergeCell ref="B7:C7"/>
    <mergeCell ref="C27:D27"/>
    <mergeCell ref="E26:H26"/>
    <mergeCell ref="G8:H8"/>
    <mergeCell ref="C16:D16"/>
    <mergeCell ref="B5:C5"/>
    <mergeCell ref="B4:C4"/>
    <mergeCell ref="C15:D15"/>
    <mergeCell ref="B8:C8"/>
    <mergeCell ref="B6:C6"/>
    <mergeCell ref="C11:D11"/>
  </mergeCells>
  <phoneticPr fontId="2" type="noConversion"/>
  <conditionalFormatting sqref="J43:K43">
    <cfRule type="containsText" dxfId="5" priority="4" stopIfTrue="1" operator="containsText" text="TRUE">
      <formula>NOT(ISERROR(SEARCH("TRUE",J43)))</formula>
    </cfRule>
    <cfRule type="containsText" dxfId="4" priority="5" stopIfTrue="1" operator="containsText" text="TRUE">
      <formula>NOT(ISERROR(SEARCH("TRUE",J43)))</formula>
    </cfRule>
    <cfRule type="containsText" dxfId="3" priority="6" stopIfTrue="1" operator="containsText" text="FALSE">
      <formula>NOT(ISERROR(SEARCH("FALSE",J43)))</formula>
    </cfRule>
  </conditionalFormatting>
  <conditionalFormatting sqref="L43">
    <cfRule type="containsText" dxfId="2" priority="1" stopIfTrue="1" operator="containsText" text="TRUE">
      <formula>NOT(ISERROR(SEARCH("TRUE",L43)))</formula>
    </cfRule>
    <cfRule type="containsText" dxfId="1" priority="2" stopIfTrue="1" operator="containsText" text="TRUE">
      <formula>NOT(ISERROR(SEARCH("TRUE",L43)))</formula>
    </cfRule>
    <cfRule type="containsText" dxfId="0" priority="3" stopIfTrue="1" operator="containsText" text="FALSE">
      <formula>NOT(ISERROR(SEARCH("FALSE",L43)))</formula>
    </cfRule>
  </conditionalFormatting>
  <printOptions horizontalCentered="1"/>
  <pageMargins left="0.25" right="0.25" top="0.79" bottom="0.25" header="0.61" footer="0.25"/>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showGridLines="0" zoomScaleNormal="100" zoomScaleSheetLayoutView="70" workbookViewId="0">
      <selection activeCell="C18" sqref="C18"/>
    </sheetView>
  </sheetViews>
  <sheetFormatPr defaultRowHeight="12.75" x14ac:dyDescent="0.2"/>
  <cols>
    <col min="1" max="1" width="9.140625" style="6"/>
    <col min="2" max="3" width="25.7109375" style="6" customWidth="1"/>
    <col min="4" max="4" width="9.140625" style="6"/>
    <col min="5" max="5" width="10.7109375" style="6" customWidth="1"/>
    <col min="6" max="6" width="9.140625" style="6"/>
    <col min="7" max="7" width="9.28515625" style="6" bestFit="1" customWidth="1"/>
    <col min="8" max="8" width="16" style="6" customWidth="1"/>
    <col min="9" max="9" width="30.7109375" style="6" customWidth="1"/>
    <col min="10" max="10" width="18.7109375" style="6" customWidth="1"/>
    <col min="11" max="16384" width="9.140625" style="6"/>
  </cols>
  <sheetData>
    <row r="1" spans="2:11" ht="18.75" x14ac:dyDescent="0.3">
      <c r="J1" s="257" t="s">
        <v>145</v>
      </c>
    </row>
    <row r="2" spans="2:11" ht="18.75" x14ac:dyDescent="0.3">
      <c r="B2" s="372" t="s">
        <v>86</v>
      </c>
      <c r="C2" s="372"/>
      <c r="D2" s="372"/>
      <c r="E2" s="372"/>
      <c r="F2" s="372"/>
      <c r="G2" s="372"/>
      <c r="H2" s="372"/>
      <c r="I2" s="372"/>
      <c r="J2" s="372"/>
    </row>
    <row r="3" spans="2:11" ht="18.75" customHeight="1" x14ac:dyDescent="0.25">
      <c r="C3" s="38"/>
      <c r="D3" s="39"/>
      <c r="E3" s="373"/>
      <c r="F3" s="373"/>
    </row>
    <row r="4" spans="2:11" ht="12.75" customHeight="1" x14ac:dyDescent="0.25">
      <c r="C4" s="38"/>
      <c r="D4" s="39"/>
      <c r="E4" s="39"/>
      <c r="F4" s="40"/>
      <c r="G4" s="41"/>
      <c r="H4" s="41"/>
      <c r="I4" s="41"/>
      <c r="J4" s="42"/>
      <c r="K4" s="42"/>
    </row>
    <row r="5" spans="2:11" ht="12.75" customHeight="1" x14ac:dyDescent="0.25">
      <c r="B5" s="43" t="s">
        <v>5</v>
      </c>
      <c r="C5" s="375">
        <f>'1. Request Summary'!D3</f>
        <v>0</v>
      </c>
      <c r="D5" s="375"/>
      <c r="E5" s="44"/>
      <c r="F5" s="45"/>
      <c r="G5" s="46"/>
      <c r="H5" s="47" t="s">
        <v>23</v>
      </c>
      <c r="I5" s="375">
        <f>'1. Request Summary'!D4</f>
        <v>0</v>
      </c>
      <c r="J5" s="375"/>
      <c r="K5" s="48"/>
    </row>
    <row r="6" spans="2:11" ht="12.75" customHeight="1" x14ac:dyDescent="0.25">
      <c r="B6" s="49" t="s">
        <v>80</v>
      </c>
      <c r="C6" s="50">
        <f>'1. Request Summary'!D26</f>
        <v>0</v>
      </c>
      <c r="D6" s="50"/>
      <c r="E6" s="51"/>
      <c r="F6" s="52"/>
      <c r="G6" s="376" t="s">
        <v>98</v>
      </c>
      <c r="H6" s="376"/>
      <c r="I6" s="375">
        <f>'1. Request Summary'!D5</f>
        <v>0</v>
      </c>
      <c r="J6" s="375"/>
    </row>
    <row r="7" spans="2:11" ht="12.75" customHeight="1" x14ac:dyDescent="0.2">
      <c r="B7" s="49" t="s">
        <v>81</v>
      </c>
      <c r="C7" s="375">
        <f>'1. Request Summary'!D28</f>
        <v>0</v>
      </c>
      <c r="D7" s="375"/>
      <c r="E7" s="45"/>
      <c r="F7" s="374"/>
      <c r="G7" s="374"/>
      <c r="H7" s="47"/>
      <c r="I7" s="53"/>
      <c r="J7" s="54"/>
    </row>
    <row r="8" spans="2:11" ht="12.75" customHeight="1" x14ac:dyDescent="0.2">
      <c r="B8" s="49" t="s">
        <v>82</v>
      </c>
      <c r="C8" s="375">
        <f>'1. Request Summary'!D29</f>
        <v>0</v>
      </c>
      <c r="D8" s="375"/>
      <c r="E8" s="44"/>
      <c r="F8" s="45"/>
      <c r="G8" s="46"/>
      <c r="H8" s="47" t="s">
        <v>150</v>
      </c>
      <c r="I8" s="375">
        <f>'1. Request Summary'!N4</f>
        <v>0</v>
      </c>
      <c r="J8" s="375"/>
    </row>
    <row r="9" spans="2:11" ht="12.75" customHeight="1" x14ac:dyDescent="0.25">
      <c r="E9" s="44"/>
      <c r="F9" s="55"/>
      <c r="G9" s="56"/>
      <c r="H9" s="57"/>
      <c r="I9" s="57"/>
      <c r="J9" s="54"/>
      <c r="K9" s="48"/>
    </row>
    <row r="10" spans="2:11" ht="12.75" customHeight="1" x14ac:dyDescent="0.2">
      <c r="C10" s="63"/>
    </row>
    <row r="11" spans="2:11" s="19" customFormat="1" ht="63.75" x14ac:dyDescent="0.2">
      <c r="B11" s="281" t="s">
        <v>0</v>
      </c>
      <c r="C11" s="281" t="s">
        <v>83</v>
      </c>
      <c r="D11" s="281" t="s">
        <v>129</v>
      </c>
      <c r="E11" s="281" t="s">
        <v>130</v>
      </c>
      <c r="F11" s="281" t="s">
        <v>131</v>
      </c>
      <c r="G11" s="282" t="s">
        <v>166</v>
      </c>
      <c r="H11" s="282" t="s">
        <v>146</v>
      </c>
      <c r="I11" s="281" t="s">
        <v>1</v>
      </c>
      <c r="J11" s="283" t="s">
        <v>84</v>
      </c>
    </row>
    <row r="12" spans="2:11" ht="12.75" customHeight="1" x14ac:dyDescent="0.2">
      <c r="B12" s="275"/>
      <c r="C12" s="276"/>
      <c r="D12" s="277"/>
      <c r="E12" s="277"/>
      <c r="F12" s="280" t="str">
        <f t="shared" ref="F12:F35" si="0">IF(D12=0,"",E12/D12)</f>
        <v/>
      </c>
      <c r="G12" s="278">
        <v>0.7</v>
      </c>
      <c r="H12" s="64">
        <f>IF(F12&gt;G12,D12+D12*G12,D12+D12*F12)</f>
        <v>0</v>
      </c>
      <c r="I12" s="277"/>
      <c r="J12" s="275"/>
    </row>
    <row r="13" spans="2:11" ht="12.75" customHeight="1" x14ac:dyDescent="0.2">
      <c r="B13" s="269"/>
      <c r="C13" s="270"/>
      <c r="D13" s="271"/>
      <c r="E13" s="271"/>
      <c r="F13" s="272"/>
      <c r="G13" s="273">
        <v>0.7</v>
      </c>
      <c r="H13" s="274">
        <f t="shared" ref="H13:H35" si="1">IF(F13&gt;G13,D13+D13*G13,D13+D13*F13)</f>
        <v>0</v>
      </c>
      <c r="I13" s="271"/>
      <c r="J13" s="269"/>
    </row>
    <row r="14" spans="2:11" ht="12.75" customHeight="1" x14ac:dyDescent="0.2">
      <c r="B14" s="269"/>
      <c r="C14" s="270"/>
      <c r="D14" s="271"/>
      <c r="E14" s="271"/>
      <c r="F14" s="272"/>
      <c r="G14" s="273">
        <v>0.7</v>
      </c>
      <c r="H14" s="274">
        <f t="shared" si="1"/>
        <v>0</v>
      </c>
      <c r="I14" s="271"/>
      <c r="J14" s="269"/>
    </row>
    <row r="15" spans="2:11" ht="12.75" customHeight="1" x14ac:dyDescent="0.2">
      <c r="B15" s="269"/>
      <c r="C15" s="270"/>
      <c r="D15" s="271"/>
      <c r="E15" s="271"/>
      <c r="F15" s="272"/>
      <c r="G15" s="273">
        <v>0.7</v>
      </c>
      <c r="H15" s="274">
        <f t="shared" si="1"/>
        <v>0</v>
      </c>
      <c r="I15" s="271"/>
      <c r="J15" s="269"/>
    </row>
    <row r="16" spans="2:11" ht="12.75" customHeight="1" x14ac:dyDescent="0.2">
      <c r="B16" s="269"/>
      <c r="C16" s="270"/>
      <c r="D16" s="271"/>
      <c r="E16" s="271"/>
      <c r="F16" s="272"/>
      <c r="G16" s="273">
        <v>0.7</v>
      </c>
      <c r="H16" s="274">
        <f t="shared" si="1"/>
        <v>0</v>
      </c>
      <c r="I16" s="271"/>
      <c r="J16" s="269"/>
    </row>
    <row r="17" spans="2:10" ht="12.75" customHeight="1" x14ac:dyDescent="0.2">
      <c r="B17" s="269"/>
      <c r="C17" s="270"/>
      <c r="D17" s="271"/>
      <c r="E17" s="271"/>
      <c r="F17" s="272"/>
      <c r="G17" s="273">
        <v>0.7</v>
      </c>
      <c r="H17" s="274">
        <f t="shared" si="1"/>
        <v>0</v>
      </c>
      <c r="I17" s="271"/>
      <c r="J17" s="269"/>
    </row>
    <row r="18" spans="2:10" ht="12.75" customHeight="1" x14ac:dyDescent="0.2">
      <c r="B18" s="269"/>
      <c r="C18" s="270"/>
      <c r="D18" s="271"/>
      <c r="E18" s="271"/>
      <c r="F18" s="272"/>
      <c r="G18" s="273">
        <v>0.7</v>
      </c>
      <c r="H18" s="274">
        <f t="shared" si="1"/>
        <v>0</v>
      </c>
      <c r="I18" s="271"/>
      <c r="J18" s="269"/>
    </row>
    <row r="19" spans="2:10" ht="12.75" customHeight="1" x14ac:dyDescent="0.2">
      <c r="B19" s="269"/>
      <c r="C19" s="270"/>
      <c r="D19" s="271"/>
      <c r="E19" s="271"/>
      <c r="F19" s="272"/>
      <c r="G19" s="273">
        <v>0.7</v>
      </c>
      <c r="H19" s="274">
        <f t="shared" si="1"/>
        <v>0</v>
      </c>
      <c r="I19" s="271"/>
      <c r="J19" s="269"/>
    </row>
    <row r="20" spans="2:10" ht="12.75" customHeight="1" x14ac:dyDescent="0.2">
      <c r="B20" s="269"/>
      <c r="C20" s="270"/>
      <c r="D20" s="271"/>
      <c r="E20" s="271"/>
      <c r="F20" s="272"/>
      <c r="G20" s="273">
        <v>0.7</v>
      </c>
      <c r="H20" s="274">
        <f t="shared" si="1"/>
        <v>0</v>
      </c>
      <c r="I20" s="271"/>
      <c r="J20" s="269"/>
    </row>
    <row r="21" spans="2:10" ht="12.75" customHeight="1" x14ac:dyDescent="0.2">
      <c r="B21" s="269"/>
      <c r="C21" s="270"/>
      <c r="D21" s="271"/>
      <c r="E21" s="271"/>
      <c r="F21" s="272"/>
      <c r="G21" s="273">
        <v>0.7</v>
      </c>
      <c r="H21" s="274">
        <f t="shared" si="1"/>
        <v>0</v>
      </c>
      <c r="I21" s="271"/>
      <c r="J21" s="269"/>
    </row>
    <row r="22" spans="2:10" ht="12.75" customHeight="1" x14ac:dyDescent="0.2">
      <c r="B22" s="269"/>
      <c r="C22" s="270"/>
      <c r="D22" s="271"/>
      <c r="E22" s="271"/>
      <c r="F22" s="272"/>
      <c r="G22" s="273">
        <v>0.7</v>
      </c>
      <c r="H22" s="274">
        <f t="shared" si="1"/>
        <v>0</v>
      </c>
      <c r="I22" s="271"/>
      <c r="J22" s="269"/>
    </row>
    <row r="23" spans="2:10" ht="12.75" customHeight="1" x14ac:dyDescent="0.2">
      <c r="B23" s="269"/>
      <c r="C23" s="270"/>
      <c r="D23" s="271"/>
      <c r="E23" s="271"/>
      <c r="F23" s="272"/>
      <c r="G23" s="273">
        <v>0.7</v>
      </c>
      <c r="H23" s="274">
        <f t="shared" si="1"/>
        <v>0</v>
      </c>
      <c r="I23" s="271"/>
      <c r="J23" s="269"/>
    </row>
    <row r="24" spans="2:10" ht="12.75" customHeight="1" x14ac:dyDescent="0.2">
      <c r="B24" s="269"/>
      <c r="C24" s="270"/>
      <c r="D24" s="271"/>
      <c r="E24" s="271"/>
      <c r="F24" s="272" t="str">
        <f t="shared" si="0"/>
        <v/>
      </c>
      <c r="G24" s="273">
        <v>0.7</v>
      </c>
      <c r="H24" s="274">
        <f t="shared" si="1"/>
        <v>0</v>
      </c>
      <c r="I24" s="271"/>
      <c r="J24" s="269"/>
    </row>
    <row r="25" spans="2:10" ht="12.75" customHeight="1" x14ac:dyDescent="0.2">
      <c r="B25" s="269"/>
      <c r="C25" s="270"/>
      <c r="D25" s="271"/>
      <c r="E25" s="271"/>
      <c r="F25" s="272" t="str">
        <f t="shared" si="0"/>
        <v/>
      </c>
      <c r="G25" s="273">
        <v>0.7</v>
      </c>
      <c r="H25" s="274">
        <f t="shared" si="1"/>
        <v>0</v>
      </c>
      <c r="I25" s="271"/>
      <c r="J25" s="269"/>
    </row>
    <row r="26" spans="2:10" ht="12.75" customHeight="1" x14ac:dyDescent="0.2">
      <c r="B26" s="269"/>
      <c r="C26" s="270"/>
      <c r="D26" s="271"/>
      <c r="E26" s="271"/>
      <c r="F26" s="272" t="str">
        <f t="shared" si="0"/>
        <v/>
      </c>
      <c r="G26" s="273">
        <v>0.7</v>
      </c>
      <c r="H26" s="274">
        <f t="shared" si="1"/>
        <v>0</v>
      </c>
      <c r="I26" s="271"/>
      <c r="J26" s="269"/>
    </row>
    <row r="27" spans="2:10" ht="12.75" customHeight="1" x14ac:dyDescent="0.2">
      <c r="B27" s="269"/>
      <c r="C27" s="270"/>
      <c r="D27" s="271"/>
      <c r="E27" s="271"/>
      <c r="F27" s="272" t="str">
        <f t="shared" si="0"/>
        <v/>
      </c>
      <c r="G27" s="273">
        <v>0.7</v>
      </c>
      <c r="H27" s="274">
        <f t="shared" si="1"/>
        <v>0</v>
      </c>
      <c r="I27" s="271"/>
      <c r="J27" s="269"/>
    </row>
    <row r="28" spans="2:10" ht="12.75" customHeight="1" x14ac:dyDescent="0.2">
      <c r="B28" s="269"/>
      <c r="C28" s="270"/>
      <c r="D28" s="271"/>
      <c r="E28" s="271"/>
      <c r="F28" s="272" t="str">
        <f t="shared" si="0"/>
        <v/>
      </c>
      <c r="G28" s="273">
        <v>0.7</v>
      </c>
      <c r="H28" s="274">
        <f t="shared" si="1"/>
        <v>0</v>
      </c>
      <c r="I28" s="271"/>
      <c r="J28" s="269"/>
    </row>
    <row r="29" spans="2:10" ht="12.75" customHeight="1" x14ac:dyDescent="0.2">
      <c r="B29" s="269"/>
      <c r="C29" s="270"/>
      <c r="D29" s="271"/>
      <c r="E29" s="271"/>
      <c r="F29" s="272" t="str">
        <f t="shared" si="0"/>
        <v/>
      </c>
      <c r="G29" s="273">
        <v>0.7</v>
      </c>
      <c r="H29" s="274">
        <f t="shared" si="1"/>
        <v>0</v>
      </c>
      <c r="I29" s="271"/>
      <c r="J29" s="269"/>
    </row>
    <row r="30" spans="2:10" ht="12.75" customHeight="1" x14ac:dyDescent="0.2">
      <c r="B30" s="269"/>
      <c r="C30" s="270"/>
      <c r="D30" s="271"/>
      <c r="E30" s="271"/>
      <c r="F30" s="272" t="str">
        <f t="shared" si="0"/>
        <v/>
      </c>
      <c r="G30" s="273">
        <v>0.7</v>
      </c>
      <c r="H30" s="274">
        <f t="shared" si="1"/>
        <v>0</v>
      </c>
      <c r="I30" s="271"/>
      <c r="J30" s="269"/>
    </row>
    <row r="31" spans="2:10" ht="12.75" customHeight="1" x14ac:dyDescent="0.2">
      <c r="B31" s="269"/>
      <c r="C31" s="270"/>
      <c r="D31" s="271"/>
      <c r="E31" s="271"/>
      <c r="F31" s="272" t="str">
        <f t="shared" si="0"/>
        <v/>
      </c>
      <c r="G31" s="273">
        <v>0.7</v>
      </c>
      <c r="H31" s="274">
        <f t="shared" si="1"/>
        <v>0</v>
      </c>
      <c r="I31" s="271"/>
      <c r="J31" s="269"/>
    </row>
    <row r="32" spans="2:10" ht="12.75" customHeight="1" x14ac:dyDescent="0.2">
      <c r="B32" s="269"/>
      <c r="C32" s="270"/>
      <c r="D32" s="271"/>
      <c r="E32" s="271"/>
      <c r="F32" s="272" t="str">
        <f t="shared" si="0"/>
        <v/>
      </c>
      <c r="G32" s="273">
        <v>0.7</v>
      </c>
      <c r="H32" s="274">
        <f t="shared" si="1"/>
        <v>0</v>
      </c>
      <c r="I32" s="271"/>
      <c r="J32" s="269"/>
    </row>
    <row r="33" spans="2:10" ht="12.75" customHeight="1" x14ac:dyDescent="0.2">
      <c r="B33" s="269"/>
      <c r="C33" s="270"/>
      <c r="D33" s="271"/>
      <c r="E33" s="271"/>
      <c r="F33" s="272" t="str">
        <f t="shared" si="0"/>
        <v/>
      </c>
      <c r="G33" s="273">
        <v>0.7</v>
      </c>
      <c r="H33" s="274">
        <f t="shared" si="1"/>
        <v>0</v>
      </c>
      <c r="I33" s="271"/>
      <c r="J33" s="269"/>
    </row>
    <row r="34" spans="2:10" ht="12.75" customHeight="1" x14ac:dyDescent="0.2">
      <c r="B34" s="269"/>
      <c r="C34" s="270"/>
      <c r="D34" s="271"/>
      <c r="E34" s="271"/>
      <c r="F34" s="272" t="str">
        <f t="shared" si="0"/>
        <v/>
      </c>
      <c r="G34" s="273">
        <v>0.7</v>
      </c>
      <c r="H34" s="274">
        <f t="shared" si="1"/>
        <v>0</v>
      </c>
      <c r="I34" s="271"/>
      <c r="J34" s="269"/>
    </row>
    <row r="35" spans="2:10" ht="12.75" customHeight="1" x14ac:dyDescent="0.2">
      <c r="B35" s="269"/>
      <c r="C35" s="270"/>
      <c r="D35" s="271"/>
      <c r="E35" s="271"/>
      <c r="F35" s="272" t="str">
        <f t="shared" si="0"/>
        <v/>
      </c>
      <c r="G35" s="273">
        <v>0.7</v>
      </c>
      <c r="H35" s="274">
        <f t="shared" si="1"/>
        <v>0</v>
      </c>
      <c r="I35" s="271"/>
      <c r="J35" s="269"/>
    </row>
    <row r="36" spans="2:10" ht="12.75" customHeight="1" x14ac:dyDescent="0.2">
      <c r="B36" s="58"/>
      <c r="C36" s="59"/>
      <c r="D36" s="60"/>
      <c r="E36" s="60"/>
      <c r="F36" s="61"/>
      <c r="G36" s="61"/>
      <c r="H36" s="60"/>
      <c r="I36" s="60"/>
      <c r="J36" s="51"/>
    </row>
  </sheetData>
  <sheetProtection selectLockedCells="1"/>
  <mergeCells count="10">
    <mergeCell ref="C8:D8"/>
    <mergeCell ref="I5:J5"/>
    <mergeCell ref="I8:J8"/>
    <mergeCell ref="G6:H6"/>
    <mergeCell ref="I6:J6"/>
    <mergeCell ref="B2:J2"/>
    <mergeCell ref="E3:F3"/>
    <mergeCell ref="F7:G7"/>
    <mergeCell ref="C7:D7"/>
    <mergeCell ref="C5:D5"/>
  </mergeCells>
  <printOptions horizontalCentered="1"/>
  <pageMargins left="0.25" right="0.25" top="0.79" bottom="0.25" header="0.61" footer="0.25"/>
  <pageSetup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zoomScaleNormal="100" zoomScaleSheetLayoutView="115" workbookViewId="0">
      <selection activeCell="K40" sqref="K40"/>
    </sheetView>
  </sheetViews>
  <sheetFormatPr defaultRowHeight="12.75" x14ac:dyDescent="0.2"/>
  <cols>
    <col min="1" max="1" width="9.140625" style="65"/>
    <col min="2" max="2" width="43.140625" style="65" customWidth="1"/>
    <col min="3" max="3" width="8.7109375" style="65" customWidth="1"/>
    <col min="4" max="8" width="4.7109375" style="65" customWidth="1"/>
    <col min="9" max="17" width="15.7109375" style="65" customWidth="1"/>
    <col min="18" max="16384" width="9.140625" style="65"/>
  </cols>
  <sheetData>
    <row r="1" spans="2:17" ht="31.5" customHeight="1" x14ac:dyDescent="0.3">
      <c r="Q1" s="257"/>
    </row>
    <row r="2" spans="2:17" ht="18.75" x14ac:dyDescent="0.3">
      <c r="B2" s="377" t="s">
        <v>99</v>
      </c>
      <c r="C2" s="377"/>
      <c r="D2" s="377"/>
      <c r="E2" s="377"/>
      <c r="F2" s="377"/>
      <c r="G2" s="377"/>
      <c r="H2" s="377"/>
      <c r="I2" s="377"/>
      <c r="J2" s="377"/>
      <c r="K2" s="377"/>
      <c r="L2" s="377"/>
      <c r="M2" s="377"/>
      <c r="N2" s="377"/>
      <c r="O2" s="377"/>
      <c r="P2" s="377"/>
      <c r="Q2" s="257" t="s">
        <v>151</v>
      </c>
    </row>
    <row r="3" spans="2:17" x14ac:dyDescent="0.2">
      <c r="B3" s="66"/>
      <c r="C3" s="67"/>
      <c r="D3" s="67"/>
      <c r="E3" s="67"/>
      <c r="F3" s="67"/>
      <c r="G3" s="67"/>
      <c r="J3" s="68"/>
      <c r="K3" s="68"/>
      <c r="L3" s="68"/>
      <c r="M3" s="69"/>
      <c r="N3" s="69"/>
      <c r="O3" s="70"/>
      <c r="P3" s="70"/>
    </row>
    <row r="4" spans="2:17" x14ac:dyDescent="0.2">
      <c r="B4" s="66" t="s">
        <v>79</v>
      </c>
      <c r="C4" s="378"/>
      <c r="D4" s="378"/>
      <c r="E4" s="378"/>
      <c r="F4" s="378"/>
      <c r="G4" s="378"/>
      <c r="H4" s="378"/>
      <c r="J4" s="71"/>
      <c r="K4" s="68"/>
      <c r="L4" s="68"/>
      <c r="M4" s="68"/>
      <c r="P4" s="72" t="s">
        <v>78</v>
      </c>
      <c r="Q4" s="73">
        <f>I27</f>
        <v>0</v>
      </c>
    </row>
    <row r="5" spans="2:17" x14ac:dyDescent="0.2">
      <c r="B5" s="66" t="s">
        <v>23</v>
      </c>
      <c r="C5" s="379">
        <v>0</v>
      </c>
      <c r="D5" s="379"/>
      <c r="E5" s="379"/>
      <c r="F5" s="379"/>
      <c r="G5" s="379"/>
      <c r="H5" s="379"/>
      <c r="J5" s="380"/>
      <c r="K5" s="380"/>
      <c r="L5" s="380"/>
      <c r="M5" s="380"/>
      <c r="O5" s="72"/>
      <c r="P5" s="72" t="s">
        <v>76</v>
      </c>
      <c r="Q5" s="74">
        <v>0</v>
      </c>
    </row>
    <row r="6" spans="2:17" x14ac:dyDescent="0.2">
      <c r="B6" s="66" t="s">
        <v>98</v>
      </c>
      <c r="C6" s="381">
        <v>0</v>
      </c>
      <c r="D6" s="381"/>
      <c r="E6" s="381"/>
      <c r="F6" s="381"/>
      <c r="G6" s="381"/>
      <c r="H6" s="381"/>
      <c r="J6" s="380"/>
      <c r="K6" s="380"/>
      <c r="L6" s="380"/>
      <c r="M6" s="380"/>
      <c r="O6" s="72"/>
      <c r="P6" s="72" t="s">
        <v>76</v>
      </c>
      <c r="Q6" s="74">
        <v>0</v>
      </c>
    </row>
    <row r="7" spans="2:17" x14ac:dyDescent="0.2">
      <c r="B7" s="66" t="s">
        <v>77</v>
      </c>
      <c r="C7" s="382"/>
      <c r="D7" s="382"/>
      <c r="E7" s="382"/>
      <c r="F7" s="382"/>
      <c r="G7" s="382"/>
      <c r="H7" s="382"/>
      <c r="J7" s="380"/>
      <c r="K7" s="380"/>
      <c r="L7" s="380"/>
      <c r="M7" s="380"/>
      <c r="O7" s="72"/>
      <c r="P7" s="72" t="s">
        <v>76</v>
      </c>
      <c r="Q7" s="74">
        <v>0</v>
      </c>
    </row>
    <row r="8" spans="2:17" x14ac:dyDescent="0.2">
      <c r="B8" s="66" t="s">
        <v>75</v>
      </c>
      <c r="C8" s="383">
        <v>0</v>
      </c>
      <c r="D8" s="383"/>
      <c r="E8" s="383"/>
      <c r="F8" s="383"/>
      <c r="G8" s="383"/>
      <c r="H8" s="383"/>
      <c r="J8" s="380"/>
      <c r="K8" s="380"/>
      <c r="L8" s="380"/>
      <c r="M8" s="380"/>
      <c r="O8" s="72"/>
      <c r="P8" s="72" t="s">
        <v>74</v>
      </c>
      <c r="Q8" s="75">
        <f>+Q4+Q5+Q6+Q7</f>
        <v>0</v>
      </c>
    </row>
    <row r="9" spans="2:17" x14ac:dyDescent="0.2">
      <c r="B9" s="66" t="s">
        <v>73</v>
      </c>
      <c r="C9" s="383">
        <v>0</v>
      </c>
      <c r="D9" s="383"/>
      <c r="E9" s="383"/>
      <c r="F9" s="383"/>
      <c r="G9" s="383"/>
      <c r="H9" s="383"/>
      <c r="J9" s="380"/>
      <c r="K9" s="380"/>
      <c r="L9" s="380"/>
      <c r="M9" s="380"/>
      <c r="P9" s="72" t="s">
        <v>72</v>
      </c>
      <c r="Q9" s="76">
        <f>L27</f>
        <v>0</v>
      </c>
    </row>
    <row r="10" spans="2:17" x14ac:dyDescent="0.2">
      <c r="J10" s="380"/>
      <c r="K10" s="380"/>
      <c r="L10" s="380"/>
      <c r="M10" s="380"/>
      <c r="P10" s="72" t="s">
        <v>71</v>
      </c>
      <c r="Q10" s="77">
        <f>M27</f>
        <v>0</v>
      </c>
    </row>
    <row r="11" spans="2:17" x14ac:dyDescent="0.2">
      <c r="B11" s="66"/>
      <c r="C11" s="78"/>
      <c r="D11" s="78"/>
      <c r="E11" s="78"/>
      <c r="F11" s="78"/>
      <c r="G11" s="78"/>
      <c r="H11" s="78"/>
      <c r="P11" s="72" t="s">
        <v>70</v>
      </c>
      <c r="Q11" s="77">
        <f>Q8-Q9-Q10</f>
        <v>0</v>
      </c>
    </row>
    <row r="12" spans="2:17" x14ac:dyDescent="0.2">
      <c r="B12" s="66"/>
      <c r="C12" s="78"/>
      <c r="D12" s="78"/>
      <c r="E12" s="78"/>
      <c r="F12" s="78"/>
      <c r="G12" s="78"/>
      <c r="H12" s="78"/>
      <c r="N12" s="72"/>
      <c r="O12" s="68"/>
      <c r="P12" s="70"/>
    </row>
    <row r="13" spans="2:17" ht="15.75" x14ac:dyDescent="0.25">
      <c r="B13" s="79" t="s">
        <v>69</v>
      </c>
    </row>
    <row r="14" spans="2:17" s="80" customFormat="1" ht="90" customHeight="1" x14ac:dyDescent="0.2">
      <c r="B14" s="384" t="s">
        <v>38</v>
      </c>
      <c r="C14" s="384" t="s">
        <v>60</v>
      </c>
      <c r="D14" s="386" t="s">
        <v>132</v>
      </c>
      <c r="E14" s="387"/>
      <c r="F14" s="387"/>
      <c r="G14" s="387"/>
      <c r="H14" s="388"/>
      <c r="I14" s="384" t="s">
        <v>68</v>
      </c>
      <c r="J14" s="384" t="s">
        <v>58</v>
      </c>
      <c r="K14" s="389" t="s">
        <v>67</v>
      </c>
      <c r="L14" s="384" t="s">
        <v>66</v>
      </c>
      <c r="M14" s="384" t="s">
        <v>65</v>
      </c>
      <c r="N14" s="384" t="s">
        <v>64</v>
      </c>
      <c r="O14" s="384" t="s">
        <v>57</v>
      </c>
      <c r="P14" s="384" t="s">
        <v>63</v>
      </c>
      <c r="Q14" s="384" t="s">
        <v>62</v>
      </c>
    </row>
    <row r="15" spans="2:17" s="80" customFormat="1" ht="15" x14ac:dyDescent="0.2">
      <c r="B15" s="385"/>
      <c r="C15" s="385"/>
      <c r="D15" s="81" t="s">
        <v>51</v>
      </c>
      <c r="E15" s="81" t="s">
        <v>50</v>
      </c>
      <c r="F15" s="81" t="s">
        <v>49</v>
      </c>
      <c r="G15" s="81" t="s">
        <v>48</v>
      </c>
      <c r="H15" s="81" t="s">
        <v>47</v>
      </c>
      <c r="I15" s="385"/>
      <c r="J15" s="385"/>
      <c r="K15" s="389"/>
      <c r="L15" s="385"/>
      <c r="M15" s="385"/>
      <c r="N15" s="385"/>
      <c r="O15" s="385"/>
      <c r="P15" s="385"/>
      <c r="Q15" s="385"/>
    </row>
    <row r="16" spans="2:17" ht="15" x14ac:dyDescent="0.25">
      <c r="B16" s="82"/>
      <c r="C16" s="83"/>
      <c r="D16" s="84" t="s">
        <v>168</v>
      </c>
      <c r="E16" s="84" t="s">
        <v>168</v>
      </c>
      <c r="F16" s="84" t="s">
        <v>168</v>
      </c>
      <c r="G16" s="84" t="s">
        <v>168</v>
      </c>
      <c r="H16" s="84" t="s">
        <v>168</v>
      </c>
      <c r="I16" s="85"/>
      <c r="J16" s="85"/>
      <c r="K16" s="86" t="str">
        <f t="shared" ref="K16:K27" si="0">IF(J16=0,"",J16/$J$27)</f>
        <v/>
      </c>
      <c r="L16" s="85"/>
      <c r="M16" s="85"/>
      <c r="N16" s="87">
        <f t="shared" ref="N16:N26" si="1">+L16+M16</f>
        <v>0</v>
      </c>
      <c r="O16" s="85"/>
      <c r="P16" s="88">
        <f t="shared" ref="P16:P26" si="2">+J16-N16</f>
        <v>0</v>
      </c>
      <c r="Q16" s="89" t="str">
        <f t="shared" ref="Q16:Q27" si="3">IF(N16=0,"0%",N16/$I16)</f>
        <v>0%</v>
      </c>
    </row>
    <row r="17" spans="2:17" ht="15" customHeight="1" x14ac:dyDescent="0.25">
      <c r="B17" s="90"/>
      <c r="C17" s="83"/>
      <c r="D17" s="84" t="s">
        <v>168</v>
      </c>
      <c r="E17" s="84" t="s">
        <v>168</v>
      </c>
      <c r="F17" s="84" t="s">
        <v>168</v>
      </c>
      <c r="G17" s="84" t="s">
        <v>168</v>
      </c>
      <c r="H17" s="84" t="s">
        <v>168</v>
      </c>
      <c r="I17" s="85"/>
      <c r="J17" s="85"/>
      <c r="K17" s="86" t="str">
        <f t="shared" si="0"/>
        <v/>
      </c>
      <c r="L17" s="85"/>
      <c r="M17" s="85"/>
      <c r="N17" s="87">
        <f t="shared" si="1"/>
        <v>0</v>
      </c>
      <c r="O17" s="85"/>
      <c r="P17" s="88">
        <f t="shared" si="2"/>
        <v>0</v>
      </c>
      <c r="Q17" s="89" t="str">
        <f t="shared" si="3"/>
        <v>0%</v>
      </c>
    </row>
    <row r="18" spans="2:17" ht="15" x14ac:dyDescent="0.25">
      <c r="B18" s="82"/>
      <c r="C18" s="83"/>
      <c r="D18" s="84" t="s">
        <v>168</v>
      </c>
      <c r="E18" s="84" t="s">
        <v>168</v>
      </c>
      <c r="F18" s="84" t="s">
        <v>168</v>
      </c>
      <c r="G18" s="84" t="s">
        <v>168</v>
      </c>
      <c r="H18" s="84" t="s">
        <v>168</v>
      </c>
      <c r="I18" s="85"/>
      <c r="J18" s="85"/>
      <c r="K18" s="86" t="str">
        <f t="shared" si="0"/>
        <v/>
      </c>
      <c r="L18" s="85"/>
      <c r="M18" s="85"/>
      <c r="N18" s="87">
        <f t="shared" si="1"/>
        <v>0</v>
      </c>
      <c r="O18" s="85"/>
      <c r="P18" s="88">
        <f t="shared" si="2"/>
        <v>0</v>
      </c>
      <c r="Q18" s="89" t="str">
        <f t="shared" si="3"/>
        <v>0%</v>
      </c>
    </row>
    <row r="19" spans="2:17" ht="15" x14ac:dyDescent="0.25">
      <c r="B19" s="82"/>
      <c r="C19" s="83"/>
      <c r="D19" s="84" t="s">
        <v>168</v>
      </c>
      <c r="E19" s="84" t="s">
        <v>168</v>
      </c>
      <c r="F19" s="84" t="s">
        <v>168</v>
      </c>
      <c r="G19" s="84" t="s">
        <v>168</v>
      </c>
      <c r="H19" s="84" t="s">
        <v>168</v>
      </c>
      <c r="I19" s="85"/>
      <c r="J19" s="85"/>
      <c r="K19" s="86" t="str">
        <f t="shared" si="0"/>
        <v/>
      </c>
      <c r="L19" s="85"/>
      <c r="M19" s="85"/>
      <c r="N19" s="87">
        <f t="shared" si="1"/>
        <v>0</v>
      </c>
      <c r="O19" s="85"/>
      <c r="P19" s="88">
        <f t="shared" si="2"/>
        <v>0</v>
      </c>
      <c r="Q19" s="89" t="str">
        <f t="shared" si="3"/>
        <v>0%</v>
      </c>
    </row>
    <row r="20" spans="2:17" ht="15" x14ac:dyDescent="0.25">
      <c r="B20" s="82"/>
      <c r="C20" s="83"/>
      <c r="D20" s="84" t="s">
        <v>168</v>
      </c>
      <c r="E20" s="84" t="s">
        <v>168</v>
      </c>
      <c r="F20" s="84" t="s">
        <v>168</v>
      </c>
      <c r="G20" s="84" t="s">
        <v>168</v>
      </c>
      <c r="H20" s="84" t="s">
        <v>168</v>
      </c>
      <c r="I20" s="85"/>
      <c r="J20" s="85"/>
      <c r="K20" s="86" t="str">
        <f t="shared" si="0"/>
        <v/>
      </c>
      <c r="L20" s="85"/>
      <c r="M20" s="85"/>
      <c r="N20" s="87">
        <f t="shared" si="1"/>
        <v>0</v>
      </c>
      <c r="O20" s="85"/>
      <c r="P20" s="88">
        <f t="shared" si="2"/>
        <v>0</v>
      </c>
      <c r="Q20" s="89" t="str">
        <f t="shared" si="3"/>
        <v>0%</v>
      </c>
    </row>
    <row r="21" spans="2:17" ht="15" x14ac:dyDescent="0.25">
      <c r="B21" s="82"/>
      <c r="C21" s="83"/>
      <c r="D21" s="84" t="s">
        <v>168</v>
      </c>
      <c r="E21" s="84" t="s">
        <v>168</v>
      </c>
      <c r="F21" s="84" t="s">
        <v>168</v>
      </c>
      <c r="G21" s="84" t="s">
        <v>168</v>
      </c>
      <c r="H21" s="84" t="s">
        <v>168</v>
      </c>
      <c r="I21" s="85"/>
      <c r="J21" s="85"/>
      <c r="K21" s="86" t="str">
        <f t="shared" si="0"/>
        <v/>
      </c>
      <c r="L21" s="85"/>
      <c r="M21" s="85"/>
      <c r="N21" s="87">
        <f t="shared" si="1"/>
        <v>0</v>
      </c>
      <c r="O21" s="85"/>
      <c r="P21" s="88">
        <f t="shared" si="2"/>
        <v>0</v>
      </c>
      <c r="Q21" s="89" t="str">
        <f t="shared" si="3"/>
        <v>0%</v>
      </c>
    </row>
    <row r="22" spans="2:17" ht="15" x14ac:dyDescent="0.25">
      <c r="B22" s="82"/>
      <c r="C22" s="83"/>
      <c r="D22" s="84" t="s">
        <v>168</v>
      </c>
      <c r="E22" s="84" t="s">
        <v>168</v>
      </c>
      <c r="F22" s="84" t="s">
        <v>168</v>
      </c>
      <c r="G22" s="84" t="s">
        <v>168</v>
      </c>
      <c r="H22" s="84" t="s">
        <v>168</v>
      </c>
      <c r="I22" s="85"/>
      <c r="J22" s="85"/>
      <c r="K22" s="86" t="str">
        <f t="shared" si="0"/>
        <v/>
      </c>
      <c r="L22" s="85"/>
      <c r="M22" s="85"/>
      <c r="N22" s="87">
        <f t="shared" si="1"/>
        <v>0</v>
      </c>
      <c r="O22" s="85"/>
      <c r="P22" s="88">
        <f t="shared" si="2"/>
        <v>0</v>
      </c>
      <c r="Q22" s="89" t="str">
        <f t="shared" si="3"/>
        <v>0%</v>
      </c>
    </row>
    <row r="23" spans="2:17" ht="15" x14ac:dyDescent="0.25">
      <c r="B23" s="82"/>
      <c r="C23" s="83"/>
      <c r="D23" s="84" t="s">
        <v>168</v>
      </c>
      <c r="E23" s="84" t="s">
        <v>168</v>
      </c>
      <c r="F23" s="84" t="s">
        <v>168</v>
      </c>
      <c r="G23" s="84" t="s">
        <v>168</v>
      </c>
      <c r="H23" s="84" t="s">
        <v>168</v>
      </c>
      <c r="I23" s="85"/>
      <c r="J23" s="85"/>
      <c r="K23" s="86" t="str">
        <f t="shared" si="0"/>
        <v/>
      </c>
      <c r="L23" s="85"/>
      <c r="M23" s="85"/>
      <c r="N23" s="87">
        <f t="shared" si="1"/>
        <v>0</v>
      </c>
      <c r="O23" s="85"/>
      <c r="P23" s="88">
        <f t="shared" si="2"/>
        <v>0</v>
      </c>
      <c r="Q23" s="89" t="str">
        <f t="shared" si="3"/>
        <v>0%</v>
      </c>
    </row>
    <row r="24" spans="2:17" ht="15" x14ac:dyDescent="0.25">
      <c r="B24" s="82"/>
      <c r="C24" s="83"/>
      <c r="D24" s="84" t="s">
        <v>168</v>
      </c>
      <c r="E24" s="84" t="s">
        <v>168</v>
      </c>
      <c r="F24" s="84" t="s">
        <v>168</v>
      </c>
      <c r="G24" s="84" t="s">
        <v>168</v>
      </c>
      <c r="H24" s="84" t="s">
        <v>168</v>
      </c>
      <c r="I24" s="85"/>
      <c r="J24" s="85"/>
      <c r="K24" s="86" t="str">
        <f t="shared" si="0"/>
        <v/>
      </c>
      <c r="L24" s="85"/>
      <c r="M24" s="85"/>
      <c r="N24" s="87">
        <f t="shared" si="1"/>
        <v>0</v>
      </c>
      <c r="O24" s="85"/>
      <c r="P24" s="88">
        <f t="shared" si="2"/>
        <v>0</v>
      </c>
      <c r="Q24" s="89" t="str">
        <f t="shared" si="3"/>
        <v>0%</v>
      </c>
    </row>
    <row r="25" spans="2:17" ht="15" x14ac:dyDescent="0.25">
      <c r="B25" s="82"/>
      <c r="C25" s="83"/>
      <c r="D25" s="84" t="s">
        <v>168</v>
      </c>
      <c r="E25" s="84" t="s">
        <v>168</v>
      </c>
      <c r="F25" s="84" t="s">
        <v>168</v>
      </c>
      <c r="G25" s="84" t="s">
        <v>168</v>
      </c>
      <c r="H25" s="84" t="s">
        <v>168</v>
      </c>
      <c r="I25" s="85"/>
      <c r="J25" s="85"/>
      <c r="K25" s="86" t="str">
        <f t="shared" si="0"/>
        <v/>
      </c>
      <c r="L25" s="85"/>
      <c r="M25" s="85"/>
      <c r="N25" s="87">
        <f t="shared" si="1"/>
        <v>0</v>
      </c>
      <c r="O25" s="85"/>
      <c r="P25" s="88">
        <f t="shared" si="2"/>
        <v>0</v>
      </c>
      <c r="Q25" s="89" t="str">
        <f t="shared" si="3"/>
        <v>0%</v>
      </c>
    </row>
    <row r="26" spans="2:17" ht="15" x14ac:dyDescent="0.25">
      <c r="B26" s="82"/>
      <c r="C26" s="83"/>
      <c r="D26" s="84" t="s">
        <v>168</v>
      </c>
      <c r="E26" s="84" t="s">
        <v>168</v>
      </c>
      <c r="F26" s="84" t="s">
        <v>168</v>
      </c>
      <c r="G26" s="84" t="s">
        <v>168</v>
      </c>
      <c r="H26" s="84" t="s">
        <v>168</v>
      </c>
      <c r="I26" s="85"/>
      <c r="J26" s="85"/>
      <c r="K26" s="86" t="str">
        <f t="shared" si="0"/>
        <v/>
      </c>
      <c r="L26" s="85"/>
      <c r="M26" s="85"/>
      <c r="N26" s="87">
        <f t="shared" si="1"/>
        <v>0</v>
      </c>
      <c r="O26" s="85"/>
      <c r="P26" s="88">
        <f t="shared" si="2"/>
        <v>0</v>
      </c>
      <c r="Q26" s="89" t="str">
        <f t="shared" si="3"/>
        <v>0%</v>
      </c>
    </row>
    <row r="27" spans="2:17" ht="15" x14ac:dyDescent="0.25">
      <c r="B27" s="91"/>
      <c r="C27" s="92"/>
      <c r="D27" s="92"/>
      <c r="E27" s="92"/>
      <c r="F27" s="92"/>
      <c r="G27" s="92"/>
      <c r="H27" s="93" t="s">
        <v>45</v>
      </c>
      <c r="I27" s="94">
        <f>SUM(I16:I26)</f>
        <v>0</v>
      </c>
      <c r="J27" s="95">
        <f>SUM(J16:J26)</f>
        <v>0</v>
      </c>
      <c r="K27" s="96" t="str">
        <f t="shared" si="0"/>
        <v/>
      </c>
      <c r="L27" s="94">
        <f>SUM(L16:L26)</f>
        <v>0</v>
      </c>
      <c r="M27" s="94">
        <f>SUM(M16:M26)</f>
        <v>0</v>
      </c>
      <c r="N27" s="97">
        <f>SUM(N16:N26)</f>
        <v>0</v>
      </c>
      <c r="O27" s="94">
        <f>SUM(O16:O26)</f>
        <v>0</v>
      </c>
      <c r="P27" s="98">
        <f>SUM(P16:P26)</f>
        <v>0</v>
      </c>
      <c r="Q27" s="96" t="str">
        <f t="shared" si="3"/>
        <v>0%</v>
      </c>
    </row>
    <row r="28" spans="2:17" s="106" customFormat="1" ht="15" x14ac:dyDescent="0.25">
      <c r="B28" s="99"/>
      <c r="C28" s="100"/>
      <c r="D28" s="100"/>
      <c r="E28" s="100"/>
      <c r="F28" s="100"/>
      <c r="G28" s="100"/>
      <c r="H28" s="101"/>
      <c r="I28" s="102"/>
      <c r="J28" s="102"/>
      <c r="K28" s="103"/>
      <c r="L28" s="102"/>
      <c r="M28" s="102"/>
      <c r="N28" s="104"/>
      <c r="O28" s="102"/>
      <c r="P28" s="105"/>
    </row>
    <row r="29" spans="2:17" s="115" customFormat="1" ht="15.75" x14ac:dyDescent="0.25">
      <c r="B29" s="107" t="s">
        <v>61</v>
      </c>
      <c r="C29" s="108"/>
      <c r="D29" s="108"/>
      <c r="E29" s="108"/>
      <c r="F29" s="108"/>
      <c r="G29" s="108"/>
      <c r="H29" s="109"/>
      <c r="I29" s="110"/>
      <c r="J29" s="111"/>
      <c r="K29" s="112"/>
      <c r="L29" s="112"/>
      <c r="M29" s="113"/>
      <c r="N29" s="112"/>
      <c r="O29" s="114"/>
    </row>
    <row r="30" spans="2:17" ht="15" customHeight="1" x14ac:dyDescent="0.25">
      <c r="B30" s="384" t="s">
        <v>38</v>
      </c>
      <c r="C30" s="384" t="s">
        <v>60</v>
      </c>
      <c r="D30" s="386" t="s">
        <v>59</v>
      </c>
      <c r="E30" s="387"/>
      <c r="F30" s="387"/>
      <c r="G30" s="387"/>
      <c r="H30" s="388"/>
      <c r="I30" s="384" t="s">
        <v>58</v>
      </c>
      <c r="J30" s="384" t="s">
        <v>57</v>
      </c>
      <c r="K30" s="116" t="s">
        <v>56</v>
      </c>
      <c r="L30" s="116" t="s">
        <v>55</v>
      </c>
      <c r="M30" s="116" t="s">
        <v>54</v>
      </c>
      <c r="N30" s="116" t="s">
        <v>53</v>
      </c>
      <c r="O30" s="116" t="s">
        <v>52</v>
      </c>
    </row>
    <row r="31" spans="2:17" ht="44.25" customHeight="1" x14ac:dyDescent="0.2">
      <c r="B31" s="385"/>
      <c r="C31" s="385"/>
      <c r="D31" s="81" t="s">
        <v>51</v>
      </c>
      <c r="E31" s="81" t="s">
        <v>50</v>
      </c>
      <c r="F31" s="81" t="s">
        <v>49</v>
      </c>
      <c r="G31" s="81" t="s">
        <v>48</v>
      </c>
      <c r="H31" s="81" t="s">
        <v>47</v>
      </c>
      <c r="I31" s="385"/>
      <c r="J31" s="385"/>
      <c r="K31" s="279" t="s">
        <v>46</v>
      </c>
      <c r="L31" s="279" t="s">
        <v>46</v>
      </c>
      <c r="M31" s="279" t="s">
        <v>46</v>
      </c>
      <c r="N31" s="279" t="s">
        <v>46</v>
      </c>
      <c r="O31" s="279" t="s">
        <v>46</v>
      </c>
    </row>
    <row r="32" spans="2:17" ht="15" x14ac:dyDescent="0.25">
      <c r="B32" s="117" t="str">
        <f t="shared" ref="B32:H42" si="4">IF(ISBLANK(B16),"",B16)</f>
        <v/>
      </c>
      <c r="C32" s="118" t="str">
        <f t="shared" si="4"/>
        <v/>
      </c>
      <c r="D32" s="118" t="str">
        <f t="shared" si="4"/>
        <v/>
      </c>
      <c r="E32" s="118" t="str">
        <f t="shared" si="4"/>
        <v/>
      </c>
      <c r="F32" s="118" t="str">
        <f t="shared" si="4"/>
        <v/>
      </c>
      <c r="G32" s="118" t="str">
        <f t="shared" si="4"/>
        <v/>
      </c>
      <c r="H32" s="118" t="str">
        <f t="shared" si="4"/>
        <v/>
      </c>
      <c r="I32" s="119" t="str">
        <f t="shared" ref="I32:I42" si="5">IF(ISBLANK(J16),"",(J16))</f>
        <v/>
      </c>
      <c r="J32" s="119" t="str">
        <f t="shared" ref="J32:J42" si="6">IF(ISBLANK(O16),"",(O16))</f>
        <v/>
      </c>
      <c r="K32" s="120" t="str">
        <f t="shared" ref="K32:K42" si="7">IF(D16="X",J32/$O$27,"")</f>
        <v/>
      </c>
      <c r="L32" s="120" t="str">
        <f t="shared" ref="L32:L42" si="8">IF(E16="X",J32/$O$27,"")</f>
        <v/>
      </c>
      <c r="M32" s="120" t="str">
        <f t="shared" ref="M32:M42" si="9">IF(F16="X",J32/$O$27,"")</f>
        <v/>
      </c>
      <c r="N32" s="120" t="str">
        <f t="shared" ref="N32:N42" si="10">IF(G16="X",J32/$O$27,"")</f>
        <v/>
      </c>
      <c r="O32" s="120" t="str">
        <f t="shared" ref="O32:O42" si="11">IF(H16="X",J32/$O$27,"")</f>
        <v/>
      </c>
    </row>
    <row r="33" spans="2:17" ht="15" x14ac:dyDescent="0.25">
      <c r="B33" s="117" t="str">
        <f t="shared" si="4"/>
        <v/>
      </c>
      <c r="C33" s="118" t="str">
        <f t="shared" si="4"/>
        <v/>
      </c>
      <c r="D33" s="118" t="str">
        <f t="shared" si="4"/>
        <v/>
      </c>
      <c r="E33" s="118" t="str">
        <f t="shared" si="4"/>
        <v/>
      </c>
      <c r="F33" s="118" t="str">
        <f t="shared" si="4"/>
        <v/>
      </c>
      <c r="G33" s="118" t="str">
        <f t="shared" si="4"/>
        <v/>
      </c>
      <c r="H33" s="118" t="str">
        <f t="shared" si="4"/>
        <v/>
      </c>
      <c r="I33" s="119" t="str">
        <f t="shared" si="5"/>
        <v/>
      </c>
      <c r="J33" s="119" t="str">
        <f t="shared" si="6"/>
        <v/>
      </c>
      <c r="K33" s="120" t="str">
        <f t="shared" si="7"/>
        <v/>
      </c>
      <c r="L33" s="120" t="str">
        <f t="shared" si="8"/>
        <v/>
      </c>
      <c r="M33" s="120" t="str">
        <f t="shared" si="9"/>
        <v/>
      </c>
      <c r="N33" s="120" t="str">
        <f t="shared" si="10"/>
        <v/>
      </c>
      <c r="O33" s="120" t="str">
        <f t="shared" si="11"/>
        <v/>
      </c>
    </row>
    <row r="34" spans="2:17" ht="15" x14ac:dyDescent="0.25">
      <c r="B34" s="117" t="str">
        <f t="shared" si="4"/>
        <v/>
      </c>
      <c r="C34" s="118" t="str">
        <f t="shared" si="4"/>
        <v/>
      </c>
      <c r="D34" s="118" t="str">
        <f t="shared" si="4"/>
        <v/>
      </c>
      <c r="E34" s="118" t="str">
        <f t="shared" si="4"/>
        <v/>
      </c>
      <c r="F34" s="118" t="str">
        <f t="shared" si="4"/>
        <v/>
      </c>
      <c r="G34" s="118" t="str">
        <f t="shared" si="4"/>
        <v/>
      </c>
      <c r="H34" s="118" t="str">
        <f t="shared" si="4"/>
        <v/>
      </c>
      <c r="I34" s="119" t="str">
        <f t="shared" si="5"/>
        <v/>
      </c>
      <c r="J34" s="119" t="str">
        <f t="shared" si="6"/>
        <v/>
      </c>
      <c r="K34" s="120" t="str">
        <f t="shared" si="7"/>
        <v/>
      </c>
      <c r="L34" s="120" t="str">
        <f t="shared" si="8"/>
        <v/>
      </c>
      <c r="M34" s="120" t="str">
        <f t="shared" si="9"/>
        <v/>
      </c>
      <c r="N34" s="120" t="str">
        <f t="shared" si="10"/>
        <v/>
      </c>
      <c r="O34" s="120" t="str">
        <f t="shared" si="11"/>
        <v/>
      </c>
    </row>
    <row r="35" spans="2:17" ht="15" x14ac:dyDescent="0.25">
      <c r="B35" s="117" t="str">
        <f t="shared" si="4"/>
        <v/>
      </c>
      <c r="C35" s="118" t="str">
        <f t="shared" si="4"/>
        <v/>
      </c>
      <c r="D35" s="118" t="str">
        <f t="shared" si="4"/>
        <v/>
      </c>
      <c r="E35" s="118" t="str">
        <f t="shared" si="4"/>
        <v/>
      </c>
      <c r="F35" s="118" t="str">
        <f t="shared" si="4"/>
        <v/>
      </c>
      <c r="G35" s="118" t="str">
        <f t="shared" si="4"/>
        <v/>
      </c>
      <c r="H35" s="118" t="str">
        <f t="shared" si="4"/>
        <v/>
      </c>
      <c r="I35" s="119" t="str">
        <f t="shared" si="5"/>
        <v/>
      </c>
      <c r="J35" s="119" t="str">
        <f t="shared" si="6"/>
        <v/>
      </c>
      <c r="K35" s="120" t="str">
        <f t="shared" si="7"/>
        <v/>
      </c>
      <c r="L35" s="120" t="str">
        <f t="shared" si="8"/>
        <v/>
      </c>
      <c r="M35" s="120" t="str">
        <f t="shared" si="9"/>
        <v/>
      </c>
      <c r="N35" s="120" t="str">
        <f t="shared" si="10"/>
        <v/>
      </c>
      <c r="O35" s="120" t="str">
        <f t="shared" si="11"/>
        <v/>
      </c>
    </row>
    <row r="36" spans="2:17" ht="15" x14ac:dyDescent="0.25">
      <c r="B36" s="117" t="str">
        <f t="shared" si="4"/>
        <v/>
      </c>
      <c r="C36" s="118" t="str">
        <f t="shared" si="4"/>
        <v/>
      </c>
      <c r="D36" s="118" t="str">
        <f t="shared" si="4"/>
        <v/>
      </c>
      <c r="E36" s="118" t="str">
        <f t="shared" si="4"/>
        <v/>
      </c>
      <c r="F36" s="118" t="str">
        <f t="shared" si="4"/>
        <v/>
      </c>
      <c r="G36" s="118" t="str">
        <f t="shared" si="4"/>
        <v/>
      </c>
      <c r="H36" s="118" t="str">
        <f t="shared" si="4"/>
        <v/>
      </c>
      <c r="I36" s="119" t="str">
        <f t="shared" si="5"/>
        <v/>
      </c>
      <c r="J36" s="119" t="str">
        <f t="shared" si="6"/>
        <v/>
      </c>
      <c r="K36" s="120" t="str">
        <f t="shared" si="7"/>
        <v/>
      </c>
      <c r="L36" s="120" t="str">
        <f t="shared" si="8"/>
        <v/>
      </c>
      <c r="M36" s="120" t="str">
        <f t="shared" si="9"/>
        <v/>
      </c>
      <c r="N36" s="120" t="str">
        <f t="shared" si="10"/>
        <v/>
      </c>
      <c r="O36" s="120" t="str">
        <f t="shared" si="11"/>
        <v/>
      </c>
    </row>
    <row r="37" spans="2:17" ht="15" x14ac:dyDescent="0.25">
      <c r="B37" s="117" t="str">
        <f t="shared" si="4"/>
        <v/>
      </c>
      <c r="C37" s="118" t="str">
        <f t="shared" si="4"/>
        <v/>
      </c>
      <c r="D37" s="118" t="str">
        <f t="shared" si="4"/>
        <v/>
      </c>
      <c r="E37" s="118" t="str">
        <f t="shared" si="4"/>
        <v/>
      </c>
      <c r="F37" s="118" t="str">
        <f t="shared" si="4"/>
        <v/>
      </c>
      <c r="G37" s="118" t="str">
        <f t="shared" si="4"/>
        <v/>
      </c>
      <c r="H37" s="118" t="str">
        <f t="shared" si="4"/>
        <v/>
      </c>
      <c r="I37" s="119" t="str">
        <f t="shared" si="5"/>
        <v/>
      </c>
      <c r="J37" s="119" t="str">
        <f t="shared" si="6"/>
        <v/>
      </c>
      <c r="K37" s="120" t="str">
        <f t="shared" si="7"/>
        <v/>
      </c>
      <c r="L37" s="120" t="str">
        <f t="shared" si="8"/>
        <v/>
      </c>
      <c r="M37" s="120" t="str">
        <f t="shared" si="9"/>
        <v/>
      </c>
      <c r="N37" s="120" t="str">
        <f t="shared" si="10"/>
        <v/>
      </c>
      <c r="O37" s="120" t="str">
        <f t="shared" si="11"/>
        <v/>
      </c>
    </row>
    <row r="38" spans="2:17" ht="15" x14ac:dyDescent="0.25">
      <c r="B38" s="117" t="str">
        <f t="shared" si="4"/>
        <v/>
      </c>
      <c r="C38" s="118" t="str">
        <f t="shared" si="4"/>
        <v/>
      </c>
      <c r="D38" s="118" t="str">
        <f t="shared" si="4"/>
        <v/>
      </c>
      <c r="E38" s="118" t="str">
        <f t="shared" si="4"/>
        <v/>
      </c>
      <c r="F38" s="118" t="str">
        <f t="shared" si="4"/>
        <v/>
      </c>
      <c r="G38" s="118" t="str">
        <f t="shared" si="4"/>
        <v/>
      </c>
      <c r="H38" s="118" t="str">
        <f t="shared" si="4"/>
        <v/>
      </c>
      <c r="I38" s="119" t="str">
        <f t="shared" si="5"/>
        <v/>
      </c>
      <c r="J38" s="119" t="str">
        <f t="shared" si="6"/>
        <v/>
      </c>
      <c r="K38" s="120" t="str">
        <f t="shared" si="7"/>
        <v/>
      </c>
      <c r="L38" s="120" t="str">
        <f t="shared" si="8"/>
        <v/>
      </c>
      <c r="M38" s="120" t="str">
        <f t="shared" si="9"/>
        <v/>
      </c>
      <c r="N38" s="120" t="str">
        <f t="shared" si="10"/>
        <v/>
      </c>
      <c r="O38" s="120" t="str">
        <f t="shared" si="11"/>
        <v/>
      </c>
    </row>
    <row r="39" spans="2:17" ht="15" x14ac:dyDescent="0.25">
      <c r="B39" s="117" t="str">
        <f t="shared" si="4"/>
        <v/>
      </c>
      <c r="C39" s="118" t="str">
        <f t="shared" si="4"/>
        <v/>
      </c>
      <c r="D39" s="118" t="str">
        <f t="shared" si="4"/>
        <v/>
      </c>
      <c r="E39" s="118" t="str">
        <f t="shared" si="4"/>
        <v/>
      </c>
      <c r="F39" s="118" t="str">
        <f t="shared" si="4"/>
        <v/>
      </c>
      <c r="G39" s="118" t="str">
        <f t="shared" si="4"/>
        <v/>
      </c>
      <c r="H39" s="118" t="str">
        <f t="shared" si="4"/>
        <v/>
      </c>
      <c r="I39" s="119" t="str">
        <f t="shared" si="5"/>
        <v/>
      </c>
      <c r="J39" s="119" t="str">
        <f t="shared" si="6"/>
        <v/>
      </c>
      <c r="K39" s="120" t="str">
        <f t="shared" si="7"/>
        <v/>
      </c>
      <c r="L39" s="120" t="str">
        <f t="shared" si="8"/>
        <v/>
      </c>
      <c r="M39" s="120" t="str">
        <f t="shared" si="9"/>
        <v/>
      </c>
      <c r="N39" s="120" t="str">
        <f t="shared" si="10"/>
        <v/>
      </c>
      <c r="O39" s="120" t="str">
        <f t="shared" si="11"/>
        <v/>
      </c>
    </row>
    <row r="40" spans="2:17" ht="15" x14ac:dyDescent="0.25">
      <c r="B40" s="117" t="str">
        <f t="shared" si="4"/>
        <v/>
      </c>
      <c r="C40" s="118" t="str">
        <f t="shared" si="4"/>
        <v/>
      </c>
      <c r="D40" s="118" t="str">
        <f t="shared" si="4"/>
        <v/>
      </c>
      <c r="E40" s="118" t="str">
        <f t="shared" si="4"/>
        <v/>
      </c>
      <c r="F40" s="118" t="str">
        <f t="shared" si="4"/>
        <v/>
      </c>
      <c r="G40" s="118" t="str">
        <f t="shared" si="4"/>
        <v/>
      </c>
      <c r="H40" s="118" t="str">
        <f t="shared" si="4"/>
        <v/>
      </c>
      <c r="I40" s="119" t="str">
        <f t="shared" si="5"/>
        <v/>
      </c>
      <c r="J40" s="119" t="str">
        <f t="shared" si="6"/>
        <v/>
      </c>
      <c r="K40" s="120" t="str">
        <f t="shared" si="7"/>
        <v/>
      </c>
      <c r="L40" s="120" t="str">
        <f t="shared" si="8"/>
        <v/>
      </c>
      <c r="M40" s="120" t="str">
        <f t="shared" si="9"/>
        <v/>
      </c>
      <c r="N40" s="120" t="str">
        <f t="shared" si="10"/>
        <v/>
      </c>
      <c r="O40" s="120" t="str">
        <f t="shared" si="11"/>
        <v/>
      </c>
    </row>
    <row r="41" spans="2:17" ht="15" x14ac:dyDescent="0.25">
      <c r="B41" s="117" t="str">
        <f t="shared" si="4"/>
        <v/>
      </c>
      <c r="C41" s="118" t="str">
        <f t="shared" si="4"/>
        <v/>
      </c>
      <c r="D41" s="118" t="str">
        <f t="shared" si="4"/>
        <v/>
      </c>
      <c r="E41" s="118" t="str">
        <f t="shared" si="4"/>
        <v/>
      </c>
      <c r="F41" s="118" t="str">
        <f t="shared" si="4"/>
        <v/>
      </c>
      <c r="G41" s="118" t="str">
        <f t="shared" si="4"/>
        <v/>
      </c>
      <c r="H41" s="118" t="str">
        <f t="shared" si="4"/>
        <v/>
      </c>
      <c r="I41" s="119" t="str">
        <f t="shared" si="5"/>
        <v/>
      </c>
      <c r="J41" s="119" t="str">
        <f t="shared" si="6"/>
        <v/>
      </c>
      <c r="K41" s="120" t="str">
        <f t="shared" si="7"/>
        <v/>
      </c>
      <c r="L41" s="120" t="str">
        <f t="shared" si="8"/>
        <v/>
      </c>
      <c r="M41" s="120" t="str">
        <f t="shared" si="9"/>
        <v/>
      </c>
      <c r="N41" s="120" t="str">
        <f t="shared" si="10"/>
        <v/>
      </c>
      <c r="O41" s="120" t="str">
        <f t="shared" si="11"/>
        <v/>
      </c>
    </row>
    <row r="42" spans="2:17" ht="15" x14ac:dyDescent="0.25">
      <c r="B42" s="117" t="str">
        <f t="shared" si="4"/>
        <v/>
      </c>
      <c r="C42" s="118" t="str">
        <f t="shared" si="4"/>
        <v/>
      </c>
      <c r="D42" s="118" t="str">
        <f t="shared" si="4"/>
        <v/>
      </c>
      <c r="E42" s="118" t="str">
        <f t="shared" si="4"/>
        <v/>
      </c>
      <c r="F42" s="118" t="str">
        <f t="shared" si="4"/>
        <v/>
      </c>
      <c r="G42" s="118" t="str">
        <f t="shared" si="4"/>
        <v/>
      </c>
      <c r="H42" s="118" t="str">
        <f t="shared" si="4"/>
        <v/>
      </c>
      <c r="I42" s="119" t="str">
        <f t="shared" si="5"/>
        <v/>
      </c>
      <c r="J42" s="119" t="str">
        <f t="shared" si="6"/>
        <v/>
      </c>
      <c r="K42" s="120" t="str">
        <f t="shared" si="7"/>
        <v/>
      </c>
      <c r="L42" s="120" t="str">
        <f t="shared" si="8"/>
        <v/>
      </c>
      <c r="M42" s="120" t="str">
        <f t="shared" si="9"/>
        <v/>
      </c>
      <c r="N42" s="120" t="str">
        <f t="shared" si="10"/>
        <v/>
      </c>
      <c r="O42" s="120" t="str">
        <f t="shared" si="11"/>
        <v/>
      </c>
    </row>
    <row r="43" spans="2:17" ht="15" x14ac:dyDescent="0.25">
      <c r="B43" s="121"/>
      <c r="C43" s="92"/>
      <c r="D43" s="92"/>
      <c r="E43" s="92"/>
      <c r="F43" s="92"/>
      <c r="G43" s="92"/>
      <c r="H43" s="122" t="s">
        <v>45</v>
      </c>
      <c r="I43" s="123">
        <f t="shared" ref="I43:O43" si="12">SUM(I32:I42)</f>
        <v>0</v>
      </c>
      <c r="J43" s="123">
        <f t="shared" si="12"/>
        <v>0</v>
      </c>
      <c r="K43" s="120">
        <f t="shared" si="12"/>
        <v>0</v>
      </c>
      <c r="L43" s="120">
        <f t="shared" si="12"/>
        <v>0</v>
      </c>
      <c r="M43" s="120">
        <f t="shared" si="12"/>
        <v>0</v>
      </c>
      <c r="N43" s="120">
        <f t="shared" si="12"/>
        <v>0</v>
      </c>
      <c r="O43" s="120">
        <f t="shared" si="12"/>
        <v>0</v>
      </c>
    </row>
    <row r="44" spans="2:17" ht="15" x14ac:dyDescent="0.25">
      <c r="B44" s="121"/>
      <c r="C44" s="92"/>
      <c r="D44" s="92"/>
      <c r="E44" s="92"/>
      <c r="F44" s="92"/>
      <c r="G44" s="92"/>
      <c r="H44" s="122" t="s">
        <v>44</v>
      </c>
      <c r="I44" s="124" t="s">
        <v>43</v>
      </c>
      <c r="J44" s="124" t="s">
        <v>43</v>
      </c>
      <c r="K44" s="120">
        <v>0.7</v>
      </c>
      <c r="L44" s="120">
        <v>0.3</v>
      </c>
      <c r="M44" s="120" t="s">
        <v>42</v>
      </c>
      <c r="N44" s="120" t="s">
        <v>41</v>
      </c>
      <c r="O44" s="120" t="s">
        <v>41</v>
      </c>
    </row>
    <row r="45" spans="2:17" ht="15" x14ac:dyDescent="0.25">
      <c r="B45" s="125"/>
      <c r="C45" s="126"/>
      <c r="D45" s="126"/>
      <c r="E45" s="126"/>
      <c r="F45" s="126"/>
      <c r="G45" s="126"/>
      <c r="H45" s="127"/>
      <c r="I45" s="128"/>
      <c r="J45" s="129"/>
      <c r="K45" s="130"/>
      <c r="L45" s="130"/>
      <c r="M45" s="131"/>
      <c r="N45" s="130"/>
      <c r="O45" s="132"/>
    </row>
    <row r="46" spans="2:17" ht="15" x14ac:dyDescent="0.25">
      <c r="B46" s="133" t="s">
        <v>40</v>
      </c>
      <c r="C46" s="66"/>
      <c r="D46" s="66"/>
      <c r="E46" s="126"/>
      <c r="F46" s="126"/>
      <c r="G46" s="126"/>
      <c r="H46" s="127"/>
      <c r="I46" s="128"/>
      <c r="M46" s="66" t="s">
        <v>39</v>
      </c>
    </row>
    <row r="47" spans="2:17" ht="15" customHeight="1" x14ac:dyDescent="0.2">
      <c r="B47" s="392"/>
      <c r="C47" s="393"/>
      <c r="D47" s="393"/>
      <c r="E47" s="393"/>
      <c r="F47" s="393"/>
      <c r="G47" s="393"/>
      <c r="H47" s="394"/>
      <c r="I47" s="66"/>
      <c r="J47" s="66"/>
      <c r="K47" s="66"/>
      <c r="M47" s="401" t="s">
        <v>38</v>
      </c>
      <c r="N47" s="402"/>
      <c r="O47" s="403"/>
      <c r="P47" s="390" t="s">
        <v>37</v>
      </c>
      <c r="Q47" s="390" t="str">
        <f>O14</f>
        <v xml:space="preserve">Total Paid-to-Date              </v>
      </c>
    </row>
    <row r="48" spans="2:17" ht="17.25" customHeight="1" x14ac:dyDescent="0.2">
      <c r="B48" s="395"/>
      <c r="C48" s="396"/>
      <c r="D48" s="396"/>
      <c r="E48" s="396"/>
      <c r="F48" s="396"/>
      <c r="G48" s="396"/>
      <c r="H48" s="397"/>
      <c r="I48" s="66"/>
      <c r="J48" s="66"/>
      <c r="K48" s="66"/>
      <c r="M48" s="404"/>
      <c r="N48" s="405"/>
      <c r="O48" s="406"/>
      <c r="P48" s="391"/>
      <c r="Q48" s="391">
        <f>+N15</f>
        <v>0</v>
      </c>
    </row>
    <row r="49" spans="2:17" ht="14.25" customHeight="1" x14ac:dyDescent="0.25">
      <c r="B49" s="395"/>
      <c r="C49" s="396"/>
      <c r="D49" s="396"/>
      <c r="E49" s="396"/>
      <c r="F49" s="396"/>
      <c r="G49" s="396"/>
      <c r="H49" s="397"/>
      <c r="I49" s="66"/>
      <c r="J49" s="66"/>
      <c r="K49" s="66"/>
      <c r="M49" s="407" t="str">
        <f t="shared" ref="M49:M59" si="13">IF(ISBLANK(B16),"",B16)</f>
        <v/>
      </c>
      <c r="N49" s="408"/>
      <c r="O49" s="409"/>
      <c r="P49" s="134"/>
      <c r="Q49" s="135" t="str">
        <f t="shared" ref="Q49:Q59" si="14">IF(ISBLANK(O16),"",(O16))</f>
        <v/>
      </c>
    </row>
    <row r="50" spans="2:17" ht="14.25" customHeight="1" x14ac:dyDescent="0.25">
      <c r="B50" s="395"/>
      <c r="C50" s="396"/>
      <c r="D50" s="396"/>
      <c r="E50" s="396"/>
      <c r="F50" s="396"/>
      <c r="G50" s="396"/>
      <c r="H50" s="397"/>
      <c r="I50" s="68"/>
      <c r="J50" s="68"/>
      <c r="K50" s="68"/>
      <c r="M50" s="407" t="str">
        <f t="shared" si="13"/>
        <v/>
      </c>
      <c r="N50" s="408"/>
      <c r="O50" s="409"/>
      <c r="P50" s="134"/>
      <c r="Q50" s="135" t="str">
        <f t="shared" si="14"/>
        <v/>
      </c>
    </row>
    <row r="51" spans="2:17" ht="14.25" customHeight="1" x14ac:dyDescent="0.25">
      <c r="B51" s="398"/>
      <c r="C51" s="399"/>
      <c r="D51" s="399"/>
      <c r="E51" s="399"/>
      <c r="F51" s="399"/>
      <c r="G51" s="399"/>
      <c r="H51" s="400"/>
      <c r="I51" s="136"/>
      <c r="J51" s="136"/>
      <c r="K51" s="136"/>
      <c r="M51" s="407" t="str">
        <f t="shared" si="13"/>
        <v/>
      </c>
      <c r="N51" s="408"/>
      <c r="O51" s="409"/>
      <c r="P51" s="134"/>
      <c r="Q51" s="135" t="str">
        <f t="shared" si="14"/>
        <v/>
      </c>
    </row>
    <row r="52" spans="2:17" ht="15" x14ac:dyDescent="0.25">
      <c r="B52" s="137"/>
      <c r="C52" s="126"/>
      <c r="D52" s="126"/>
      <c r="E52" s="68"/>
      <c r="F52" s="68"/>
      <c r="G52" s="68"/>
      <c r="H52" s="68"/>
      <c r="I52" s="138"/>
      <c r="J52" s="136"/>
      <c r="K52" s="139"/>
      <c r="M52" s="407" t="str">
        <f t="shared" si="13"/>
        <v/>
      </c>
      <c r="N52" s="408"/>
      <c r="O52" s="409"/>
      <c r="P52" s="134"/>
      <c r="Q52" s="135" t="str">
        <f t="shared" si="14"/>
        <v/>
      </c>
    </row>
    <row r="53" spans="2:17" ht="14.25" customHeight="1" x14ac:dyDescent="0.25">
      <c r="B53" s="137" t="s">
        <v>36</v>
      </c>
      <c r="C53" s="137" t="s">
        <v>35</v>
      </c>
      <c r="M53" s="407" t="str">
        <f t="shared" si="13"/>
        <v/>
      </c>
      <c r="N53" s="408"/>
      <c r="O53" s="409"/>
      <c r="P53" s="134"/>
      <c r="Q53" s="135" t="str">
        <f t="shared" si="14"/>
        <v/>
      </c>
    </row>
    <row r="54" spans="2:17" ht="14.25" customHeight="1" x14ac:dyDescent="0.25">
      <c r="B54" s="140" t="s">
        <v>34</v>
      </c>
      <c r="C54" s="140" t="s">
        <v>33</v>
      </c>
      <c r="D54" s="136"/>
      <c r="G54" s="68"/>
      <c r="M54" s="407" t="str">
        <f t="shared" si="13"/>
        <v/>
      </c>
      <c r="N54" s="408"/>
      <c r="O54" s="409"/>
      <c r="P54" s="134"/>
      <c r="Q54" s="135" t="str">
        <f t="shared" si="14"/>
        <v/>
      </c>
    </row>
    <row r="55" spans="2:17" ht="14.25" customHeight="1" x14ac:dyDescent="0.25">
      <c r="B55" s="140" t="s">
        <v>32</v>
      </c>
      <c r="C55" s="140" t="s">
        <v>31</v>
      </c>
      <c r="D55" s="68"/>
      <c r="G55" s="68"/>
      <c r="M55" s="407" t="str">
        <f t="shared" si="13"/>
        <v/>
      </c>
      <c r="N55" s="408"/>
      <c r="O55" s="409"/>
      <c r="P55" s="134"/>
      <c r="Q55" s="135" t="str">
        <f t="shared" si="14"/>
        <v/>
      </c>
    </row>
    <row r="56" spans="2:17" ht="14.25" customHeight="1" x14ac:dyDescent="0.25">
      <c r="B56" s="140" t="s">
        <v>30</v>
      </c>
      <c r="C56" s="140" t="s">
        <v>29</v>
      </c>
      <c r="M56" s="407" t="str">
        <f t="shared" si="13"/>
        <v/>
      </c>
      <c r="N56" s="408"/>
      <c r="O56" s="409"/>
      <c r="P56" s="134"/>
      <c r="Q56" s="135" t="str">
        <f t="shared" si="14"/>
        <v/>
      </c>
    </row>
    <row r="57" spans="2:17" ht="14.25" customHeight="1" x14ac:dyDescent="0.25">
      <c r="B57" s="140" t="s">
        <v>28</v>
      </c>
      <c r="C57" s="140" t="s">
        <v>27</v>
      </c>
      <c r="F57" s="141"/>
      <c r="G57" s="141"/>
      <c r="M57" s="407" t="str">
        <f t="shared" si="13"/>
        <v/>
      </c>
      <c r="N57" s="408"/>
      <c r="O57" s="409"/>
      <c r="P57" s="134"/>
      <c r="Q57" s="135" t="str">
        <f t="shared" si="14"/>
        <v/>
      </c>
    </row>
    <row r="58" spans="2:17" ht="14.25" customHeight="1" x14ac:dyDescent="0.25">
      <c r="B58" s="140"/>
      <c r="C58" s="140" t="s">
        <v>26</v>
      </c>
      <c r="F58" s="141"/>
      <c r="G58" s="141"/>
      <c r="M58" s="407" t="str">
        <f t="shared" si="13"/>
        <v/>
      </c>
      <c r="N58" s="408"/>
      <c r="O58" s="409"/>
      <c r="P58" s="134"/>
      <c r="Q58" s="135" t="str">
        <f t="shared" si="14"/>
        <v/>
      </c>
    </row>
    <row r="59" spans="2:17" ht="14.25" customHeight="1" x14ac:dyDescent="0.25">
      <c r="F59" s="141"/>
      <c r="G59" s="141"/>
      <c r="M59" s="407" t="str">
        <f t="shared" si="13"/>
        <v/>
      </c>
      <c r="N59" s="408"/>
      <c r="O59" s="409"/>
      <c r="P59" s="134"/>
      <c r="Q59" s="135" t="str">
        <f t="shared" si="14"/>
        <v/>
      </c>
    </row>
    <row r="60" spans="2:17" ht="15" customHeight="1" x14ac:dyDescent="0.2">
      <c r="B60" s="141"/>
      <c r="J60" s="141"/>
      <c r="K60" s="66"/>
    </row>
    <row r="61" spans="2:17" ht="15" customHeight="1" x14ac:dyDescent="0.2">
      <c r="B61" s="141"/>
      <c r="D61" s="141"/>
      <c r="E61" s="141"/>
      <c r="F61" s="141"/>
      <c r="G61" s="141"/>
      <c r="J61" s="141"/>
      <c r="K61" s="133"/>
    </row>
    <row r="62" spans="2:17" ht="15" customHeight="1" x14ac:dyDescent="0.2">
      <c r="B62" s="141"/>
      <c r="D62" s="141"/>
      <c r="E62" s="141"/>
      <c r="F62" s="141"/>
      <c r="G62" s="141"/>
      <c r="J62" s="141"/>
      <c r="K62" s="133"/>
    </row>
    <row r="63" spans="2:17" ht="15" customHeight="1" x14ac:dyDescent="0.2">
      <c r="B63" s="141"/>
      <c r="D63" s="141"/>
      <c r="E63" s="141"/>
      <c r="F63" s="141"/>
      <c r="G63" s="141"/>
      <c r="J63" s="141"/>
      <c r="K63" s="133"/>
    </row>
    <row r="64" spans="2:17" ht="9.9499999999999993" customHeight="1" x14ac:dyDescent="0.2">
      <c r="L64" s="142"/>
    </row>
    <row r="65" ht="9.9499999999999993" customHeight="1" x14ac:dyDescent="0.2"/>
    <row r="66" ht="9.9499999999999993" customHeight="1" x14ac:dyDescent="0.2"/>
    <row r="67" ht="9.9499999999999993" customHeight="1" x14ac:dyDescent="0.2"/>
    <row r="68" ht="9.9499999999999993" customHeight="1" x14ac:dyDescent="0.2"/>
  </sheetData>
  <sheetProtection selectLockedCells="1"/>
  <mergeCells count="40">
    <mergeCell ref="M58:O58"/>
    <mergeCell ref="M51:O51"/>
    <mergeCell ref="M59:O59"/>
    <mergeCell ref="M52:O52"/>
    <mergeCell ref="M53:O53"/>
    <mergeCell ref="M54:O54"/>
    <mergeCell ref="M55:O55"/>
    <mergeCell ref="M56:O56"/>
    <mergeCell ref="M57:O57"/>
    <mergeCell ref="D30:H30"/>
    <mergeCell ref="I30:I31"/>
    <mergeCell ref="J30:J31"/>
    <mergeCell ref="P47:P48"/>
    <mergeCell ref="Q47:Q48"/>
    <mergeCell ref="B47:H51"/>
    <mergeCell ref="M47:O48"/>
    <mergeCell ref="B30:B31"/>
    <mergeCell ref="C30:C31"/>
    <mergeCell ref="M49:O49"/>
    <mergeCell ref="M50:O50"/>
    <mergeCell ref="Q14:Q15"/>
    <mergeCell ref="B14:B15"/>
    <mergeCell ref="C14:C15"/>
    <mergeCell ref="D14:H14"/>
    <mergeCell ref="I14:I15"/>
    <mergeCell ref="J14:J15"/>
    <mergeCell ref="K14:K15"/>
    <mergeCell ref="L14:L15"/>
    <mergeCell ref="M14:M15"/>
    <mergeCell ref="N14:N15"/>
    <mergeCell ref="O14:O15"/>
    <mergeCell ref="P14:P15"/>
    <mergeCell ref="B2:P2"/>
    <mergeCell ref="C4:H4"/>
    <mergeCell ref="C5:H5"/>
    <mergeCell ref="J5:M10"/>
    <mergeCell ref="C6:H6"/>
    <mergeCell ref="C7:H7"/>
    <mergeCell ref="C8:H8"/>
    <mergeCell ref="C9:H9"/>
  </mergeCells>
  <dataValidations count="1">
    <dataValidation type="list" allowBlank="1" showInputMessage="1" showErrorMessage="1" sqref="C16:C26">
      <formula1>"P, 1, 2, 3"</formula1>
    </dataValidation>
  </dataValidations>
  <printOptions horizontalCentered="1"/>
  <pageMargins left="0.25" right="0.25" top="0.79" bottom="0.25" header="0.61" footer="0.25"/>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D35"/>
  <sheetViews>
    <sheetView showGridLines="0" topLeftCell="A22" zoomScale="85" zoomScaleNormal="85" zoomScaleSheetLayoutView="85" workbookViewId="0">
      <selection activeCell="D15" sqref="D15"/>
    </sheetView>
  </sheetViews>
  <sheetFormatPr defaultRowHeight="15.75" x14ac:dyDescent="0.2"/>
  <cols>
    <col min="1" max="1" width="9.140625" style="6"/>
    <col min="2" max="2" width="24.140625" style="210" bestFit="1" customWidth="1"/>
    <col min="3" max="3" width="3.5703125" style="210" customWidth="1"/>
    <col min="4" max="4" width="60.5703125" style="211" customWidth="1"/>
    <col min="5" max="16384" width="9.140625" style="6"/>
  </cols>
  <sheetData>
    <row r="2" spans="1:4" x14ac:dyDescent="0.2">
      <c r="B2" s="410" t="s">
        <v>162</v>
      </c>
      <c r="C2" s="410"/>
      <c r="D2" s="410"/>
    </row>
    <row r="4" spans="1:4" ht="15" x14ac:dyDescent="0.25">
      <c r="A4" s="206"/>
      <c r="B4" s="411" t="s">
        <v>101</v>
      </c>
      <c r="C4" s="411"/>
      <c r="D4" s="411"/>
    </row>
    <row r="5" spans="1:4" ht="120" x14ac:dyDescent="0.25">
      <c r="A5" s="206"/>
      <c r="B5" s="207" t="s">
        <v>6</v>
      </c>
      <c r="C5" s="207"/>
      <c r="D5" s="208" t="s">
        <v>111</v>
      </c>
    </row>
    <row r="6" spans="1:4" ht="15" x14ac:dyDescent="0.25">
      <c r="A6" s="206"/>
      <c r="B6" s="207"/>
      <c r="C6" s="207"/>
      <c r="D6" s="208"/>
    </row>
    <row r="7" spans="1:4" ht="15" x14ac:dyDescent="0.25">
      <c r="A7" s="206"/>
      <c r="B7" s="411" t="s">
        <v>158</v>
      </c>
      <c r="C7" s="411"/>
      <c r="D7" s="411"/>
    </row>
    <row r="8" spans="1:4" ht="15" x14ac:dyDescent="0.25">
      <c r="A8" s="206"/>
      <c r="B8" s="207" t="s">
        <v>25</v>
      </c>
      <c r="C8" s="207"/>
      <c r="D8" s="208" t="s">
        <v>110</v>
      </c>
    </row>
    <row r="9" spans="1:4" ht="15" x14ac:dyDescent="0.25">
      <c r="A9" s="206"/>
      <c r="B9" s="207" t="s">
        <v>5</v>
      </c>
      <c r="C9" s="207"/>
      <c r="D9" s="208" t="s">
        <v>7</v>
      </c>
    </row>
    <row r="10" spans="1:4" ht="15" x14ac:dyDescent="0.25">
      <c r="A10" s="206"/>
      <c r="B10" s="207" t="s">
        <v>8</v>
      </c>
      <c r="C10" s="207"/>
      <c r="D10" s="208" t="s">
        <v>9</v>
      </c>
    </row>
    <row r="11" spans="1:4" ht="15" x14ac:dyDescent="0.25">
      <c r="A11" s="206"/>
      <c r="B11" s="207" t="s">
        <v>2</v>
      </c>
      <c r="C11" s="207"/>
      <c r="D11" s="208" t="s">
        <v>10</v>
      </c>
    </row>
    <row r="12" spans="1:4" ht="180" x14ac:dyDescent="0.25">
      <c r="A12" s="206"/>
      <c r="B12" s="207" t="s">
        <v>73</v>
      </c>
      <c r="C12" s="207"/>
      <c r="D12" s="208" t="s">
        <v>112</v>
      </c>
    </row>
    <row r="13" spans="1:4" ht="75" x14ac:dyDescent="0.25">
      <c r="A13" s="206"/>
      <c r="B13" s="207" t="s">
        <v>15</v>
      </c>
      <c r="C13" s="207"/>
      <c r="D13" s="208" t="s">
        <v>121</v>
      </c>
    </row>
    <row r="14" spans="1:4" ht="135" x14ac:dyDescent="0.25">
      <c r="A14" s="206"/>
      <c r="B14" s="207"/>
      <c r="C14" s="207"/>
      <c r="D14" s="208" t="s">
        <v>152</v>
      </c>
    </row>
    <row r="15" spans="1:4" ht="48.75" customHeight="1" x14ac:dyDescent="0.25">
      <c r="A15" s="206"/>
      <c r="B15" s="207"/>
      <c r="C15" s="207"/>
      <c r="D15" s="208" t="s">
        <v>153</v>
      </c>
    </row>
    <row r="16" spans="1:4" ht="15" x14ac:dyDescent="0.25">
      <c r="A16" s="206"/>
      <c r="B16" s="207"/>
      <c r="C16" s="207"/>
      <c r="D16" s="208"/>
    </row>
    <row r="17" spans="1:4" ht="30" x14ac:dyDescent="0.25">
      <c r="A17" s="206"/>
      <c r="B17" s="207" t="s">
        <v>17</v>
      </c>
      <c r="C17" s="207"/>
      <c r="D17" s="208" t="s">
        <v>18</v>
      </c>
    </row>
    <row r="18" spans="1:4" ht="15" x14ac:dyDescent="0.25">
      <c r="A18" s="206"/>
      <c r="B18" s="207"/>
      <c r="C18" s="207"/>
      <c r="D18" s="208"/>
    </row>
    <row r="19" spans="1:4" ht="15" x14ac:dyDescent="0.25">
      <c r="A19" s="206"/>
      <c r="B19" s="411" t="s">
        <v>159</v>
      </c>
      <c r="C19" s="411"/>
      <c r="D19" s="411"/>
    </row>
    <row r="20" spans="1:4" ht="165" x14ac:dyDescent="0.25">
      <c r="A20" s="206"/>
      <c r="B20" s="207" t="s">
        <v>13</v>
      </c>
      <c r="C20" s="207"/>
      <c r="D20" s="208" t="s">
        <v>154</v>
      </c>
    </row>
    <row r="21" spans="1:4" ht="45" x14ac:dyDescent="0.25">
      <c r="A21" s="206"/>
      <c r="B21" s="207"/>
      <c r="C21" s="207"/>
      <c r="D21" s="208" t="s">
        <v>94</v>
      </c>
    </row>
    <row r="22" spans="1:4" ht="75" x14ac:dyDescent="0.25">
      <c r="A22" s="206"/>
      <c r="B22" s="207"/>
      <c r="C22" s="207"/>
      <c r="D22" s="208" t="s">
        <v>11</v>
      </c>
    </row>
    <row r="23" spans="1:4" ht="90" x14ac:dyDescent="0.25">
      <c r="A23" s="206"/>
      <c r="B23" s="207" t="s">
        <v>109</v>
      </c>
      <c r="C23" s="207"/>
      <c r="D23" s="208" t="s">
        <v>12</v>
      </c>
    </row>
    <row r="24" spans="1:4" ht="90" x14ac:dyDescent="0.25">
      <c r="A24" s="206"/>
      <c r="B24" s="207"/>
      <c r="C24" s="207"/>
      <c r="D24" s="208" t="s">
        <v>102</v>
      </c>
    </row>
    <row r="25" spans="1:4" ht="60" x14ac:dyDescent="0.25">
      <c r="A25" s="206"/>
      <c r="B25" s="207"/>
      <c r="C25" s="207"/>
      <c r="D25" s="208" t="s">
        <v>155</v>
      </c>
    </row>
    <row r="26" spans="1:4" ht="135" x14ac:dyDescent="0.25">
      <c r="A26" s="206"/>
      <c r="B26" s="207" t="s">
        <v>16</v>
      </c>
      <c r="C26" s="207"/>
      <c r="D26" s="208" t="s">
        <v>156</v>
      </c>
    </row>
    <row r="27" spans="1:4" ht="90" x14ac:dyDescent="0.25">
      <c r="A27" s="206"/>
      <c r="B27" s="207" t="s">
        <v>14</v>
      </c>
      <c r="C27" s="207"/>
      <c r="D27" s="208" t="s">
        <v>157</v>
      </c>
    </row>
    <row r="28" spans="1:4" ht="15" x14ac:dyDescent="0.25">
      <c r="A28" s="206"/>
      <c r="B28" s="411" t="s">
        <v>171</v>
      </c>
      <c r="C28" s="411"/>
      <c r="D28" s="411"/>
    </row>
    <row r="29" spans="1:4" ht="65.25" customHeight="1" x14ac:dyDescent="0.25">
      <c r="A29" s="206"/>
      <c r="B29" s="207" t="s">
        <v>95</v>
      </c>
      <c r="C29" s="207"/>
      <c r="D29" s="208" t="s">
        <v>160</v>
      </c>
    </row>
    <row r="30" spans="1:4" ht="15" x14ac:dyDescent="0.25">
      <c r="A30" s="206"/>
      <c r="B30" s="209"/>
      <c r="C30" s="207"/>
      <c r="D30" s="208"/>
    </row>
    <row r="31" spans="1:4" ht="15" x14ac:dyDescent="0.25">
      <c r="A31" s="206"/>
      <c r="B31" s="411" t="s">
        <v>161</v>
      </c>
      <c r="C31" s="411"/>
      <c r="D31" s="411"/>
    </row>
    <row r="32" spans="1:4" ht="47.25" customHeight="1" x14ac:dyDescent="0.25">
      <c r="A32" s="206"/>
      <c r="B32" s="207" t="s">
        <v>100</v>
      </c>
      <c r="C32" s="207"/>
      <c r="D32" s="208" t="s">
        <v>120</v>
      </c>
    </row>
    <row r="33" spans="1:4" ht="15" x14ac:dyDescent="0.25">
      <c r="A33" s="206"/>
      <c r="B33" s="209"/>
      <c r="C33" s="207"/>
      <c r="D33" s="208"/>
    </row>
    <row r="34" spans="1:4" ht="15" x14ac:dyDescent="0.25">
      <c r="A34" s="206"/>
      <c r="B34" s="207"/>
      <c r="C34" s="207"/>
      <c r="D34" s="208"/>
    </row>
    <row r="35" spans="1:4" ht="15" x14ac:dyDescent="0.25">
      <c r="A35" s="206"/>
      <c r="B35" s="207"/>
      <c r="C35" s="207"/>
      <c r="D35" s="208"/>
    </row>
  </sheetData>
  <sheetProtection selectLockedCells="1" selectUnlockedCells="1"/>
  <mergeCells count="6">
    <mergeCell ref="B2:D2"/>
    <mergeCell ref="B7:D7"/>
    <mergeCell ref="B19:D19"/>
    <mergeCell ref="B4:D4"/>
    <mergeCell ref="B31:D31"/>
    <mergeCell ref="B28:D28"/>
  </mergeCells>
  <phoneticPr fontId="2" type="noConversion"/>
  <printOptions horizontalCentered="1"/>
  <pageMargins left="0.25" right="0.25" top="0.79" bottom="0.25" header="0.61" footer="0.25"/>
  <pageSetup scale="7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Request Summary</vt:lpstr>
      <vt:lpstr>2. Sponsor Cost Detail</vt:lpstr>
      <vt:lpstr>3. Sponsor Staff Rate Sheet </vt:lpstr>
      <vt:lpstr>4. Vendor Cost Form</vt:lpstr>
      <vt:lpstr>Instructions</vt:lpstr>
      <vt:lpstr>'1. Request Summary'!Print_Area</vt:lpstr>
      <vt:lpstr>'2. Sponsor Cost Detail'!Print_Area</vt:lpstr>
      <vt:lpstr>'3. Sponsor Staff Rate Sheet '!Print_Area</vt:lpstr>
      <vt:lpstr>'4. Vendor Cost Form'!Print_Area</vt:lpstr>
      <vt:lpstr>Instructions!Print_Area</vt:lpstr>
    </vt:vector>
  </TitlesOfParts>
  <Company>ACTA/ACTIA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2017-05-08T17:49:59Z</cp:lastPrinted>
  <dcterms:created xsi:type="dcterms:W3CDTF">2003-07-11T18:33:10Z</dcterms:created>
  <dcterms:modified xsi:type="dcterms:W3CDTF">2017-05-08T17:54:47Z</dcterms:modified>
</cp:coreProperties>
</file>