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ACTCFS01\Shared\Programming\Agreements\Admin\Request for Reimbursement Forms\"/>
    </mc:Choice>
  </mc:AlternateContent>
  <bookViews>
    <workbookView xWindow="480" yWindow="75" windowWidth="11355" windowHeight="7935" tabRatio="659"/>
  </bookViews>
  <sheets>
    <sheet name="1. Request Summary" sheetId="15" r:id="rId1"/>
    <sheet name="2. Sponsor Cost Detail" sheetId="14" r:id="rId2"/>
    <sheet name="3. Sponsor Staff Rate Sheet " sheetId="18" r:id="rId3"/>
    <sheet name="4. Vendor Cost Form" sheetId="22" r:id="rId4"/>
    <sheet name="Instructions" sheetId="16" r:id="rId5"/>
  </sheets>
  <definedNames>
    <definedName name="_xlnm.Print_Area" localSheetId="0">'1. Request Summary'!$B$1:$T$29</definedName>
    <definedName name="_xlnm.Print_Area" localSheetId="1">'2. Sponsor Cost Detail'!$B$1:$L$43</definedName>
    <definedName name="_xlnm.Print_Area" localSheetId="2">'3. Sponsor Staff Rate Sheet '!$B$1:$J$36</definedName>
    <definedName name="_xlnm.Print_Area" localSheetId="3">'4. Vendor Cost Form'!$B$2:$Q$59</definedName>
    <definedName name="_xlnm.Print_Area" localSheetId="4">Instructions!$B$1:$D$34</definedName>
    <definedName name="Z_80EFC930_3B2A_4E4C_9416_2385D262419E_.wvu.PrintArea" localSheetId="2" hidden="1">'3. Sponsor Staff Rate Sheet '!$B$2:$J$36</definedName>
    <definedName name="Z_89FAC8DD_4D73_4D48_AA4D_1AEDFB803BC8_.wvu.PrintArea" localSheetId="2" hidden="1">'3. Sponsor Staff Rate Sheet '!$B$2:$J$36</definedName>
    <definedName name="Z_C6B2BF19_9F80_4F0C_AB81_A5A8F99DA385_.wvu.PrintArea" localSheetId="2" hidden="1">'3. Sponsor Staff Rate Sheet '!$B$2:$J$36</definedName>
  </definedNames>
  <calcPr calcId="152511"/>
</workbook>
</file>

<file path=xl/calcChain.xml><?xml version="1.0" encoding="utf-8"?>
<calcChain xmlns="http://schemas.openxmlformats.org/spreadsheetml/2006/main">
  <c r="Q12" i="15" l="1"/>
  <c r="Q19" i="15"/>
  <c r="Q18" i="15"/>
  <c r="Q17" i="15"/>
  <c r="Q16" i="15"/>
  <c r="Q15" i="15"/>
  <c r="Q14" i="15"/>
  <c r="Q13" i="15"/>
  <c r="Q21" i="15"/>
  <c r="L42" i="14" s="1"/>
  <c r="L43" i="14" s="1"/>
  <c r="K12" i="14" l="1"/>
  <c r="J12" i="14"/>
  <c r="H15" i="14"/>
  <c r="H17" i="14"/>
  <c r="F35" i="18" l="1"/>
  <c r="F34" i="18"/>
  <c r="F33" i="18"/>
  <c r="H33" i="18" s="1"/>
  <c r="F32" i="18"/>
  <c r="F31" i="18"/>
  <c r="F30" i="18"/>
  <c r="F29" i="18"/>
  <c r="F28" i="18"/>
  <c r="F26" i="18"/>
  <c r="H26" i="18" s="1"/>
  <c r="F25" i="18"/>
  <c r="H25" i="18" s="1"/>
  <c r="F24" i="18"/>
  <c r="H24" i="18" s="1"/>
  <c r="H20" i="18"/>
  <c r="H18" i="18"/>
  <c r="H16" i="18"/>
  <c r="H15" i="18"/>
  <c r="H14" i="18"/>
  <c r="F12" i="18"/>
  <c r="H23" i="18"/>
  <c r="F27" i="18"/>
  <c r="H27" i="18" s="1"/>
  <c r="H31" i="18"/>
  <c r="H12" i="18"/>
  <c r="L32" i="14"/>
  <c r="K38" i="14"/>
  <c r="H18" i="14"/>
  <c r="L18" i="14" s="1"/>
  <c r="J18" i="14"/>
  <c r="K18" i="14"/>
  <c r="H19" i="14"/>
  <c r="L19" i="14" s="1"/>
  <c r="J19" i="14"/>
  <c r="K19" i="14"/>
  <c r="I8" i="18"/>
  <c r="N12" i="15"/>
  <c r="O12" i="15" s="1"/>
  <c r="Q59" i="22"/>
  <c r="M59" i="22"/>
  <c r="Q58" i="22"/>
  <c r="M58" i="22"/>
  <c r="Q57" i="22"/>
  <c r="M57" i="22"/>
  <c r="Q56" i="22"/>
  <c r="M56" i="22"/>
  <c r="Q55" i="22"/>
  <c r="M55" i="22"/>
  <c r="Q54" i="22"/>
  <c r="M54" i="22"/>
  <c r="Q53" i="22"/>
  <c r="M53" i="22"/>
  <c r="Q52" i="22"/>
  <c r="M52" i="22"/>
  <c r="Q51" i="22"/>
  <c r="M51" i="22"/>
  <c r="Q50" i="22"/>
  <c r="M50" i="22"/>
  <c r="Q49" i="22"/>
  <c r="M49" i="22"/>
  <c r="Q48" i="22"/>
  <c r="Q47" i="22"/>
  <c r="J42" i="22"/>
  <c r="I42" i="22"/>
  <c r="C42" i="22"/>
  <c r="B42" i="22"/>
  <c r="J41" i="22"/>
  <c r="I41" i="22"/>
  <c r="C41" i="22"/>
  <c r="B41" i="22"/>
  <c r="J40" i="22"/>
  <c r="I40" i="22"/>
  <c r="C40" i="22"/>
  <c r="B40" i="22"/>
  <c r="J39" i="22"/>
  <c r="I39" i="22"/>
  <c r="C39" i="22"/>
  <c r="B39" i="22"/>
  <c r="J38" i="22"/>
  <c r="I38" i="22"/>
  <c r="C38" i="22"/>
  <c r="B38" i="22"/>
  <c r="J37" i="22"/>
  <c r="I37" i="22"/>
  <c r="C37" i="22"/>
  <c r="B37" i="22"/>
  <c r="J36" i="22"/>
  <c r="I36" i="22"/>
  <c r="C36" i="22"/>
  <c r="B36" i="22"/>
  <c r="J35" i="22"/>
  <c r="I35" i="22"/>
  <c r="C35" i="22"/>
  <c r="B35" i="22"/>
  <c r="J34" i="22"/>
  <c r="I34" i="22"/>
  <c r="C34" i="22"/>
  <c r="B34" i="22"/>
  <c r="J33" i="22"/>
  <c r="I33" i="22"/>
  <c r="C33" i="22"/>
  <c r="B33" i="22"/>
  <c r="J32" i="22"/>
  <c r="J43" i="22" s="1"/>
  <c r="I32" i="22"/>
  <c r="I43" i="22" s="1"/>
  <c r="C32" i="22"/>
  <c r="B32" i="22"/>
  <c r="O27" i="22"/>
  <c r="M27" i="22"/>
  <c r="L27" i="22"/>
  <c r="K27" i="22"/>
  <c r="J27" i="22"/>
  <c r="I27" i="22"/>
  <c r="P26" i="22"/>
  <c r="N26" i="22"/>
  <c r="Q26" i="22" s="1"/>
  <c r="K26" i="22"/>
  <c r="H42" i="22"/>
  <c r="N42" i="22"/>
  <c r="F42" i="22"/>
  <c r="L42" i="22"/>
  <c r="D42" i="22"/>
  <c r="N25" i="22"/>
  <c r="P25" i="22" s="1"/>
  <c r="K25" i="22"/>
  <c r="H41" i="22"/>
  <c r="N41" i="22"/>
  <c r="F41" i="22"/>
  <c r="L41" i="22"/>
  <c r="D41" i="22"/>
  <c r="P24" i="22"/>
  <c r="N24" i="22"/>
  <c r="Q24" i="22" s="1"/>
  <c r="K24" i="22"/>
  <c r="H40" i="22"/>
  <c r="N40" i="22"/>
  <c r="F40" i="22"/>
  <c r="L40" i="22"/>
  <c r="D40" i="22"/>
  <c r="N23" i="22"/>
  <c r="P23" i="22" s="1"/>
  <c r="K23" i="22"/>
  <c r="H39" i="22"/>
  <c r="N39" i="22"/>
  <c r="F39" i="22"/>
  <c r="L39" i="22"/>
  <c r="D39" i="22"/>
  <c r="P22" i="22"/>
  <c r="N22" i="22"/>
  <c r="Q22" i="22" s="1"/>
  <c r="K22" i="22"/>
  <c r="H38" i="22"/>
  <c r="N38" i="22"/>
  <c r="F38" i="22"/>
  <c r="L38" i="22"/>
  <c r="D38" i="22"/>
  <c r="N21" i="22"/>
  <c r="P21" i="22" s="1"/>
  <c r="K21" i="22"/>
  <c r="H37" i="22"/>
  <c r="N37" i="22"/>
  <c r="F37" i="22"/>
  <c r="L37" i="22"/>
  <c r="D37" i="22"/>
  <c r="P20" i="22"/>
  <c r="N20" i="22"/>
  <c r="Q20" i="22" s="1"/>
  <c r="K20" i="22"/>
  <c r="H36" i="22"/>
  <c r="N36" i="22"/>
  <c r="F36" i="22"/>
  <c r="L36" i="22"/>
  <c r="D36" i="22"/>
  <c r="N19" i="22"/>
  <c r="P19" i="22" s="1"/>
  <c r="K19" i="22"/>
  <c r="H35" i="22"/>
  <c r="N35" i="22"/>
  <c r="F35" i="22"/>
  <c r="L35" i="22"/>
  <c r="D35" i="22"/>
  <c r="P18" i="22"/>
  <c r="N18" i="22"/>
  <c r="Q18" i="22" s="1"/>
  <c r="K18" i="22"/>
  <c r="H34" i="22"/>
  <c r="N34" i="22"/>
  <c r="F34" i="22"/>
  <c r="L34" i="22"/>
  <c r="D34" i="22"/>
  <c r="N17" i="22"/>
  <c r="P17" i="22" s="1"/>
  <c r="K17" i="22"/>
  <c r="H33" i="22"/>
  <c r="N33" i="22"/>
  <c r="F33" i="22"/>
  <c r="L33" i="22"/>
  <c r="D33" i="22"/>
  <c r="P16" i="22"/>
  <c r="N16" i="22"/>
  <c r="N27" i="22" s="1"/>
  <c r="Q27" i="22" s="1"/>
  <c r="K16" i="22"/>
  <c r="H32" i="22"/>
  <c r="N32" i="22"/>
  <c r="F32" i="22"/>
  <c r="L32" i="22"/>
  <c r="D32" i="22"/>
  <c r="Q10" i="22"/>
  <c r="Q9" i="22"/>
  <c r="Q4" i="22"/>
  <c r="Q8" i="22" s="1"/>
  <c r="Q11" i="22" s="1"/>
  <c r="D7" i="14"/>
  <c r="H17" i="15"/>
  <c r="H16" i="15"/>
  <c r="G21" i="15"/>
  <c r="J42" i="14" s="1"/>
  <c r="N16" i="15"/>
  <c r="O16" i="15" s="1"/>
  <c r="N15" i="15"/>
  <c r="O15" i="15" s="1"/>
  <c r="H15" i="15"/>
  <c r="C5" i="18"/>
  <c r="C6" i="18"/>
  <c r="C7" i="18"/>
  <c r="C8" i="18"/>
  <c r="I6" i="18"/>
  <c r="I5" i="18"/>
  <c r="H30" i="18"/>
  <c r="H22" i="18"/>
  <c r="H34" i="18"/>
  <c r="H35" i="18"/>
  <c r="D4" i="14"/>
  <c r="K4" i="14"/>
  <c r="K5" i="14"/>
  <c r="D8" i="14"/>
  <c r="D6" i="14"/>
  <c r="D5" i="14"/>
  <c r="L21" i="15"/>
  <c r="J38" i="14"/>
  <c r="K17" i="14"/>
  <c r="K16" i="14"/>
  <c r="J17" i="14"/>
  <c r="J16" i="14"/>
  <c r="L17" i="14"/>
  <c r="H16" i="14"/>
  <c r="L16" i="14" s="1"/>
  <c r="H21" i="14"/>
  <c r="L21" i="14" s="1"/>
  <c r="H20" i="14"/>
  <c r="L20" i="14" s="1"/>
  <c r="L15" i="14"/>
  <c r="H14" i="14"/>
  <c r="H13" i="14"/>
  <c r="L13" i="14" s="1"/>
  <c r="H12" i="14"/>
  <c r="L12" i="14" s="1"/>
  <c r="L37" i="14"/>
  <c r="L36" i="14"/>
  <c r="L35" i="14"/>
  <c r="L34" i="14"/>
  <c r="L33" i="14"/>
  <c r="L31" i="14"/>
  <c r="L30" i="14"/>
  <c r="L29" i="14"/>
  <c r="L28" i="14"/>
  <c r="L27" i="14"/>
  <c r="J21" i="14"/>
  <c r="J20" i="14"/>
  <c r="J15" i="14"/>
  <c r="J14" i="14"/>
  <c r="J13" i="14"/>
  <c r="L14" i="14"/>
  <c r="K21" i="14"/>
  <c r="K20" i="14"/>
  <c r="K15" i="14"/>
  <c r="K14" i="14"/>
  <c r="K13" i="14"/>
  <c r="F21" i="15"/>
  <c r="E21" i="15"/>
  <c r="K21" i="15"/>
  <c r="N19" i="15"/>
  <c r="O19" i="15" s="1"/>
  <c r="N18" i="15"/>
  <c r="O18" i="15" s="1"/>
  <c r="N17" i="15"/>
  <c r="O17" i="15" s="1"/>
  <c r="N14" i="15"/>
  <c r="O14" i="15" s="1"/>
  <c r="N13" i="15"/>
  <c r="H19" i="15"/>
  <c r="I19" i="15" s="1"/>
  <c r="H18" i="15"/>
  <c r="I18" i="15" s="1"/>
  <c r="H14" i="15"/>
  <c r="I14" i="15" s="1"/>
  <c r="H13" i="15"/>
  <c r="R13" i="15" s="1"/>
  <c r="H12" i="15"/>
  <c r="H32" i="18"/>
  <c r="H29" i="18"/>
  <c r="H28" i="18"/>
  <c r="H21" i="18"/>
  <c r="H19" i="18"/>
  <c r="H17" i="18"/>
  <c r="H13" i="18"/>
  <c r="M21" i="15"/>
  <c r="K42" i="14" s="1"/>
  <c r="I13" i="15"/>
  <c r="I17" i="15"/>
  <c r="O13" i="15"/>
  <c r="I12" i="15" l="1"/>
  <c r="J22" i="14"/>
  <c r="K22" i="14"/>
  <c r="K40" i="14" s="1"/>
  <c r="K43" i="14" s="1"/>
  <c r="L38" i="14"/>
  <c r="L22" i="14"/>
  <c r="R15" i="15"/>
  <c r="T15" i="15" s="1"/>
  <c r="R17" i="15"/>
  <c r="N21" i="15"/>
  <c r="T17" i="15"/>
  <c r="R14" i="15"/>
  <c r="T14" i="15" s="1"/>
  <c r="I15" i="15"/>
  <c r="R18" i="15"/>
  <c r="T18" i="15" s="1"/>
  <c r="R19" i="15"/>
  <c r="T19" i="15" s="1"/>
  <c r="R16" i="15"/>
  <c r="T16" i="15" s="1"/>
  <c r="T13" i="15"/>
  <c r="H21" i="15"/>
  <c r="I21" i="15" s="1"/>
  <c r="R12" i="15"/>
  <c r="T12" i="15" s="1"/>
  <c r="I16" i="15"/>
  <c r="O21" i="15"/>
  <c r="L43" i="22"/>
  <c r="N43" i="22"/>
  <c r="P27" i="22"/>
  <c r="Q17" i="22"/>
  <c r="Q19" i="22"/>
  <c r="Q21" i="22"/>
  <c r="Q23" i="22"/>
  <c r="Q25" i="22"/>
  <c r="E32" i="22"/>
  <c r="G32" i="22"/>
  <c r="K32" i="22"/>
  <c r="M32" i="22"/>
  <c r="O32" i="22"/>
  <c r="E33" i="22"/>
  <c r="G33" i="22"/>
  <c r="K33" i="22"/>
  <c r="M33" i="22"/>
  <c r="O33" i="22"/>
  <c r="E34" i="22"/>
  <c r="G34" i="22"/>
  <c r="K34" i="22"/>
  <c r="M34" i="22"/>
  <c r="O34" i="22"/>
  <c r="E35" i="22"/>
  <c r="G35" i="22"/>
  <c r="K35" i="22"/>
  <c r="M35" i="22"/>
  <c r="O35" i="22"/>
  <c r="E36" i="22"/>
  <c r="G36" i="22"/>
  <c r="K36" i="22"/>
  <c r="M36" i="22"/>
  <c r="O36" i="22"/>
  <c r="E37" i="22"/>
  <c r="G37" i="22"/>
  <c r="K37" i="22"/>
  <c r="M37" i="22"/>
  <c r="O37" i="22"/>
  <c r="E38" i="22"/>
  <c r="G38" i="22"/>
  <c r="K38" i="22"/>
  <c r="M38" i="22"/>
  <c r="O38" i="22"/>
  <c r="E39" i="22"/>
  <c r="G39" i="22"/>
  <c r="K39" i="22"/>
  <c r="M39" i="22"/>
  <c r="O39" i="22"/>
  <c r="E40" i="22"/>
  <c r="G40" i="22"/>
  <c r="K40" i="22"/>
  <c r="M40" i="22"/>
  <c r="O40" i="22"/>
  <c r="E41" i="22"/>
  <c r="G41" i="22"/>
  <c r="K41" i="22"/>
  <c r="M41" i="22"/>
  <c r="O41" i="22"/>
  <c r="E42" i="22"/>
  <c r="G42" i="22"/>
  <c r="K42" i="22"/>
  <c r="M42" i="22"/>
  <c r="O42" i="22"/>
  <c r="Q16" i="22"/>
  <c r="L40" i="14" l="1"/>
  <c r="J40" i="14"/>
  <c r="J43" i="14" s="1"/>
  <c r="R21" i="15"/>
  <c r="M43" i="22"/>
  <c r="O43" i="22"/>
  <c r="K43" i="22"/>
</calcChain>
</file>

<file path=xl/sharedStrings.xml><?xml version="1.0" encoding="utf-8"?>
<sst xmlns="http://schemas.openxmlformats.org/spreadsheetml/2006/main" count="263" uniqueCount="177">
  <si>
    <t>Employee Name</t>
  </si>
  <si>
    <t>Role on Project</t>
  </si>
  <si>
    <t>Billing Date:</t>
  </si>
  <si>
    <t>Vendor</t>
  </si>
  <si>
    <t>SPONSOR COST DETAIL</t>
  </si>
  <si>
    <t>Project Sponsor:</t>
  </si>
  <si>
    <t>Introduction:</t>
  </si>
  <si>
    <t>Provide the name of the Project Sponsor.</t>
  </si>
  <si>
    <t>Billing Period:</t>
  </si>
  <si>
    <t>Provide the "From" and "To" dates for the billing period.</t>
  </si>
  <si>
    <t>Provide the date of the Request.</t>
  </si>
  <si>
    <t xml:space="preserve">Provide a description of the role on the Project for each staff member included in the Sponsor Staff Time Cost Detail table.  A staff member may have different roles for different tasks to which they charge time.
</t>
  </si>
  <si>
    <t xml:space="preserve">Non-staff time related costs for which reimbursement is requested should be segregated into cost elements, or "line items."  Costs resulting from contracts, purchase orders, etc. for which reimbursement is requested should be shown on separate lines for each contract, purchase order, etc.
</t>
  </si>
  <si>
    <t>Sponsor Staff Time
Cost Detail</t>
  </si>
  <si>
    <t>Cover vs. Detail
Check:</t>
  </si>
  <si>
    <t>Summary of Costs
by Task:</t>
  </si>
  <si>
    <t>Supporting
Documentation:</t>
  </si>
  <si>
    <t>Project Manager's
Assurance:</t>
  </si>
  <si>
    <t>Each Request must be signed and dated by the Project Manager.  Include the PM's printed name and telephone number.</t>
  </si>
  <si>
    <t>Signature</t>
  </si>
  <si>
    <t>Date</t>
  </si>
  <si>
    <t>Printed Name:</t>
  </si>
  <si>
    <t>Telephone Number:</t>
  </si>
  <si>
    <t>Alameda CTC Agreement No.:</t>
  </si>
  <si>
    <t>Agreement No.:</t>
  </si>
  <si>
    <t>Alameda CTC Agmt No.:</t>
  </si>
  <si>
    <t>W=WBE</t>
  </si>
  <si>
    <t>D = DBE</t>
  </si>
  <si>
    <t>3 = Tier 3 Subconsultant</t>
  </si>
  <si>
    <t>S = SLBE</t>
  </si>
  <si>
    <t>2 = Tier 2 Subconsultant</t>
  </si>
  <si>
    <t>L = LBE</t>
  </si>
  <si>
    <t>1 = Tier 1 Subconsultant</t>
  </si>
  <si>
    <t>V = VSLBE</t>
  </si>
  <si>
    <t>P = Prime Contractor</t>
  </si>
  <si>
    <t>Certification Legend</t>
  </si>
  <si>
    <t>Tier Legend</t>
  </si>
  <si>
    <t>Date of Last Payment</t>
  </si>
  <si>
    <t>Vendor Name</t>
  </si>
  <si>
    <t>Sub-Consultant Payment Record</t>
  </si>
  <si>
    <t>Reviewer's Comments</t>
  </si>
  <si>
    <t>Per Contract</t>
  </si>
  <si>
    <t>N/A</t>
  </si>
  <si>
    <t>-</t>
  </si>
  <si>
    <t>GOAL</t>
  </si>
  <si>
    <t>TOTAL</t>
  </si>
  <si>
    <t>Actual To Date</t>
  </si>
  <si>
    <t>W</t>
  </si>
  <si>
    <t>D</t>
  </si>
  <si>
    <t>V</t>
  </si>
  <si>
    <t>S</t>
  </si>
  <si>
    <t>L</t>
  </si>
  <si>
    <t>WDBE</t>
  </si>
  <si>
    <t>DBE</t>
  </si>
  <si>
    <t>VSLBE</t>
  </si>
  <si>
    <t>SLBE</t>
  </si>
  <si>
    <t>LBE</t>
  </si>
  <si>
    <t xml:space="preserve">Total Paid-to-Date              </t>
  </si>
  <si>
    <t xml:space="preserve">Current Vendor Contract Amount    </t>
  </si>
  <si>
    <t>Certification</t>
  </si>
  <si>
    <t>Vendor Tier</t>
  </si>
  <si>
    <t>SUMMARY OF GOAL PARTICIPATION</t>
  </si>
  <si>
    <t>% Contract Invoiced</t>
  </si>
  <si>
    <t>Remaining Amount</t>
  </si>
  <si>
    <t xml:space="preserve">Total Invoiced-to-Date          </t>
  </si>
  <si>
    <t xml:space="preserve">Current Invoice          </t>
  </si>
  <si>
    <t xml:space="preserve">Previously Billed          </t>
  </si>
  <si>
    <t>% Current Vendor Contract Amount</t>
  </si>
  <si>
    <t>Original Vendor Contract Amount</t>
  </si>
  <si>
    <t>VENDOR COSTS</t>
  </si>
  <si>
    <t>Remaining Budget:</t>
  </si>
  <si>
    <t>Amount of this Invoice:</t>
  </si>
  <si>
    <t>Previously Billed:</t>
  </si>
  <si>
    <t>Invoice No.:</t>
  </si>
  <si>
    <t>Current Contract Amount:</t>
  </si>
  <si>
    <t>Period (To-From):</t>
  </si>
  <si>
    <t>Amendment No:</t>
  </si>
  <si>
    <t>Phase/Description:</t>
  </si>
  <si>
    <t xml:space="preserve">Original Contract Amount </t>
  </si>
  <si>
    <t>Prime Consultant:</t>
  </si>
  <si>
    <t>Contact Name:</t>
  </si>
  <si>
    <t>Phone No.:</t>
  </si>
  <si>
    <t>E-mail:</t>
  </si>
  <si>
    <t>Title</t>
  </si>
  <si>
    <t>Period Effective</t>
  </si>
  <si>
    <t>Email Address:</t>
  </si>
  <si>
    <t>SPONSOR STAFF RATE SHEET</t>
  </si>
  <si>
    <t xml:space="preserve">Invoice No. </t>
  </si>
  <si>
    <t>Other Funds 
Previously Billed Total</t>
  </si>
  <si>
    <t>Other Funds
Billed this Period</t>
  </si>
  <si>
    <t>Total Other Funds Billed to Date</t>
  </si>
  <si>
    <t>Other Matching Funds</t>
  </si>
  <si>
    <t>Total Other Funds Task Budget  Remaining</t>
  </si>
  <si>
    <t>All Funds</t>
  </si>
  <si>
    <t>If an employee not shown on the Sponsor Staff Rate Sheet form has charged time to be included in a Request, the sponsor must submit a revised Sponsor Staff Rate Sheet with the invoice.</t>
  </si>
  <si>
    <t>Sponsor Staff Rate Sheet</t>
  </si>
  <si>
    <t>Title:</t>
  </si>
  <si>
    <t>Project Number (APN):</t>
  </si>
  <si>
    <t>Project No. (APN):</t>
  </si>
  <si>
    <t>VENDOR COSTS FORM</t>
  </si>
  <si>
    <t>Vendor Cost Form</t>
  </si>
  <si>
    <t xml:space="preserve">General Overview </t>
  </si>
  <si>
    <t xml:space="preserve">Provide the vendor name and the current total contract amount (regardless of fund source) for each contract, purchase order, etc. included in the Sponsor Non-Staff Cost Detail table.  Also include a brief description of each vendor's role on the project for each line in the table.
</t>
  </si>
  <si>
    <t>Total Request Matches Form 1 - Cover Sheet?</t>
  </si>
  <si>
    <t>Total Costs</t>
  </si>
  <si>
    <t xml:space="preserve">Total Costs </t>
  </si>
  <si>
    <t>SECTION A: SPONSOR STAFF TIME COST DETAIL</t>
  </si>
  <si>
    <t xml:space="preserve">Other Matching
Funded Costs </t>
  </si>
  <si>
    <t>Total Request and Match Amounts from Cover</t>
  </si>
  <si>
    <t>Non-Sponsor Staff
Cost Detail:</t>
  </si>
  <si>
    <t>Provide the Alameda CTC Agreement No.</t>
  </si>
  <si>
    <t xml:space="preserve">This workbook is the required format for initiating a Request for Reimbursement (RFR) per an Alameda CTC Agreement.   Sponsors must submit separate Requests for Reimbursement for separate Funding Agreements.
Complete Forms 1-4 in their entirety, and submit these forms with every Request for Reimbursement. Include supporting documentation for all staff hours, vendor costs, invoices, etc.  </t>
  </si>
  <si>
    <t>The Billing No. is a running count of the Requests made against the Alameda CTC Agreement.  Billings must be made against a single Agreement No. (i.e. Sponsors cannot request reimbursement from multiple agreements with one Request).  For the Final Billing, the word "FINAL" should be included in the Billing No. after the number.  For example, the Billing No. for a final billing that happens to be the sixth billing should be "6-FINAL".
If a Request is revised, the Billing No. should be the original number followed by "Rev1" or "Rev2" and so on depending on the number of times the Request is revised.</t>
  </si>
  <si>
    <t>Alameda CTC Funding
Previously Billed Total</t>
  </si>
  <si>
    <t>Alameda CTC Funding
Billed this Period</t>
  </si>
  <si>
    <t>Total Alameda CTC Funding
Billed to Date</t>
  </si>
  <si>
    <t>Total Alameda CTC Funding Task Budget Remaining</t>
  </si>
  <si>
    <t>Alameda CTC
Funded Costs</t>
  </si>
  <si>
    <t>Alameda CTC Funded Hours</t>
  </si>
  <si>
    <t>Alameda CTC Funded Costs</t>
  </si>
  <si>
    <t>The Vendor Cost Form should be completed to report contracts using Alameda CTC funds.  This form should reflect the segregated use of Alameda CTC funding only.</t>
  </si>
  <si>
    <t xml:space="preserve">Provide a summary of the total costs (all funds) and Alameda CTC-funded costs by task.  The tasks must be consistent with the current version of Table A-1 of the approved Agreement on file at Alameda CTC.
</t>
  </si>
  <si>
    <t xml:space="preserve">Grant No. </t>
  </si>
  <si>
    <t>CURRENT MATCH</t>
  </si>
  <si>
    <t xml:space="preserve">Alameda County Transportation Commission (Alameda CTC)
Attn: Accounting - Alameda CTC Request for Reimbursement (RFR)
1111 Broadway, Suite 800
Oakland, CA  94607
</t>
  </si>
  <si>
    <t>Alameda CTC Administered Funds</t>
  </si>
  <si>
    <r>
      <t xml:space="preserve">Total
Hours 
</t>
    </r>
    <r>
      <rPr>
        <i/>
        <sz val="9"/>
        <rFont val="Calibri"/>
        <family val="2"/>
        <scheme val="minor"/>
      </rPr>
      <t>(All Funds)</t>
    </r>
  </si>
  <si>
    <r>
      <t xml:space="preserve">Staff Rate
</t>
    </r>
    <r>
      <rPr>
        <i/>
        <sz val="10"/>
        <rFont val="Calibri"/>
        <family val="2"/>
        <scheme val="minor"/>
      </rPr>
      <t>($/Hr)</t>
    </r>
    <r>
      <rPr>
        <b/>
        <vertAlign val="superscript"/>
        <sz val="11"/>
        <rFont val="Calibri"/>
        <family val="2"/>
        <scheme val="minor"/>
      </rPr>
      <t>2</t>
    </r>
  </si>
  <si>
    <t>Other 
Funded Hours</t>
  </si>
  <si>
    <t>Hourly Rate     
($)</t>
  </si>
  <si>
    <t>Fringe Benefits   
($)</t>
  </si>
  <si>
    <t>Sponsor Fringe Benefit Rate    
(%)</t>
  </si>
  <si>
    <r>
      <t xml:space="preserve">Certification 
</t>
    </r>
    <r>
      <rPr>
        <i/>
        <sz val="9"/>
        <rFont val="Calibri"/>
        <family val="2"/>
        <scheme val="minor"/>
      </rPr>
      <t>(Insert "X" to all that apply)</t>
    </r>
  </si>
  <si>
    <r>
      <t>Invoice No.</t>
    </r>
    <r>
      <rPr>
        <vertAlign val="superscript"/>
        <sz val="12"/>
        <rFont val="Calibri"/>
        <family val="2"/>
        <scheme val="minor"/>
      </rPr>
      <t>3</t>
    </r>
    <r>
      <rPr>
        <sz val="12"/>
        <rFont val="Calibri"/>
        <family val="2"/>
        <scheme val="minor"/>
      </rPr>
      <t xml:space="preserve"> </t>
    </r>
  </si>
  <si>
    <r>
      <t>Grant No.</t>
    </r>
    <r>
      <rPr>
        <i/>
        <sz val="10"/>
        <rFont val="Calibri"/>
        <family val="2"/>
        <scheme val="minor"/>
      </rPr>
      <t xml:space="preserve"> (if applicable)</t>
    </r>
  </si>
  <si>
    <r>
      <t xml:space="preserve">Billing Period </t>
    </r>
    <r>
      <rPr>
        <b/>
        <i/>
        <sz val="8"/>
        <rFont val="Calibri"/>
        <family val="2"/>
        <scheme val="minor"/>
      </rPr>
      <t xml:space="preserve">(From - To): </t>
    </r>
  </si>
  <si>
    <r>
      <t xml:space="preserve">Phase / 
Task No. </t>
    </r>
    <r>
      <rPr>
        <b/>
        <vertAlign val="superscript"/>
        <sz val="11"/>
        <rFont val="Calibri"/>
        <family val="2"/>
        <scheme val="minor"/>
      </rPr>
      <t>1</t>
    </r>
  </si>
  <si>
    <r>
      <t>Phase / Task No.</t>
    </r>
    <r>
      <rPr>
        <vertAlign val="superscript"/>
        <sz val="11"/>
        <rFont val="Calibri"/>
        <family val="2"/>
        <scheme val="minor"/>
      </rPr>
      <t>2</t>
    </r>
    <r>
      <rPr>
        <b/>
        <sz val="11"/>
        <rFont val="Calibri"/>
        <family val="2"/>
        <scheme val="minor"/>
      </rPr>
      <t xml:space="preserve">
</t>
    </r>
  </si>
  <si>
    <t>CURRENT REQUEST</t>
  </si>
  <si>
    <r>
      <t>Summary of Costs by Phase / Task</t>
    </r>
    <r>
      <rPr>
        <vertAlign val="superscript"/>
        <sz val="14"/>
        <rFont val="Calibri"/>
        <family val="2"/>
        <scheme val="minor"/>
      </rPr>
      <t>1</t>
    </r>
  </si>
  <si>
    <t>FORM 1</t>
  </si>
  <si>
    <t>FORM 2</t>
  </si>
  <si>
    <r>
      <t xml:space="preserve">TOTAL AMOUNT 
</t>
    </r>
    <r>
      <rPr>
        <sz val="10"/>
        <rFont val="Calibri"/>
        <family val="2"/>
        <scheme val="minor"/>
      </rPr>
      <t>(Sponsor Staff Time + Direct Costs)</t>
    </r>
  </si>
  <si>
    <r>
      <rPr>
        <b/>
        <sz val="8"/>
        <rFont val="Calibri"/>
        <family val="2"/>
        <scheme val="minor"/>
      </rPr>
      <t>Notes:</t>
    </r>
    <r>
      <rPr>
        <sz val="8"/>
        <rFont val="Calibri"/>
        <family val="2"/>
        <scheme val="minor"/>
      </rPr>
      <t xml:space="preserve">
1.  Phase / Task No. must match to cover sheet and current Funding Agreement.
2.  The "Staff Rate" is the billing rate as outlined in the Sponsor Staff Rate Sheet form. 
3.  Any contract costs or itemized costs must be shown on their own line.
4.  Direct Expenses include but are not limited to the following (Air Travel, Car Rental, mileage, printing, photocopying, postage/delivery, telephone, special equipment rentals).
5. Attach supporting documentation, e.g. copies of timesheets, paid invoices, receipts. </t>
    </r>
  </si>
  <si>
    <r>
      <t xml:space="preserve">Billing Period </t>
    </r>
    <r>
      <rPr>
        <b/>
        <i/>
        <sz val="10"/>
        <rFont val="Calibri"/>
        <family val="2"/>
        <scheme val="minor"/>
      </rPr>
      <t xml:space="preserve">(From - To): </t>
    </r>
  </si>
  <si>
    <t>FORM 3</t>
  </si>
  <si>
    <t>Allowable
Staff Rate 
($)</t>
  </si>
  <si>
    <t xml:space="preserve">Total Direct Costs </t>
  </si>
  <si>
    <t xml:space="preserve">Total Staff Costs </t>
  </si>
  <si>
    <t>Invoice Date</t>
  </si>
  <si>
    <t>Invoice Date:</t>
  </si>
  <si>
    <t>FORM 4</t>
  </si>
  <si>
    <t>Provide the "Total Costs Incurred this Billing Period (All Funds)" for each task whether or not any Alameda CTC funds are being requested.  Provide the "Alameda CTC Funded Amount this Billing Period" for each task.  If the Total Task Budget for a given task included in the current Agreement on file at Alameda CTC includes funds other than Alameda CTC Funds, the Alameda CTC Funded Amount this Billing Period should be the same proportion of the Total Costs Incurred this Billing Period as established in the Total Task Budget in the Agreement.</t>
  </si>
  <si>
    <t>Include the "Total Costs Incurred to Date" for the total project, i.e. all funds, and the "Total Measure Alameda CTC Funded Amount Billed to Date" in the appropriate columns on the Cover Sheet.</t>
  </si>
  <si>
    <t xml:space="preserve">Staff time for which reimbursement is requested must be segregated by employee and by task.  Reimbursement should be requested based on the number of hours charged multiplied by the rate ($/hr) from the current Sponsor Staff Rate Sheet on file at Alameda CTC or included with the invoice.  The Sponsor Staff Rate Sheet includes the rate for each staff member that will charge time to the funds for which reimbursement will be requested.  The total number of hours charged to the project should be shown along with the number of hours charged to Alameda CTC funds.
</t>
  </si>
  <si>
    <t xml:space="preserve">Provide the Total Amount this Period (regardless of fund source) for each line in the table along with the Alameda CTC Funding Amount this period.
</t>
  </si>
  <si>
    <t xml:space="preserve">Supporting documentation should be provided for each line in the Sponsor Non-Staff Cost Detail table.  For payments to vendors, copies of approved invoices should be provided as support for the Total Amount this Period (All Funds) and the Alameda CTC Funded Amount this Period.  An indication of the Alameda CTC Funded amount for each invoice and the date the invoice was paid by the sponsor should be written on the copies of the invoices.
</t>
  </si>
  <si>
    <t xml:space="preserve">The Detail worksheet has a place below the "Total Alameda CTC Funded Costs (this Billing)" where the "Total Alameda CTC Funded Amount this Billing Period" is copied from the Cover worksheet.  When both the Cover and the Detail worksheets are complete the two amounts should be equal.
</t>
  </si>
  <si>
    <t xml:space="preserve">FORM 1 : Request for Reimbursement Summary </t>
  </si>
  <si>
    <t xml:space="preserve">FORM 2: Sponsor Cost Detail </t>
  </si>
  <si>
    <t xml:space="preserve">The Sponsor Staff Rate Sheet should be completed and included with each invoice, and rates should match reported rates on the Sponsor Cost Detail Form. </t>
  </si>
  <si>
    <t>FORM 4: Vendor Cost Form</t>
  </si>
  <si>
    <t>Request for Reimbursement Instructions</t>
  </si>
  <si>
    <r>
      <t xml:space="preserve">SECTION B: SPONSOR DIRECT COSTS </t>
    </r>
    <r>
      <rPr>
        <sz val="9"/>
        <rFont val="Calibri"/>
        <family val="2"/>
        <scheme val="minor"/>
      </rPr>
      <t>(contracts, subcontracts, vendors, purchase orders, itemized costs, etc.)</t>
    </r>
  </si>
  <si>
    <t>Brief Description of Cost</t>
  </si>
  <si>
    <r>
      <t>Reimbursement 
Ratio</t>
    </r>
    <r>
      <rPr>
        <b/>
        <vertAlign val="superscript"/>
        <sz val="8"/>
        <rFont val="Calibri"/>
        <family val="2"/>
        <scheme val="minor"/>
      </rPr>
      <t>4</t>
    </r>
    <r>
      <rPr>
        <b/>
        <sz val="8"/>
        <rFont val="Calibri"/>
        <family val="2"/>
        <scheme val="minor"/>
      </rPr>
      <t xml:space="preserve">
</t>
    </r>
    <r>
      <rPr>
        <i/>
        <sz val="8"/>
        <rFont val="Calibri"/>
        <family val="2"/>
        <scheme val="minor"/>
      </rPr>
      <t>(Total Alameda CTC  to Total Costs Billed To Date)</t>
    </r>
  </si>
  <si>
    <t>Maximum. 
Fringe Benefit   
(%)</t>
  </si>
  <si>
    <r>
      <rPr>
        <b/>
        <sz val="16"/>
        <rFont val="Calibri"/>
        <family val="2"/>
        <scheme val="minor"/>
      </rPr>
      <t xml:space="preserve">Alameda CTC Administered Funds 
</t>
    </r>
    <r>
      <rPr>
        <u/>
        <sz val="16"/>
        <rFont val="Calibri"/>
        <family val="2"/>
        <scheme val="minor"/>
      </rPr>
      <t>(Measure B/Measure BB/VRF/CMATIP/TFCA)</t>
    </r>
    <r>
      <rPr>
        <b/>
        <sz val="20"/>
        <rFont val="Calibri"/>
        <family val="2"/>
        <scheme val="minor"/>
      </rPr>
      <t xml:space="preserve">
</t>
    </r>
    <r>
      <rPr>
        <b/>
        <sz val="28"/>
        <rFont val="Calibri"/>
        <family val="2"/>
        <scheme val="minor"/>
      </rPr>
      <t>Request for Reimbursement Summary</t>
    </r>
    <r>
      <rPr>
        <b/>
        <sz val="26"/>
        <rFont val="Calibri"/>
        <family val="2"/>
        <scheme val="minor"/>
      </rPr>
      <t xml:space="preserve"> </t>
    </r>
  </si>
  <si>
    <t/>
  </si>
  <si>
    <r>
      <t>Alameda CTC Funding Phase /
Task Budget</t>
    </r>
    <r>
      <rPr>
        <b/>
        <vertAlign val="superscript"/>
        <sz val="11"/>
        <rFont val="Calibri"/>
        <family val="2"/>
        <scheme val="minor"/>
      </rPr>
      <t>2</t>
    </r>
  </si>
  <si>
    <r>
      <t>Other Funds
Phase / Task Budget</t>
    </r>
    <r>
      <rPr>
        <b/>
        <vertAlign val="superscript"/>
        <sz val="11"/>
        <rFont val="Calibri"/>
        <family val="2"/>
        <scheme val="minor"/>
      </rPr>
      <t>2</t>
    </r>
  </si>
  <si>
    <t>FORM 3: Sponsor Staff Rate Sheet</t>
  </si>
  <si>
    <r>
      <t>Phase / Task</t>
    </r>
    <r>
      <rPr>
        <b/>
        <vertAlign val="superscript"/>
        <sz val="11"/>
        <rFont val="Calibri"/>
        <family val="2"/>
        <scheme val="minor"/>
      </rPr>
      <t>2</t>
    </r>
  </si>
  <si>
    <t>Total Costs 
Billed to Date</t>
  </si>
  <si>
    <t>Total Cost
Billed this Period</t>
  </si>
  <si>
    <r>
      <rPr>
        <b/>
        <sz val="11"/>
        <rFont val="Calibri"/>
        <family val="2"/>
        <scheme val="minor"/>
      </rPr>
      <t>Project Sponsor Certification:</t>
    </r>
    <r>
      <rPr>
        <sz val="11"/>
        <rFont val="Calibri"/>
        <family val="2"/>
        <scheme val="minor"/>
      </rPr>
      <t xml:space="preserve">
I hereby certify that the information included in this Request for Reimbursement is true and accurate and that the claimed expenses have been paid as of the date of this request.</t>
    </r>
  </si>
  <si>
    <r>
      <rPr>
        <b/>
        <sz val="9"/>
        <rFont val="Calibri"/>
        <family val="2"/>
        <scheme val="minor"/>
      </rPr>
      <t>Notes:</t>
    </r>
    <r>
      <rPr>
        <sz val="9"/>
        <rFont val="Calibri"/>
        <family val="2"/>
        <scheme val="minor"/>
      </rPr>
      <t xml:space="preserve">
1.  Provide a summary of the costs incurred this period, both total costs and the Alameda CTC-funded portions, segregated by phase or task.  Use one line per phase/task for this summary.  Provide details by line item in the attached Sponsor Cost Detail sheet.
2.  Costs submitted for reimbursement must be segregated by the tasks shown in the approved Funding Agreement. 
3.  Invoice No. is sequence of Requests for Reimbursement for this Funding Agreement, i.e. 1, 2, 3, etc.  For the final request include the word "FINAL" after the number, e.g. 6-FINAL for a case in which the sixth billing is the final.
4.  Reimbursement Ratio is the percentage of Total Alameda CTC-funded Costs Billed to date to Total Costs Billed to Date. Reimbursement requests cannot exceed the reimbursement ratio percentages shown in the approved Funding Agreement by phase/task.
5.  As applicable, Alameda CTC may withhold a retention amount (by fixed dollar or by percentage of the invoice request) as described in the approved Funding Agreement.  
6. By submitting a final  reimbursement request, the Project Sponsor agrees to disencumber the remaining/unspent Alameda CTC Administered Funds from the project. This closes out the project and serves as the final invoicing report for the project. </t>
    </r>
  </si>
</sst>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8" formatCode="&quot;$&quot;#,##0.00_);[Red]\(&quot;$&quot;#,##0.00\)"/>
    <numFmt numFmtId="44" formatCode="_(&quot;$&quot;* #,##0.00_);_(&quot;$&quot;* \(#,##0.00\);_(&quot;$&quot;* &quot;-&quot;??_);_(@_)"/>
    <numFmt numFmtId="164" formatCode="&quot;$&quot;#,##0.00"/>
    <numFmt numFmtId="165" formatCode="&quot;$&quot;#,##0"/>
    <numFmt numFmtId="166" formatCode="0.0%"/>
    <numFmt numFmtId="167" formatCode="mm/dd/yy;@"/>
    <numFmt numFmtId="168" formatCode="m/d/yy;@"/>
    <numFmt numFmtId="169" formatCode="#,##0.0_);\(#,##0.0\)"/>
    <numFmt numFmtId="170" formatCode="_(&quot;$&quot;* #,##0.00_);_(&quot;$&quot;* \(#,##0.00\);_(&quot;$&quot;* &quot;-&quot;_);_(@_)"/>
  </numFmts>
  <fonts count="42" x14ac:knownFonts="1">
    <font>
      <sz val="10"/>
      <name val="Arial"/>
    </font>
    <font>
      <sz val="10"/>
      <name val="Arial"/>
      <family val="2"/>
    </font>
    <font>
      <sz val="8"/>
      <name val="Arial"/>
      <family val="2"/>
    </font>
    <font>
      <b/>
      <sz val="11"/>
      <color theme="0"/>
      <name val="Calibri"/>
      <family val="2"/>
      <scheme val="minor"/>
    </font>
    <font>
      <sz val="11"/>
      <color rgb="FFFF0000"/>
      <name val="Calibri"/>
      <family val="2"/>
      <scheme val="minor"/>
    </font>
    <font>
      <sz val="10"/>
      <name val="Calibri"/>
      <family val="2"/>
      <scheme val="minor"/>
    </font>
    <font>
      <b/>
      <u/>
      <sz val="14"/>
      <name val="Calibri"/>
      <family val="2"/>
      <scheme val="minor"/>
    </font>
    <font>
      <sz val="11"/>
      <name val="Calibri"/>
      <family val="2"/>
      <scheme val="minor"/>
    </font>
    <font>
      <b/>
      <sz val="12"/>
      <name val="Calibri"/>
      <family val="2"/>
      <scheme val="minor"/>
    </font>
    <font>
      <sz val="12"/>
      <name val="Calibri"/>
      <family val="2"/>
      <scheme val="minor"/>
    </font>
    <font>
      <b/>
      <sz val="10"/>
      <name val="Calibri"/>
      <family val="2"/>
      <scheme val="minor"/>
    </font>
    <font>
      <b/>
      <sz val="11"/>
      <name val="Calibri"/>
      <family val="2"/>
      <scheme val="minor"/>
    </font>
    <font>
      <b/>
      <vertAlign val="superscript"/>
      <sz val="11"/>
      <name val="Calibri"/>
      <family val="2"/>
      <scheme val="minor"/>
    </font>
    <font>
      <i/>
      <sz val="10"/>
      <name val="Calibri"/>
      <family val="2"/>
      <scheme val="minor"/>
    </font>
    <font>
      <i/>
      <sz val="9"/>
      <name val="Calibri"/>
      <family val="2"/>
      <scheme val="minor"/>
    </font>
    <font>
      <b/>
      <u/>
      <sz val="12"/>
      <name val="Calibri"/>
      <family val="2"/>
      <scheme val="minor"/>
    </font>
    <font>
      <b/>
      <u/>
      <sz val="10"/>
      <name val="Calibri"/>
      <family val="2"/>
      <scheme val="minor"/>
    </font>
    <font>
      <sz val="8"/>
      <name val="Calibri"/>
      <family val="2"/>
      <scheme val="minor"/>
    </font>
    <font>
      <u/>
      <sz val="10"/>
      <name val="Calibri"/>
      <family val="2"/>
      <scheme val="minor"/>
    </font>
    <font>
      <i/>
      <u/>
      <sz val="8"/>
      <name val="Calibri"/>
      <family val="2"/>
      <scheme val="minor"/>
    </font>
    <font>
      <i/>
      <sz val="8"/>
      <name val="Calibri"/>
      <family val="2"/>
      <scheme val="minor"/>
    </font>
    <font>
      <sz val="14"/>
      <name val="Calibri"/>
      <family val="2"/>
      <scheme val="minor"/>
    </font>
    <font>
      <b/>
      <sz val="20"/>
      <name val="Calibri"/>
      <family val="2"/>
      <scheme val="minor"/>
    </font>
    <font>
      <sz val="20"/>
      <name val="Calibri"/>
      <family val="2"/>
      <scheme val="minor"/>
    </font>
    <font>
      <vertAlign val="superscript"/>
      <sz val="12"/>
      <name val="Calibri"/>
      <family val="2"/>
      <scheme val="minor"/>
    </font>
    <font>
      <b/>
      <i/>
      <sz val="8"/>
      <name val="Calibri"/>
      <family val="2"/>
      <scheme val="minor"/>
    </font>
    <font>
      <b/>
      <sz val="14"/>
      <name val="Calibri"/>
      <family val="2"/>
      <scheme val="minor"/>
    </font>
    <font>
      <vertAlign val="superscript"/>
      <sz val="14"/>
      <name val="Calibri"/>
      <family val="2"/>
      <scheme val="minor"/>
    </font>
    <font>
      <vertAlign val="superscript"/>
      <sz val="11"/>
      <name val="Calibri"/>
      <family val="2"/>
      <scheme val="minor"/>
    </font>
    <font>
      <b/>
      <u val="singleAccounting"/>
      <sz val="11"/>
      <name val="Calibri"/>
      <family val="2"/>
      <scheme val="minor"/>
    </font>
    <font>
      <u val="singleAccounting"/>
      <sz val="10"/>
      <name val="Calibri"/>
      <family val="2"/>
      <scheme val="minor"/>
    </font>
    <font>
      <b/>
      <sz val="18"/>
      <name val="Calibri"/>
      <family val="2"/>
      <scheme val="minor"/>
    </font>
    <font>
      <b/>
      <sz val="16"/>
      <name val="Calibri"/>
      <family val="2"/>
      <scheme val="minor"/>
    </font>
    <font>
      <b/>
      <sz val="26"/>
      <name val="Calibri"/>
      <family val="2"/>
      <scheme val="minor"/>
    </font>
    <font>
      <sz val="9"/>
      <name val="Calibri"/>
      <family val="2"/>
      <scheme val="minor"/>
    </font>
    <font>
      <b/>
      <sz val="9"/>
      <name val="Calibri"/>
      <family val="2"/>
      <scheme val="minor"/>
    </font>
    <font>
      <b/>
      <sz val="14"/>
      <color theme="1"/>
      <name val="Calibri"/>
      <family val="2"/>
      <scheme val="minor"/>
    </font>
    <font>
      <b/>
      <sz val="8"/>
      <name val="Calibri"/>
      <family val="2"/>
      <scheme val="minor"/>
    </font>
    <font>
      <b/>
      <i/>
      <sz val="10"/>
      <name val="Calibri"/>
      <family val="2"/>
      <scheme val="minor"/>
    </font>
    <font>
      <b/>
      <sz val="28"/>
      <name val="Calibri"/>
      <family val="2"/>
      <scheme val="minor"/>
    </font>
    <font>
      <b/>
      <vertAlign val="superscript"/>
      <sz val="8"/>
      <name val="Calibri"/>
      <family val="2"/>
      <scheme val="minor"/>
    </font>
    <font>
      <u/>
      <sz val="16"/>
      <name val="Calibri"/>
      <family val="2"/>
      <scheme val="minor"/>
    </font>
  </fonts>
  <fills count="9">
    <fill>
      <patternFill patternType="none"/>
    </fill>
    <fill>
      <patternFill patternType="gray125"/>
    </fill>
    <fill>
      <patternFill patternType="solid">
        <fgColor indexed="26"/>
        <bgColor indexed="64"/>
      </patternFill>
    </fill>
    <fill>
      <patternFill patternType="solid">
        <fgColor rgb="FFFFFFCC"/>
        <bgColor indexed="64"/>
      </patternFill>
    </fill>
    <fill>
      <patternFill patternType="solid">
        <fgColor theme="0" tint="-0.14999847407452621"/>
        <bgColor indexed="64"/>
      </patternFill>
    </fill>
    <fill>
      <patternFill patternType="solid">
        <fgColor theme="1"/>
        <bgColor indexed="64"/>
      </patternFill>
    </fill>
    <fill>
      <patternFill patternType="solid">
        <fgColor theme="0" tint="-4.9989318521683403E-2"/>
        <bgColor indexed="64"/>
      </patternFill>
    </fill>
    <fill>
      <patternFill patternType="solid">
        <fgColor rgb="FFFFC000"/>
        <bgColor indexed="64"/>
      </patternFill>
    </fill>
    <fill>
      <patternFill patternType="solid">
        <fgColor theme="0"/>
        <bgColor indexed="64"/>
      </patternFill>
    </fill>
  </fills>
  <borders count="24">
    <border>
      <left/>
      <right/>
      <top/>
      <bottom/>
      <diagonal/>
    </border>
    <border>
      <left/>
      <right/>
      <top/>
      <bottom style="medium">
        <color indexed="64"/>
      </bottom>
      <diagonal/>
    </border>
    <border>
      <left style="thin">
        <color indexed="64"/>
      </left>
      <right/>
      <top/>
      <bottom style="thin">
        <color indexed="64"/>
      </bottom>
      <diagonal/>
    </border>
    <border>
      <left/>
      <right/>
      <top style="medium">
        <color indexed="64"/>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thin">
        <color indexed="64"/>
      </right>
      <top style="thin">
        <color indexed="64"/>
      </top>
      <bottom/>
      <diagonal/>
    </border>
    <border>
      <left/>
      <right/>
      <top style="thin">
        <color indexed="64"/>
      </top>
      <bottom style="thin">
        <color indexed="64"/>
      </bottom>
      <diagonal/>
    </border>
    <border>
      <left/>
      <right/>
      <top/>
      <bottom style="thin">
        <color indexed="64"/>
      </bottom>
      <diagonal/>
    </border>
    <border>
      <left style="thin">
        <color indexed="64"/>
      </left>
      <right style="thin">
        <color indexed="64"/>
      </right>
      <top/>
      <bottom/>
      <diagonal/>
    </border>
    <border>
      <left style="thin">
        <color indexed="64"/>
      </left>
      <right/>
      <top/>
      <bottom/>
      <diagonal/>
    </border>
    <border>
      <left style="medium">
        <color indexed="64"/>
      </left>
      <right style="medium">
        <color indexed="64"/>
      </right>
      <top style="medium">
        <color indexed="64"/>
      </top>
      <bottom style="medium">
        <color indexed="64"/>
      </bottom>
      <diagonal/>
    </border>
    <border>
      <left/>
      <right style="thin">
        <color indexed="64"/>
      </right>
      <top/>
      <bottom style="thin">
        <color indexed="64"/>
      </bottom>
      <diagonal/>
    </border>
    <border>
      <left/>
      <right/>
      <top style="medium">
        <color indexed="64"/>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412">
    <xf numFmtId="0" fontId="0" fillId="0" borderId="0" xfId="0"/>
    <xf numFmtId="0" fontId="5" fillId="0" borderId="0" xfId="0" applyFont="1" applyProtection="1"/>
    <xf numFmtId="0" fontId="5" fillId="0" borderId="0" xfId="0" applyFont="1" applyAlignment="1" applyProtection="1">
      <alignment wrapText="1"/>
    </xf>
    <xf numFmtId="39" fontId="5" fillId="0" borderId="0" xfId="0" applyNumberFormat="1" applyFont="1" applyAlignment="1" applyProtection="1">
      <alignment horizontal="center"/>
    </xf>
    <xf numFmtId="169" fontId="5" fillId="0" borderId="0" xfId="0" applyNumberFormat="1" applyFont="1" applyAlignment="1" applyProtection="1">
      <alignment horizontal="center"/>
    </xf>
    <xf numFmtId="44" fontId="5" fillId="0" borderId="0" xfId="0" applyNumberFormat="1" applyFont="1" applyProtection="1"/>
    <xf numFmtId="0" fontId="5" fillId="0" borderId="0" xfId="0" applyFont="1"/>
    <xf numFmtId="0" fontId="7" fillId="0" borderId="0" xfId="0" applyFont="1" applyAlignment="1" applyProtection="1">
      <alignment wrapText="1"/>
    </xf>
    <xf numFmtId="0" fontId="5" fillId="0" borderId="0" xfId="0" applyFont="1" applyAlignment="1" applyProtection="1"/>
    <xf numFmtId="0" fontId="7" fillId="0" borderId="0" xfId="0" applyFont="1" applyAlignment="1" applyProtection="1">
      <alignment horizontal="left" wrapText="1"/>
    </xf>
    <xf numFmtId="44" fontId="7" fillId="0" borderId="0" xfId="0" applyNumberFormat="1" applyFont="1" applyAlignment="1" applyProtection="1">
      <alignment horizontal="right"/>
    </xf>
    <xf numFmtId="0" fontId="9" fillId="0" borderId="0" xfId="0" applyFont="1" applyAlignment="1" applyProtection="1">
      <alignment horizontal="left"/>
    </xf>
    <xf numFmtId="44" fontId="9" fillId="0" borderId="0" xfId="0" applyNumberFormat="1" applyFont="1" applyAlignment="1" applyProtection="1">
      <alignment horizontal="right"/>
    </xf>
    <xf numFmtId="0" fontId="9" fillId="0" borderId="0" xfId="0" applyNumberFormat="1" applyFont="1" applyFill="1" applyAlignment="1" applyProtection="1">
      <alignment horizontal="left"/>
      <protection locked="0"/>
    </xf>
    <xf numFmtId="168" fontId="7" fillId="0" borderId="0" xfId="0" applyNumberFormat="1" applyFont="1" applyBorder="1" applyAlignment="1" applyProtection="1">
      <alignment horizontal="left" wrapText="1"/>
    </xf>
    <xf numFmtId="0" fontId="9" fillId="0" borderId="0" xfId="0" applyNumberFormat="1" applyFont="1" applyAlignment="1" applyProtection="1">
      <alignment wrapText="1"/>
    </xf>
    <xf numFmtId="0" fontId="8" fillId="0" borderId="0" xfId="0" applyFont="1" applyAlignment="1" applyProtection="1">
      <alignment wrapText="1"/>
    </xf>
    <xf numFmtId="0" fontId="9" fillId="0" borderId="0" xfId="0" applyNumberFormat="1" applyFont="1" applyAlignment="1" applyProtection="1">
      <alignment horizontal="right" wrapText="1"/>
    </xf>
    <xf numFmtId="0" fontId="5" fillId="0" borderId="0" xfId="0" applyFont="1" applyBorder="1" applyAlignment="1" applyProtection="1">
      <alignment wrapText="1"/>
    </xf>
    <xf numFmtId="0" fontId="5" fillId="0" borderId="0" xfId="0" applyFont="1" applyAlignment="1">
      <alignment vertical="center" wrapText="1"/>
    </xf>
    <xf numFmtId="0" fontId="5" fillId="0" borderId="0" xfId="0" applyFont="1" applyBorder="1" applyAlignment="1" applyProtection="1"/>
    <xf numFmtId="164" fontId="5" fillId="0" borderId="0" xfId="0" applyNumberFormat="1" applyFont="1" applyBorder="1" applyAlignment="1" applyProtection="1">
      <alignment wrapText="1"/>
    </xf>
    <xf numFmtId="169" fontId="5" fillId="0" borderId="0" xfId="0" applyNumberFormat="1" applyFont="1" applyBorder="1" applyAlignment="1" applyProtection="1">
      <alignment horizontal="center"/>
    </xf>
    <xf numFmtId="44" fontId="5" fillId="0" borderId="0" xfId="0" applyNumberFormat="1" applyFont="1" applyBorder="1" applyProtection="1"/>
    <xf numFmtId="44" fontId="5" fillId="2" borderId="4" xfId="0" applyNumberFormat="1" applyFont="1" applyFill="1" applyBorder="1" applyAlignment="1">
      <alignment wrapText="1"/>
    </xf>
    <xf numFmtId="44" fontId="7" fillId="2" borderId="4" xfId="0" applyNumberFormat="1" applyFont="1" applyFill="1" applyBorder="1" applyAlignment="1" applyProtection="1">
      <alignment horizontal="center"/>
      <protection locked="0"/>
    </xf>
    <xf numFmtId="0" fontId="5" fillId="0" borderId="11" xfId="0" applyFont="1" applyBorder="1" applyAlignment="1" applyProtection="1">
      <alignment wrapText="1"/>
    </xf>
    <xf numFmtId="39" fontId="5" fillId="0" borderId="11" xfId="0" applyNumberFormat="1" applyFont="1" applyBorder="1" applyAlignment="1" applyProtection="1">
      <alignment horizontal="center"/>
    </xf>
    <xf numFmtId="39" fontId="5" fillId="0" borderId="16" xfId="0" applyNumberFormat="1" applyFont="1" applyBorder="1" applyAlignment="1" applyProtection="1">
      <alignment horizontal="center"/>
    </xf>
    <xf numFmtId="169" fontId="5" fillId="0" borderId="11" xfId="0" applyNumberFormat="1" applyFont="1" applyBorder="1" applyAlignment="1" applyProtection="1">
      <alignment horizontal="center"/>
    </xf>
    <xf numFmtId="44" fontId="5" fillId="0" borderId="11" xfId="0" applyNumberFormat="1" applyFont="1" applyBorder="1" applyProtection="1"/>
    <xf numFmtId="44" fontId="5" fillId="4" borderId="0" xfId="0" applyNumberFormat="1" applyFont="1" applyFill="1" applyBorder="1" applyAlignment="1" applyProtection="1"/>
    <xf numFmtId="44" fontId="5" fillId="4" borderId="0" xfId="0" applyNumberFormat="1" applyFont="1" applyFill="1" applyBorder="1" applyAlignment="1">
      <alignment wrapText="1"/>
    </xf>
    <xf numFmtId="0" fontId="13" fillId="0" borderId="0" xfId="0" applyFont="1" applyBorder="1" applyAlignment="1" applyProtection="1">
      <alignment horizontal="right" vertical="center" wrapText="1"/>
    </xf>
    <xf numFmtId="0" fontId="13" fillId="4" borderId="0" xfId="0" applyFont="1" applyFill="1" applyBorder="1" applyAlignment="1">
      <alignment horizontal="center" wrapText="1"/>
    </xf>
    <xf numFmtId="0" fontId="5" fillId="0" borderId="0" xfId="0" applyFont="1" applyBorder="1" applyAlignment="1">
      <alignment horizontal="center" wrapText="1"/>
    </xf>
    <xf numFmtId="0" fontId="13" fillId="0" borderId="0" xfId="0" applyFont="1" applyBorder="1" applyAlignment="1" applyProtection="1">
      <alignment horizontal="right" wrapText="1"/>
    </xf>
    <xf numFmtId="0" fontId="5" fillId="0" borderId="0" xfId="0" applyFont="1" applyAlignment="1">
      <alignment vertical="center"/>
    </xf>
    <xf numFmtId="0" fontId="5" fillId="0" borderId="0" xfId="0" applyFont="1" applyAlignment="1">
      <alignment horizontal="center"/>
    </xf>
    <xf numFmtId="0" fontId="15" fillId="0" borderId="0" xfId="0" applyFont="1" applyAlignment="1">
      <alignment horizontal="center"/>
    </xf>
    <xf numFmtId="0" fontId="10" fillId="0" borderId="0" xfId="0" applyFont="1" applyBorder="1" applyAlignment="1">
      <alignment horizontal="left"/>
    </xf>
    <xf numFmtId="0" fontId="10" fillId="0" borderId="0" xfId="0" applyFont="1" applyBorder="1" applyAlignment="1">
      <alignment horizontal="right"/>
    </xf>
    <xf numFmtId="164" fontId="10" fillId="0" borderId="0" xfId="0" applyNumberFormat="1" applyFont="1" applyBorder="1" applyAlignment="1"/>
    <xf numFmtId="0" fontId="10" fillId="0" borderId="0" xfId="0" applyFont="1" applyAlignment="1"/>
    <xf numFmtId="0" fontId="16" fillId="0" borderId="0" xfId="0" applyFont="1" applyFill="1" applyAlignment="1">
      <alignment horizontal="center"/>
    </xf>
    <xf numFmtId="0" fontId="10" fillId="0" borderId="0" xfId="0" applyFont="1" applyFill="1" applyBorder="1" applyAlignment="1">
      <alignment horizontal="left"/>
    </xf>
    <xf numFmtId="0" fontId="10" fillId="0" borderId="0" xfId="0" applyFont="1" applyFill="1" applyBorder="1"/>
    <xf numFmtId="0" fontId="10" fillId="0" borderId="0" xfId="0" applyFont="1" applyFill="1" applyAlignment="1">
      <alignment horizontal="right"/>
    </xf>
    <xf numFmtId="0" fontId="7" fillId="0" borderId="0" xfId="0" applyFont="1" applyAlignment="1">
      <alignment horizontal="right"/>
    </xf>
    <xf numFmtId="0" fontId="10" fillId="0" borderId="0" xfId="0" applyFont="1"/>
    <xf numFmtId="0" fontId="5" fillId="2" borderId="11" xfId="0" applyFont="1" applyFill="1" applyBorder="1" applyAlignment="1" applyProtection="1">
      <alignment horizontal="left"/>
      <protection locked="0"/>
    </xf>
    <xf numFmtId="0" fontId="5" fillId="0" borderId="0" xfId="0" applyFont="1" applyFill="1" applyBorder="1"/>
    <xf numFmtId="0" fontId="7" fillId="0" borderId="0" xfId="0" applyFont="1" applyFill="1" applyAlignment="1">
      <alignment horizontal="right"/>
    </xf>
    <xf numFmtId="3" fontId="5" fillId="0" borderId="0" xfId="0" applyNumberFormat="1" applyFont="1" applyFill="1" applyBorder="1" applyAlignment="1">
      <alignment horizontal="right"/>
    </xf>
    <xf numFmtId="0" fontId="5" fillId="0" borderId="0" xfId="0" applyFont="1" applyAlignment="1">
      <alignment horizontal="right"/>
    </xf>
    <xf numFmtId="0" fontId="5" fillId="0" borderId="0" xfId="0" applyFont="1" applyFill="1"/>
    <xf numFmtId="0" fontId="10" fillId="0" borderId="0" xfId="0" applyFont="1" applyFill="1" applyBorder="1" applyAlignment="1">
      <alignment horizontal="right"/>
    </xf>
    <xf numFmtId="0" fontId="10" fillId="0" borderId="0" xfId="0" applyFont="1" applyFill="1" applyAlignment="1">
      <alignment horizontal="center"/>
    </xf>
    <xf numFmtId="0" fontId="5" fillId="0" borderId="0" xfId="0" applyFont="1" applyBorder="1"/>
    <xf numFmtId="0" fontId="5" fillId="0" borderId="0" xfId="0" applyFont="1" applyBorder="1" applyAlignment="1">
      <alignment horizontal="left"/>
    </xf>
    <xf numFmtId="164" fontId="5" fillId="0" borderId="0" xfId="0" applyNumberFormat="1" applyFont="1" applyBorder="1"/>
    <xf numFmtId="10" fontId="5" fillId="0" borderId="0" xfId="0" applyNumberFormat="1" applyFont="1" applyBorder="1"/>
    <xf numFmtId="0" fontId="5" fillId="0" borderId="0" xfId="0" applyFont="1" applyBorder="1" applyAlignment="1"/>
    <xf numFmtId="0" fontId="5" fillId="0" borderId="0" xfId="0" applyFont="1" applyBorder="1" applyAlignment="1">
      <alignment horizontal="center"/>
    </xf>
    <xf numFmtId="44" fontId="5" fillId="6" borderId="7" xfId="0" applyNumberFormat="1" applyFont="1" applyFill="1" applyBorder="1" applyProtection="1"/>
    <xf numFmtId="0" fontId="5" fillId="0" borderId="0" xfId="1" applyFont="1"/>
    <xf numFmtId="0" fontId="10" fillId="0" borderId="0" xfId="1" applyFont="1"/>
    <xf numFmtId="14" fontId="10" fillId="0" borderId="0" xfId="1" applyNumberFormat="1" applyFont="1" applyAlignment="1">
      <alignment horizontal="left"/>
    </xf>
    <xf numFmtId="0" fontId="5" fillId="0" borderId="0" xfId="1" applyFont="1" applyBorder="1"/>
    <xf numFmtId="0" fontId="10" fillId="0" borderId="0" xfId="1" applyFont="1" applyBorder="1" applyAlignment="1">
      <alignment horizontal="right"/>
    </xf>
    <xf numFmtId="164" fontId="10" fillId="0" borderId="0" xfId="1" applyNumberFormat="1" applyFont="1" applyBorder="1" applyAlignment="1">
      <alignment horizontal="right"/>
    </xf>
    <xf numFmtId="0" fontId="16" fillId="0" borderId="0" xfId="1" applyFont="1" applyBorder="1"/>
    <xf numFmtId="0" fontId="10" fillId="0" borderId="0" xfId="1" applyFont="1" applyAlignment="1">
      <alignment horizontal="right"/>
    </xf>
    <xf numFmtId="44" fontId="10" fillId="6" borderId="11" xfId="1" applyNumberFormat="1" applyFont="1" applyFill="1" applyBorder="1" applyAlignment="1" applyProtection="1">
      <alignment horizontal="right"/>
      <protection locked="0"/>
    </xf>
    <xf numFmtId="44" fontId="5" fillId="0" borderId="10" xfId="1" applyNumberFormat="1" applyFont="1" applyBorder="1"/>
    <xf numFmtId="44" fontId="10" fillId="6" borderId="10" xfId="1" applyNumberFormat="1" applyFont="1" applyFill="1" applyBorder="1" applyAlignment="1" applyProtection="1">
      <alignment horizontal="right"/>
      <protection locked="0"/>
    </xf>
    <xf numFmtId="44" fontId="10" fillId="6" borderId="11" xfId="1" applyNumberFormat="1" applyFont="1" applyFill="1" applyBorder="1" applyAlignment="1">
      <alignment horizontal="right"/>
    </xf>
    <xf numFmtId="44" fontId="10" fillId="6" borderId="10" xfId="1" applyNumberFormat="1" applyFont="1" applyFill="1" applyBorder="1" applyAlignment="1">
      <alignment horizontal="right"/>
    </xf>
    <xf numFmtId="167" fontId="5" fillId="0" borderId="0" xfId="1" applyNumberFormat="1" applyFont="1" applyBorder="1" applyAlignment="1" applyProtection="1">
      <alignment horizontal="left"/>
      <protection locked="0"/>
    </xf>
    <xf numFmtId="0" fontId="8" fillId="0" borderId="0" xfId="1" applyFont="1"/>
    <xf numFmtId="0" fontId="5" fillId="0" borderId="0" xfId="1" applyFont="1" applyAlignment="1">
      <alignment wrapText="1"/>
    </xf>
    <xf numFmtId="0" fontId="11" fillId="6" borderId="9" xfId="1" applyFont="1" applyFill="1" applyBorder="1" applyAlignment="1">
      <alignment horizontal="center" vertical="center" wrapText="1"/>
    </xf>
    <xf numFmtId="0" fontId="4" fillId="3" borderId="4" xfId="1" applyFont="1" applyFill="1" applyBorder="1" applyProtection="1">
      <protection locked="0"/>
    </xf>
    <xf numFmtId="0" fontId="4" fillId="3" borderId="4" xfId="1" applyFont="1" applyFill="1" applyBorder="1" applyAlignment="1" applyProtection="1">
      <alignment horizontal="center"/>
      <protection locked="0"/>
    </xf>
    <xf numFmtId="0" fontId="7" fillId="3" borderId="4" xfId="1" applyFont="1" applyFill="1" applyBorder="1" applyAlignment="1" applyProtection="1">
      <alignment horizontal="center"/>
      <protection locked="0"/>
    </xf>
    <xf numFmtId="44" fontId="7" fillId="3" borderId="4" xfId="1" applyNumberFormat="1" applyFont="1" applyFill="1" applyBorder="1" applyProtection="1">
      <protection locked="0"/>
    </xf>
    <xf numFmtId="166" fontId="7" fillId="6" borderId="4" xfId="1" applyNumberFormat="1" applyFont="1" applyFill="1" applyBorder="1" applyAlignment="1">
      <alignment horizontal="center"/>
    </xf>
    <xf numFmtId="44" fontId="7" fillId="6" borderId="4" xfId="1" applyNumberFormat="1" applyFont="1" applyFill="1" applyBorder="1" applyAlignment="1">
      <alignment horizontal="right"/>
    </xf>
    <xf numFmtId="8" fontId="7" fillId="6" borderId="4" xfId="1" applyNumberFormat="1" applyFont="1" applyFill="1" applyBorder="1" applyProtection="1">
      <protection locked="0"/>
    </xf>
    <xf numFmtId="10" fontId="7" fillId="6" borderId="4" xfId="1" applyNumberFormat="1" applyFont="1" applyFill="1" applyBorder="1" applyAlignment="1">
      <alignment horizontal="center"/>
    </xf>
    <xf numFmtId="0" fontId="4" fillId="3" borderId="12" xfId="1" applyFont="1" applyFill="1" applyBorder="1" applyProtection="1">
      <protection locked="0"/>
    </xf>
    <xf numFmtId="0" fontId="7" fillId="6" borderId="5" xfId="1" applyFont="1" applyFill="1" applyBorder="1"/>
    <xf numFmtId="0" fontId="11" fillId="6" borderId="10" xfId="1" applyFont="1" applyFill="1" applyBorder="1" applyAlignment="1">
      <alignment horizontal="center"/>
    </xf>
    <xf numFmtId="0" fontId="11" fillId="6" borderId="4" xfId="1" applyFont="1" applyFill="1" applyBorder="1" applyAlignment="1">
      <alignment horizontal="right"/>
    </xf>
    <xf numFmtId="44" fontId="11" fillId="6" borderId="4" xfId="1" applyNumberFormat="1" applyFont="1" applyFill="1" applyBorder="1"/>
    <xf numFmtId="44" fontId="11" fillId="6" borderId="4" xfId="1" applyNumberFormat="1" applyFont="1" applyFill="1" applyBorder="1" applyAlignment="1">
      <alignment horizontal="right"/>
    </xf>
    <xf numFmtId="166" fontId="11" fillId="6" borderId="4" xfId="1" applyNumberFormat="1" applyFont="1" applyFill="1" applyBorder="1" applyAlignment="1">
      <alignment horizontal="center"/>
    </xf>
    <xf numFmtId="44" fontId="11" fillId="6" borderId="5" xfId="1" applyNumberFormat="1" applyFont="1" applyFill="1" applyBorder="1" applyAlignment="1">
      <alignment horizontal="right"/>
    </xf>
    <xf numFmtId="8" fontId="11" fillId="6" borderId="4" xfId="1" applyNumberFormat="1" applyFont="1" applyFill="1" applyBorder="1"/>
    <xf numFmtId="0" fontId="7" fillId="0" borderId="0" xfId="1" applyFont="1" applyFill="1" applyBorder="1"/>
    <xf numFmtId="0" fontId="11" fillId="0" borderId="0" xfId="1" applyFont="1" applyFill="1" applyBorder="1" applyAlignment="1">
      <alignment horizontal="center"/>
    </xf>
    <xf numFmtId="0" fontId="11" fillId="0" borderId="0" xfId="1" applyFont="1" applyFill="1" applyBorder="1" applyAlignment="1">
      <alignment horizontal="right"/>
    </xf>
    <xf numFmtId="164" fontId="11" fillId="0" borderId="0" xfId="1" applyNumberFormat="1" applyFont="1" applyFill="1" applyBorder="1"/>
    <xf numFmtId="166" fontId="7" fillId="0" borderId="0" xfId="1" applyNumberFormat="1" applyFont="1" applyFill="1" applyBorder="1" applyAlignment="1">
      <alignment horizontal="center"/>
    </xf>
    <xf numFmtId="164" fontId="11" fillId="0" borderId="0" xfId="1" applyNumberFormat="1" applyFont="1" applyFill="1" applyBorder="1" applyAlignment="1">
      <alignment horizontal="right"/>
    </xf>
    <xf numFmtId="166" fontId="7" fillId="0" borderId="0" xfId="1" applyNumberFormat="1" applyFont="1" applyFill="1" applyBorder="1"/>
    <xf numFmtId="0" fontId="5" fillId="0" borderId="0" xfId="1" applyFont="1" applyFill="1"/>
    <xf numFmtId="0" fontId="8" fillId="0" borderId="0" xfId="1" applyFont="1" applyBorder="1"/>
    <xf numFmtId="0" fontId="8" fillId="0" borderId="0" xfId="1" applyFont="1" applyBorder="1" applyAlignment="1">
      <alignment horizontal="center"/>
    </xf>
    <xf numFmtId="0" fontId="8" fillId="0" borderId="0" xfId="1" applyFont="1" applyBorder="1" applyAlignment="1">
      <alignment horizontal="right"/>
    </xf>
    <xf numFmtId="165" fontId="8" fillId="0" borderId="0" xfId="1" applyNumberFormat="1" applyFont="1" applyBorder="1"/>
    <xf numFmtId="10" fontId="9" fillId="0" borderId="0" xfId="1" applyNumberFormat="1" applyFont="1" applyBorder="1" applyAlignment="1">
      <alignment horizontal="center"/>
    </xf>
    <xf numFmtId="164" fontId="8" fillId="0" borderId="0" xfId="1" applyNumberFormat="1" applyFont="1" applyBorder="1"/>
    <xf numFmtId="164" fontId="8" fillId="0" borderId="0" xfId="1" applyNumberFormat="1" applyFont="1" applyBorder="1" applyAlignment="1">
      <alignment horizontal="right"/>
    </xf>
    <xf numFmtId="166" fontId="9" fillId="0" borderId="0" xfId="1" applyNumberFormat="1" applyFont="1" applyBorder="1"/>
    <xf numFmtId="0" fontId="9" fillId="0" borderId="0" xfId="1" applyFont="1"/>
    <xf numFmtId="165" fontId="11" fillId="6" borderId="4" xfId="1" applyNumberFormat="1" applyFont="1" applyFill="1" applyBorder="1" applyAlignment="1">
      <alignment horizontal="center"/>
    </xf>
    <xf numFmtId="0" fontId="7" fillId="6" borderId="4" xfId="1" applyFont="1" applyFill="1" applyBorder="1" applyAlignment="1" applyProtection="1">
      <alignment horizontal="left"/>
      <protection locked="0"/>
    </xf>
    <xf numFmtId="0" fontId="7" fillId="6" borderId="4" xfId="1" applyFont="1" applyFill="1" applyBorder="1" applyAlignment="1" applyProtection="1">
      <alignment horizontal="center"/>
      <protection locked="0"/>
    </xf>
    <xf numFmtId="44" fontId="7" fillId="6" borderId="4" xfId="1" applyNumberFormat="1" applyFont="1" applyFill="1" applyBorder="1" applyAlignment="1" applyProtection="1">
      <alignment horizontal="center"/>
      <protection locked="0"/>
    </xf>
    <xf numFmtId="10" fontId="11" fillId="6" borderId="4" xfId="1" applyNumberFormat="1" applyFont="1" applyFill="1" applyBorder="1" applyAlignment="1">
      <alignment horizontal="center"/>
    </xf>
    <xf numFmtId="0" fontId="11" fillId="6" borderId="5" xfId="1" applyFont="1" applyFill="1" applyBorder="1"/>
    <xf numFmtId="0" fontId="11" fillId="6" borderId="6" xfId="1" applyFont="1" applyFill="1" applyBorder="1" applyAlignment="1">
      <alignment horizontal="right"/>
    </xf>
    <xf numFmtId="44" fontId="11" fillId="6" borderId="6" xfId="1" applyNumberFormat="1" applyFont="1" applyFill="1" applyBorder="1" applyAlignment="1">
      <alignment horizontal="right"/>
    </xf>
    <xf numFmtId="44" fontId="11" fillId="6" borderId="6" xfId="1" applyNumberFormat="1" applyFont="1" applyFill="1" applyBorder="1" applyAlignment="1">
      <alignment horizontal="center"/>
    </xf>
    <xf numFmtId="0" fontId="11" fillId="0" borderId="0" xfId="1" applyFont="1" applyBorder="1"/>
    <xf numFmtId="0" fontId="11" fillId="0" borderId="0" xfId="1" applyFont="1" applyBorder="1" applyAlignment="1">
      <alignment horizontal="center"/>
    </xf>
    <xf numFmtId="0" fontId="11" fillId="0" borderId="0" xfId="1" applyFont="1" applyBorder="1" applyAlignment="1">
      <alignment horizontal="right"/>
    </xf>
    <xf numFmtId="165" fontId="11" fillId="0" borderId="0" xfId="1" applyNumberFormat="1" applyFont="1" applyBorder="1"/>
    <xf numFmtId="10" fontId="7" fillId="0" borderId="0" xfId="1" applyNumberFormat="1" applyFont="1" applyBorder="1" applyAlignment="1">
      <alignment horizontal="center"/>
    </xf>
    <xf numFmtId="164" fontId="11" fillId="0" borderId="0" xfId="1" applyNumberFormat="1" applyFont="1" applyBorder="1"/>
    <xf numFmtId="164" fontId="11" fillId="0" borderId="0" xfId="1" applyNumberFormat="1" applyFont="1" applyBorder="1" applyAlignment="1">
      <alignment horizontal="right"/>
    </xf>
    <xf numFmtId="166" fontId="7" fillId="0" borderId="0" xfId="1" applyNumberFormat="1" applyFont="1" applyBorder="1"/>
    <xf numFmtId="0" fontId="5" fillId="0" borderId="0" xfId="1" applyFont="1" applyAlignment="1">
      <alignment horizontal="left"/>
    </xf>
    <xf numFmtId="14" fontId="7" fillId="0" borderId="4" xfId="1" applyNumberFormat="1" applyFont="1" applyBorder="1" applyAlignment="1">
      <alignment horizontal="right"/>
    </xf>
    <xf numFmtId="8" fontId="7" fillId="6" borderId="4" xfId="1" applyNumberFormat="1" applyFont="1" applyFill="1" applyBorder="1" applyAlignment="1" applyProtection="1">
      <alignment horizontal="center"/>
      <protection locked="0"/>
    </xf>
    <xf numFmtId="0" fontId="5" fillId="0" borderId="0" xfId="1" applyFont="1" applyBorder="1" applyAlignment="1">
      <alignment horizontal="left"/>
    </xf>
    <xf numFmtId="0" fontId="19" fillId="0" borderId="0" xfId="1" applyFont="1"/>
    <xf numFmtId="0" fontId="5" fillId="0" borderId="0" xfId="1" applyFont="1" applyBorder="1" applyAlignment="1">
      <alignment horizontal="center"/>
    </xf>
    <xf numFmtId="0" fontId="5" fillId="0" borderId="0" xfId="1" applyFont="1" applyBorder="1" applyAlignment="1">
      <alignment horizontal="right"/>
    </xf>
    <xf numFmtId="0" fontId="20" fillId="0" borderId="0" xfId="1" applyFont="1" applyAlignment="1">
      <alignment horizontal="left" indent="1"/>
    </xf>
    <xf numFmtId="0" fontId="20" fillId="0" borderId="0" xfId="1" applyFont="1"/>
    <xf numFmtId="0" fontId="5" fillId="0" borderId="0" xfId="1" applyFont="1" applyAlignment="1"/>
    <xf numFmtId="0" fontId="21" fillId="0" borderId="0" xfId="0" applyFont="1" applyAlignment="1" applyProtection="1"/>
    <xf numFmtId="0" fontId="21" fillId="0" borderId="0" xfId="0" applyFont="1" applyFill="1" applyAlignment="1" applyProtection="1"/>
    <xf numFmtId="44" fontId="5" fillId="0" borderId="0" xfId="0" applyNumberFormat="1" applyFont="1" applyAlignment="1" applyProtection="1">
      <alignment vertical="top"/>
    </xf>
    <xf numFmtId="0" fontId="9" fillId="0" borderId="0" xfId="0" applyFont="1" applyFill="1" applyAlignment="1" applyProtection="1">
      <alignment horizontal="left"/>
      <protection locked="0"/>
    </xf>
    <xf numFmtId="0" fontId="9" fillId="0" borderId="0" xfId="0" applyFont="1" applyFill="1" applyAlignment="1" applyProtection="1">
      <alignment horizontal="left" wrapText="1"/>
      <protection locked="0"/>
    </xf>
    <xf numFmtId="0" fontId="9" fillId="0" borderId="0" xfId="0" applyNumberFormat="1" applyFont="1" applyFill="1" applyAlignment="1" applyProtection="1">
      <alignment horizontal="right" wrapText="1"/>
    </xf>
    <xf numFmtId="0" fontId="9" fillId="0" borderId="0" xfId="0" applyNumberFormat="1" applyFont="1" applyFill="1" applyAlignment="1" applyProtection="1">
      <alignment wrapText="1"/>
    </xf>
    <xf numFmtId="0" fontId="9" fillId="0" borderId="0" xfId="0" applyFont="1" applyFill="1" applyAlignment="1" applyProtection="1">
      <alignment horizontal="left"/>
    </xf>
    <xf numFmtId="0" fontId="9" fillId="0" borderId="0" xfId="0" applyFont="1" applyAlignment="1" applyProtection="1">
      <alignment horizontal="right"/>
    </xf>
    <xf numFmtId="168" fontId="9" fillId="0" borderId="0" xfId="0" applyNumberFormat="1" applyFont="1" applyFill="1" applyAlignment="1" applyProtection="1">
      <alignment horizontal="center"/>
      <protection locked="0"/>
    </xf>
    <xf numFmtId="0" fontId="9" fillId="0" borderId="0" xfId="0" applyFont="1" applyFill="1" applyAlignment="1" applyProtection="1">
      <alignment horizontal="right"/>
    </xf>
    <xf numFmtId="44" fontId="9" fillId="0" borderId="0" xfId="0" applyNumberFormat="1" applyFont="1" applyProtection="1"/>
    <xf numFmtId="0" fontId="11" fillId="0" borderId="4" xfId="0" applyFont="1" applyBorder="1" applyAlignment="1" applyProtection="1">
      <alignment wrapText="1"/>
    </xf>
    <xf numFmtId="0" fontId="11" fillId="0" borderId="4" xfId="0" applyFont="1" applyBorder="1" applyAlignment="1" applyProtection="1">
      <alignment horizontal="center" vertical="center" wrapText="1"/>
    </xf>
    <xf numFmtId="0" fontId="11" fillId="0" borderId="5" xfId="0" applyFont="1" applyBorder="1" applyAlignment="1" applyProtection="1">
      <alignment horizontal="center" vertical="center" wrapText="1"/>
    </xf>
    <xf numFmtId="49" fontId="7" fillId="0" borderId="4" xfId="0" applyNumberFormat="1" applyFont="1" applyBorder="1" applyProtection="1"/>
    <xf numFmtId="0" fontId="5" fillId="0" borderId="4" xfId="0" applyFont="1" applyBorder="1" applyAlignment="1" applyProtection="1"/>
    <xf numFmtId="0" fontId="5" fillId="0" borderId="5" xfId="0" applyFont="1" applyBorder="1" applyAlignment="1" applyProtection="1"/>
    <xf numFmtId="0" fontId="5" fillId="0" borderId="6" xfId="0" applyFont="1" applyBorder="1" applyAlignment="1" applyProtection="1"/>
    <xf numFmtId="0" fontId="5" fillId="0" borderId="4" xfId="0" applyFont="1" applyFill="1" applyBorder="1" applyAlignment="1" applyProtection="1"/>
    <xf numFmtId="44" fontId="7" fillId="0" borderId="5" xfId="0" applyNumberFormat="1" applyFont="1" applyBorder="1" applyProtection="1"/>
    <xf numFmtId="44" fontId="7" fillId="0" borderId="6" xfId="0" applyNumberFormat="1" applyFont="1" applyBorder="1" applyProtection="1"/>
    <xf numFmtId="44" fontId="7" fillId="0" borderId="4" xfId="0" applyNumberFormat="1" applyFont="1" applyBorder="1" applyProtection="1"/>
    <xf numFmtId="0" fontId="8" fillId="0" borderId="0" xfId="0" applyFont="1" applyFill="1" applyBorder="1" applyAlignment="1" applyProtection="1">
      <alignment horizontal="center" vertical="center" wrapText="1"/>
    </xf>
    <xf numFmtId="44" fontId="11" fillId="0" borderId="0" xfId="0" applyNumberFormat="1" applyFont="1" applyFill="1" applyBorder="1" applyAlignment="1" applyProtection="1">
      <alignment vertical="center"/>
    </xf>
    <xf numFmtId="44" fontId="5" fillId="0" borderId="0" xfId="0" applyNumberFormat="1" applyFont="1" applyAlignment="1" applyProtection="1">
      <alignment horizontal="left" vertical="top" wrapText="1"/>
    </xf>
    <xf numFmtId="0" fontId="5" fillId="0" borderId="1" xfId="0" applyFont="1" applyBorder="1" applyAlignment="1">
      <alignment wrapText="1"/>
    </xf>
    <xf numFmtId="0" fontId="5" fillId="0" borderId="1" xfId="0" applyFont="1" applyFill="1" applyBorder="1" applyAlignment="1">
      <alignment wrapText="1"/>
    </xf>
    <xf numFmtId="0" fontId="30" fillId="0" borderId="1" xfId="0" applyFont="1" applyBorder="1" applyAlignment="1" applyProtection="1"/>
    <xf numFmtId="0" fontId="5" fillId="0" borderId="1" xfId="0" applyFont="1" applyBorder="1" applyAlignment="1" applyProtection="1"/>
    <xf numFmtId="44" fontId="5" fillId="0" borderId="1" xfId="0" applyNumberFormat="1" applyFont="1" applyBorder="1" applyProtection="1"/>
    <xf numFmtId="0" fontId="5" fillId="0" borderId="0" xfId="0" applyFont="1" applyBorder="1" applyProtection="1"/>
    <xf numFmtId="0" fontId="5" fillId="0" borderId="0" xfId="0" applyFont="1" applyFill="1" applyBorder="1" applyProtection="1"/>
    <xf numFmtId="44" fontId="9" fillId="0" borderId="0" xfId="0" applyNumberFormat="1" applyFont="1" applyBorder="1" applyAlignment="1" applyProtection="1">
      <alignment horizontal="left"/>
    </xf>
    <xf numFmtId="44" fontId="9" fillId="0" borderId="0" xfId="0" applyNumberFormat="1" applyFont="1" applyFill="1" applyBorder="1" applyAlignment="1" applyProtection="1">
      <alignment horizontal="left"/>
    </xf>
    <xf numFmtId="44" fontId="9" fillId="0" borderId="0" xfId="0" applyNumberFormat="1" applyFont="1" applyBorder="1" applyAlignment="1" applyProtection="1">
      <alignment horizontal="left" wrapText="1"/>
    </xf>
    <xf numFmtId="44" fontId="9" fillId="0" borderId="0" xfId="0" applyNumberFormat="1" applyFont="1" applyFill="1" applyBorder="1" applyAlignment="1" applyProtection="1">
      <alignment horizontal="left" wrapText="1"/>
    </xf>
    <xf numFmtId="44" fontId="9" fillId="0" borderId="1" xfId="0" applyNumberFormat="1" applyFont="1" applyBorder="1" applyProtection="1"/>
    <xf numFmtId="44" fontId="9" fillId="0" borderId="1" xfId="0" applyNumberFormat="1" applyFont="1" applyBorder="1" applyAlignment="1" applyProtection="1">
      <alignment horizontal="right"/>
    </xf>
    <xf numFmtId="44" fontId="9" fillId="0" borderId="0" xfId="0" applyNumberFormat="1" applyFont="1" applyBorder="1" applyProtection="1"/>
    <xf numFmtId="44" fontId="9" fillId="0" borderId="0" xfId="0" applyNumberFormat="1" applyFont="1" applyBorder="1" applyAlignment="1" applyProtection="1">
      <alignment horizontal="right"/>
    </xf>
    <xf numFmtId="0" fontId="5" fillId="0" borderId="0" xfId="0" applyFont="1" applyBorder="1" applyAlignment="1" applyProtection="1">
      <alignment horizontal="left"/>
    </xf>
    <xf numFmtId="44" fontId="9" fillId="0" borderId="0" xfId="0" applyNumberFormat="1" applyFont="1" applyBorder="1" applyAlignment="1" applyProtection="1">
      <alignment horizontal="left" vertical="top" wrapText="1"/>
    </xf>
    <xf numFmtId="0" fontId="9" fillId="0" borderId="3" xfId="0" applyFont="1" applyBorder="1" applyAlignment="1">
      <alignment vertical="top" wrapText="1"/>
    </xf>
    <xf numFmtId="44" fontId="9" fillId="0" borderId="3" xfId="0" applyNumberFormat="1" applyFont="1" applyBorder="1" applyAlignment="1" applyProtection="1">
      <alignment horizontal="left" vertical="top" wrapText="1"/>
    </xf>
    <xf numFmtId="0" fontId="5" fillId="0" borderId="0" xfId="0" applyFont="1" applyFill="1" applyBorder="1" applyAlignment="1" applyProtection="1">
      <alignment horizontal="left"/>
    </xf>
    <xf numFmtId="44" fontId="9" fillId="0" borderId="0" xfId="0" applyNumberFormat="1" applyFont="1" applyAlignment="1" applyProtection="1"/>
    <xf numFmtId="0" fontId="5" fillId="0" borderId="0" xfId="0" applyFont="1" applyFill="1" applyProtection="1"/>
    <xf numFmtId="44" fontId="8" fillId="6" borderId="7" xfId="0" applyNumberFormat="1" applyFont="1" applyFill="1" applyBorder="1" applyAlignment="1" applyProtection="1">
      <alignment horizontal="center" vertical="center" wrapText="1"/>
    </xf>
    <xf numFmtId="44" fontId="8" fillId="6" borderId="2" xfId="0" applyNumberFormat="1" applyFont="1" applyFill="1" applyBorder="1" applyAlignment="1" applyProtection="1">
      <alignment horizontal="center" vertical="center" wrapText="1"/>
    </xf>
    <xf numFmtId="44" fontId="11" fillId="6" borderId="15" xfId="0" applyNumberFormat="1" applyFont="1" applyFill="1" applyBorder="1" applyAlignment="1" applyProtection="1">
      <alignment vertical="center"/>
    </xf>
    <xf numFmtId="44" fontId="10" fillId="6" borderId="7" xfId="0" applyNumberFormat="1" applyFont="1" applyFill="1" applyBorder="1" applyAlignment="1" applyProtection="1">
      <alignment horizontal="left" vertical="center"/>
      <protection locked="0"/>
    </xf>
    <xf numFmtId="0" fontId="11" fillId="6" borderId="6" xfId="0" applyFont="1" applyFill="1" applyBorder="1" applyAlignment="1" applyProtection="1">
      <alignment horizontal="center" vertical="center" wrapText="1"/>
    </xf>
    <xf numFmtId="0" fontId="11" fillId="6" borderId="4" xfId="0" applyFont="1" applyFill="1" applyBorder="1" applyAlignment="1" applyProtection="1">
      <alignment horizontal="center" vertical="center" wrapText="1"/>
    </xf>
    <xf numFmtId="44" fontId="11" fillId="6" borderId="4" xfId="0" applyNumberFormat="1" applyFont="1" applyFill="1" applyBorder="1" applyAlignment="1" applyProtection="1">
      <alignment vertical="center"/>
    </xf>
    <xf numFmtId="44" fontId="11" fillId="6" borderId="5" xfId="0" applyNumberFormat="1" applyFont="1" applyFill="1" applyBorder="1" applyAlignment="1" applyProtection="1">
      <alignment vertical="center"/>
    </xf>
    <xf numFmtId="44" fontId="11" fillId="6" borderId="6" xfId="0" applyNumberFormat="1" applyFont="1" applyFill="1" applyBorder="1" applyAlignment="1" applyProtection="1">
      <alignment vertical="center"/>
    </xf>
    <xf numFmtId="44" fontId="11" fillId="6" borderId="4" xfId="0" applyNumberFormat="1" applyFont="1" applyFill="1" applyBorder="1" applyAlignment="1" applyProtection="1">
      <alignment vertical="center"/>
      <protection locked="0"/>
    </xf>
    <xf numFmtId="44" fontId="11" fillId="6" borderId="6" xfId="0" applyNumberFormat="1" applyFont="1" applyFill="1" applyBorder="1" applyAlignment="1" applyProtection="1">
      <alignment horizontal="center" vertical="center" wrapText="1"/>
    </xf>
    <xf numFmtId="44" fontId="11" fillId="6" borderId="4" xfId="0" applyNumberFormat="1" applyFont="1" applyFill="1" applyBorder="1" applyAlignment="1" applyProtection="1">
      <alignment horizontal="center" vertical="center" wrapText="1"/>
    </xf>
    <xf numFmtId="44" fontId="7" fillId="6" borderId="4" xfId="0" applyNumberFormat="1" applyFont="1" applyFill="1" applyBorder="1" applyProtection="1">
      <protection locked="0"/>
    </xf>
    <xf numFmtId="0" fontId="5" fillId="0" borderId="22" xfId="0" applyFont="1" applyBorder="1" applyAlignment="1" applyProtection="1"/>
    <xf numFmtId="44" fontId="11" fillId="6" borderId="14" xfId="0" applyNumberFormat="1" applyFont="1" applyFill="1" applyBorder="1" applyAlignment="1" applyProtection="1">
      <alignment vertical="center"/>
    </xf>
    <xf numFmtId="0" fontId="7" fillId="0" borderId="0" xfId="0" applyFont="1"/>
    <xf numFmtId="0" fontId="7" fillId="0" borderId="0" xfId="0" applyFont="1" applyAlignment="1">
      <alignment horizontal="right" vertical="top" wrapText="1"/>
    </xf>
    <xf numFmtId="0" fontId="7" fillId="0" borderId="0" xfId="0" applyFont="1" applyAlignment="1">
      <alignment vertical="top" wrapText="1"/>
    </xf>
    <xf numFmtId="0" fontId="11" fillId="0" borderId="0" xfId="0" applyFont="1" applyAlignment="1">
      <alignment horizontal="right" vertical="top" wrapText="1"/>
    </xf>
    <xf numFmtId="0" fontId="9" fillId="0" borderId="0" xfId="0" applyFont="1" applyAlignment="1">
      <alignment horizontal="right" vertical="top" wrapText="1"/>
    </xf>
    <xf numFmtId="0" fontId="9" fillId="0" borderId="0" xfId="0" applyFont="1" applyAlignment="1">
      <alignment vertical="top" wrapText="1"/>
    </xf>
    <xf numFmtId="2" fontId="7" fillId="6" borderId="4" xfId="0" applyNumberFormat="1" applyFont="1" applyFill="1" applyBorder="1" applyAlignment="1" applyProtection="1">
      <alignment horizontal="center"/>
      <protection locked="0"/>
    </xf>
    <xf numFmtId="170" fontId="7" fillId="6" borderId="4" xfId="0" applyNumberFormat="1" applyFont="1" applyFill="1" applyBorder="1" applyAlignment="1" applyProtection="1">
      <alignment horizontal="center"/>
    </xf>
    <xf numFmtId="49" fontId="7" fillId="2" borderId="4" xfId="0" applyNumberFormat="1" applyFont="1" applyFill="1" applyBorder="1" applyAlignment="1" applyProtection="1">
      <alignment horizontal="center" vertical="center"/>
      <protection locked="0"/>
    </xf>
    <xf numFmtId="44" fontId="5" fillId="2" borderId="4" xfId="0" applyNumberFormat="1" applyFont="1" applyFill="1" applyBorder="1" applyAlignment="1" applyProtection="1">
      <alignment horizontal="left" vertical="center"/>
      <protection locked="0"/>
    </xf>
    <xf numFmtId="44" fontId="5" fillId="2" borderId="5" xfId="0" applyNumberFormat="1" applyFont="1" applyFill="1" applyBorder="1" applyAlignment="1" applyProtection="1">
      <alignment horizontal="left" vertical="center"/>
      <protection locked="0"/>
    </xf>
    <xf numFmtId="44" fontId="5" fillId="2" borderId="8" xfId="0" applyNumberFormat="1" applyFont="1" applyFill="1" applyBorder="1" applyAlignment="1" applyProtection="1">
      <alignment horizontal="left" vertical="center"/>
      <protection locked="0"/>
    </xf>
    <xf numFmtId="44" fontId="5" fillId="6" borderId="6" xfId="0" applyNumberFormat="1" applyFont="1" applyFill="1" applyBorder="1" applyAlignment="1" applyProtection="1">
      <alignment horizontal="left" vertical="center"/>
      <protection locked="0"/>
    </xf>
    <xf numFmtId="44" fontId="5" fillId="6" borderId="4" xfId="0" applyNumberFormat="1" applyFont="1" applyFill="1" applyBorder="1" applyAlignment="1" applyProtection="1">
      <alignment horizontal="left" vertical="center"/>
      <protection locked="0"/>
    </xf>
    <xf numFmtId="44" fontId="5" fillId="3" borderId="5" xfId="0" applyNumberFormat="1" applyFont="1" applyFill="1" applyBorder="1" applyAlignment="1" applyProtection="1">
      <alignment horizontal="left" vertical="center"/>
      <protection locked="0"/>
    </xf>
    <xf numFmtId="44" fontId="7" fillId="3" borderId="4" xfId="0" applyNumberFormat="1" applyFont="1" applyFill="1" applyBorder="1" applyAlignment="1" applyProtection="1">
      <alignment vertical="center"/>
      <protection locked="0"/>
    </xf>
    <xf numFmtId="44" fontId="7" fillId="2" borderId="5" xfId="0" applyNumberFormat="1" applyFont="1" applyFill="1" applyBorder="1" applyAlignment="1" applyProtection="1">
      <alignment vertical="center"/>
      <protection locked="0"/>
    </xf>
    <xf numFmtId="44" fontId="7" fillId="2" borderId="8" xfId="0" applyNumberFormat="1" applyFont="1" applyFill="1" applyBorder="1" applyAlignment="1" applyProtection="1">
      <alignment vertical="center"/>
      <protection locked="0"/>
    </xf>
    <xf numFmtId="44" fontId="7" fillId="6" borderId="6" xfId="0" applyNumberFormat="1" applyFont="1" applyFill="1" applyBorder="1" applyAlignment="1" applyProtection="1">
      <alignment vertical="center"/>
      <protection locked="0"/>
    </xf>
    <xf numFmtId="44" fontId="7" fillId="6" borderId="4" xfId="0" applyNumberFormat="1" applyFont="1" applyFill="1" applyBorder="1" applyAlignment="1" applyProtection="1">
      <alignment vertical="center"/>
      <protection locked="0"/>
    </xf>
    <xf numFmtId="0" fontId="9" fillId="0" borderId="0" xfId="0" applyFont="1" applyBorder="1" applyAlignment="1" applyProtection="1">
      <alignment wrapText="1"/>
    </xf>
    <xf numFmtId="0" fontId="7" fillId="2" borderId="4" xfId="0" applyFont="1" applyFill="1" applyBorder="1" applyProtection="1">
      <protection locked="0"/>
    </xf>
    <xf numFmtId="0" fontId="5" fillId="0" borderId="0" xfId="0" applyFont="1" applyBorder="1" applyAlignment="1">
      <alignment horizontal="right" wrapText="1"/>
    </xf>
    <xf numFmtId="0" fontId="9" fillId="0" borderId="7" xfId="0" applyFont="1" applyBorder="1" applyAlignment="1" applyProtection="1">
      <alignment wrapText="1"/>
    </xf>
    <xf numFmtId="0" fontId="11" fillId="0" borderId="0" xfId="0" applyFont="1" applyBorder="1" applyAlignment="1">
      <alignment horizontal="right" vertical="center" wrapText="1"/>
    </xf>
    <xf numFmtId="44" fontId="7" fillId="0" borderId="22" xfId="0" applyNumberFormat="1" applyFont="1" applyBorder="1" applyProtection="1"/>
    <xf numFmtId="0" fontId="11" fillId="0" borderId="4" xfId="0" applyFont="1" applyBorder="1" applyAlignment="1" applyProtection="1">
      <alignment vertical="center" wrapText="1"/>
    </xf>
    <xf numFmtId="39" fontId="11" fillId="0" borderId="4" xfId="0" applyNumberFormat="1" applyFont="1" applyBorder="1" applyAlignment="1" applyProtection="1">
      <alignment horizontal="center" vertical="center" wrapText="1"/>
    </xf>
    <xf numFmtId="169" fontId="11" fillId="6" borderId="4" xfId="0" applyNumberFormat="1" applyFont="1" applyFill="1" applyBorder="1" applyAlignment="1" applyProtection="1">
      <alignment horizontal="center" vertical="center" wrapText="1"/>
    </xf>
    <xf numFmtId="44" fontId="7" fillId="2" borderId="4" xfId="0" applyNumberFormat="1" applyFont="1" applyFill="1" applyBorder="1" applyAlignment="1" applyProtection="1">
      <alignment horizontal="center" wrapText="1"/>
      <protection locked="0"/>
    </xf>
    <xf numFmtId="2" fontId="7" fillId="2" borderId="4" xfId="0" applyNumberFormat="1" applyFont="1" applyFill="1" applyBorder="1" applyAlignment="1" applyProtection="1">
      <alignment horizontal="center" wrapText="1"/>
      <protection locked="0"/>
    </xf>
    <xf numFmtId="170" fontId="7" fillId="6" borderId="4" xfId="0" applyNumberFormat="1" applyFont="1" applyFill="1" applyBorder="1" applyAlignment="1" applyProtection="1">
      <alignment horizontal="center"/>
      <protection locked="0"/>
    </xf>
    <xf numFmtId="170" fontId="7" fillId="6" borderId="4" xfId="0" applyNumberFormat="1" applyFont="1" applyFill="1" applyBorder="1" applyProtection="1"/>
    <xf numFmtId="0" fontId="31" fillId="0" borderId="0" xfId="0" applyFont="1"/>
    <xf numFmtId="44" fontId="31" fillId="0" borderId="0" xfId="0" applyNumberFormat="1" applyFont="1" applyAlignment="1" applyProtection="1">
      <alignment horizontal="center"/>
    </xf>
    <xf numFmtId="0" fontId="34" fillId="0" borderId="0" xfId="0" applyFont="1" applyAlignment="1" applyProtection="1">
      <alignment vertical="top" wrapText="1"/>
    </xf>
    <xf numFmtId="0" fontId="13" fillId="0" borderId="0" xfId="0" applyFont="1" applyBorder="1" applyAlignment="1" applyProtection="1">
      <alignment wrapText="1"/>
    </xf>
    <xf numFmtId="44" fontId="11" fillId="7" borderId="21" xfId="0" applyNumberFormat="1" applyFont="1" applyFill="1" applyBorder="1" applyAlignment="1" applyProtection="1">
      <alignment horizontal="center" vertical="center" wrapText="1"/>
    </xf>
    <xf numFmtId="0" fontId="11" fillId="7" borderId="8" xfId="0" applyFont="1" applyFill="1" applyBorder="1" applyAlignment="1" applyProtection="1">
      <alignment horizontal="center" vertical="center" wrapText="1"/>
    </xf>
    <xf numFmtId="0" fontId="5" fillId="0" borderId="0" xfId="0" applyFont="1" applyAlignment="1" applyProtection="1">
      <alignment horizontal="left" wrapText="1"/>
    </xf>
    <xf numFmtId="0" fontId="5" fillId="0" borderId="0" xfId="0" applyFont="1" applyAlignment="1" applyProtection="1">
      <alignment horizontal="left"/>
    </xf>
    <xf numFmtId="44" fontId="5" fillId="0" borderId="0" xfId="0" applyNumberFormat="1" applyFont="1" applyAlignment="1" applyProtection="1">
      <alignment horizontal="right"/>
    </xf>
    <xf numFmtId="168" fontId="5" fillId="2" borderId="0" xfId="0" applyNumberFormat="1" applyFont="1" applyFill="1" applyAlignment="1" applyProtection="1">
      <alignment horizontal="left"/>
      <protection locked="0"/>
    </xf>
    <xf numFmtId="0" fontId="5" fillId="2" borderId="10" xfId="0" applyFont="1" applyFill="1" applyBorder="1" applyAlignment="1" applyProtection="1">
      <alignment horizontal="left"/>
      <protection locked="0"/>
    </xf>
    <xf numFmtId="168" fontId="5" fillId="0" borderId="0" xfId="0" applyNumberFormat="1" applyFont="1" applyAlignment="1" applyProtection="1">
      <alignment horizontal="left" wrapText="1"/>
    </xf>
    <xf numFmtId="44" fontId="5" fillId="0" borderId="0" xfId="0" applyNumberFormat="1" applyFont="1" applyAlignment="1" applyProtection="1">
      <alignment horizontal="right" wrapText="1"/>
    </xf>
    <xf numFmtId="0" fontId="5" fillId="2" borderId="0" xfId="0" applyNumberFormat="1" applyFont="1" applyFill="1" applyAlignment="1" applyProtection="1">
      <alignment horizontal="left"/>
      <protection locked="0"/>
    </xf>
    <xf numFmtId="0" fontId="5" fillId="0" borderId="0" xfId="0" applyNumberFormat="1" applyFont="1" applyFill="1" applyAlignment="1" applyProtection="1">
      <alignment horizontal="left"/>
      <protection locked="0"/>
    </xf>
    <xf numFmtId="168" fontId="5" fillId="0" borderId="0" xfId="0" applyNumberFormat="1" applyFont="1" applyBorder="1" applyAlignment="1" applyProtection="1">
      <alignment horizontal="left" wrapText="1"/>
    </xf>
    <xf numFmtId="0" fontId="5" fillId="0" borderId="0" xfId="0" applyNumberFormat="1" applyFont="1" applyAlignment="1" applyProtection="1">
      <alignment wrapText="1"/>
    </xf>
    <xf numFmtId="44" fontId="26" fillId="0" borderId="0" xfId="0" applyNumberFormat="1" applyFont="1" applyAlignment="1" applyProtection="1">
      <alignment horizontal="center"/>
    </xf>
    <xf numFmtId="0" fontId="26" fillId="0" borderId="0" xfId="0" applyFont="1" applyAlignment="1">
      <alignment horizontal="center"/>
    </xf>
    <xf numFmtId="44" fontId="11" fillId="6" borderId="4" xfId="0" applyNumberFormat="1" applyFont="1" applyFill="1" applyBorder="1" applyAlignment="1" applyProtection="1">
      <alignment horizontal="right"/>
    </xf>
    <xf numFmtId="44" fontId="11" fillId="6" borderId="4" xfId="0" applyNumberFormat="1" applyFont="1" applyFill="1" applyBorder="1" applyProtection="1"/>
    <xf numFmtId="44" fontId="7" fillId="6" borderId="4" xfId="0" applyNumberFormat="1" applyFont="1" applyFill="1" applyBorder="1" applyAlignment="1"/>
    <xf numFmtId="44" fontId="11" fillId="6" borderId="14" xfId="0" applyNumberFormat="1" applyFont="1" applyFill="1" applyBorder="1" applyAlignment="1" applyProtection="1">
      <alignment horizontal="center" vertical="center"/>
    </xf>
    <xf numFmtId="0" fontId="9" fillId="8" borderId="0" xfId="0" applyFont="1" applyFill="1" applyBorder="1" applyAlignment="1" applyProtection="1">
      <alignment wrapText="1"/>
    </xf>
    <xf numFmtId="0" fontId="9" fillId="8" borderId="9" xfId="0" applyFont="1" applyFill="1" applyBorder="1" applyAlignment="1" applyProtection="1">
      <alignment wrapText="1"/>
    </xf>
    <xf numFmtId="0" fontId="9" fillId="8" borderId="12" xfId="0" applyFont="1" applyFill="1" applyBorder="1" applyAlignment="1" applyProtection="1">
      <alignment wrapText="1"/>
    </xf>
    <xf numFmtId="0" fontId="9" fillId="8" borderId="7" xfId="0" applyFont="1" applyFill="1" applyBorder="1" applyAlignment="1" applyProtection="1">
      <alignment wrapText="1"/>
    </xf>
    <xf numFmtId="0" fontId="11" fillId="0" borderId="0" xfId="0" applyFont="1" applyBorder="1" applyAlignment="1" applyProtection="1">
      <alignment wrapText="1"/>
    </xf>
    <xf numFmtId="10" fontId="17" fillId="6" borderId="4" xfId="0" applyNumberFormat="1" applyFont="1" applyFill="1" applyBorder="1" applyAlignment="1" applyProtection="1">
      <alignment horizontal="center" vertical="center"/>
      <protection locked="0"/>
    </xf>
    <xf numFmtId="10" fontId="17" fillId="0" borderId="4" xfId="0" applyNumberFormat="1" applyFont="1" applyBorder="1" applyAlignment="1" applyProtection="1">
      <alignment horizontal="center" vertical="center"/>
    </xf>
    <xf numFmtId="0" fontId="5" fillId="3" borderId="4" xfId="0" applyFont="1" applyFill="1" applyBorder="1" applyProtection="1">
      <protection locked="0"/>
    </xf>
    <xf numFmtId="0" fontId="5" fillId="3" borderId="4" xfId="0" applyFont="1" applyFill="1" applyBorder="1" applyAlignment="1" applyProtection="1">
      <alignment horizontal="left"/>
      <protection locked="0"/>
    </xf>
    <xf numFmtId="164" fontId="5" fillId="3" borderId="4" xfId="0" applyNumberFormat="1" applyFont="1" applyFill="1" applyBorder="1" applyProtection="1">
      <protection locked="0"/>
    </xf>
    <xf numFmtId="10" fontId="5" fillId="3" borderId="4" xfId="0" applyNumberFormat="1" applyFont="1" applyFill="1" applyBorder="1" applyAlignment="1">
      <alignment horizontal="center"/>
    </xf>
    <xf numFmtId="10" fontId="5" fillId="6" borderId="4" xfId="0" applyNumberFormat="1" applyFont="1" applyFill="1" applyBorder="1" applyAlignment="1" applyProtection="1">
      <alignment horizontal="center"/>
    </xf>
    <xf numFmtId="44" fontId="5" fillId="6" borderId="4" xfId="0" applyNumberFormat="1" applyFont="1" applyFill="1" applyBorder="1" applyProtection="1"/>
    <xf numFmtId="0" fontId="5" fillId="3" borderId="7" xfId="0" applyFont="1" applyFill="1" applyBorder="1" applyProtection="1">
      <protection locked="0"/>
    </xf>
    <xf numFmtId="0" fontId="5" fillId="3" borderId="7" xfId="0" applyFont="1" applyFill="1" applyBorder="1" applyAlignment="1" applyProtection="1">
      <alignment horizontal="left"/>
      <protection locked="0"/>
    </xf>
    <xf numFmtId="164" fontId="5" fillId="3" borderId="7" xfId="0" applyNumberFormat="1" applyFont="1" applyFill="1" applyBorder="1" applyProtection="1">
      <protection locked="0"/>
    </xf>
    <xf numFmtId="10" fontId="5" fillId="6" borderId="7" xfId="0" applyNumberFormat="1" applyFont="1" applyFill="1" applyBorder="1" applyAlignment="1" applyProtection="1">
      <alignment horizontal="center"/>
    </xf>
    <xf numFmtId="165" fontId="11" fillId="6" borderId="4" xfId="1" applyNumberFormat="1" applyFont="1" applyFill="1" applyBorder="1" applyAlignment="1">
      <alignment horizontal="center" vertical="center" wrapText="1"/>
    </xf>
    <xf numFmtId="10" fontId="5" fillId="3" borderId="7" xfId="0" applyNumberFormat="1" applyFont="1" applyFill="1" applyBorder="1" applyAlignment="1">
      <alignment horizontal="center"/>
    </xf>
    <xf numFmtId="0" fontId="10" fillId="0" borderId="4" xfId="0" applyFont="1" applyBorder="1" applyAlignment="1">
      <alignment horizontal="center" vertical="center" wrapText="1"/>
    </xf>
    <xf numFmtId="0" fontId="10" fillId="6" borderId="4" xfId="0" applyFont="1" applyFill="1" applyBorder="1" applyAlignment="1">
      <alignment horizontal="center" vertical="center" wrapText="1"/>
    </xf>
    <xf numFmtId="0" fontId="10" fillId="0" borderId="4" xfId="0" applyFont="1" applyFill="1" applyBorder="1" applyAlignment="1">
      <alignment horizontal="center" vertical="center" wrapText="1"/>
    </xf>
    <xf numFmtId="44" fontId="11" fillId="6" borderId="6" xfId="0" applyNumberFormat="1" applyFont="1" applyFill="1" applyBorder="1" applyAlignment="1" applyProtection="1">
      <alignment vertical="center"/>
      <protection locked="0"/>
    </xf>
    <xf numFmtId="0" fontId="11" fillId="7" borderId="21" xfId="0" applyFont="1" applyFill="1" applyBorder="1" applyAlignment="1" applyProtection="1">
      <alignment horizontal="center" vertical="center" wrapText="1"/>
    </xf>
    <xf numFmtId="44" fontId="7" fillId="6" borderId="8" xfId="0" applyNumberFormat="1" applyFont="1" applyFill="1" applyBorder="1" applyAlignment="1" applyProtection="1">
      <alignment vertical="center"/>
      <protection locked="0"/>
    </xf>
    <xf numFmtId="44" fontId="7" fillId="0" borderId="8" xfId="0" applyNumberFormat="1" applyFont="1" applyBorder="1" applyProtection="1"/>
    <xf numFmtId="44" fontId="11" fillId="6" borderId="23" xfId="0" applyNumberFormat="1" applyFont="1" applyFill="1" applyBorder="1" applyAlignment="1" applyProtection="1">
      <alignment vertical="center"/>
      <protection locked="0"/>
    </xf>
    <xf numFmtId="44" fontId="26" fillId="6" borderId="18" xfId="0" applyNumberFormat="1" applyFont="1" applyFill="1" applyBorder="1" applyAlignment="1" applyProtection="1">
      <alignment horizontal="center" vertical="center"/>
    </xf>
    <xf numFmtId="0" fontId="0" fillId="0" borderId="19" xfId="0" applyBorder="1" applyAlignment="1">
      <alignment horizontal="center" vertical="center"/>
    </xf>
    <xf numFmtId="0" fontId="0" fillId="0" borderId="13" xfId="0" applyBorder="1" applyAlignment="1">
      <alignment horizontal="center" vertical="center"/>
    </xf>
    <xf numFmtId="0" fontId="0" fillId="0" borderId="20" xfId="0" applyBorder="1" applyAlignment="1">
      <alignment horizontal="center" vertical="center"/>
    </xf>
    <xf numFmtId="0" fontId="9" fillId="2" borderId="11" xfId="0" applyFont="1" applyFill="1" applyBorder="1" applyAlignment="1" applyProtection="1">
      <alignment horizontal="left"/>
      <protection locked="0"/>
    </xf>
    <xf numFmtId="0" fontId="9" fillId="2" borderId="10" xfId="0" applyFont="1" applyFill="1" applyBorder="1" applyAlignment="1" applyProtection="1">
      <alignment horizontal="left"/>
      <protection locked="0"/>
    </xf>
    <xf numFmtId="0" fontId="7" fillId="2" borderId="4" xfId="0" applyFont="1" applyFill="1" applyBorder="1" applyAlignment="1" applyProtection="1">
      <alignment horizontal="left" vertical="center"/>
      <protection locked="0"/>
    </xf>
    <xf numFmtId="0" fontId="9" fillId="2" borderId="10" xfId="0" applyNumberFormat="1" applyFont="1" applyFill="1" applyBorder="1" applyAlignment="1" applyProtection="1">
      <alignment horizontal="left"/>
      <protection locked="0"/>
    </xf>
    <xf numFmtId="168" fontId="9" fillId="2" borderId="11" xfId="0" applyNumberFormat="1" applyFont="1" applyFill="1" applyBorder="1" applyAlignment="1" applyProtection="1">
      <alignment horizontal="left"/>
      <protection locked="0"/>
    </xf>
    <xf numFmtId="0" fontId="11" fillId="0" borderId="4" xfId="0" applyFont="1" applyBorder="1" applyAlignment="1" applyProtection="1">
      <alignment horizontal="left" vertical="center" wrapText="1"/>
    </xf>
    <xf numFmtId="0" fontId="5" fillId="0" borderId="4" xfId="0" applyFont="1" applyBorder="1" applyAlignment="1" applyProtection="1">
      <alignment horizontal="left" vertical="center" wrapText="1"/>
    </xf>
    <xf numFmtId="0" fontId="7" fillId="2" borderId="4" xfId="0" applyFont="1" applyFill="1" applyBorder="1" applyAlignment="1" applyProtection="1">
      <alignment horizontal="left" vertical="center" wrapText="1"/>
      <protection locked="0"/>
    </xf>
    <xf numFmtId="0" fontId="26" fillId="0" borderId="5" xfId="0" applyFont="1" applyFill="1" applyBorder="1" applyAlignment="1" applyProtection="1">
      <alignment horizontal="center" vertical="center"/>
    </xf>
    <xf numFmtId="0" fontId="26" fillId="0" borderId="10" xfId="0" applyFont="1" applyFill="1" applyBorder="1" applyAlignment="1">
      <alignment horizontal="center" vertical="center"/>
    </xf>
    <xf numFmtId="0" fontId="26" fillId="0" borderId="17" xfId="0" applyFont="1" applyFill="1" applyBorder="1" applyAlignment="1">
      <alignment horizontal="center" vertical="center"/>
    </xf>
    <xf numFmtId="0" fontId="26" fillId="0" borderId="6" xfId="0" applyFont="1" applyFill="1" applyBorder="1" applyAlignment="1">
      <alignment horizontal="center" vertical="center"/>
    </xf>
    <xf numFmtId="0" fontId="8" fillId="0" borderId="0" xfId="0" applyFont="1" applyAlignment="1" applyProtection="1">
      <alignment wrapText="1"/>
    </xf>
    <xf numFmtId="0" fontId="9" fillId="0" borderId="0" xfId="0" applyFont="1" applyBorder="1" applyAlignment="1" applyProtection="1">
      <alignment horizontal="right" wrapText="1"/>
    </xf>
    <xf numFmtId="0" fontId="9" fillId="0" borderId="0" xfId="0" applyNumberFormat="1" applyFont="1" applyBorder="1" applyAlignment="1" applyProtection="1">
      <alignment horizontal="right" indent="3"/>
    </xf>
    <xf numFmtId="44" fontId="9" fillId="0" borderId="0" xfId="0" applyNumberFormat="1" applyFont="1" applyAlignment="1" applyProtection="1"/>
    <xf numFmtId="44" fontId="9" fillId="0" borderId="3" xfId="0" applyNumberFormat="1" applyFont="1" applyBorder="1" applyAlignment="1" applyProtection="1">
      <alignment horizontal="left" vertical="top" wrapText="1"/>
    </xf>
    <xf numFmtId="0" fontId="37" fillId="6" borderId="4" xfId="0" applyNumberFormat="1" applyFont="1" applyFill="1" applyBorder="1" applyAlignment="1" applyProtection="1">
      <alignment horizontal="center" vertical="center" wrapText="1"/>
    </xf>
    <xf numFmtId="0" fontId="17" fillId="6" borderId="4" xfId="0" applyNumberFormat="1" applyFont="1" applyFill="1" applyBorder="1" applyAlignment="1">
      <alignment vertical="center"/>
    </xf>
    <xf numFmtId="44" fontId="36" fillId="0" borderId="4" xfId="0" applyNumberFormat="1" applyFont="1" applyFill="1" applyBorder="1" applyAlignment="1" applyProtection="1">
      <alignment horizontal="center" vertical="center"/>
    </xf>
    <xf numFmtId="0" fontId="36" fillId="0" borderId="4" xfId="0" applyFont="1" applyFill="1" applyBorder="1" applyAlignment="1">
      <alignment horizontal="center" vertical="center"/>
    </xf>
    <xf numFmtId="0" fontId="36" fillId="0" borderId="9" xfId="0" applyFont="1" applyFill="1" applyBorder="1" applyAlignment="1">
      <alignment horizontal="center" vertical="center"/>
    </xf>
    <xf numFmtId="0" fontId="9" fillId="0" borderId="0" xfId="0" applyFont="1" applyBorder="1" applyAlignment="1" applyProtection="1">
      <alignment horizontal="right" wrapText="1" indent="3"/>
    </xf>
    <xf numFmtId="0" fontId="7" fillId="0" borderId="4" xfId="0" applyFont="1" applyBorder="1" applyAlignment="1" applyProtection="1"/>
    <xf numFmtId="0" fontId="5" fillId="0" borderId="4" xfId="0" applyFont="1" applyBorder="1" applyAlignment="1" applyProtection="1"/>
    <xf numFmtId="0" fontId="7" fillId="0" borderId="3" xfId="0" applyFont="1" applyBorder="1" applyAlignment="1" applyProtection="1">
      <alignment horizontal="left" vertical="top" wrapText="1"/>
    </xf>
    <xf numFmtId="0" fontId="7" fillId="0" borderId="3" xfId="0" applyFont="1" applyBorder="1" applyAlignment="1">
      <alignment horizontal="left" vertical="top" wrapText="1"/>
    </xf>
    <xf numFmtId="0" fontId="5" fillId="0" borderId="3" xfId="0" applyFont="1" applyBorder="1" applyAlignment="1"/>
    <xf numFmtId="44" fontId="9" fillId="0" borderId="6" xfId="0" applyNumberFormat="1" applyFont="1" applyFill="1" applyBorder="1" applyAlignment="1" applyProtection="1">
      <alignment horizontal="center" vertical="center" wrapText="1"/>
    </xf>
    <xf numFmtId="0" fontId="5" fillId="0" borderId="4" xfId="0" applyFont="1" applyFill="1" applyBorder="1" applyAlignment="1">
      <alignment horizontal="center" vertical="center" wrapText="1"/>
    </xf>
    <xf numFmtId="44" fontId="9" fillId="0" borderId="4" xfId="0" applyNumberFormat="1" applyFont="1" applyBorder="1" applyAlignment="1" applyProtection="1">
      <alignment horizontal="center" vertical="center" wrapText="1"/>
    </xf>
    <xf numFmtId="0" fontId="5" fillId="0" borderId="5" xfId="0" applyFont="1" applyBorder="1" applyAlignment="1">
      <alignment horizontal="center" vertical="center" wrapText="1"/>
    </xf>
    <xf numFmtId="44" fontId="9" fillId="0" borderId="6" xfId="0" applyNumberFormat="1" applyFont="1" applyBorder="1" applyAlignment="1" applyProtection="1">
      <alignment horizontal="center" vertical="center" wrapText="1"/>
    </xf>
    <xf numFmtId="0" fontId="5" fillId="0" borderId="4" xfId="0" applyFont="1" applyBorder="1" applyAlignment="1">
      <alignment horizontal="center" vertical="center" wrapText="1"/>
    </xf>
    <xf numFmtId="0" fontId="5" fillId="0" borderId="0" xfId="0" applyFont="1" applyFill="1" applyBorder="1" applyAlignment="1">
      <alignment horizontal="center" vertical="center"/>
    </xf>
    <xf numFmtId="0" fontId="5" fillId="0" borderId="0" xfId="0" applyFont="1" applyBorder="1" applyAlignment="1"/>
    <xf numFmtId="0" fontId="34" fillId="0" borderId="0" xfId="0" applyFont="1" applyAlignment="1" applyProtection="1">
      <alignment horizontal="left" vertical="top" wrapText="1"/>
    </xf>
    <xf numFmtId="44" fontId="34" fillId="0" borderId="0" xfId="0" applyNumberFormat="1" applyFont="1" applyAlignment="1" applyProtection="1">
      <alignment horizontal="left" vertical="top" wrapText="1"/>
    </xf>
    <xf numFmtId="0" fontId="26" fillId="0" borderId="0" xfId="0" applyFont="1" applyAlignment="1" applyProtection="1">
      <alignment horizontal="right" vertical="center" wrapText="1" indent="1"/>
    </xf>
    <xf numFmtId="0" fontId="5" fillId="0" borderId="4" xfId="0" applyFont="1" applyFill="1" applyBorder="1" applyAlignment="1" applyProtection="1">
      <alignment vertical="center" wrapText="1"/>
    </xf>
    <xf numFmtId="0" fontId="5" fillId="0" borderId="5" xfId="0" applyFont="1" applyFill="1" applyBorder="1" applyAlignment="1">
      <alignment vertical="center" wrapText="1"/>
    </xf>
    <xf numFmtId="0" fontId="21" fillId="0" borderId="0" xfId="0" applyFont="1" applyAlignment="1" applyProtection="1">
      <alignment horizontal="left" vertical="top" wrapText="1"/>
    </xf>
    <xf numFmtId="44" fontId="29" fillId="0" borderId="1" xfId="0" applyNumberFormat="1" applyFont="1" applyBorder="1" applyAlignment="1" applyProtection="1">
      <alignment wrapText="1"/>
    </xf>
    <xf numFmtId="0" fontId="30" fillId="0" borderId="1" xfId="0" applyFont="1" applyBorder="1" applyAlignment="1" applyProtection="1">
      <alignment wrapText="1"/>
    </xf>
    <xf numFmtId="0" fontId="5" fillId="0" borderId="1" xfId="0" applyFont="1" applyBorder="1" applyAlignment="1">
      <alignment wrapText="1"/>
    </xf>
    <xf numFmtId="0" fontId="22" fillId="0" borderId="0" xfId="0" applyFont="1" applyAlignment="1" applyProtection="1">
      <alignment horizontal="center" vertical="center" wrapText="1"/>
    </xf>
    <xf numFmtId="0" fontId="23" fillId="0" borderId="0" xfId="0" applyFont="1" applyAlignment="1"/>
    <xf numFmtId="0" fontId="9" fillId="0" borderId="0" xfId="0" applyNumberFormat="1" applyFont="1" applyAlignment="1" applyProtection="1">
      <alignment horizontal="right" wrapText="1"/>
    </xf>
    <xf numFmtId="0" fontId="9" fillId="0" borderId="0" xfId="0" applyNumberFormat="1" applyFont="1" applyAlignment="1" applyProtection="1">
      <alignment wrapText="1"/>
    </xf>
    <xf numFmtId="0" fontId="9" fillId="0" borderId="0" xfId="0" applyNumberFormat="1" applyFont="1" applyFill="1" applyAlignment="1" applyProtection="1">
      <alignment horizontal="right" wrapText="1"/>
    </xf>
    <xf numFmtId="0" fontId="9" fillId="0" borderId="0" xfId="0" applyNumberFormat="1" applyFont="1" applyFill="1" applyAlignment="1" applyProtection="1">
      <alignment wrapText="1"/>
    </xf>
    <xf numFmtId="0" fontId="26" fillId="0" borderId="18" xfId="0" applyFont="1" applyBorder="1" applyAlignment="1" applyProtection="1">
      <alignment horizontal="center" vertical="center" wrapText="1"/>
    </xf>
    <xf numFmtId="0" fontId="26" fillId="0" borderId="17" xfId="0" applyFont="1" applyBorder="1" applyAlignment="1" applyProtection="1">
      <alignment horizontal="center" vertical="center" wrapText="1"/>
    </xf>
    <xf numFmtId="0" fontId="26" fillId="0" borderId="19" xfId="0" applyFont="1" applyBorder="1" applyAlignment="1" applyProtection="1">
      <alignment horizontal="center" vertical="center" wrapText="1"/>
    </xf>
    <xf numFmtId="0" fontId="26" fillId="0" borderId="2" xfId="0" applyFont="1" applyBorder="1" applyAlignment="1" applyProtection="1">
      <alignment horizontal="center" vertical="center" wrapText="1"/>
    </xf>
    <xf numFmtId="0" fontId="26" fillId="0" borderId="11" xfId="0" applyFont="1" applyBorder="1" applyAlignment="1" applyProtection="1">
      <alignment horizontal="center" vertical="center" wrapText="1"/>
    </xf>
    <xf numFmtId="0" fontId="26" fillId="0" borderId="15" xfId="0" applyFont="1" applyBorder="1" applyAlignment="1" applyProtection="1">
      <alignment horizontal="center" vertical="center" wrapText="1"/>
    </xf>
    <xf numFmtId="0" fontId="6" fillId="0" borderId="0" xfId="0" applyFont="1" applyAlignment="1" applyProtection="1">
      <alignment horizontal="center" vertical="center" wrapText="1"/>
    </xf>
    <xf numFmtId="0" fontId="5" fillId="0" borderId="0" xfId="0" applyFont="1" applyAlignment="1" applyProtection="1">
      <alignment vertical="center" wrapText="1"/>
    </xf>
    <xf numFmtId="0" fontId="7" fillId="2" borderId="4" xfId="0" applyFont="1" applyFill="1" applyBorder="1" applyAlignment="1" applyProtection="1">
      <alignment wrapText="1"/>
      <protection locked="0"/>
    </xf>
    <xf numFmtId="0" fontId="7" fillId="2" borderId="5" xfId="0" applyFont="1" applyFill="1" applyBorder="1" applyAlignment="1" applyProtection="1">
      <alignment wrapText="1"/>
      <protection locked="0"/>
    </xf>
    <xf numFmtId="0" fontId="7" fillId="2" borderId="6" xfId="0" applyFont="1" applyFill="1" applyBorder="1" applyAlignment="1" applyProtection="1">
      <alignment wrapText="1"/>
      <protection locked="0"/>
    </xf>
    <xf numFmtId="0" fontId="34" fillId="2" borderId="4" xfId="0" applyFont="1" applyFill="1" applyBorder="1" applyAlignment="1" applyProtection="1">
      <alignment horizontal="left" wrapText="1"/>
      <protection locked="0"/>
    </xf>
    <xf numFmtId="0" fontId="10" fillId="0" borderId="0" xfId="0" applyFont="1" applyAlignment="1" applyProtection="1">
      <alignment wrapText="1"/>
    </xf>
    <xf numFmtId="0" fontId="11" fillId="8" borderId="4" xfId="0" applyFont="1" applyFill="1" applyBorder="1" applyAlignment="1" applyProtection="1">
      <alignment horizontal="left" vertical="center" wrapText="1"/>
    </xf>
    <xf numFmtId="0" fontId="5" fillId="8" borderId="4" xfId="0" applyFont="1" applyFill="1" applyBorder="1" applyAlignment="1">
      <alignment vertical="center" wrapText="1"/>
    </xf>
    <xf numFmtId="0" fontId="5" fillId="0" borderId="0" xfId="0" applyNumberFormat="1" applyFont="1" applyAlignment="1" applyProtection="1">
      <alignment horizontal="right" wrapText="1"/>
    </xf>
    <xf numFmtId="0" fontId="5" fillId="0" borderId="0" xfId="0" applyNumberFormat="1" applyFont="1" applyAlignment="1" applyProtection="1">
      <alignment wrapText="1"/>
    </xf>
    <xf numFmtId="0" fontId="7" fillId="0" borderId="4" xfId="0" applyFont="1" applyBorder="1" applyAlignment="1" applyProtection="1">
      <alignment horizontal="left" vertical="center" wrapText="1"/>
    </xf>
    <xf numFmtId="0" fontId="8" fillId="0" borderId="5" xfId="0" applyFont="1" applyBorder="1" applyAlignment="1" applyProtection="1">
      <alignment horizontal="left" vertical="center"/>
    </xf>
    <xf numFmtId="0" fontId="8" fillId="0" borderId="10" xfId="0" applyFont="1" applyBorder="1" applyAlignment="1" applyProtection="1">
      <alignment horizontal="left" vertical="center"/>
    </xf>
    <xf numFmtId="0" fontId="8" fillId="0" borderId="6" xfId="0" applyFont="1" applyBorder="1" applyAlignment="1" applyProtection="1">
      <alignment horizontal="left" vertical="center"/>
    </xf>
    <xf numFmtId="0" fontId="11" fillId="0" borderId="17" xfId="0" applyFont="1" applyBorder="1" applyAlignment="1" applyProtection="1">
      <alignment horizontal="right" wrapText="1"/>
    </xf>
    <xf numFmtId="0" fontId="13" fillId="0" borderId="0" xfId="0" applyFont="1" applyBorder="1" applyAlignment="1" applyProtection="1">
      <alignment horizontal="center" vertical="center" wrapText="1"/>
    </xf>
    <xf numFmtId="0" fontId="34" fillId="2" borderId="4" xfId="0" applyFont="1" applyFill="1" applyBorder="1" applyAlignment="1">
      <alignment wrapText="1"/>
    </xf>
    <xf numFmtId="0" fontId="11" fillId="0" borderId="0" xfId="0" applyFont="1" applyBorder="1" applyAlignment="1" applyProtection="1">
      <alignment horizontal="right" vertical="center" wrapText="1"/>
    </xf>
    <xf numFmtId="0" fontId="13" fillId="0" borderId="17" xfId="0" applyFont="1" applyBorder="1" applyAlignment="1" applyProtection="1">
      <alignment horizontal="right" vertical="center" wrapText="1"/>
    </xf>
    <xf numFmtId="0" fontId="13" fillId="0" borderId="0" xfId="0" applyFont="1" applyBorder="1" applyAlignment="1" applyProtection="1">
      <alignment horizontal="right" wrapText="1"/>
    </xf>
    <xf numFmtId="0" fontId="17" fillId="0" borderId="0" xfId="0" applyFont="1" applyAlignment="1" applyProtection="1">
      <alignment horizontal="left" vertical="top" wrapText="1"/>
    </xf>
    <xf numFmtId="0" fontId="6" fillId="0" borderId="0" xfId="0" applyFont="1" applyAlignment="1">
      <alignment horizontal="center"/>
    </xf>
    <xf numFmtId="0" fontId="9" fillId="0" borderId="0" xfId="0" applyFont="1" applyAlignment="1">
      <alignment horizontal="center"/>
    </xf>
    <xf numFmtId="0" fontId="10" fillId="0" borderId="0" xfId="0" applyFont="1" applyFill="1" applyAlignment="1">
      <alignment horizontal="right"/>
    </xf>
    <xf numFmtId="0" fontId="5" fillId="2" borderId="11" xfId="0" applyFont="1" applyFill="1" applyBorder="1" applyAlignment="1" applyProtection="1">
      <alignment horizontal="left"/>
      <protection locked="0"/>
    </xf>
    <xf numFmtId="0" fontId="10" fillId="0" borderId="0" xfId="0" applyFont="1" applyAlignment="1" applyProtection="1">
      <alignment horizontal="right" wrapText="1"/>
    </xf>
    <xf numFmtId="0" fontId="6" fillId="0" borderId="0" xfId="1" applyFont="1" applyAlignment="1">
      <alignment horizontal="center"/>
    </xf>
    <xf numFmtId="0" fontId="5" fillId="0" borderId="11" xfId="1" applyFont="1" applyFill="1" applyBorder="1" applyAlignment="1">
      <alignment horizontal="left"/>
    </xf>
    <xf numFmtId="0" fontId="5" fillId="0" borderId="10" xfId="1" applyFont="1" applyFill="1" applyBorder="1" applyAlignment="1">
      <alignment horizontal="left"/>
    </xf>
    <xf numFmtId="0" fontId="5" fillId="0" borderId="0" xfId="1" applyFont="1" applyBorder="1" applyAlignment="1">
      <alignment vertical="center" wrapText="1"/>
    </xf>
    <xf numFmtId="0" fontId="5" fillId="0" borderId="11" xfId="1" applyNumberFormat="1" applyFont="1" applyFill="1" applyBorder="1" applyAlignment="1">
      <alignment horizontal="left"/>
    </xf>
    <xf numFmtId="0" fontId="5" fillId="0" borderId="10" xfId="1" applyNumberFormat="1" applyFont="1" applyFill="1" applyBorder="1" applyAlignment="1">
      <alignment horizontal="left"/>
    </xf>
    <xf numFmtId="0" fontId="5" fillId="0" borderId="10" xfId="1" applyNumberFormat="1" applyFont="1" applyFill="1" applyBorder="1" applyAlignment="1" applyProtection="1">
      <alignment horizontal="left"/>
      <protection locked="0"/>
    </xf>
    <xf numFmtId="0" fontId="11" fillId="6" borderId="9" xfId="1" applyFont="1" applyFill="1" applyBorder="1" applyAlignment="1">
      <alignment horizontal="center" vertical="center" wrapText="1"/>
    </xf>
    <xf numFmtId="0" fontId="11" fillId="6" borderId="7" xfId="1" applyFont="1" applyFill="1" applyBorder="1" applyAlignment="1">
      <alignment horizontal="center" vertical="center" wrapText="1"/>
    </xf>
    <xf numFmtId="0" fontId="11" fillId="6" borderId="5" xfId="1" applyFont="1" applyFill="1" applyBorder="1" applyAlignment="1">
      <alignment horizontal="center" vertical="center" wrapText="1"/>
    </xf>
    <xf numFmtId="0" fontId="11" fillId="6" borderId="10" xfId="1" applyFont="1" applyFill="1" applyBorder="1" applyAlignment="1">
      <alignment horizontal="center" vertical="center" wrapText="1"/>
    </xf>
    <xf numFmtId="0" fontId="11" fillId="6" borderId="6" xfId="1" applyFont="1" applyFill="1" applyBorder="1" applyAlignment="1">
      <alignment horizontal="center" vertical="center" wrapText="1"/>
    </xf>
    <xf numFmtId="166" fontId="11" fillId="6" borderId="4" xfId="1" applyNumberFormat="1" applyFont="1" applyFill="1" applyBorder="1" applyAlignment="1">
      <alignment horizontal="center" vertical="center" wrapText="1"/>
    </xf>
    <xf numFmtId="164" fontId="11" fillId="6" borderId="9" xfId="1" applyNumberFormat="1" applyFont="1" applyFill="1" applyBorder="1" applyAlignment="1">
      <alignment horizontal="center" vertical="center" wrapText="1"/>
    </xf>
    <xf numFmtId="164" fontId="11" fillId="6" borderId="7" xfId="1" applyNumberFormat="1" applyFont="1" applyFill="1" applyBorder="1" applyAlignment="1">
      <alignment horizontal="center" vertical="center" wrapText="1"/>
    </xf>
    <xf numFmtId="0" fontId="18" fillId="6" borderId="18" xfId="1" applyFont="1" applyFill="1" applyBorder="1" applyAlignment="1">
      <alignment horizontal="left" vertical="top"/>
    </xf>
    <xf numFmtId="0" fontId="18" fillId="6" borderId="17" xfId="1" applyFont="1" applyFill="1" applyBorder="1" applyAlignment="1">
      <alignment horizontal="left" vertical="top"/>
    </xf>
    <xf numFmtId="0" fontId="18" fillId="6" borderId="19" xfId="1" applyFont="1" applyFill="1" applyBorder="1" applyAlignment="1">
      <alignment horizontal="left" vertical="top"/>
    </xf>
    <xf numFmtId="0" fontId="18" fillId="6" borderId="13" xfId="1" applyFont="1" applyFill="1" applyBorder="1" applyAlignment="1">
      <alignment horizontal="left" vertical="top"/>
    </xf>
    <xf numFmtId="0" fontId="18" fillId="6" borderId="0" xfId="1" applyFont="1" applyFill="1" applyBorder="1" applyAlignment="1">
      <alignment horizontal="left" vertical="top"/>
    </xf>
    <xf numFmtId="0" fontId="18" fillId="6" borderId="20" xfId="1" applyFont="1" applyFill="1" applyBorder="1" applyAlignment="1">
      <alignment horizontal="left" vertical="top"/>
    </xf>
    <xf numFmtId="0" fontId="18" fillId="6" borderId="2" xfId="1" applyFont="1" applyFill="1" applyBorder="1" applyAlignment="1">
      <alignment horizontal="left" vertical="top"/>
    </xf>
    <xf numFmtId="0" fontId="18" fillId="6" borderId="11" xfId="1" applyFont="1" applyFill="1" applyBorder="1" applyAlignment="1">
      <alignment horizontal="left" vertical="top"/>
    </xf>
    <xf numFmtId="0" fontId="18" fillId="6" borderId="15" xfId="1" applyFont="1" applyFill="1" applyBorder="1" applyAlignment="1">
      <alignment horizontal="left" vertical="top"/>
    </xf>
    <xf numFmtId="0" fontId="11" fillId="6" borderId="18" xfId="1" applyFont="1" applyFill="1" applyBorder="1" applyAlignment="1">
      <alignment horizontal="center" vertical="center" wrapText="1"/>
    </xf>
    <xf numFmtId="0" fontId="11" fillId="6" borderId="17" xfId="1" applyFont="1" applyFill="1" applyBorder="1" applyAlignment="1">
      <alignment horizontal="center" vertical="center" wrapText="1"/>
    </xf>
    <xf numFmtId="0" fontId="11" fillId="6" borderId="19" xfId="1" applyFont="1" applyFill="1" applyBorder="1" applyAlignment="1">
      <alignment horizontal="center" vertical="center" wrapText="1"/>
    </xf>
    <xf numFmtId="0" fontId="11" fillId="6" borderId="2" xfId="1" applyFont="1" applyFill="1" applyBorder="1" applyAlignment="1">
      <alignment horizontal="center" vertical="center" wrapText="1"/>
    </xf>
    <xf numFmtId="0" fontId="11" fillId="6" borderId="11" xfId="1" applyFont="1" applyFill="1" applyBorder="1" applyAlignment="1">
      <alignment horizontal="center" vertical="center" wrapText="1"/>
    </xf>
    <xf numFmtId="0" fontId="11" fillId="6" borderId="15" xfId="1" applyFont="1" applyFill="1" applyBorder="1" applyAlignment="1">
      <alignment horizontal="center" vertical="center" wrapText="1"/>
    </xf>
    <xf numFmtId="0" fontId="7" fillId="6" borderId="5" xfId="1" applyFont="1" applyFill="1" applyBorder="1" applyAlignment="1" applyProtection="1">
      <alignment horizontal="left"/>
      <protection locked="0"/>
    </xf>
    <xf numFmtId="0" fontId="7" fillId="6" borderId="10" xfId="1" applyFont="1" applyFill="1" applyBorder="1" applyAlignment="1" applyProtection="1">
      <alignment horizontal="left"/>
      <protection locked="0"/>
    </xf>
    <xf numFmtId="0" fontId="7" fillId="6" borderId="6" xfId="1" applyFont="1" applyFill="1" applyBorder="1" applyAlignment="1" applyProtection="1">
      <alignment horizontal="left"/>
      <protection locked="0"/>
    </xf>
    <xf numFmtId="0" fontId="8" fillId="0" borderId="0" xfId="0" applyFont="1" applyAlignment="1">
      <alignment horizontal="center" vertical="top" wrapText="1"/>
    </xf>
    <xf numFmtId="0" fontId="3" fillId="5" borderId="0" xfId="0" applyFont="1" applyFill="1" applyAlignment="1">
      <alignment horizontal="center" vertical="center" wrapText="1"/>
    </xf>
  </cellXfs>
  <cellStyles count="2">
    <cellStyle name="Normal" xfId="0" builtinId="0"/>
    <cellStyle name="Normal 2" xfId="1"/>
  </cellStyles>
  <dxfs count="6">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T31"/>
  <sheetViews>
    <sheetView showGridLines="0" tabSelected="1" zoomScale="85" zoomScaleNormal="85" zoomScaleSheetLayoutView="70" zoomScalePageLayoutView="55" workbookViewId="0">
      <selection activeCell="G12" sqref="G12"/>
    </sheetView>
  </sheetViews>
  <sheetFormatPr defaultRowHeight="12.75" x14ac:dyDescent="0.2"/>
  <cols>
    <col min="1" max="1" width="4.28515625" style="6" customWidth="1"/>
    <col min="2" max="2" width="10.140625" style="1" customWidth="1"/>
    <col min="3" max="3" width="23.140625" style="1" customWidth="1"/>
    <col min="4" max="4" width="6.5703125" style="1" customWidth="1"/>
    <col min="5" max="6" width="17.7109375" style="1" customWidth="1"/>
    <col min="7" max="7" width="18.7109375" style="1" bestFit="1" customWidth="1"/>
    <col min="8" max="9" width="17.7109375" style="1" customWidth="1"/>
    <col min="10" max="10" width="2.7109375" style="190" customWidth="1"/>
    <col min="11" max="11" width="17.7109375" style="190" customWidth="1"/>
    <col min="12" max="12" width="17.7109375" style="5" customWidth="1"/>
    <col min="13" max="13" width="18.7109375" style="5" customWidth="1"/>
    <col min="14" max="15" width="17.7109375" style="5" customWidth="1"/>
    <col min="16" max="16" width="2.7109375" style="6" customWidth="1"/>
    <col min="17" max="18" width="17.7109375" style="6" customWidth="1"/>
    <col min="19" max="19" width="2.5703125" style="6" customWidth="1"/>
    <col min="20" max="20" width="13.28515625" style="6" customWidth="1"/>
    <col min="21" max="16384" width="9.140625" style="6"/>
  </cols>
  <sheetData>
    <row r="1" spans="2:20" ht="76.5" customHeight="1" x14ac:dyDescent="0.35">
      <c r="B1" s="334" t="s">
        <v>124</v>
      </c>
      <c r="C1" s="334"/>
      <c r="D1" s="334"/>
      <c r="E1" s="334"/>
      <c r="F1" s="334"/>
      <c r="G1" s="334"/>
      <c r="H1" s="143"/>
      <c r="I1" s="143"/>
      <c r="J1" s="144"/>
      <c r="K1" s="144"/>
      <c r="L1" s="143"/>
      <c r="M1" s="145"/>
      <c r="Q1" s="239"/>
      <c r="R1" s="239"/>
      <c r="T1" s="239" t="s">
        <v>140</v>
      </c>
    </row>
    <row r="2" spans="2:20" ht="103.5" customHeight="1" x14ac:dyDescent="0.4">
      <c r="B2" s="338" t="s">
        <v>167</v>
      </c>
      <c r="C2" s="338"/>
      <c r="D2" s="338"/>
      <c r="E2" s="338"/>
      <c r="F2" s="338"/>
      <c r="G2" s="338"/>
      <c r="H2" s="338"/>
      <c r="I2" s="338"/>
      <c r="J2" s="338"/>
      <c r="K2" s="338"/>
      <c r="L2" s="338"/>
      <c r="M2" s="338"/>
      <c r="N2" s="338"/>
      <c r="O2" s="339"/>
      <c r="P2" s="339"/>
      <c r="Q2" s="339"/>
      <c r="R2" s="339"/>
    </row>
    <row r="3" spans="2:20" ht="18.95" customHeight="1" x14ac:dyDescent="0.25">
      <c r="B3" s="305" t="s">
        <v>5</v>
      </c>
      <c r="C3" s="305"/>
      <c r="D3" s="293"/>
      <c r="E3" s="293"/>
      <c r="F3" s="293"/>
      <c r="G3" s="146"/>
      <c r="H3" s="146"/>
      <c r="I3" s="146"/>
      <c r="J3" s="146"/>
      <c r="K3" s="146"/>
      <c r="L3" s="11"/>
      <c r="M3" s="12" t="s">
        <v>149</v>
      </c>
      <c r="N3" s="297"/>
      <c r="O3" s="297"/>
    </row>
    <row r="4" spans="2:20" ht="18.95" customHeight="1" x14ac:dyDescent="0.25">
      <c r="B4" s="305" t="s">
        <v>24</v>
      </c>
      <c r="C4" s="305"/>
      <c r="D4" s="294"/>
      <c r="E4" s="294"/>
      <c r="F4" s="294"/>
      <c r="G4" s="146"/>
      <c r="H4" s="146"/>
      <c r="I4" s="146"/>
      <c r="J4" s="146"/>
      <c r="K4" s="146"/>
      <c r="L4" s="340" t="s">
        <v>133</v>
      </c>
      <c r="M4" s="341"/>
      <c r="N4" s="296"/>
      <c r="O4" s="296"/>
    </row>
    <row r="5" spans="2:20" ht="18.95" customHeight="1" x14ac:dyDescent="0.25">
      <c r="B5" s="305" t="s">
        <v>98</v>
      </c>
      <c r="C5" s="305"/>
      <c r="D5" s="294"/>
      <c r="E5" s="294"/>
      <c r="F5" s="294"/>
      <c r="G5" s="147"/>
      <c r="H5" s="147"/>
      <c r="I5" s="147"/>
      <c r="J5" s="147"/>
      <c r="K5" s="147"/>
      <c r="L5" s="342"/>
      <c r="M5" s="343"/>
      <c r="N5" s="13"/>
      <c r="O5" s="13"/>
    </row>
    <row r="6" spans="2:20" ht="18.95" customHeight="1" x14ac:dyDescent="0.25">
      <c r="B6" s="305" t="s">
        <v>134</v>
      </c>
      <c r="C6" s="305"/>
      <c r="D6" s="294"/>
      <c r="E6" s="294"/>
      <c r="F6" s="294"/>
      <c r="G6" s="147"/>
      <c r="H6" s="147"/>
      <c r="I6" s="147"/>
      <c r="J6" s="147"/>
      <c r="K6" s="147"/>
      <c r="L6" s="148"/>
      <c r="M6" s="149"/>
      <c r="N6" s="13"/>
      <c r="O6" s="13"/>
    </row>
    <row r="7" spans="2:20" ht="18.95" customHeight="1" x14ac:dyDescent="0.25">
      <c r="B7" s="305" t="s">
        <v>135</v>
      </c>
      <c r="C7" s="305"/>
      <c r="D7" s="293"/>
      <c r="E7" s="293"/>
      <c r="F7" s="293"/>
      <c r="G7" s="150"/>
      <c r="H7" s="150"/>
      <c r="I7" s="150"/>
      <c r="J7" s="150"/>
      <c r="K7" s="150"/>
      <c r="L7" s="340"/>
      <c r="M7" s="341"/>
      <c r="N7" s="13"/>
      <c r="O7" s="13"/>
    </row>
    <row r="8" spans="2:20" ht="20.100000000000001" customHeight="1" x14ac:dyDescent="0.25">
      <c r="B8" s="151"/>
      <c r="C8" s="152"/>
      <c r="D8" s="151"/>
      <c r="E8" s="151"/>
      <c r="F8" s="151"/>
      <c r="G8" s="151"/>
      <c r="H8" s="151"/>
      <c r="I8" s="151"/>
      <c r="J8" s="153"/>
      <c r="K8" s="153"/>
      <c r="L8" s="154"/>
      <c r="M8" s="154"/>
      <c r="N8" s="154"/>
      <c r="O8" s="154"/>
    </row>
    <row r="9" spans="2:20" ht="30" customHeight="1" thickBot="1" x14ac:dyDescent="0.25">
      <c r="B9" s="344" t="s">
        <v>139</v>
      </c>
      <c r="C9" s="345"/>
      <c r="D9" s="346"/>
      <c r="E9" s="301" t="s">
        <v>125</v>
      </c>
      <c r="F9" s="302"/>
      <c r="G9" s="303"/>
      <c r="H9" s="302"/>
      <c r="I9" s="304"/>
      <c r="J9" s="327"/>
      <c r="K9" s="312" t="s">
        <v>91</v>
      </c>
      <c r="L9" s="313"/>
      <c r="M9" s="314"/>
      <c r="N9" s="313"/>
      <c r="O9" s="313"/>
      <c r="Q9" s="289" t="s">
        <v>93</v>
      </c>
      <c r="R9" s="290"/>
      <c r="T9" s="310" t="s">
        <v>165</v>
      </c>
    </row>
    <row r="10" spans="2:20" ht="23.25" customHeight="1" thickBot="1" x14ac:dyDescent="0.25">
      <c r="B10" s="347"/>
      <c r="C10" s="348"/>
      <c r="D10" s="349"/>
      <c r="E10" s="332"/>
      <c r="F10" s="333"/>
      <c r="G10" s="243" t="s">
        <v>138</v>
      </c>
      <c r="H10" s="321"/>
      <c r="I10" s="322"/>
      <c r="J10" s="328"/>
      <c r="K10" s="323"/>
      <c r="L10" s="324"/>
      <c r="M10" s="243" t="s">
        <v>123</v>
      </c>
      <c r="N10" s="325"/>
      <c r="O10" s="326"/>
      <c r="Q10" s="291"/>
      <c r="R10" s="292"/>
      <c r="T10" s="311"/>
    </row>
    <row r="11" spans="2:20" ht="66.599999999999994" customHeight="1" x14ac:dyDescent="0.25">
      <c r="B11" s="155" t="s">
        <v>137</v>
      </c>
      <c r="C11" s="298" t="s">
        <v>172</v>
      </c>
      <c r="D11" s="299"/>
      <c r="E11" s="156" t="s">
        <v>169</v>
      </c>
      <c r="F11" s="157" t="s">
        <v>113</v>
      </c>
      <c r="G11" s="244" t="s">
        <v>114</v>
      </c>
      <c r="H11" s="195" t="s">
        <v>115</v>
      </c>
      <c r="I11" s="196" t="s">
        <v>116</v>
      </c>
      <c r="J11" s="328"/>
      <c r="K11" s="156" t="s">
        <v>170</v>
      </c>
      <c r="L11" s="157" t="s">
        <v>88</v>
      </c>
      <c r="M11" s="244" t="s">
        <v>89</v>
      </c>
      <c r="N11" s="201" t="s">
        <v>90</v>
      </c>
      <c r="O11" s="202" t="s">
        <v>92</v>
      </c>
      <c r="P11" s="49"/>
      <c r="Q11" s="285" t="s">
        <v>174</v>
      </c>
      <c r="R11" s="201" t="s">
        <v>173</v>
      </c>
      <c r="T11" s="311"/>
    </row>
    <row r="12" spans="2:20" ht="30" customHeight="1" x14ac:dyDescent="0.2">
      <c r="B12" s="214"/>
      <c r="C12" s="300"/>
      <c r="D12" s="295"/>
      <c r="E12" s="215"/>
      <c r="F12" s="216"/>
      <c r="G12" s="217"/>
      <c r="H12" s="218">
        <f t="shared" ref="H12:H19" si="0">F12+G12</f>
        <v>0</v>
      </c>
      <c r="I12" s="219">
        <f t="shared" ref="I12:I19" si="1">E12-H12</f>
        <v>0</v>
      </c>
      <c r="J12" s="328"/>
      <c r="K12" s="221"/>
      <c r="L12" s="222"/>
      <c r="M12" s="223"/>
      <c r="N12" s="224">
        <f>L12+M12</f>
        <v>0</v>
      </c>
      <c r="O12" s="225">
        <f>K12-N12</f>
        <v>0</v>
      </c>
      <c r="Q12" s="286">
        <f t="shared" ref="Q12:R19" si="2">G12+M12</f>
        <v>0</v>
      </c>
      <c r="R12" s="224">
        <f t="shared" si="2"/>
        <v>0</v>
      </c>
      <c r="T12" s="267" t="e">
        <f t="shared" ref="T12:T19" si="3">H12/R12</f>
        <v>#DIV/0!</v>
      </c>
    </row>
    <row r="13" spans="2:20" ht="30" customHeight="1" x14ac:dyDescent="0.2">
      <c r="B13" s="214"/>
      <c r="C13" s="295"/>
      <c r="D13" s="295"/>
      <c r="E13" s="215"/>
      <c r="F13" s="216"/>
      <c r="G13" s="217"/>
      <c r="H13" s="218">
        <f t="shared" si="0"/>
        <v>0</v>
      </c>
      <c r="I13" s="219">
        <f t="shared" si="1"/>
        <v>0</v>
      </c>
      <c r="J13" s="328"/>
      <c r="K13" s="221"/>
      <c r="L13" s="222"/>
      <c r="M13" s="223"/>
      <c r="N13" s="224">
        <f t="shared" ref="N13:N19" si="4">L13+M13</f>
        <v>0</v>
      </c>
      <c r="O13" s="225">
        <f t="shared" ref="O13:O19" si="5">K13-N13</f>
        <v>0</v>
      </c>
      <c r="Q13" s="286">
        <f t="shared" si="2"/>
        <v>0</v>
      </c>
      <c r="R13" s="224">
        <f t="shared" si="2"/>
        <v>0</v>
      </c>
      <c r="T13" s="267" t="e">
        <f t="shared" si="3"/>
        <v>#DIV/0!</v>
      </c>
    </row>
    <row r="14" spans="2:20" ht="30" customHeight="1" x14ac:dyDescent="0.2">
      <c r="B14" s="214"/>
      <c r="C14" s="295"/>
      <c r="D14" s="295"/>
      <c r="E14" s="215"/>
      <c r="F14" s="216"/>
      <c r="G14" s="217"/>
      <c r="H14" s="218">
        <f t="shared" si="0"/>
        <v>0</v>
      </c>
      <c r="I14" s="219">
        <f t="shared" si="1"/>
        <v>0</v>
      </c>
      <c r="J14" s="328"/>
      <c r="K14" s="221"/>
      <c r="L14" s="222"/>
      <c r="M14" s="223"/>
      <c r="N14" s="224">
        <f t="shared" si="4"/>
        <v>0</v>
      </c>
      <c r="O14" s="225">
        <f t="shared" si="5"/>
        <v>0</v>
      </c>
      <c r="Q14" s="286">
        <f t="shared" si="2"/>
        <v>0</v>
      </c>
      <c r="R14" s="224">
        <f t="shared" si="2"/>
        <v>0</v>
      </c>
      <c r="T14" s="267" t="e">
        <f t="shared" si="3"/>
        <v>#DIV/0!</v>
      </c>
    </row>
    <row r="15" spans="2:20" ht="30" customHeight="1" x14ac:dyDescent="0.2">
      <c r="B15" s="214"/>
      <c r="C15" s="295"/>
      <c r="D15" s="295"/>
      <c r="E15" s="215"/>
      <c r="F15" s="216"/>
      <c r="G15" s="217"/>
      <c r="H15" s="218">
        <f>F15+G15</f>
        <v>0</v>
      </c>
      <c r="I15" s="219">
        <f>E15-H15</f>
        <v>0</v>
      </c>
      <c r="J15" s="328"/>
      <c r="K15" s="221"/>
      <c r="L15" s="222"/>
      <c r="M15" s="223"/>
      <c r="N15" s="224">
        <f>L15+M15</f>
        <v>0</v>
      </c>
      <c r="O15" s="225">
        <f>K15-N15</f>
        <v>0</v>
      </c>
      <c r="Q15" s="286">
        <f t="shared" si="2"/>
        <v>0</v>
      </c>
      <c r="R15" s="224">
        <f t="shared" si="2"/>
        <v>0</v>
      </c>
      <c r="T15" s="267" t="e">
        <f t="shared" si="3"/>
        <v>#DIV/0!</v>
      </c>
    </row>
    <row r="16" spans="2:20" ht="30" customHeight="1" x14ac:dyDescent="0.2">
      <c r="B16" s="214"/>
      <c r="C16" s="295"/>
      <c r="D16" s="295"/>
      <c r="E16" s="215"/>
      <c r="F16" s="220"/>
      <c r="G16" s="217"/>
      <c r="H16" s="218">
        <f>F16+G16</f>
        <v>0</v>
      </c>
      <c r="I16" s="219">
        <f>E16-H16</f>
        <v>0</v>
      </c>
      <c r="J16" s="328"/>
      <c r="K16" s="221"/>
      <c r="L16" s="222"/>
      <c r="M16" s="223"/>
      <c r="N16" s="224">
        <f>L16+M16</f>
        <v>0</v>
      </c>
      <c r="O16" s="225">
        <f>K16-N16</f>
        <v>0</v>
      </c>
      <c r="Q16" s="286">
        <f t="shared" si="2"/>
        <v>0</v>
      </c>
      <c r="R16" s="224">
        <f t="shared" si="2"/>
        <v>0</v>
      </c>
      <c r="T16" s="267" t="e">
        <f t="shared" si="3"/>
        <v>#DIV/0!</v>
      </c>
    </row>
    <row r="17" spans="2:20" ht="30" customHeight="1" x14ac:dyDescent="0.2">
      <c r="B17" s="214"/>
      <c r="C17" s="295"/>
      <c r="D17" s="295"/>
      <c r="E17" s="215"/>
      <c r="F17" s="216"/>
      <c r="G17" s="217"/>
      <c r="H17" s="218">
        <f>F17+G17</f>
        <v>0</v>
      </c>
      <c r="I17" s="219">
        <f t="shared" si="1"/>
        <v>0</v>
      </c>
      <c r="J17" s="328"/>
      <c r="K17" s="221"/>
      <c r="L17" s="222"/>
      <c r="M17" s="223"/>
      <c r="N17" s="224">
        <f t="shared" si="4"/>
        <v>0</v>
      </c>
      <c r="O17" s="225">
        <f t="shared" si="5"/>
        <v>0</v>
      </c>
      <c r="Q17" s="286">
        <f t="shared" si="2"/>
        <v>0</v>
      </c>
      <c r="R17" s="224">
        <f t="shared" si="2"/>
        <v>0</v>
      </c>
      <c r="T17" s="267" t="e">
        <f t="shared" si="3"/>
        <v>#DIV/0!</v>
      </c>
    </row>
    <row r="18" spans="2:20" ht="30" customHeight="1" x14ac:dyDescent="0.2">
      <c r="B18" s="214"/>
      <c r="C18" s="295"/>
      <c r="D18" s="295"/>
      <c r="E18" s="215"/>
      <c r="F18" s="220"/>
      <c r="G18" s="217"/>
      <c r="H18" s="218">
        <f t="shared" si="0"/>
        <v>0</v>
      </c>
      <c r="I18" s="219">
        <f t="shared" si="1"/>
        <v>0</v>
      </c>
      <c r="J18" s="328"/>
      <c r="K18" s="221"/>
      <c r="L18" s="222"/>
      <c r="M18" s="223"/>
      <c r="N18" s="224">
        <f t="shared" si="4"/>
        <v>0</v>
      </c>
      <c r="O18" s="225">
        <f t="shared" si="5"/>
        <v>0</v>
      </c>
      <c r="Q18" s="286">
        <f t="shared" si="2"/>
        <v>0</v>
      </c>
      <c r="R18" s="224">
        <f t="shared" si="2"/>
        <v>0</v>
      </c>
      <c r="T18" s="267" t="e">
        <f t="shared" si="3"/>
        <v>#DIV/0!</v>
      </c>
    </row>
    <row r="19" spans="2:20" ht="30" customHeight="1" x14ac:dyDescent="0.2">
      <c r="B19" s="214"/>
      <c r="C19" s="295"/>
      <c r="D19" s="295"/>
      <c r="E19" s="215"/>
      <c r="F19" s="216"/>
      <c r="G19" s="217"/>
      <c r="H19" s="218">
        <f t="shared" si="0"/>
        <v>0</v>
      </c>
      <c r="I19" s="219">
        <f t="shared" si="1"/>
        <v>0</v>
      </c>
      <c r="J19" s="328"/>
      <c r="K19" s="221"/>
      <c r="L19" s="222"/>
      <c r="M19" s="223"/>
      <c r="N19" s="224">
        <f t="shared" si="4"/>
        <v>0</v>
      </c>
      <c r="O19" s="225">
        <f t="shared" si="5"/>
        <v>0</v>
      </c>
      <c r="Q19" s="286">
        <f t="shared" si="2"/>
        <v>0</v>
      </c>
      <c r="R19" s="224">
        <f t="shared" si="2"/>
        <v>0</v>
      </c>
      <c r="T19" s="267" t="e">
        <f t="shared" si="3"/>
        <v>#DIV/0!</v>
      </c>
    </row>
    <row r="20" spans="2:20" ht="10.15" customHeight="1" thickBot="1" x14ac:dyDescent="0.3">
      <c r="B20" s="158"/>
      <c r="C20" s="316"/>
      <c r="D20" s="317"/>
      <c r="E20" s="159"/>
      <c r="F20" s="160"/>
      <c r="G20" s="204"/>
      <c r="H20" s="161"/>
      <c r="I20" s="159"/>
      <c r="J20" s="328"/>
      <c r="K20" s="162"/>
      <c r="L20" s="163"/>
      <c r="M20" s="231"/>
      <c r="N20" s="164"/>
      <c r="O20" s="165"/>
      <c r="Q20" s="287"/>
      <c r="R20" s="164"/>
      <c r="T20" s="268"/>
    </row>
    <row r="21" spans="2:20" ht="35.1" customHeight="1" thickBot="1" x14ac:dyDescent="0.25">
      <c r="B21" s="331" t="s">
        <v>45</v>
      </c>
      <c r="C21" s="331"/>
      <c r="D21" s="331"/>
      <c r="E21" s="191">
        <f>SUM(E12:E19)</f>
        <v>0</v>
      </c>
      <c r="F21" s="192">
        <f>SUM(F12:F19)</f>
        <v>0</v>
      </c>
      <c r="G21" s="205">
        <f>SUM(G12:G20)</f>
        <v>0</v>
      </c>
      <c r="H21" s="193">
        <f>SUM(H12:H20)</f>
        <v>0</v>
      </c>
      <c r="I21" s="194">
        <f>E21-H21</f>
        <v>0</v>
      </c>
      <c r="J21" s="328"/>
      <c r="K21" s="197">
        <f>SUM(K12:K20)</f>
        <v>0</v>
      </c>
      <c r="L21" s="198">
        <f>SUM(L12:L20)</f>
        <v>0</v>
      </c>
      <c r="M21" s="205">
        <f>SUM(M12:M20)</f>
        <v>0</v>
      </c>
      <c r="N21" s="199">
        <f>SUM(N12:N20)</f>
        <v>0</v>
      </c>
      <c r="O21" s="200">
        <f>SUM(O12:O19)</f>
        <v>0</v>
      </c>
      <c r="Q21" s="288">
        <f>SUM(Q12:Q19)</f>
        <v>0</v>
      </c>
      <c r="R21" s="284">
        <f>SUM(R12:R19)</f>
        <v>0</v>
      </c>
    </row>
    <row r="22" spans="2:20" ht="20.25" customHeight="1" x14ac:dyDescent="0.2">
      <c r="B22" s="166"/>
      <c r="C22" s="166"/>
      <c r="D22" s="166"/>
      <c r="E22" s="166"/>
      <c r="F22" s="166"/>
      <c r="G22" s="167"/>
      <c r="H22" s="167"/>
      <c r="I22" s="167"/>
      <c r="J22" s="167"/>
      <c r="K22" s="167"/>
      <c r="L22" s="167"/>
      <c r="M22" s="167"/>
      <c r="N22" s="167"/>
      <c r="O22" s="167"/>
    </row>
    <row r="23" spans="2:20" ht="90.75" customHeight="1" x14ac:dyDescent="0.2">
      <c r="B23" s="329" t="s">
        <v>176</v>
      </c>
      <c r="C23" s="329"/>
      <c r="D23" s="329"/>
      <c r="E23" s="329"/>
      <c r="F23" s="329"/>
      <c r="G23" s="329"/>
      <c r="H23" s="329"/>
      <c r="I23" s="329"/>
      <c r="J23" s="329"/>
      <c r="K23" s="329"/>
      <c r="L23" s="330"/>
      <c r="M23" s="330"/>
      <c r="N23" s="330"/>
      <c r="O23" s="168"/>
    </row>
    <row r="24" spans="2:20" ht="12.75" customHeight="1" thickBot="1" x14ac:dyDescent="0.45">
      <c r="B24" s="335"/>
      <c r="C24" s="336"/>
      <c r="D24" s="337"/>
      <c r="E24" s="169"/>
      <c r="F24" s="169"/>
      <c r="G24" s="169"/>
      <c r="H24" s="169"/>
      <c r="I24" s="169"/>
      <c r="J24" s="170"/>
      <c r="K24" s="170"/>
      <c r="L24" s="171"/>
      <c r="M24" s="172"/>
      <c r="N24" s="173"/>
      <c r="O24" s="172"/>
      <c r="P24" s="172"/>
      <c r="Q24" s="172"/>
      <c r="R24" s="172"/>
    </row>
    <row r="25" spans="2:20" ht="50.1" customHeight="1" x14ac:dyDescent="0.2">
      <c r="B25" s="318" t="s">
        <v>175</v>
      </c>
      <c r="C25" s="318"/>
      <c r="D25" s="319"/>
      <c r="E25" s="319"/>
      <c r="F25" s="319"/>
      <c r="G25" s="319"/>
      <c r="H25" s="319"/>
      <c r="I25" s="319"/>
      <c r="J25" s="319"/>
      <c r="K25" s="319"/>
      <c r="L25" s="320"/>
      <c r="M25" s="320"/>
      <c r="N25" s="320"/>
      <c r="O25" s="62"/>
    </row>
    <row r="26" spans="2:20" ht="19.5" customHeight="1" x14ac:dyDescent="0.25">
      <c r="B26" s="307" t="s">
        <v>21</v>
      </c>
      <c r="C26" s="307"/>
      <c r="D26" s="293"/>
      <c r="E26" s="293"/>
      <c r="F26" s="293"/>
      <c r="G26" s="174"/>
      <c r="H26" s="174"/>
      <c r="I26" s="174"/>
      <c r="J26" s="175"/>
      <c r="K26" s="175"/>
      <c r="L26" s="23"/>
      <c r="M26" s="23"/>
      <c r="N26" s="23"/>
      <c r="O26" s="23"/>
    </row>
    <row r="27" spans="2:20" ht="19.5" customHeight="1" x14ac:dyDescent="0.25">
      <c r="B27" s="307" t="s">
        <v>96</v>
      </c>
      <c r="C27" s="307"/>
      <c r="D27" s="294"/>
      <c r="E27" s="294"/>
      <c r="F27" s="294"/>
      <c r="G27" s="176"/>
      <c r="H27" s="176"/>
      <c r="I27" s="177"/>
      <c r="J27" s="175"/>
      <c r="K27" s="175"/>
      <c r="L27" s="23"/>
      <c r="M27" s="23"/>
      <c r="N27" s="23"/>
      <c r="O27" s="23"/>
    </row>
    <row r="28" spans="2:20" ht="19.5" customHeight="1" thickBot="1" x14ac:dyDescent="0.3">
      <c r="B28" s="307" t="s">
        <v>22</v>
      </c>
      <c r="C28" s="307"/>
      <c r="D28" s="294"/>
      <c r="E28" s="294"/>
      <c r="F28" s="294"/>
      <c r="G28" s="178"/>
      <c r="H28" s="178"/>
      <c r="I28" s="179"/>
      <c r="J28" s="180"/>
      <c r="K28" s="181"/>
      <c r="L28" s="180"/>
      <c r="M28" s="181"/>
      <c r="N28" s="182"/>
      <c r="O28" s="183"/>
      <c r="P28" s="23"/>
    </row>
    <row r="29" spans="2:20" ht="19.5" customHeight="1" x14ac:dyDescent="0.25">
      <c r="B29" s="315" t="s">
        <v>85</v>
      </c>
      <c r="C29" s="315"/>
      <c r="D29" s="294"/>
      <c r="E29" s="294"/>
      <c r="F29" s="294"/>
      <c r="G29" s="184"/>
      <c r="H29" s="184"/>
      <c r="I29" s="184"/>
      <c r="J29" s="309" t="s">
        <v>19</v>
      </c>
      <c r="K29" s="309"/>
      <c r="L29" s="309"/>
      <c r="M29" s="309"/>
      <c r="N29" s="185"/>
      <c r="O29" s="186" t="s">
        <v>20</v>
      </c>
      <c r="P29" s="187"/>
    </row>
    <row r="30" spans="2:20" ht="20.100000000000001" customHeight="1" x14ac:dyDescent="0.25">
      <c r="B30" s="306"/>
      <c r="C30" s="306"/>
      <c r="D30" s="174"/>
      <c r="E30" s="174"/>
      <c r="F30" s="174"/>
      <c r="G30" s="174"/>
      <c r="H30" s="174"/>
      <c r="I30" s="174"/>
      <c r="J30" s="188"/>
      <c r="K30" s="188"/>
      <c r="L30" s="189"/>
      <c r="M30" s="308"/>
      <c r="N30" s="308"/>
      <c r="O30" s="189"/>
    </row>
    <row r="31" spans="2:20" x14ac:dyDescent="0.2">
      <c r="J31" s="175"/>
      <c r="K31" s="175"/>
    </row>
  </sheetData>
  <mergeCells count="52">
    <mergeCell ref="B1:G1"/>
    <mergeCell ref="B24:D24"/>
    <mergeCell ref="C18:D18"/>
    <mergeCell ref="B2:R2"/>
    <mergeCell ref="B5:C5"/>
    <mergeCell ref="L7:M7"/>
    <mergeCell ref="B7:C7"/>
    <mergeCell ref="L4:M4"/>
    <mergeCell ref="L5:M5"/>
    <mergeCell ref="B3:C3"/>
    <mergeCell ref="B9:D10"/>
    <mergeCell ref="T9:T11"/>
    <mergeCell ref="K9:O9"/>
    <mergeCell ref="B29:C29"/>
    <mergeCell ref="C20:D20"/>
    <mergeCell ref="C19:D19"/>
    <mergeCell ref="B25:N25"/>
    <mergeCell ref="H10:I10"/>
    <mergeCell ref="K10:L10"/>
    <mergeCell ref="N10:O10"/>
    <mergeCell ref="J9:J21"/>
    <mergeCell ref="B23:N23"/>
    <mergeCell ref="B21:D21"/>
    <mergeCell ref="C17:D17"/>
    <mergeCell ref="E10:F10"/>
    <mergeCell ref="B30:C30"/>
    <mergeCell ref="B28:C28"/>
    <mergeCell ref="B26:C26"/>
    <mergeCell ref="M30:N30"/>
    <mergeCell ref="B27:C27"/>
    <mergeCell ref="J29:M29"/>
    <mergeCell ref="D26:F26"/>
    <mergeCell ref="D27:F27"/>
    <mergeCell ref="D28:F28"/>
    <mergeCell ref="D29:F29"/>
    <mergeCell ref="C15:D15"/>
    <mergeCell ref="C16:D16"/>
    <mergeCell ref="N4:O4"/>
    <mergeCell ref="N3:O3"/>
    <mergeCell ref="C11:D11"/>
    <mergeCell ref="C12:D12"/>
    <mergeCell ref="C13:D13"/>
    <mergeCell ref="C14:D14"/>
    <mergeCell ref="E9:I9"/>
    <mergeCell ref="B4:C4"/>
    <mergeCell ref="B6:C6"/>
    <mergeCell ref="Q9:R10"/>
    <mergeCell ref="D3:F3"/>
    <mergeCell ref="D4:F4"/>
    <mergeCell ref="D5:F5"/>
    <mergeCell ref="D6:F6"/>
    <mergeCell ref="D7:F7"/>
  </mergeCells>
  <phoneticPr fontId="2" type="noConversion"/>
  <printOptions horizontalCentered="1"/>
  <pageMargins left="0.25" right="0.25" top="0.79" bottom="0.25" header="0.61" footer="0.25"/>
  <pageSetup scale="48"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L62"/>
  <sheetViews>
    <sheetView showGridLines="0" zoomScaleNormal="100" zoomScaleSheetLayoutView="115" workbookViewId="0">
      <selection activeCell="G22" sqref="G22:H22"/>
    </sheetView>
  </sheetViews>
  <sheetFormatPr defaultRowHeight="12.75" x14ac:dyDescent="0.2"/>
  <cols>
    <col min="1" max="1" width="9.140625" style="6"/>
    <col min="2" max="2" width="10.28515625" style="1" customWidth="1"/>
    <col min="3" max="3" width="11" style="2" customWidth="1"/>
    <col min="4" max="4" width="28.7109375" style="2" customWidth="1"/>
    <col min="5" max="5" width="12.5703125" style="2" customWidth="1"/>
    <col min="6" max="7" width="13.7109375" style="2" customWidth="1"/>
    <col min="8" max="8" width="13.7109375" style="3" customWidth="1"/>
    <col min="9" max="9" width="2.28515625" style="3" customWidth="1"/>
    <col min="10" max="10" width="18.5703125" style="3" customWidth="1"/>
    <col min="11" max="11" width="18.7109375" style="4" customWidth="1"/>
    <col min="12" max="12" width="18.5703125" style="5" customWidth="1"/>
    <col min="13" max="16384" width="9.140625" style="6"/>
  </cols>
  <sheetData>
    <row r="1" spans="2:12" ht="18.75" x14ac:dyDescent="0.3">
      <c r="L1" s="256" t="s">
        <v>141</v>
      </c>
    </row>
    <row r="2" spans="2:12" ht="20.25" customHeight="1" x14ac:dyDescent="0.2">
      <c r="B2" s="350" t="s">
        <v>4</v>
      </c>
      <c r="C2" s="351"/>
      <c r="D2" s="351"/>
      <c r="E2" s="351"/>
      <c r="F2" s="351"/>
      <c r="G2" s="351"/>
      <c r="H2" s="351"/>
      <c r="I2" s="351"/>
      <c r="J2" s="351"/>
      <c r="K2" s="351"/>
      <c r="L2" s="351"/>
    </row>
    <row r="3" spans="2:12" ht="12" customHeight="1" x14ac:dyDescent="0.35">
      <c r="B3" s="7"/>
      <c r="C3" s="8"/>
      <c r="D3" s="9"/>
      <c r="E3" s="9"/>
      <c r="F3" s="9"/>
      <c r="K3" s="10"/>
      <c r="L3" s="240"/>
    </row>
    <row r="4" spans="2:12" x14ac:dyDescent="0.2">
      <c r="B4" s="356" t="s">
        <v>5</v>
      </c>
      <c r="C4" s="356"/>
      <c r="D4" s="50">
        <f>'1. Request Summary'!D3:E3</f>
        <v>0</v>
      </c>
      <c r="E4" s="245"/>
      <c r="F4" s="245"/>
      <c r="G4" s="246"/>
      <c r="H4" s="247"/>
      <c r="I4" s="247"/>
      <c r="J4" s="247" t="s">
        <v>150</v>
      </c>
      <c r="K4" s="248">
        <f>'1. Request Summary'!N3</f>
        <v>0</v>
      </c>
      <c r="L4" s="248"/>
    </row>
    <row r="5" spans="2:12" x14ac:dyDescent="0.2">
      <c r="B5" s="356" t="s">
        <v>24</v>
      </c>
      <c r="C5" s="356"/>
      <c r="D5" s="249">
        <f>'1. Request Summary'!D4:E4</f>
        <v>0</v>
      </c>
      <c r="E5" s="250"/>
      <c r="F5" s="250"/>
      <c r="G5" s="251"/>
      <c r="H5" s="2"/>
      <c r="I5" s="2"/>
      <c r="J5" s="251" t="s">
        <v>87</v>
      </c>
      <c r="K5" s="252">
        <f>'1. Request Summary'!N4</f>
        <v>0</v>
      </c>
      <c r="L5" s="252"/>
    </row>
    <row r="6" spans="2:12" x14ac:dyDescent="0.2">
      <c r="B6" s="356" t="s">
        <v>97</v>
      </c>
      <c r="C6" s="356"/>
      <c r="D6" s="249">
        <f>'1. Request Summary'!D5:E5</f>
        <v>0</v>
      </c>
      <c r="E6" s="250"/>
      <c r="F6" s="250"/>
      <c r="G6" s="251"/>
      <c r="H6" s="2"/>
      <c r="I6" s="2"/>
      <c r="J6" s="251"/>
      <c r="K6" s="253"/>
      <c r="L6" s="253"/>
    </row>
    <row r="7" spans="2:12" x14ac:dyDescent="0.2">
      <c r="B7" s="356" t="s">
        <v>122</v>
      </c>
      <c r="C7" s="356"/>
      <c r="D7" s="249">
        <f>'1. Request Summary'!D6:E6</f>
        <v>0</v>
      </c>
      <c r="E7" s="250"/>
      <c r="F7" s="250"/>
      <c r="G7" s="251"/>
      <c r="H7" s="2"/>
      <c r="I7" s="2"/>
      <c r="J7" s="251"/>
      <c r="K7" s="253"/>
      <c r="L7" s="253"/>
    </row>
    <row r="8" spans="2:12" x14ac:dyDescent="0.2">
      <c r="B8" s="356" t="s">
        <v>144</v>
      </c>
      <c r="C8" s="356"/>
      <c r="D8" s="249">
        <f>'1. Request Summary'!D7:E7</f>
        <v>0</v>
      </c>
      <c r="E8" s="254"/>
      <c r="F8" s="254"/>
      <c r="G8" s="359"/>
      <c r="H8" s="360"/>
      <c r="I8" s="255"/>
      <c r="J8" s="255"/>
      <c r="K8" s="253"/>
      <c r="L8" s="253"/>
    </row>
    <row r="9" spans="2:12" ht="12" customHeight="1" x14ac:dyDescent="0.25">
      <c r="B9" s="16"/>
      <c r="C9" s="16"/>
      <c r="D9" s="14"/>
      <c r="E9" s="14"/>
      <c r="F9" s="14"/>
      <c r="G9" s="17"/>
      <c r="H9" s="15"/>
      <c r="I9" s="15"/>
      <c r="J9" s="15"/>
      <c r="K9" s="13"/>
      <c r="L9" s="13"/>
    </row>
    <row r="10" spans="2:12" s="37" customFormat="1" ht="24" customHeight="1" x14ac:dyDescent="0.2">
      <c r="B10" s="362" t="s">
        <v>106</v>
      </c>
      <c r="C10" s="363"/>
      <c r="D10" s="363"/>
      <c r="E10" s="363"/>
      <c r="F10" s="363"/>
      <c r="G10" s="363"/>
      <c r="H10" s="363"/>
      <c r="I10" s="363"/>
      <c r="J10" s="363"/>
      <c r="K10" s="363"/>
      <c r="L10" s="364"/>
    </row>
    <row r="11" spans="2:12" s="19" customFormat="1" ht="42" x14ac:dyDescent="0.25">
      <c r="B11" s="232" t="s">
        <v>136</v>
      </c>
      <c r="C11" s="298" t="s">
        <v>0</v>
      </c>
      <c r="D11" s="361"/>
      <c r="E11" s="233" t="s">
        <v>127</v>
      </c>
      <c r="F11" s="233" t="s">
        <v>118</v>
      </c>
      <c r="G11" s="233" t="s">
        <v>128</v>
      </c>
      <c r="H11" s="196" t="s">
        <v>126</v>
      </c>
      <c r="I11" s="263"/>
      <c r="J11" s="202" t="s">
        <v>119</v>
      </c>
      <c r="K11" s="234" t="s">
        <v>107</v>
      </c>
      <c r="L11" s="202" t="s">
        <v>104</v>
      </c>
    </row>
    <row r="12" spans="2:12" ht="17.100000000000001" customHeight="1" x14ac:dyDescent="0.25">
      <c r="B12" s="227"/>
      <c r="C12" s="352"/>
      <c r="D12" s="352"/>
      <c r="E12" s="235"/>
      <c r="F12" s="236"/>
      <c r="G12" s="236"/>
      <c r="H12" s="212">
        <f t="shared" ref="H12:H21" si="0">F12+G12</f>
        <v>0</v>
      </c>
      <c r="I12" s="264"/>
      <c r="J12" s="237">
        <f>E12*F12</f>
        <v>0</v>
      </c>
      <c r="K12" s="213">
        <f>E12*G12</f>
        <v>0</v>
      </c>
      <c r="L12" s="238">
        <f>E12*H12</f>
        <v>0</v>
      </c>
    </row>
    <row r="13" spans="2:12" ht="17.100000000000001" customHeight="1" x14ac:dyDescent="0.25">
      <c r="B13" s="227"/>
      <c r="C13" s="352"/>
      <c r="D13" s="352"/>
      <c r="E13" s="235"/>
      <c r="F13" s="236"/>
      <c r="G13" s="236"/>
      <c r="H13" s="212">
        <f t="shared" si="0"/>
        <v>0</v>
      </c>
      <c r="I13" s="264"/>
      <c r="J13" s="237">
        <f t="shared" ref="J13:J21" si="1">E13*F13</f>
        <v>0</v>
      </c>
      <c r="K13" s="213">
        <f t="shared" ref="K13:K21" si="2">E13*G13</f>
        <v>0</v>
      </c>
      <c r="L13" s="238">
        <f t="shared" ref="L13:L21" si="3">E13*H13</f>
        <v>0</v>
      </c>
    </row>
    <row r="14" spans="2:12" ht="17.100000000000001" customHeight="1" x14ac:dyDescent="0.25">
      <c r="B14" s="227"/>
      <c r="C14" s="352"/>
      <c r="D14" s="352"/>
      <c r="E14" s="235"/>
      <c r="F14" s="236"/>
      <c r="G14" s="236"/>
      <c r="H14" s="212">
        <f t="shared" si="0"/>
        <v>0</v>
      </c>
      <c r="I14" s="264"/>
      <c r="J14" s="237">
        <f t="shared" si="1"/>
        <v>0</v>
      </c>
      <c r="K14" s="213">
        <f t="shared" si="2"/>
        <v>0</v>
      </c>
      <c r="L14" s="238">
        <f t="shared" si="3"/>
        <v>0</v>
      </c>
    </row>
    <row r="15" spans="2:12" ht="17.100000000000001" customHeight="1" x14ac:dyDescent="0.25">
      <c r="B15" s="227"/>
      <c r="C15" s="352"/>
      <c r="D15" s="352"/>
      <c r="E15" s="235"/>
      <c r="F15" s="236"/>
      <c r="G15" s="236"/>
      <c r="H15" s="212">
        <f>F15+G15</f>
        <v>0</v>
      </c>
      <c r="I15" s="264"/>
      <c r="J15" s="237">
        <f t="shared" si="1"/>
        <v>0</v>
      </c>
      <c r="K15" s="213">
        <f t="shared" si="2"/>
        <v>0</v>
      </c>
      <c r="L15" s="238">
        <f t="shared" si="3"/>
        <v>0</v>
      </c>
    </row>
    <row r="16" spans="2:12" ht="17.100000000000001" customHeight="1" x14ac:dyDescent="0.25">
      <c r="B16" s="227"/>
      <c r="C16" s="352"/>
      <c r="D16" s="352"/>
      <c r="E16" s="235"/>
      <c r="F16" s="236"/>
      <c r="G16" s="236"/>
      <c r="H16" s="212">
        <f t="shared" si="0"/>
        <v>0</v>
      </c>
      <c r="I16" s="264"/>
      <c r="J16" s="237">
        <f t="shared" si="1"/>
        <v>0</v>
      </c>
      <c r="K16" s="213">
        <f t="shared" si="2"/>
        <v>0</v>
      </c>
      <c r="L16" s="238">
        <f t="shared" si="3"/>
        <v>0</v>
      </c>
    </row>
    <row r="17" spans="2:12" ht="17.100000000000001" customHeight="1" x14ac:dyDescent="0.25">
      <c r="B17" s="227"/>
      <c r="C17" s="352"/>
      <c r="D17" s="352"/>
      <c r="E17" s="235"/>
      <c r="F17" s="236"/>
      <c r="G17" s="236"/>
      <c r="H17" s="212">
        <f>F17+G17</f>
        <v>0</v>
      </c>
      <c r="I17" s="264"/>
      <c r="J17" s="237">
        <f t="shared" si="1"/>
        <v>0</v>
      </c>
      <c r="K17" s="213">
        <f t="shared" si="2"/>
        <v>0</v>
      </c>
      <c r="L17" s="238">
        <f t="shared" si="3"/>
        <v>0</v>
      </c>
    </row>
    <row r="18" spans="2:12" ht="17.100000000000001" customHeight="1" x14ac:dyDescent="0.25">
      <c r="B18" s="227"/>
      <c r="C18" s="353"/>
      <c r="D18" s="354"/>
      <c r="E18" s="235"/>
      <c r="F18" s="236"/>
      <c r="G18" s="236"/>
      <c r="H18" s="212">
        <f t="shared" si="0"/>
        <v>0</v>
      </c>
      <c r="I18" s="264"/>
      <c r="J18" s="237">
        <f t="shared" si="1"/>
        <v>0</v>
      </c>
      <c r="K18" s="213">
        <f t="shared" si="2"/>
        <v>0</v>
      </c>
      <c r="L18" s="238">
        <f t="shared" si="3"/>
        <v>0</v>
      </c>
    </row>
    <row r="19" spans="2:12" ht="17.100000000000001" customHeight="1" x14ac:dyDescent="0.25">
      <c r="B19" s="227"/>
      <c r="C19" s="353"/>
      <c r="D19" s="354"/>
      <c r="E19" s="235"/>
      <c r="F19" s="236"/>
      <c r="G19" s="236"/>
      <c r="H19" s="212">
        <f t="shared" si="0"/>
        <v>0</v>
      </c>
      <c r="I19" s="264"/>
      <c r="J19" s="237">
        <f t="shared" si="1"/>
        <v>0</v>
      </c>
      <c r="K19" s="213">
        <f t="shared" si="2"/>
        <v>0</v>
      </c>
      <c r="L19" s="238">
        <f t="shared" si="3"/>
        <v>0</v>
      </c>
    </row>
    <row r="20" spans="2:12" ht="17.100000000000001" customHeight="1" x14ac:dyDescent="0.25">
      <c r="B20" s="227"/>
      <c r="C20" s="352"/>
      <c r="D20" s="352"/>
      <c r="E20" s="235"/>
      <c r="F20" s="236"/>
      <c r="G20" s="236"/>
      <c r="H20" s="212">
        <f t="shared" si="0"/>
        <v>0</v>
      </c>
      <c r="I20" s="264"/>
      <c r="J20" s="237">
        <f t="shared" si="1"/>
        <v>0</v>
      </c>
      <c r="K20" s="213">
        <f t="shared" si="2"/>
        <v>0</v>
      </c>
      <c r="L20" s="238">
        <f t="shared" si="3"/>
        <v>0</v>
      </c>
    </row>
    <row r="21" spans="2:12" ht="17.100000000000001" customHeight="1" x14ac:dyDescent="0.25">
      <c r="B21" s="227"/>
      <c r="C21" s="352"/>
      <c r="D21" s="352"/>
      <c r="E21" s="235"/>
      <c r="F21" s="236"/>
      <c r="G21" s="236"/>
      <c r="H21" s="212">
        <f t="shared" si="0"/>
        <v>0</v>
      </c>
      <c r="I21" s="265"/>
      <c r="J21" s="237">
        <f t="shared" si="1"/>
        <v>0</v>
      </c>
      <c r="K21" s="213">
        <f t="shared" si="2"/>
        <v>0</v>
      </c>
      <c r="L21" s="238">
        <f t="shared" si="3"/>
        <v>0</v>
      </c>
    </row>
    <row r="22" spans="2:12" ht="20.100000000000001" customHeight="1" x14ac:dyDescent="0.25">
      <c r="B22" s="20"/>
      <c r="C22" s="20"/>
      <c r="D22" s="20"/>
      <c r="E22" s="20"/>
      <c r="F22" s="20"/>
      <c r="G22" s="365" t="s">
        <v>148</v>
      </c>
      <c r="H22" s="365"/>
      <c r="I22" s="228"/>
      <c r="J22" s="258">
        <f>SUM(J12:J21)</f>
        <v>0</v>
      </c>
      <c r="K22" s="258">
        <f>SUM(K12:K21)</f>
        <v>0</v>
      </c>
      <c r="L22" s="258">
        <f>SUM(L12:L21)</f>
        <v>0</v>
      </c>
    </row>
    <row r="23" spans="2:12" ht="6.75" customHeight="1" x14ac:dyDescent="0.2">
      <c r="B23" s="20"/>
      <c r="C23" s="18"/>
      <c r="D23" s="18"/>
      <c r="E23" s="18"/>
      <c r="F23" s="18"/>
      <c r="G23" s="21"/>
      <c r="H23" s="20"/>
      <c r="I23" s="20"/>
      <c r="J23" s="20"/>
      <c r="K23" s="22"/>
      <c r="L23" s="23"/>
    </row>
    <row r="24" spans="2:12" ht="12.75" customHeight="1" x14ac:dyDescent="0.2">
      <c r="B24" s="20"/>
      <c r="C24" s="18"/>
      <c r="D24" s="18"/>
      <c r="E24" s="18"/>
      <c r="F24" s="18"/>
      <c r="G24" s="21"/>
      <c r="H24" s="20"/>
      <c r="I24" s="20"/>
      <c r="J24" s="20"/>
      <c r="K24" s="22"/>
      <c r="L24" s="23"/>
    </row>
    <row r="25" spans="2:12" s="37" customFormat="1" ht="24" customHeight="1" x14ac:dyDescent="0.2">
      <c r="B25" s="362" t="s">
        <v>163</v>
      </c>
      <c r="C25" s="363"/>
      <c r="D25" s="363"/>
      <c r="E25" s="363"/>
      <c r="F25" s="363"/>
      <c r="G25" s="363"/>
      <c r="H25" s="363"/>
      <c r="I25" s="363"/>
      <c r="J25" s="363"/>
      <c r="K25" s="363"/>
      <c r="L25" s="364"/>
    </row>
    <row r="26" spans="2:12" s="19" customFormat="1" ht="32.25" x14ac:dyDescent="0.25">
      <c r="B26" s="155" t="s">
        <v>136</v>
      </c>
      <c r="C26" s="298" t="s">
        <v>3</v>
      </c>
      <c r="D26" s="361"/>
      <c r="E26" s="357" t="s">
        <v>164</v>
      </c>
      <c r="F26" s="357"/>
      <c r="G26" s="358"/>
      <c r="H26" s="358"/>
      <c r="I26" s="262"/>
      <c r="J26" s="202" t="s">
        <v>117</v>
      </c>
      <c r="K26" s="234" t="s">
        <v>107</v>
      </c>
      <c r="L26" s="234" t="s">
        <v>105</v>
      </c>
    </row>
    <row r="27" spans="2:12" ht="17.100000000000001" customHeight="1" x14ac:dyDescent="0.25">
      <c r="B27" s="227"/>
      <c r="C27" s="352"/>
      <c r="D27" s="352"/>
      <c r="E27" s="355"/>
      <c r="F27" s="355"/>
      <c r="G27" s="355"/>
      <c r="H27" s="355"/>
      <c r="I27" s="226"/>
      <c r="J27" s="24"/>
      <c r="K27" s="25"/>
      <c r="L27" s="203">
        <f t="shared" ref="L27:L37" si="4">J27+K27</f>
        <v>0</v>
      </c>
    </row>
    <row r="28" spans="2:12" ht="17.100000000000001" customHeight="1" x14ac:dyDescent="0.25">
      <c r="B28" s="227"/>
      <c r="C28" s="352"/>
      <c r="D28" s="352"/>
      <c r="E28" s="355"/>
      <c r="F28" s="355"/>
      <c r="G28" s="355"/>
      <c r="H28" s="355"/>
      <c r="I28" s="226"/>
      <c r="J28" s="24"/>
      <c r="K28" s="25"/>
      <c r="L28" s="203">
        <f t="shared" si="4"/>
        <v>0</v>
      </c>
    </row>
    <row r="29" spans="2:12" ht="17.100000000000001" customHeight="1" x14ac:dyDescent="0.25">
      <c r="B29" s="227"/>
      <c r="C29" s="352"/>
      <c r="D29" s="352"/>
      <c r="E29" s="355"/>
      <c r="F29" s="355"/>
      <c r="G29" s="355"/>
      <c r="H29" s="355"/>
      <c r="I29" s="226"/>
      <c r="J29" s="24"/>
      <c r="K29" s="25"/>
      <c r="L29" s="203">
        <f t="shared" si="4"/>
        <v>0</v>
      </c>
    </row>
    <row r="30" spans="2:12" ht="17.100000000000001" customHeight="1" x14ac:dyDescent="0.25">
      <c r="B30" s="227"/>
      <c r="C30" s="352"/>
      <c r="D30" s="352"/>
      <c r="E30" s="355"/>
      <c r="F30" s="355"/>
      <c r="G30" s="355"/>
      <c r="H30" s="355"/>
      <c r="I30" s="226"/>
      <c r="J30" s="24"/>
      <c r="K30" s="25"/>
      <c r="L30" s="203">
        <f t="shared" si="4"/>
        <v>0</v>
      </c>
    </row>
    <row r="31" spans="2:12" ht="17.100000000000001" customHeight="1" x14ac:dyDescent="0.25">
      <c r="B31" s="227"/>
      <c r="C31" s="352"/>
      <c r="D31" s="352"/>
      <c r="E31" s="355"/>
      <c r="F31" s="355"/>
      <c r="G31" s="355"/>
      <c r="H31" s="355"/>
      <c r="I31" s="226"/>
      <c r="J31" s="24"/>
      <c r="K31" s="25"/>
      <c r="L31" s="203">
        <f t="shared" si="4"/>
        <v>0</v>
      </c>
    </row>
    <row r="32" spans="2:12" ht="17.100000000000001" customHeight="1" x14ac:dyDescent="0.25">
      <c r="B32" s="227"/>
      <c r="C32" s="352"/>
      <c r="D32" s="352"/>
      <c r="E32" s="355"/>
      <c r="F32" s="355"/>
      <c r="G32" s="355"/>
      <c r="H32" s="355"/>
      <c r="I32" s="226"/>
      <c r="J32" s="24"/>
      <c r="K32" s="25"/>
      <c r="L32" s="203">
        <f>J32+K32</f>
        <v>0</v>
      </c>
    </row>
    <row r="33" spans="2:12" ht="17.100000000000001" customHeight="1" x14ac:dyDescent="0.25">
      <c r="B33" s="227"/>
      <c r="C33" s="352"/>
      <c r="D33" s="352"/>
      <c r="E33" s="355"/>
      <c r="F33" s="355"/>
      <c r="G33" s="355"/>
      <c r="H33" s="355"/>
      <c r="I33" s="226"/>
      <c r="J33" s="24"/>
      <c r="K33" s="25"/>
      <c r="L33" s="203">
        <f t="shared" si="4"/>
        <v>0</v>
      </c>
    </row>
    <row r="34" spans="2:12" ht="17.100000000000001" customHeight="1" x14ac:dyDescent="0.25">
      <c r="B34" s="227"/>
      <c r="C34" s="352"/>
      <c r="D34" s="352"/>
      <c r="E34" s="355"/>
      <c r="F34" s="355"/>
      <c r="G34" s="355"/>
      <c r="H34" s="355"/>
      <c r="I34" s="226"/>
      <c r="J34" s="24">
        <v>5</v>
      </c>
      <c r="K34" s="25">
        <v>5</v>
      </c>
      <c r="L34" s="203">
        <f t="shared" si="4"/>
        <v>10</v>
      </c>
    </row>
    <row r="35" spans="2:12" ht="17.100000000000001" customHeight="1" x14ac:dyDescent="0.25">
      <c r="B35" s="227"/>
      <c r="C35" s="352"/>
      <c r="D35" s="352"/>
      <c r="E35" s="355"/>
      <c r="F35" s="355"/>
      <c r="G35" s="355"/>
      <c r="H35" s="355"/>
      <c r="I35" s="226"/>
      <c r="J35" s="24"/>
      <c r="K35" s="25"/>
      <c r="L35" s="203">
        <f t="shared" si="4"/>
        <v>0</v>
      </c>
    </row>
    <row r="36" spans="2:12" ht="17.100000000000001" customHeight="1" x14ac:dyDescent="0.25">
      <c r="B36" s="227"/>
      <c r="C36" s="352"/>
      <c r="D36" s="352"/>
      <c r="E36" s="355"/>
      <c r="F36" s="355"/>
      <c r="G36" s="355"/>
      <c r="H36" s="355"/>
      <c r="I36" s="226"/>
      <c r="J36" s="24"/>
      <c r="K36" s="25"/>
      <c r="L36" s="203">
        <f t="shared" si="4"/>
        <v>0</v>
      </c>
    </row>
    <row r="37" spans="2:12" ht="17.100000000000001" customHeight="1" x14ac:dyDescent="0.25">
      <c r="B37" s="227"/>
      <c r="C37" s="352"/>
      <c r="D37" s="352"/>
      <c r="E37" s="355"/>
      <c r="F37" s="355"/>
      <c r="G37" s="367"/>
      <c r="H37" s="367"/>
      <c r="I37" s="229"/>
      <c r="J37" s="24"/>
      <c r="K37" s="24"/>
      <c r="L37" s="203">
        <f t="shared" si="4"/>
        <v>0</v>
      </c>
    </row>
    <row r="38" spans="2:12" ht="20.100000000000001" customHeight="1" x14ac:dyDescent="0.25">
      <c r="B38" s="266"/>
      <c r="C38" s="266"/>
      <c r="D38" s="266"/>
      <c r="E38" s="266"/>
      <c r="F38" s="266"/>
      <c r="G38" s="365" t="s">
        <v>147</v>
      </c>
      <c r="H38" s="365"/>
      <c r="I38" s="228"/>
      <c r="J38" s="260">
        <f>SUM(J27:J37)</f>
        <v>5</v>
      </c>
      <c r="K38" s="260">
        <f>SUM(K27:K37)</f>
        <v>5</v>
      </c>
      <c r="L38" s="259">
        <f>SUM(L27:L37)</f>
        <v>10</v>
      </c>
    </row>
    <row r="39" spans="2:12" ht="13.5" customHeight="1" thickBot="1" x14ac:dyDescent="0.25">
      <c r="B39" s="371" t="s">
        <v>143</v>
      </c>
      <c r="C39" s="371"/>
      <c r="D39" s="371"/>
      <c r="E39" s="371"/>
    </row>
    <row r="40" spans="2:12" ht="24.75" customHeight="1" thickBot="1" x14ac:dyDescent="0.25">
      <c r="B40" s="371"/>
      <c r="C40" s="371"/>
      <c r="D40" s="371"/>
      <c r="E40" s="371"/>
      <c r="F40" s="368" t="s">
        <v>142</v>
      </c>
      <c r="G40" s="368"/>
      <c r="H40" s="368"/>
      <c r="I40" s="230"/>
      <c r="J40" s="261">
        <f>J22+J38</f>
        <v>5</v>
      </c>
      <c r="K40" s="261">
        <f>K22+K38</f>
        <v>5</v>
      </c>
      <c r="L40" s="261">
        <f>L22+L38</f>
        <v>10</v>
      </c>
    </row>
    <row r="41" spans="2:12" ht="12.75" customHeight="1" x14ac:dyDescent="0.2">
      <c r="B41" s="371"/>
      <c r="C41" s="371"/>
      <c r="D41" s="371"/>
      <c r="E41" s="371"/>
      <c r="F41" s="26"/>
      <c r="G41" s="26"/>
      <c r="H41" s="27"/>
      <c r="I41" s="27"/>
      <c r="J41" s="28"/>
      <c r="K41" s="29"/>
      <c r="L41" s="30"/>
    </row>
    <row r="42" spans="2:12" ht="12.75" customHeight="1" x14ac:dyDescent="0.2">
      <c r="B42" s="371"/>
      <c r="C42" s="371"/>
      <c r="D42" s="371"/>
      <c r="E42" s="371"/>
      <c r="F42" s="369" t="s">
        <v>108</v>
      </c>
      <c r="G42" s="369"/>
      <c r="H42" s="369"/>
      <c r="I42" s="33"/>
      <c r="J42" s="31">
        <f>'1. Request Summary'!G21</f>
        <v>0</v>
      </c>
      <c r="K42" s="32">
        <f>'1. Request Summary'!M21</f>
        <v>0</v>
      </c>
      <c r="L42" s="32">
        <f>'1. Request Summary'!Q21</f>
        <v>0</v>
      </c>
    </row>
    <row r="43" spans="2:12" ht="12.75" customHeight="1" x14ac:dyDescent="0.2">
      <c r="B43" s="371"/>
      <c r="C43" s="371"/>
      <c r="D43" s="371"/>
      <c r="E43" s="371"/>
      <c r="F43" s="370" t="s">
        <v>103</v>
      </c>
      <c r="G43" s="370"/>
      <c r="H43" s="370"/>
      <c r="I43" s="242"/>
      <c r="J43" s="34" t="b">
        <f>J40=J42</f>
        <v>0</v>
      </c>
      <c r="K43" s="34" t="b">
        <f>K40=K42</f>
        <v>0</v>
      </c>
      <c r="L43" s="34" t="b">
        <f>L42=L40</f>
        <v>0</v>
      </c>
    </row>
    <row r="44" spans="2:12" x14ac:dyDescent="0.2">
      <c r="B44" s="371"/>
      <c r="C44" s="371"/>
      <c r="D44" s="371"/>
      <c r="E44" s="371"/>
      <c r="F44" s="36"/>
      <c r="G44" s="36"/>
      <c r="H44" s="36"/>
      <c r="I44" s="36"/>
      <c r="J44" s="366"/>
      <c r="K44" s="366"/>
      <c r="L44" s="35"/>
    </row>
    <row r="45" spans="2:12" ht="81.75" customHeight="1" x14ac:dyDescent="0.2">
      <c r="B45" s="241"/>
      <c r="C45" s="241"/>
      <c r="D45" s="241"/>
      <c r="E45" s="241"/>
      <c r="F45" s="241"/>
      <c r="G45" s="241"/>
      <c r="H45" s="241"/>
      <c r="I45" s="241"/>
      <c r="J45" s="241"/>
      <c r="K45" s="241"/>
      <c r="L45" s="241"/>
    </row>
    <row r="46" spans="2:12" x14ac:dyDescent="0.2">
      <c r="B46" s="241"/>
      <c r="C46" s="241"/>
      <c r="D46" s="241"/>
      <c r="E46" s="241"/>
    </row>
    <row r="47" spans="2:12" x14ac:dyDescent="0.2">
      <c r="B47" s="241"/>
      <c r="C47" s="241"/>
      <c r="D47" s="241"/>
      <c r="E47" s="241"/>
    </row>
    <row r="48" spans="2:12" x14ac:dyDescent="0.2">
      <c r="B48" s="241"/>
      <c r="C48" s="241"/>
      <c r="D48" s="241"/>
      <c r="E48" s="241"/>
    </row>
    <row r="62" spans="2:2" x14ac:dyDescent="0.2">
      <c r="B62" s="241"/>
    </row>
  </sheetData>
  <mergeCells count="51">
    <mergeCell ref="E27:H27"/>
    <mergeCell ref="E28:H28"/>
    <mergeCell ref="E29:H29"/>
    <mergeCell ref="E36:H36"/>
    <mergeCell ref="J44:K44"/>
    <mergeCell ref="E33:H33"/>
    <mergeCell ref="E34:H34"/>
    <mergeCell ref="E30:H30"/>
    <mergeCell ref="E31:H31"/>
    <mergeCell ref="E37:H37"/>
    <mergeCell ref="F40:H40"/>
    <mergeCell ref="F42:H42"/>
    <mergeCell ref="F43:H43"/>
    <mergeCell ref="B39:E44"/>
    <mergeCell ref="G38:H38"/>
    <mergeCell ref="E32:H32"/>
    <mergeCell ref="C37:D37"/>
    <mergeCell ref="C36:D36"/>
    <mergeCell ref="C12:D12"/>
    <mergeCell ref="C13:D13"/>
    <mergeCell ref="C14:D14"/>
    <mergeCell ref="C26:D26"/>
    <mergeCell ref="C29:D29"/>
    <mergeCell ref="C30:D30"/>
    <mergeCell ref="C35:D35"/>
    <mergeCell ref="C19:D19"/>
    <mergeCell ref="C32:D32"/>
    <mergeCell ref="C28:D28"/>
    <mergeCell ref="C34:D34"/>
    <mergeCell ref="B10:L10"/>
    <mergeCell ref="B25:L25"/>
    <mergeCell ref="C20:D20"/>
    <mergeCell ref="C21:D21"/>
    <mergeCell ref="C17:D17"/>
    <mergeCell ref="G22:H22"/>
    <mergeCell ref="B2:L2"/>
    <mergeCell ref="C31:D31"/>
    <mergeCell ref="C33:D33"/>
    <mergeCell ref="C18:D18"/>
    <mergeCell ref="E35:H35"/>
    <mergeCell ref="B7:C7"/>
    <mergeCell ref="C27:D27"/>
    <mergeCell ref="E26:H26"/>
    <mergeCell ref="G8:H8"/>
    <mergeCell ref="C16:D16"/>
    <mergeCell ref="B5:C5"/>
    <mergeCell ref="B4:C4"/>
    <mergeCell ref="C15:D15"/>
    <mergeCell ref="B8:C8"/>
    <mergeCell ref="B6:C6"/>
    <mergeCell ref="C11:D11"/>
  </mergeCells>
  <phoneticPr fontId="2" type="noConversion"/>
  <conditionalFormatting sqref="J43:K43">
    <cfRule type="containsText" dxfId="5" priority="4" stopIfTrue="1" operator="containsText" text="TRUE">
      <formula>NOT(ISERROR(SEARCH("TRUE",J43)))</formula>
    </cfRule>
    <cfRule type="containsText" dxfId="4" priority="5" stopIfTrue="1" operator="containsText" text="TRUE">
      <formula>NOT(ISERROR(SEARCH("TRUE",J43)))</formula>
    </cfRule>
    <cfRule type="containsText" dxfId="3" priority="6" stopIfTrue="1" operator="containsText" text="FALSE">
      <formula>NOT(ISERROR(SEARCH("FALSE",J43)))</formula>
    </cfRule>
  </conditionalFormatting>
  <conditionalFormatting sqref="L43">
    <cfRule type="containsText" dxfId="2" priority="1" stopIfTrue="1" operator="containsText" text="TRUE">
      <formula>NOT(ISERROR(SEARCH("TRUE",L43)))</formula>
    </cfRule>
    <cfRule type="containsText" dxfId="1" priority="2" stopIfTrue="1" operator="containsText" text="TRUE">
      <formula>NOT(ISERROR(SEARCH("TRUE",L43)))</formula>
    </cfRule>
    <cfRule type="containsText" dxfId="0" priority="3" stopIfTrue="1" operator="containsText" text="FALSE">
      <formula>NOT(ISERROR(SEARCH("FALSE",L43)))</formula>
    </cfRule>
  </conditionalFormatting>
  <printOptions horizontalCentered="1"/>
  <pageMargins left="0.25" right="0.25" top="0.79" bottom="0.25" header="0.61" footer="0.25"/>
  <pageSetup scale="73"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K36"/>
  <sheetViews>
    <sheetView showGridLines="0" zoomScaleNormal="100" zoomScaleSheetLayoutView="70" workbookViewId="0">
      <selection activeCell="C18" sqref="C18"/>
    </sheetView>
  </sheetViews>
  <sheetFormatPr defaultRowHeight="12.75" x14ac:dyDescent="0.2"/>
  <cols>
    <col min="1" max="1" width="9.140625" style="6"/>
    <col min="2" max="3" width="25.7109375" style="6" customWidth="1"/>
    <col min="4" max="4" width="9.140625" style="6"/>
    <col min="5" max="5" width="10.7109375" style="6" customWidth="1"/>
    <col min="6" max="6" width="9.140625" style="6"/>
    <col min="7" max="7" width="9.28515625" style="6" bestFit="1" customWidth="1"/>
    <col min="8" max="8" width="16" style="6" customWidth="1"/>
    <col min="9" max="9" width="30.7109375" style="6" customWidth="1"/>
    <col min="10" max="10" width="18.7109375" style="6" customWidth="1"/>
    <col min="11" max="16384" width="9.140625" style="6"/>
  </cols>
  <sheetData>
    <row r="1" spans="2:11" ht="18.75" x14ac:dyDescent="0.3">
      <c r="J1" s="257" t="s">
        <v>145</v>
      </c>
    </row>
    <row r="2" spans="2:11" ht="18.75" x14ac:dyDescent="0.3">
      <c r="B2" s="372" t="s">
        <v>86</v>
      </c>
      <c r="C2" s="372"/>
      <c r="D2" s="372"/>
      <c r="E2" s="372"/>
      <c r="F2" s="372"/>
      <c r="G2" s="372"/>
      <c r="H2" s="372"/>
      <c r="I2" s="372"/>
      <c r="J2" s="372"/>
    </row>
    <row r="3" spans="2:11" ht="18.75" customHeight="1" x14ac:dyDescent="0.25">
      <c r="C3" s="38"/>
      <c r="D3" s="39"/>
      <c r="E3" s="373"/>
      <c r="F3" s="373"/>
    </row>
    <row r="4" spans="2:11" ht="12.75" customHeight="1" x14ac:dyDescent="0.25">
      <c r="C4" s="38"/>
      <c r="D4" s="39"/>
      <c r="E4" s="39"/>
      <c r="F4" s="40"/>
      <c r="G4" s="41"/>
      <c r="H4" s="41"/>
      <c r="I4" s="41"/>
      <c r="J4" s="42"/>
      <c r="K4" s="42"/>
    </row>
    <row r="5" spans="2:11" ht="12.75" customHeight="1" x14ac:dyDescent="0.25">
      <c r="B5" s="43" t="s">
        <v>5</v>
      </c>
      <c r="C5" s="375">
        <f>'1. Request Summary'!D3</f>
        <v>0</v>
      </c>
      <c r="D5" s="375"/>
      <c r="E5" s="44"/>
      <c r="F5" s="45"/>
      <c r="G5" s="46"/>
      <c r="H5" s="47" t="s">
        <v>23</v>
      </c>
      <c r="I5" s="375">
        <f>'1. Request Summary'!D4</f>
        <v>0</v>
      </c>
      <c r="J5" s="375"/>
      <c r="K5" s="48"/>
    </row>
    <row r="6" spans="2:11" ht="12.75" customHeight="1" x14ac:dyDescent="0.25">
      <c r="B6" s="49" t="s">
        <v>80</v>
      </c>
      <c r="C6" s="50">
        <f>'1. Request Summary'!D26</f>
        <v>0</v>
      </c>
      <c r="D6" s="50"/>
      <c r="E6" s="51"/>
      <c r="F6" s="52"/>
      <c r="G6" s="376" t="s">
        <v>98</v>
      </c>
      <c r="H6" s="376"/>
      <c r="I6" s="375">
        <f>'1. Request Summary'!D5</f>
        <v>0</v>
      </c>
      <c r="J6" s="375"/>
    </row>
    <row r="7" spans="2:11" ht="12.75" customHeight="1" x14ac:dyDescent="0.2">
      <c r="B7" s="49" t="s">
        <v>81</v>
      </c>
      <c r="C7" s="375">
        <f>'1. Request Summary'!D28</f>
        <v>0</v>
      </c>
      <c r="D7" s="375"/>
      <c r="E7" s="45"/>
      <c r="F7" s="374"/>
      <c r="G7" s="374"/>
      <c r="H7" s="47"/>
      <c r="I7" s="53"/>
      <c r="J7" s="54"/>
    </row>
    <row r="8" spans="2:11" ht="12.75" customHeight="1" x14ac:dyDescent="0.2">
      <c r="B8" s="49" t="s">
        <v>82</v>
      </c>
      <c r="C8" s="375">
        <f>'1. Request Summary'!D29</f>
        <v>0</v>
      </c>
      <c r="D8" s="375"/>
      <c r="E8" s="44"/>
      <c r="F8" s="45"/>
      <c r="G8" s="46"/>
      <c r="H8" s="47" t="s">
        <v>150</v>
      </c>
      <c r="I8" s="375">
        <f>'1. Request Summary'!N4</f>
        <v>0</v>
      </c>
      <c r="J8" s="375"/>
    </row>
    <row r="9" spans="2:11" ht="12.75" customHeight="1" x14ac:dyDescent="0.25">
      <c r="E9" s="44"/>
      <c r="F9" s="55"/>
      <c r="G9" s="56"/>
      <c r="H9" s="57"/>
      <c r="I9" s="57"/>
      <c r="J9" s="54"/>
      <c r="K9" s="48"/>
    </row>
    <row r="10" spans="2:11" ht="12.75" customHeight="1" x14ac:dyDescent="0.2">
      <c r="C10" s="63"/>
    </row>
    <row r="11" spans="2:11" s="19" customFormat="1" ht="63.75" x14ac:dyDescent="0.2">
      <c r="B11" s="281" t="s">
        <v>0</v>
      </c>
      <c r="C11" s="281" t="s">
        <v>83</v>
      </c>
      <c r="D11" s="281" t="s">
        <v>129</v>
      </c>
      <c r="E11" s="281" t="s">
        <v>130</v>
      </c>
      <c r="F11" s="281" t="s">
        <v>131</v>
      </c>
      <c r="G11" s="282" t="s">
        <v>166</v>
      </c>
      <c r="H11" s="282" t="s">
        <v>146</v>
      </c>
      <c r="I11" s="281" t="s">
        <v>1</v>
      </c>
      <c r="J11" s="283" t="s">
        <v>84</v>
      </c>
    </row>
    <row r="12" spans="2:11" ht="12.75" customHeight="1" x14ac:dyDescent="0.2">
      <c r="B12" s="275"/>
      <c r="C12" s="276"/>
      <c r="D12" s="277"/>
      <c r="E12" s="277"/>
      <c r="F12" s="280" t="str">
        <f t="shared" ref="F12:F35" si="0">IF(D12=0,"",E12/D12)</f>
        <v/>
      </c>
      <c r="G12" s="278">
        <v>0.7</v>
      </c>
      <c r="H12" s="64">
        <f>IF(F12&gt;G12,D12+D12*G12,D12+D12*F12)</f>
        <v>0</v>
      </c>
      <c r="I12" s="277"/>
      <c r="J12" s="275"/>
    </row>
    <row r="13" spans="2:11" ht="12.75" customHeight="1" x14ac:dyDescent="0.2">
      <c r="B13" s="269"/>
      <c r="C13" s="270"/>
      <c r="D13" s="271"/>
      <c r="E13" s="271"/>
      <c r="F13" s="272"/>
      <c r="G13" s="273">
        <v>0.7</v>
      </c>
      <c r="H13" s="274">
        <f t="shared" ref="H13:H35" si="1">IF(F13&gt;G13,D13+D13*G13,D13+D13*F13)</f>
        <v>0</v>
      </c>
      <c r="I13" s="271"/>
      <c r="J13" s="269"/>
    </row>
    <row r="14" spans="2:11" ht="12.75" customHeight="1" x14ac:dyDescent="0.2">
      <c r="B14" s="269"/>
      <c r="C14" s="270"/>
      <c r="D14" s="271"/>
      <c r="E14" s="271"/>
      <c r="F14" s="272"/>
      <c r="G14" s="273">
        <v>0.7</v>
      </c>
      <c r="H14" s="274">
        <f t="shared" si="1"/>
        <v>0</v>
      </c>
      <c r="I14" s="271"/>
      <c r="J14" s="269"/>
    </row>
    <row r="15" spans="2:11" ht="12.75" customHeight="1" x14ac:dyDescent="0.2">
      <c r="B15" s="269"/>
      <c r="C15" s="270"/>
      <c r="D15" s="271"/>
      <c r="E15" s="271"/>
      <c r="F15" s="272"/>
      <c r="G15" s="273">
        <v>0.7</v>
      </c>
      <c r="H15" s="274">
        <f t="shared" si="1"/>
        <v>0</v>
      </c>
      <c r="I15" s="271"/>
      <c r="J15" s="269"/>
    </row>
    <row r="16" spans="2:11" ht="12.75" customHeight="1" x14ac:dyDescent="0.2">
      <c r="B16" s="269"/>
      <c r="C16" s="270"/>
      <c r="D16" s="271"/>
      <c r="E16" s="271"/>
      <c r="F16" s="272"/>
      <c r="G16" s="273">
        <v>0.7</v>
      </c>
      <c r="H16" s="274">
        <f t="shared" si="1"/>
        <v>0</v>
      </c>
      <c r="I16" s="271"/>
      <c r="J16" s="269"/>
    </row>
    <row r="17" spans="2:10" ht="12.75" customHeight="1" x14ac:dyDescent="0.2">
      <c r="B17" s="269"/>
      <c r="C17" s="270"/>
      <c r="D17" s="271"/>
      <c r="E17" s="271"/>
      <c r="F17" s="272"/>
      <c r="G17" s="273">
        <v>0.7</v>
      </c>
      <c r="H17" s="274">
        <f t="shared" si="1"/>
        <v>0</v>
      </c>
      <c r="I17" s="271"/>
      <c r="J17" s="269"/>
    </row>
    <row r="18" spans="2:10" ht="12.75" customHeight="1" x14ac:dyDescent="0.2">
      <c r="B18" s="269"/>
      <c r="C18" s="270"/>
      <c r="D18" s="271"/>
      <c r="E18" s="271"/>
      <c r="F18" s="272"/>
      <c r="G18" s="273">
        <v>0.7</v>
      </c>
      <c r="H18" s="274">
        <f t="shared" si="1"/>
        <v>0</v>
      </c>
      <c r="I18" s="271"/>
      <c r="J18" s="269"/>
    </row>
    <row r="19" spans="2:10" ht="12.75" customHeight="1" x14ac:dyDescent="0.2">
      <c r="B19" s="269"/>
      <c r="C19" s="270"/>
      <c r="D19" s="271"/>
      <c r="E19" s="271"/>
      <c r="F19" s="272"/>
      <c r="G19" s="273">
        <v>0.7</v>
      </c>
      <c r="H19" s="274">
        <f t="shared" si="1"/>
        <v>0</v>
      </c>
      <c r="I19" s="271"/>
      <c r="J19" s="269"/>
    </row>
    <row r="20" spans="2:10" ht="12.75" customHeight="1" x14ac:dyDescent="0.2">
      <c r="B20" s="269"/>
      <c r="C20" s="270"/>
      <c r="D20" s="271"/>
      <c r="E20" s="271"/>
      <c r="F20" s="272"/>
      <c r="G20" s="273">
        <v>0.7</v>
      </c>
      <c r="H20" s="274">
        <f t="shared" si="1"/>
        <v>0</v>
      </c>
      <c r="I20" s="271"/>
      <c r="J20" s="269"/>
    </row>
    <row r="21" spans="2:10" ht="12.75" customHeight="1" x14ac:dyDescent="0.2">
      <c r="B21" s="269"/>
      <c r="C21" s="270"/>
      <c r="D21" s="271"/>
      <c r="E21" s="271"/>
      <c r="F21" s="272"/>
      <c r="G21" s="273">
        <v>0.7</v>
      </c>
      <c r="H21" s="274">
        <f t="shared" si="1"/>
        <v>0</v>
      </c>
      <c r="I21" s="271"/>
      <c r="J21" s="269"/>
    </row>
    <row r="22" spans="2:10" ht="12.75" customHeight="1" x14ac:dyDescent="0.2">
      <c r="B22" s="269"/>
      <c r="C22" s="270"/>
      <c r="D22" s="271"/>
      <c r="E22" s="271"/>
      <c r="F22" s="272"/>
      <c r="G22" s="273">
        <v>0.7</v>
      </c>
      <c r="H22" s="274">
        <f t="shared" si="1"/>
        <v>0</v>
      </c>
      <c r="I22" s="271"/>
      <c r="J22" s="269"/>
    </row>
    <row r="23" spans="2:10" ht="12.75" customHeight="1" x14ac:dyDescent="0.2">
      <c r="B23" s="269"/>
      <c r="C23" s="270"/>
      <c r="D23" s="271"/>
      <c r="E23" s="271"/>
      <c r="F23" s="272"/>
      <c r="G23" s="273">
        <v>0.7</v>
      </c>
      <c r="H23" s="274">
        <f t="shared" si="1"/>
        <v>0</v>
      </c>
      <c r="I23" s="271"/>
      <c r="J23" s="269"/>
    </row>
    <row r="24" spans="2:10" ht="12.75" customHeight="1" x14ac:dyDescent="0.2">
      <c r="B24" s="269"/>
      <c r="C24" s="270"/>
      <c r="D24" s="271"/>
      <c r="E24" s="271"/>
      <c r="F24" s="272" t="str">
        <f t="shared" si="0"/>
        <v/>
      </c>
      <c r="G24" s="273">
        <v>0.7</v>
      </c>
      <c r="H24" s="274">
        <f t="shared" si="1"/>
        <v>0</v>
      </c>
      <c r="I24" s="271"/>
      <c r="J24" s="269"/>
    </row>
    <row r="25" spans="2:10" ht="12.75" customHeight="1" x14ac:dyDescent="0.2">
      <c r="B25" s="269"/>
      <c r="C25" s="270"/>
      <c r="D25" s="271"/>
      <c r="E25" s="271"/>
      <c r="F25" s="272" t="str">
        <f t="shared" si="0"/>
        <v/>
      </c>
      <c r="G25" s="273">
        <v>0.7</v>
      </c>
      <c r="H25" s="274">
        <f t="shared" si="1"/>
        <v>0</v>
      </c>
      <c r="I25" s="271"/>
      <c r="J25" s="269"/>
    </row>
    <row r="26" spans="2:10" ht="12.75" customHeight="1" x14ac:dyDescent="0.2">
      <c r="B26" s="269"/>
      <c r="C26" s="270"/>
      <c r="D26" s="271"/>
      <c r="E26" s="271"/>
      <c r="F26" s="272" t="str">
        <f t="shared" si="0"/>
        <v/>
      </c>
      <c r="G26" s="273">
        <v>0.7</v>
      </c>
      <c r="H26" s="274">
        <f t="shared" si="1"/>
        <v>0</v>
      </c>
      <c r="I26" s="271"/>
      <c r="J26" s="269"/>
    </row>
    <row r="27" spans="2:10" ht="12.75" customHeight="1" x14ac:dyDescent="0.2">
      <c r="B27" s="269"/>
      <c r="C27" s="270"/>
      <c r="D27" s="271"/>
      <c r="E27" s="271"/>
      <c r="F27" s="272" t="str">
        <f t="shared" si="0"/>
        <v/>
      </c>
      <c r="G27" s="273">
        <v>0.7</v>
      </c>
      <c r="H27" s="274">
        <f t="shared" si="1"/>
        <v>0</v>
      </c>
      <c r="I27" s="271"/>
      <c r="J27" s="269"/>
    </row>
    <row r="28" spans="2:10" ht="12.75" customHeight="1" x14ac:dyDescent="0.2">
      <c r="B28" s="269"/>
      <c r="C28" s="270"/>
      <c r="D28" s="271"/>
      <c r="E28" s="271"/>
      <c r="F28" s="272" t="str">
        <f t="shared" si="0"/>
        <v/>
      </c>
      <c r="G28" s="273">
        <v>0.7</v>
      </c>
      <c r="H28" s="274">
        <f t="shared" si="1"/>
        <v>0</v>
      </c>
      <c r="I28" s="271"/>
      <c r="J28" s="269"/>
    </row>
    <row r="29" spans="2:10" ht="12.75" customHeight="1" x14ac:dyDescent="0.2">
      <c r="B29" s="269"/>
      <c r="C29" s="270"/>
      <c r="D29" s="271"/>
      <c r="E29" s="271"/>
      <c r="F29" s="272" t="str">
        <f t="shared" si="0"/>
        <v/>
      </c>
      <c r="G29" s="273">
        <v>0.7</v>
      </c>
      <c r="H29" s="274">
        <f t="shared" si="1"/>
        <v>0</v>
      </c>
      <c r="I29" s="271"/>
      <c r="J29" s="269"/>
    </row>
    <row r="30" spans="2:10" ht="12.75" customHeight="1" x14ac:dyDescent="0.2">
      <c r="B30" s="269"/>
      <c r="C30" s="270"/>
      <c r="D30" s="271"/>
      <c r="E30" s="271"/>
      <c r="F30" s="272" t="str">
        <f t="shared" si="0"/>
        <v/>
      </c>
      <c r="G30" s="273">
        <v>0.7</v>
      </c>
      <c r="H30" s="274">
        <f t="shared" si="1"/>
        <v>0</v>
      </c>
      <c r="I30" s="271"/>
      <c r="J30" s="269"/>
    </row>
    <row r="31" spans="2:10" ht="12.75" customHeight="1" x14ac:dyDescent="0.2">
      <c r="B31" s="269"/>
      <c r="C31" s="270"/>
      <c r="D31" s="271"/>
      <c r="E31" s="271"/>
      <c r="F31" s="272" t="str">
        <f t="shared" si="0"/>
        <v/>
      </c>
      <c r="G31" s="273">
        <v>0.7</v>
      </c>
      <c r="H31" s="274">
        <f t="shared" si="1"/>
        <v>0</v>
      </c>
      <c r="I31" s="271"/>
      <c r="J31" s="269"/>
    </row>
    <row r="32" spans="2:10" ht="12.75" customHeight="1" x14ac:dyDescent="0.2">
      <c r="B32" s="269"/>
      <c r="C32" s="270"/>
      <c r="D32" s="271"/>
      <c r="E32" s="271"/>
      <c r="F32" s="272" t="str">
        <f t="shared" si="0"/>
        <v/>
      </c>
      <c r="G32" s="273">
        <v>0.7</v>
      </c>
      <c r="H32" s="274">
        <f t="shared" si="1"/>
        <v>0</v>
      </c>
      <c r="I32" s="271"/>
      <c r="J32" s="269"/>
    </row>
    <row r="33" spans="2:10" ht="12.75" customHeight="1" x14ac:dyDescent="0.2">
      <c r="B33" s="269"/>
      <c r="C33" s="270"/>
      <c r="D33" s="271"/>
      <c r="E33" s="271"/>
      <c r="F33" s="272" t="str">
        <f t="shared" si="0"/>
        <v/>
      </c>
      <c r="G33" s="273">
        <v>0.7</v>
      </c>
      <c r="H33" s="274">
        <f t="shared" si="1"/>
        <v>0</v>
      </c>
      <c r="I33" s="271"/>
      <c r="J33" s="269"/>
    </row>
    <row r="34" spans="2:10" ht="12.75" customHeight="1" x14ac:dyDescent="0.2">
      <c r="B34" s="269"/>
      <c r="C34" s="270"/>
      <c r="D34" s="271"/>
      <c r="E34" s="271"/>
      <c r="F34" s="272" t="str">
        <f t="shared" si="0"/>
        <v/>
      </c>
      <c r="G34" s="273">
        <v>0.7</v>
      </c>
      <c r="H34" s="274">
        <f t="shared" si="1"/>
        <v>0</v>
      </c>
      <c r="I34" s="271"/>
      <c r="J34" s="269"/>
    </row>
    <row r="35" spans="2:10" ht="12.75" customHeight="1" x14ac:dyDescent="0.2">
      <c r="B35" s="269"/>
      <c r="C35" s="270"/>
      <c r="D35" s="271"/>
      <c r="E35" s="271"/>
      <c r="F35" s="272" t="str">
        <f t="shared" si="0"/>
        <v/>
      </c>
      <c r="G35" s="273">
        <v>0.7</v>
      </c>
      <c r="H35" s="274">
        <f t="shared" si="1"/>
        <v>0</v>
      </c>
      <c r="I35" s="271"/>
      <c r="J35" s="269"/>
    </row>
    <row r="36" spans="2:10" ht="12.75" customHeight="1" x14ac:dyDescent="0.2">
      <c r="B36" s="58"/>
      <c r="C36" s="59"/>
      <c r="D36" s="60"/>
      <c r="E36" s="60"/>
      <c r="F36" s="61"/>
      <c r="G36" s="61"/>
      <c r="H36" s="60"/>
      <c r="I36" s="60"/>
      <c r="J36" s="51"/>
    </row>
  </sheetData>
  <sheetProtection selectLockedCells="1"/>
  <mergeCells count="10">
    <mergeCell ref="C8:D8"/>
    <mergeCell ref="I5:J5"/>
    <mergeCell ref="I8:J8"/>
    <mergeCell ref="G6:H6"/>
    <mergeCell ref="I6:J6"/>
    <mergeCell ref="B2:J2"/>
    <mergeCell ref="E3:F3"/>
    <mergeCell ref="F7:G7"/>
    <mergeCell ref="C7:D7"/>
    <mergeCell ref="C5:D5"/>
  </mergeCells>
  <printOptions horizontalCentered="1"/>
  <pageMargins left="0.25" right="0.25" top="0.79" bottom="0.25" header="0.61" footer="0.25"/>
  <pageSetup scale="86" orientation="landscape"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Q68"/>
  <sheetViews>
    <sheetView showGridLines="0" zoomScaleNormal="100" zoomScaleSheetLayoutView="115" workbookViewId="0">
      <selection activeCell="K40" sqref="K40"/>
    </sheetView>
  </sheetViews>
  <sheetFormatPr defaultRowHeight="12.75" x14ac:dyDescent="0.2"/>
  <cols>
    <col min="1" max="1" width="9.140625" style="65"/>
    <col min="2" max="2" width="43.140625" style="65" customWidth="1"/>
    <col min="3" max="3" width="8.7109375" style="65" customWidth="1"/>
    <col min="4" max="8" width="4.7109375" style="65" customWidth="1"/>
    <col min="9" max="17" width="15.7109375" style="65" customWidth="1"/>
    <col min="18" max="16384" width="9.140625" style="65"/>
  </cols>
  <sheetData>
    <row r="1" spans="2:17" ht="31.5" customHeight="1" x14ac:dyDescent="0.3">
      <c r="Q1" s="257"/>
    </row>
    <row r="2" spans="2:17" ht="18.75" x14ac:dyDescent="0.3">
      <c r="B2" s="377" t="s">
        <v>99</v>
      </c>
      <c r="C2" s="377"/>
      <c r="D2" s="377"/>
      <c r="E2" s="377"/>
      <c r="F2" s="377"/>
      <c r="G2" s="377"/>
      <c r="H2" s="377"/>
      <c r="I2" s="377"/>
      <c r="J2" s="377"/>
      <c r="K2" s="377"/>
      <c r="L2" s="377"/>
      <c r="M2" s="377"/>
      <c r="N2" s="377"/>
      <c r="O2" s="377"/>
      <c r="P2" s="377"/>
      <c r="Q2" s="257" t="s">
        <v>151</v>
      </c>
    </row>
    <row r="3" spans="2:17" x14ac:dyDescent="0.2">
      <c r="B3" s="66"/>
      <c r="C3" s="67"/>
      <c r="D3" s="67"/>
      <c r="E3" s="67"/>
      <c r="F3" s="67"/>
      <c r="G3" s="67"/>
      <c r="J3" s="68"/>
      <c r="K3" s="68"/>
      <c r="L3" s="68"/>
      <c r="M3" s="69"/>
      <c r="N3" s="69"/>
      <c r="O3" s="70"/>
      <c r="P3" s="70"/>
    </row>
    <row r="4" spans="2:17" x14ac:dyDescent="0.2">
      <c r="B4" s="66" t="s">
        <v>79</v>
      </c>
      <c r="C4" s="378"/>
      <c r="D4" s="378"/>
      <c r="E4" s="378"/>
      <c r="F4" s="378"/>
      <c r="G4" s="378"/>
      <c r="H4" s="378"/>
      <c r="J4" s="71"/>
      <c r="K4" s="68"/>
      <c r="L4" s="68"/>
      <c r="M4" s="68"/>
      <c r="P4" s="72" t="s">
        <v>78</v>
      </c>
      <c r="Q4" s="73">
        <f>I27</f>
        <v>0</v>
      </c>
    </row>
    <row r="5" spans="2:17" x14ac:dyDescent="0.2">
      <c r="B5" s="66" t="s">
        <v>23</v>
      </c>
      <c r="C5" s="379">
        <v>0</v>
      </c>
      <c r="D5" s="379"/>
      <c r="E5" s="379"/>
      <c r="F5" s="379"/>
      <c r="G5" s="379"/>
      <c r="H5" s="379"/>
      <c r="J5" s="380"/>
      <c r="K5" s="380"/>
      <c r="L5" s="380"/>
      <c r="M5" s="380"/>
      <c r="O5" s="72"/>
      <c r="P5" s="72" t="s">
        <v>76</v>
      </c>
      <c r="Q5" s="74">
        <v>0</v>
      </c>
    </row>
    <row r="6" spans="2:17" x14ac:dyDescent="0.2">
      <c r="B6" s="66" t="s">
        <v>98</v>
      </c>
      <c r="C6" s="381">
        <v>0</v>
      </c>
      <c r="D6" s="381"/>
      <c r="E6" s="381"/>
      <c r="F6" s="381"/>
      <c r="G6" s="381"/>
      <c r="H6" s="381"/>
      <c r="J6" s="380"/>
      <c r="K6" s="380"/>
      <c r="L6" s="380"/>
      <c r="M6" s="380"/>
      <c r="O6" s="72"/>
      <c r="P6" s="72" t="s">
        <v>76</v>
      </c>
      <c r="Q6" s="74">
        <v>0</v>
      </c>
    </row>
    <row r="7" spans="2:17" x14ac:dyDescent="0.2">
      <c r="B7" s="66" t="s">
        <v>77</v>
      </c>
      <c r="C7" s="382"/>
      <c r="D7" s="382"/>
      <c r="E7" s="382"/>
      <c r="F7" s="382"/>
      <c r="G7" s="382"/>
      <c r="H7" s="382"/>
      <c r="J7" s="380"/>
      <c r="K7" s="380"/>
      <c r="L7" s="380"/>
      <c r="M7" s="380"/>
      <c r="O7" s="72"/>
      <c r="P7" s="72" t="s">
        <v>76</v>
      </c>
      <c r="Q7" s="74">
        <v>0</v>
      </c>
    </row>
    <row r="8" spans="2:17" x14ac:dyDescent="0.2">
      <c r="B8" s="66" t="s">
        <v>75</v>
      </c>
      <c r="C8" s="383">
        <v>0</v>
      </c>
      <c r="D8" s="383"/>
      <c r="E8" s="383"/>
      <c r="F8" s="383"/>
      <c r="G8" s="383"/>
      <c r="H8" s="383"/>
      <c r="J8" s="380"/>
      <c r="K8" s="380"/>
      <c r="L8" s="380"/>
      <c r="M8" s="380"/>
      <c r="O8" s="72"/>
      <c r="P8" s="72" t="s">
        <v>74</v>
      </c>
      <c r="Q8" s="75">
        <f>+Q4+Q5+Q6+Q7</f>
        <v>0</v>
      </c>
    </row>
    <row r="9" spans="2:17" x14ac:dyDescent="0.2">
      <c r="B9" s="66" t="s">
        <v>73</v>
      </c>
      <c r="C9" s="383">
        <v>0</v>
      </c>
      <c r="D9" s="383"/>
      <c r="E9" s="383"/>
      <c r="F9" s="383"/>
      <c r="G9" s="383"/>
      <c r="H9" s="383"/>
      <c r="J9" s="380"/>
      <c r="K9" s="380"/>
      <c r="L9" s="380"/>
      <c r="M9" s="380"/>
      <c r="P9" s="72" t="s">
        <v>72</v>
      </c>
      <c r="Q9" s="76">
        <f>L27</f>
        <v>0</v>
      </c>
    </row>
    <row r="10" spans="2:17" x14ac:dyDescent="0.2">
      <c r="J10" s="380"/>
      <c r="K10" s="380"/>
      <c r="L10" s="380"/>
      <c r="M10" s="380"/>
      <c r="P10" s="72" t="s">
        <v>71</v>
      </c>
      <c r="Q10" s="77">
        <f>M27</f>
        <v>0</v>
      </c>
    </row>
    <row r="11" spans="2:17" x14ac:dyDescent="0.2">
      <c r="B11" s="66"/>
      <c r="C11" s="78"/>
      <c r="D11" s="78"/>
      <c r="E11" s="78"/>
      <c r="F11" s="78"/>
      <c r="G11" s="78"/>
      <c r="H11" s="78"/>
      <c r="P11" s="72" t="s">
        <v>70</v>
      </c>
      <c r="Q11" s="77">
        <f>Q8-Q9-Q10</f>
        <v>0</v>
      </c>
    </row>
    <row r="12" spans="2:17" x14ac:dyDescent="0.2">
      <c r="B12" s="66"/>
      <c r="C12" s="78"/>
      <c r="D12" s="78"/>
      <c r="E12" s="78"/>
      <c r="F12" s="78"/>
      <c r="G12" s="78"/>
      <c r="H12" s="78"/>
      <c r="N12" s="72"/>
      <c r="O12" s="68"/>
      <c r="P12" s="70"/>
    </row>
    <row r="13" spans="2:17" ht="15.75" x14ac:dyDescent="0.25">
      <c r="B13" s="79" t="s">
        <v>69</v>
      </c>
    </row>
    <row r="14" spans="2:17" s="80" customFormat="1" ht="90" customHeight="1" x14ac:dyDescent="0.2">
      <c r="B14" s="384" t="s">
        <v>38</v>
      </c>
      <c r="C14" s="384" t="s">
        <v>60</v>
      </c>
      <c r="D14" s="386" t="s">
        <v>132</v>
      </c>
      <c r="E14" s="387"/>
      <c r="F14" s="387"/>
      <c r="G14" s="387"/>
      <c r="H14" s="388"/>
      <c r="I14" s="384" t="s">
        <v>68</v>
      </c>
      <c r="J14" s="384" t="s">
        <v>58</v>
      </c>
      <c r="K14" s="389" t="s">
        <v>67</v>
      </c>
      <c r="L14" s="384" t="s">
        <v>66</v>
      </c>
      <c r="M14" s="384" t="s">
        <v>65</v>
      </c>
      <c r="N14" s="384" t="s">
        <v>64</v>
      </c>
      <c r="O14" s="384" t="s">
        <v>57</v>
      </c>
      <c r="P14" s="384" t="s">
        <v>63</v>
      </c>
      <c r="Q14" s="384" t="s">
        <v>62</v>
      </c>
    </row>
    <row r="15" spans="2:17" s="80" customFormat="1" ht="15" x14ac:dyDescent="0.2">
      <c r="B15" s="385"/>
      <c r="C15" s="385"/>
      <c r="D15" s="81" t="s">
        <v>51</v>
      </c>
      <c r="E15" s="81" t="s">
        <v>50</v>
      </c>
      <c r="F15" s="81" t="s">
        <v>49</v>
      </c>
      <c r="G15" s="81" t="s">
        <v>48</v>
      </c>
      <c r="H15" s="81" t="s">
        <v>47</v>
      </c>
      <c r="I15" s="385"/>
      <c r="J15" s="385"/>
      <c r="K15" s="389"/>
      <c r="L15" s="385"/>
      <c r="M15" s="385"/>
      <c r="N15" s="385"/>
      <c r="O15" s="385"/>
      <c r="P15" s="385"/>
      <c r="Q15" s="385"/>
    </row>
    <row r="16" spans="2:17" ht="15" x14ac:dyDescent="0.25">
      <c r="B16" s="82"/>
      <c r="C16" s="83"/>
      <c r="D16" s="84" t="s">
        <v>168</v>
      </c>
      <c r="E16" s="84" t="s">
        <v>168</v>
      </c>
      <c r="F16" s="84" t="s">
        <v>168</v>
      </c>
      <c r="G16" s="84" t="s">
        <v>168</v>
      </c>
      <c r="H16" s="84" t="s">
        <v>168</v>
      </c>
      <c r="I16" s="85"/>
      <c r="J16" s="85"/>
      <c r="K16" s="86" t="str">
        <f t="shared" ref="K16:K27" si="0">IF(J16=0,"",J16/$J$27)</f>
        <v/>
      </c>
      <c r="L16" s="85"/>
      <c r="M16" s="85"/>
      <c r="N16" s="87">
        <f t="shared" ref="N16:N26" si="1">+L16+M16</f>
        <v>0</v>
      </c>
      <c r="O16" s="85"/>
      <c r="P16" s="88">
        <f t="shared" ref="P16:P26" si="2">+J16-N16</f>
        <v>0</v>
      </c>
      <c r="Q16" s="89" t="str">
        <f t="shared" ref="Q16:Q27" si="3">IF(N16=0,"0%",N16/$I16)</f>
        <v>0%</v>
      </c>
    </row>
    <row r="17" spans="2:17" ht="15" customHeight="1" x14ac:dyDescent="0.25">
      <c r="B17" s="90"/>
      <c r="C17" s="83"/>
      <c r="D17" s="84" t="s">
        <v>168</v>
      </c>
      <c r="E17" s="84" t="s">
        <v>168</v>
      </c>
      <c r="F17" s="84" t="s">
        <v>168</v>
      </c>
      <c r="G17" s="84" t="s">
        <v>168</v>
      </c>
      <c r="H17" s="84" t="s">
        <v>168</v>
      </c>
      <c r="I17" s="85"/>
      <c r="J17" s="85"/>
      <c r="K17" s="86" t="str">
        <f t="shared" si="0"/>
        <v/>
      </c>
      <c r="L17" s="85"/>
      <c r="M17" s="85"/>
      <c r="N17" s="87">
        <f t="shared" si="1"/>
        <v>0</v>
      </c>
      <c r="O17" s="85"/>
      <c r="P17" s="88">
        <f t="shared" si="2"/>
        <v>0</v>
      </c>
      <c r="Q17" s="89" t="str">
        <f t="shared" si="3"/>
        <v>0%</v>
      </c>
    </row>
    <row r="18" spans="2:17" ht="15" x14ac:dyDescent="0.25">
      <c r="B18" s="82"/>
      <c r="C18" s="83"/>
      <c r="D18" s="84" t="s">
        <v>168</v>
      </c>
      <c r="E18" s="84" t="s">
        <v>168</v>
      </c>
      <c r="F18" s="84" t="s">
        <v>168</v>
      </c>
      <c r="G18" s="84" t="s">
        <v>168</v>
      </c>
      <c r="H18" s="84" t="s">
        <v>168</v>
      </c>
      <c r="I18" s="85"/>
      <c r="J18" s="85"/>
      <c r="K18" s="86" t="str">
        <f t="shared" si="0"/>
        <v/>
      </c>
      <c r="L18" s="85"/>
      <c r="M18" s="85"/>
      <c r="N18" s="87">
        <f t="shared" si="1"/>
        <v>0</v>
      </c>
      <c r="O18" s="85"/>
      <c r="P18" s="88">
        <f t="shared" si="2"/>
        <v>0</v>
      </c>
      <c r="Q18" s="89" t="str">
        <f t="shared" si="3"/>
        <v>0%</v>
      </c>
    </row>
    <row r="19" spans="2:17" ht="15" x14ac:dyDescent="0.25">
      <c r="B19" s="82"/>
      <c r="C19" s="83"/>
      <c r="D19" s="84" t="s">
        <v>168</v>
      </c>
      <c r="E19" s="84" t="s">
        <v>168</v>
      </c>
      <c r="F19" s="84" t="s">
        <v>168</v>
      </c>
      <c r="G19" s="84" t="s">
        <v>168</v>
      </c>
      <c r="H19" s="84" t="s">
        <v>168</v>
      </c>
      <c r="I19" s="85"/>
      <c r="J19" s="85"/>
      <c r="K19" s="86" t="str">
        <f t="shared" si="0"/>
        <v/>
      </c>
      <c r="L19" s="85"/>
      <c r="M19" s="85"/>
      <c r="N19" s="87">
        <f t="shared" si="1"/>
        <v>0</v>
      </c>
      <c r="O19" s="85"/>
      <c r="P19" s="88">
        <f t="shared" si="2"/>
        <v>0</v>
      </c>
      <c r="Q19" s="89" t="str">
        <f t="shared" si="3"/>
        <v>0%</v>
      </c>
    </row>
    <row r="20" spans="2:17" ht="15" x14ac:dyDescent="0.25">
      <c r="B20" s="82"/>
      <c r="C20" s="83"/>
      <c r="D20" s="84" t="s">
        <v>168</v>
      </c>
      <c r="E20" s="84" t="s">
        <v>168</v>
      </c>
      <c r="F20" s="84" t="s">
        <v>168</v>
      </c>
      <c r="G20" s="84" t="s">
        <v>168</v>
      </c>
      <c r="H20" s="84" t="s">
        <v>168</v>
      </c>
      <c r="I20" s="85"/>
      <c r="J20" s="85"/>
      <c r="K20" s="86" t="str">
        <f t="shared" si="0"/>
        <v/>
      </c>
      <c r="L20" s="85"/>
      <c r="M20" s="85"/>
      <c r="N20" s="87">
        <f t="shared" si="1"/>
        <v>0</v>
      </c>
      <c r="O20" s="85"/>
      <c r="P20" s="88">
        <f t="shared" si="2"/>
        <v>0</v>
      </c>
      <c r="Q20" s="89" t="str">
        <f t="shared" si="3"/>
        <v>0%</v>
      </c>
    </row>
    <row r="21" spans="2:17" ht="15" x14ac:dyDescent="0.25">
      <c r="B21" s="82"/>
      <c r="C21" s="83"/>
      <c r="D21" s="84" t="s">
        <v>168</v>
      </c>
      <c r="E21" s="84" t="s">
        <v>168</v>
      </c>
      <c r="F21" s="84" t="s">
        <v>168</v>
      </c>
      <c r="G21" s="84" t="s">
        <v>168</v>
      </c>
      <c r="H21" s="84" t="s">
        <v>168</v>
      </c>
      <c r="I21" s="85"/>
      <c r="J21" s="85"/>
      <c r="K21" s="86" t="str">
        <f t="shared" si="0"/>
        <v/>
      </c>
      <c r="L21" s="85"/>
      <c r="M21" s="85"/>
      <c r="N21" s="87">
        <f t="shared" si="1"/>
        <v>0</v>
      </c>
      <c r="O21" s="85"/>
      <c r="P21" s="88">
        <f t="shared" si="2"/>
        <v>0</v>
      </c>
      <c r="Q21" s="89" t="str">
        <f t="shared" si="3"/>
        <v>0%</v>
      </c>
    </row>
    <row r="22" spans="2:17" ht="15" x14ac:dyDescent="0.25">
      <c r="B22" s="82"/>
      <c r="C22" s="83"/>
      <c r="D22" s="84" t="s">
        <v>168</v>
      </c>
      <c r="E22" s="84" t="s">
        <v>168</v>
      </c>
      <c r="F22" s="84" t="s">
        <v>168</v>
      </c>
      <c r="G22" s="84" t="s">
        <v>168</v>
      </c>
      <c r="H22" s="84" t="s">
        <v>168</v>
      </c>
      <c r="I22" s="85"/>
      <c r="J22" s="85"/>
      <c r="K22" s="86" t="str">
        <f t="shared" si="0"/>
        <v/>
      </c>
      <c r="L22" s="85"/>
      <c r="M22" s="85"/>
      <c r="N22" s="87">
        <f t="shared" si="1"/>
        <v>0</v>
      </c>
      <c r="O22" s="85"/>
      <c r="P22" s="88">
        <f t="shared" si="2"/>
        <v>0</v>
      </c>
      <c r="Q22" s="89" t="str">
        <f t="shared" si="3"/>
        <v>0%</v>
      </c>
    </row>
    <row r="23" spans="2:17" ht="15" x14ac:dyDescent="0.25">
      <c r="B23" s="82"/>
      <c r="C23" s="83"/>
      <c r="D23" s="84" t="s">
        <v>168</v>
      </c>
      <c r="E23" s="84" t="s">
        <v>168</v>
      </c>
      <c r="F23" s="84" t="s">
        <v>168</v>
      </c>
      <c r="G23" s="84" t="s">
        <v>168</v>
      </c>
      <c r="H23" s="84" t="s">
        <v>168</v>
      </c>
      <c r="I23" s="85"/>
      <c r="J23" s="85"/>
      <c r="K23" s="86" t="str">
        <f t="shared" si="0"/>
        <v/>
      </c>
      <c r="L23" s="85"/>
      <c r="M23" s="85"/>
      <c r="N23" s="87">
        <f t="shared" si="1"/>
        <v>0</v>
      </c>
      <c r="O23" s="85"/>
      <c r="P23" s="88">
        <f t="shared" si="2"/>
        <v>0</v>
      </c>
      <c r="Q23" s="89" t="str">
        <f t="shared" si="3"/>
        <v>0%</v>
      </c>
    </row>
    <row r="24" spans="2:17" ht="15" x14ac:dyDescent="0.25">
      <c r="B24" s="82"/>
      <c r="C24" s="83"/>
      <c r="D24" s="84" t="s">
        <v>168</v>
      </c>
      <c r="E24" s="84" t="s">
        <v>168</v>
      </c>
      <c r="F24" s="84" t="s">
        <v>168</v>
      </c>
      <c r="G24" s="84" t="s">
        <v>168</v>
      </c>
      <c r="H24" s="84" t="s">
        <v>168</v>
      </c>
      <c r="I24" s="85"/>
      <c r="J24" s="85"/>
      <c r="K24" s="86" t="str">
        <f t="shared" si="0"/>
        <v/>
      </c>
      <c r="L24" s="85"/>
      <c r="M24" s="85"/>
      <c r="N24" s="87">
        <f t="shared" si="1"/>
        <v>0</v>
      </c>
      <c r="O24" s="85"/>
      <c r="P24" s="88">
        <f t="shared" si="2"/>
        <v>0</v>
      </c>
      <c r="Q24" s="89" t="str">
        <f t="shared" si="3"/>
        <v>0%</v>
      </c>
    </row>
    <row r="25" spans="2:17" ht="15" x14ac:dyDescent="0.25">
      <c r="B25" s="82"/>
      <c r="C25" s="83"/>
      <c r="D25" s="84" t="s">
        <v>168</v>
      </c>
      <c r="E25" s="84" t="s">
        <v>168</v>
      </c>
      <c r="F25" s="84" t="s">
        <v>168</v>
      </c>
      <c r="G25" s="84" t="s">
        <v>168</v>
      </c>
      <c r="H25" s="84" t="s">
        <v>168</v>
      </c>
      <c r="I25" s="85"/>
      <c r="J25" s="85"/>
      <c r="K25" s="86" t="str">
        <f t="shared" si="0"/>
        <v/>
      </c>
      <c r="L25" s="85"/>
      <c r="M25" s="85"/>
      <c r="N25" s="87">
        <f t="shared" si="1"/>
        <v>0</v>
      </c>
      <c r="O25" s="85"/>
      <c r="P25" s="88">
        <f t="shared" si="2"/>
        <v>0</v>
      </c>
      <c r="Q25" s="89" t="str">
        <f t="shared" si="3"/>
        <v>0%</v>
      </c>
    </row>
    <row r="26" spans="2:17" ht="15" x14ac:dyDescent="0.25">
      <c r="B26" s="82"/>
      <c r="C26" s="83"/>
      <c r="D26" s="84" t="s">
        <v>168</v>
      </c>
      <c r="E26" s="84" t="s">
        <v>168</v>
      </c>
      <c r="F26" s="84" t="s">
        <v>168</v>
      </c>
      <c r="G26" s="84" t="s">
        <v>168</v>
      </c>
      <c r="H26" s="84" t="s">
        <v>168</v>
      </c>
      <c r="I26" s="85"/>
      <c r="J26" s="85"/>
      <c r="K26" s="86" t="str">
        <f t="shared" si="0"/>
        <v/>
      </c>
      <c r="L26" s="85"/>
      <c r="M26" s="85"/>
      <c r="N26" s="87">
        <f t="shared" si="1"/>
        <v>0</v>
      </c>
      <c r="O26" s="85"/>
      <c r="P26" s="88">
        <f t="shared" si="2"/>
        <v>0</v>
      </c>
      <c r="Q26" s="89" t="str">
        <f t="shared" si="3"/>
        <v>0%</v>
      </c>
    </row>
    <row r="27" spans="2:17" ht="15" x14ac:dyDescent="0.25">
      <c r="B27" s="91"/>
      <c r="C27" s="92"/>
      <c r="D27" s="92"/>
      <c r="E27" s="92"/>
      <c r="F27" s="92"/>
      <c r="G27" s="92"/>
      <c r="H27" s="93" t="s">
        <v>45</v>
      </c>
      <c r="I27" s="94">
        <f>SUM(I16:I26)</f>
        <v>0</v>
      </c>
      <c r="J27" s="95">
        <f>SUM(J16:J26)</f>
        <v>0</v>
      </c>
      <c r="K27" s="96" t="str">
        <f t="shared" si="0"/>
        <v/>
      </c>
      <c r="L27" s="94">
        <f>SUM(L16:L26)</f>
        <v>0</v>
      </c>
      <c r="M27" s="94">
        <f>SUM(M16:M26)</f>
        <v>0</v>
      </c>
      <c r="N27" s="97">
        <f>SUM(N16:N26)</f>
        <v>0</v>
      </c>
      <c r="O27" s="94">
        <f>SUM(O16:O26)</f>
        <v>0</v>
      </c>
      <c r="P27" s="98">
        <f>SUM(P16:P26)</f>
        <v>0</v>
      </c>
      <c r="Q27" s="96" t="str">
        <f t="shared" si="3"/>
        <v>0%</v>
      </c>
    </row>
    <row r="28" spans="2:17" s="106" customFormat="1" ht="15" x14ac:dyDescent="0.25">
      <c r="B28" s="99"/>
      <c r="C28" s="100"/>
      <c r="D28" s="100"/>
      <c r="E28" s="100"/>
      <c r="F28" s="100"/>
      <c r="G28" s="100"/>
      <c r="H28" s="101"/>
      <c r="I28" s="102"/>
      <c r="J28" s="102"/>
      <c r="K28" s="103"/>
      <c r="L28" s="102"/>
      <c r="M28" s="102"/>
      <c r="N28" s="104"/>
      <c r="O28" s="102"/>
      <c r="P28" s="105"/>
    </row>
    <row r="29" spans="2:17" s="115" customFormat="1" ht="15.75" x14ac:dyDescent="0.25">
      <c r="B29" s="107" t="s">
        <v>61</v>
      </c>
      <c r="C29" s="108"/>
      <c r="D29" s="108"/>
      <c r="E29" s="108"/>
      <c r="F29" s="108"/>
      <c r="G29" s="108"/>
      <c r="H29" s="109"/>
      <c r="I29" s="110"/>
      <c r="J29" s="111"/>
      <c r="K29" s="112"/>
      <c r="L29" s="112"/>
      <c r="M29" s="113"/>
      <c r="N29" s="112"/>
      <c r="O29" s="114"/>
    </row>
    <row r="30" spans="2:17" ht="15" customHeight="1" x14ac:dyDescent="0.25">
      <c r="B30" s="384" t="s">
        <v>38</v>
      </c>
      <c r="C30" s="384" t="s">
        <v>60</v>
      </c>
      <c r="D30" s="386" t="s">
        <v>59</v>
      </c>
      <c r="E30" s="387"/>
      <c r="F30" s="387"/>
      <c r="G30" s="387"/>
      <c r="H30" s="388"/>
      <c r="I30" s="384" t="s">
        <v>58</v>
      </c>
      <c r="J30" s="384" t="s">
        <v>57</v>
      </c>
      <c r="K30" s="116" t="s">
        <v>56</v>
      </c>
      <c r="L30" s="116" t="s">
        <v>55</v>
      </c>
      <c r="M30" s="116" t="s">
        <v>54</v>
      </c>
      <c r="N30" s="116" t="s">
        <v>53</v>
      </c>
      <c r="O30" s="116" t="s">
        <v>52</v>
      </c>
    </row>
    <row r="31" spans="2:17" ht="44.25" customHeight="1" x14ac:dyDescent="0.2">
      <c r="B31" s="385"/>
      <c r="C31" s="385"/>
      <c r="D31" s="81" t="s">
        <v>51</v>
      </c>
      <c r="E31" s="81" t="s">
        <v>50</v>
      </c>
      <c r="F31" s="81" t="s">
        <v>49</v>
      </c>
      <c r="G31" s="81" t="s">
        <v>48</v>
      </c>
      <c r="H31" s="81" t="s">
        <v>47</v>
      </c>
      <c r="I31" s="385"/>
      <c r="J31" s="385"/>
      <c r="K31" s="279" t="s">
        <v>46</v>
      </c>
      <c r="L31" s="279" t="s">
        <v>46</v>
      </c>
      <c r="M31" s="279" t="s">
        <v>46</v>
      </c>
      <c r="N31" s="279" t="s">
        <v>46</v>
      </c>
      <c r="O31" s="279" t="s">
        <v>46</v>
      </c>
    </row>
    <row r="32" spans="2:17" ht="15" x14ac:dyDescent="0.25">
      <c r="B32" s="117" t="str">
        <f t="shared" ref="B32:H42" si="4">IF(ISBLANK(B16),"",B16)</f>
        <v/>
      </c>
      <c r="C32" s="118" t="str">
        <f t="shared" si="4"/>
        <v/>
      </c>
      <c r="D32" s="118" t="str">
        <f t="shared" si="4"/>
        <v/>
      </c>
      <c r="E32" s="118" t="str">
        <f t="shared" si="4"/>
        <v/>
      </c>
      <c r="F32" s="118" t="str">
        <f t="shared" si="4"/>
        <v/>
      </c>
      <c r="G32" s="118" t="str">
        <f t="shared" si="4"/>
        <v/>
      </c>
      <c r="H32" s="118" t="str">
        <f t="shared" si="4"/>
        <v/>
      </c>
      <c r="I32" s="119" t="str">
        <f t="shared" ref="I32:I42" si="5">IF(ISBLANK(J16),"",(J16))</f>
        <v/>
      </c>
      <c r="J32" s="119" t="str">
        <f t="shared" ref="J32:J42" si="6">IF(ISBLANK(O16),"",(O16))</f>
        <v/>
      </c>
      <c r="K32" s="120" t="str">
        <f t="shared" ref="K32:K42" si="7">IF(D16="X",J32/$O$27,"")</f>
        <v/>
      </c>
      <c r="L32" s="120" t="str">
        <f t="shared" ref="L32:L42" si="8">IF(E16="X",J32/$O$27,"")</f>
        <v/>
      </c>
      <c r="M32" s="120" t="str">
        <f t="shared" ref="M32:M42" si="9">IF(F16="X",J32/$O$27,"")</f>
        <v/>
      </c>
      <c r="N32" s="120" t="str">
        <f t="shared" ref="N32:N42" si="10">IF(G16="X",J32/$O$27,"")</f>
        <v/>
      </c>
      <c r="O32" s="120" t="str">
        <f t="shared" ref="O32:O42" si="11">IF(H16="X",J32/$O$27,"")</f>
        <v/>
      </c>
    </row>
    <row r="33" spans="2:17" ht="15" x14ac:dyDescent="0.25">
      <c r="B33" s="117" t="str">
        <f t="shared" si="4"/>
        <v/>
      </c>
      <c r="C33" s="118" t="str">
        <f t="shared" si="4"/>
        <v/>
      </c>
      <c r="D33" s="118" t="str">
        <f t="shared" si="4"/>
        <v/>
      </c>
      <c r="E33" s="118" t="str">
        <f t="shared" si="4"/>
        <v/>
      </c>
      <c r="F33" s="118" t="str">
        <f t="shared" si="4"/>
        <v/>
      </c>
      <c r="G33" s="118" t="str">
        <f t="shared" si="4"/>
        <v/>
      </c>
      <c r="H33" s="118" t="str">
        <f t="shared" si="4"/>
        <v/>
      </c>
      <c r="I33" s="119" t="str">
        <f t="shared" si="5"/>
        <v/>
      </c>
      <c r="J33" s="119" t="str">
        <f t="shared" si="6"/>
        <v/>
      </c>
      <c r="K33" s="120" t="str">
        <f t="shared" si="7"/>
        <v/>
      </c>
      <c r="L33" s="120" t="str">
        <f t="shared" si="8"/>
        <v/>
      </c>
      <c r="M33" s="120" t="str">
        <f t="shared" si="9"/>
        <v/>
      </c>
      <c r="N33" s="120" t="str">
        <f t="shared" si="10"/>
        <v/>
      </c>
      <c r="O33" s="120" t="str">
        <f t="shared" si="11"/>
        <v/>
      </c>
    </row>
    <row r="34" spans="2:17" ht="15" x14ac:dyDescent="0.25">
      <c r="B34" s="117" t="str">
        <f t="shared" si="4"/>
        <v/>
      </c>
      <c r="C34" s="118" t="str">
        <f t="shared" si="4"/>
        <v/>
      </c>
      <c r="D34" s="118" t="str">
        <f t="shared" si="4"/>
        <v/>
      </c>
      <c r="E34" s="118" t="str">
        <f t="shared" si="4"/>
        <v/>
      </c>
      <c r="F34" s="118" t="str">
        <f t="shared" si="4"/>
        <v/>
      </c>
      <c r="G34" s="118" t="str">
        <f t="shared" si="4"/>
        <v/>
      </c>
      <c r="H34" s="118" t="str">
        <f t="shared" si="4"/>
        <v/>
      </c>
      <c r="I34" s="119" t="str">
        <f t="shared" si="5"/>
        <v/>
      </c>
      <c r="J34" s="119" t="str">
        <f t="shared" si="6"/>
        <v/>
      </c>
      <c r="K34" s="120" t="str">
        <f t="shared" si="7"/>
        <v/>
      </c>
      <c r="L34" s="120" t="str">
        <f t="shared" si="8"/>
        <v/>
      </c>
      <c r="M34" s="120" t="str">
        <f t="shared" si="9"/>
        <v/>
      </c>
      <c r="N34" s="120" t="str">
        <f t="shared" si="10"/>
        <v/>
      </c>
      <c r="O34" s="120" t="str">
        <f t="shared" si="11"/>
        <v/>
      </c>
    </row>
    <row r="35" spans="2:17" ht="15" x14ac:dyDescent="0.25">
      <c r="B35" s="117" t="str">
        <f t="shared" si="4"/>
        <v/>
      </c>
      <c r="C35" s="118" t="str">
        <f t="shared" si="4"/>
        <v/>
      </c>
      <c r="D35" s="118" t="str">
        <f t="shared" si="4"/>
        <v/>
      </c>
      <c r="E35" s="118" t="str">
        <f t="shared" si="4"/>
        <v/>
      </c>
      <c r="F35" s="118" t="str">
        <f t="shared" si="4"/>
        <v/>
      </c>
      <c r="G35" s="118" t="str">
        <f t="shared" si="4"/>
        <v/>
      </c>
      <c r="H35" s="118" t="str">
        <f t="shared" si="4"/>
        <v/>
      </c>
      <c r="I35" s="119" t="str">
        <f t="shared" si="5"/>
        <v/>
      </c>
      <c r="J35" s="119" t="str">
        <f t="shared" si="6"/>
        <v/>
      </c>
      <c r="K35" s="120" t="str">
        <f t="shared" si="7"/>
        <v/>
      </c>
      <c r="L35" s="120" t="str">
        <f t="shared" si="8"/>
        <v/>
      </c>
      <c r="M35" s="120" t="str">
        <f t="shared" si="9"/>
        <v/>
      </c>
      <c r="N35" s="120" t="str">
        <f t="shared" si="10"/>
        <v/>
      </c>
      <c r="O35" s="120" t="str">
        <f t="shared" si="11"/>
        <v/>
      </c>
    </row>
    <row r="36" spans="2:17" ht="15" x14ac:dyDescent="0.25">
      <c r="B36" s="117" t="str">
        <f t="shared" si="4"/>
        <v/>
      </c>
      <c r="C36" s="118" t="str">
        <f t="shared" si="4"/>
        <v/>
      </c>
      <c r="D36" s="118" t="str">
        <f t="shared" si="4"/>
        <v/>
      </c>
      <c r="E36" s="118" t="str">
        <f t="shared" si="4"/>
        <v/>
      </c>
      <c r="F36" s="118" t="str">
        <f t="shared" si="4"/>
        <v/>
      </c>
      <c r="G36" s="118" t="str">
        <f t="shared" si="4"/>
        <v/>
      </c>
      <c r="H36" s="118" t="str">
        <f t="shared" si="4"/>
        <v/>
      </c>
      <c r="I36" s="119" t="str">
        <f t="shared" si="5"/>
        <v/>
      </c>
      <c r="J36" s="119" t="str">
        <f t="shared" si="6"/>
        <v/>
      </c>
      <c r="K36" s="120" t="str">
        <f t="shared" si="7"/>
        <v/>
      </c>
      <c r="L36" s="120" t="str">
        <f t="shared" si="8"/>
        <v/>
      </c>
      <c r="M36" s="120" t="str">
        <f t="shared" si="9"/>
        <v/>
      </c>
      <c r="N36" s="120" t="str">
        <f t="shared" si="10"/>
        <v/>
      </c>
      <c r="O36" s="120" t="str">
        <f t="shared" si="11"/>
        <v/>
      </c>
    </row>
    <row r="37" spans="2:17" ht="15" x14ac:dyDescent="0.25">
      <c r="B37" s="117" t="str">
        <f t="shared" si="4"/>
        <v/>
      </c>
      <c r="C37" s="118" t="str">
        <f t="shared" si="4"/>
        <v/>
      </c>
      <c r="D37" s="118" t="str">
        <f t="shared" si="4"/>
        <v/>
      </c>
      <c r="E37" s="118" t="str">
        <f t="shared" si="4"/>
        <v/>
      </c>
      <c r="F37" s="118" t="str">
        <f t="shared" si="4"/>
        <v/>
      </c>
      <c r="G37" s="118" t="str">
        <f t="shared" si="4"/>
        <v/>
      </c>
      <c r="H37" s="118" t="str">
        <f t="shared" si="4"/>
        <v/>
      </c>
      <c r="I37" s="119" t="str">
        <f t="shared" si="5"/>
        <v/>
      </c>
      <c r="J37" s="119" t="str">
        <f t="shared" si="6"/>
        <v/>
      </c>
      <c r="K37" s="120" t="str">
        <f t="shared" si="7"/>
        <v/>
      </c>
      <c r="L37" s="120" t="str">
        <f t="shared" si="8"/>
        <v/>
      </c>
      <c r="M37" s="120" t="str">
        <f t="shared" si="9"/>
        <v/>
      </c>
      <c r="N37" s="120" t="str">
        <f t="shared" si="10"/>
        <v/>
      </c>
      <c r="O37" s="120" t="str">
        <f t="shared" si="11"/>
        <v/>
      </c>
    </row>
    <row r="38" spans="2:17" ht="15" x14ac:dyDescent="0.25">
      <c r="B38" s="117" t="str">
        <f t="shared" si="4"/>
        <v/>
      </c>
      <c r="C38" s="118" t="str">
        <f t="shared" si="4"/>
        <v/>
      </c>
      <c r="D38" s="118" t="str">
        <f t="shared" si="4"/>
        <v/>
      </c>
      <c r="E38" s="118" t="str">
        <f t="shared" si="4"/>
        <v/>
      </c>
      <c r="F38" s="118" t="str">
        <f t="shared" si="4"/>
        <v/>
      </c>
      <c r="G38" s="118" t="str">
        <f t="shared" si="4"/>
        <v/>
      </c>
      <c r="H38" s="118" t="str">
        <f t="shared" si="4"/>
        <v/>
      </c>
      <c r="I38" s="119" t="str">
        <f t="shared" si="5"/>
        <v/>
      </c>
      <c r="J38" s="119" t="str">
        <f t="shared" si="6"/>
        <v/>
      </c>
      <c r="K38" s="120" t="str">
        <f t="shared" si="7"/>
        <v/>
      </c>
      <c r="L38" s="120" t="str">
        <f t="shared" si="8"/>
        <v/>
      </c>
      <c r="M38" s="120" t="str">
        <f t="shared" si="9"/>
        <v/>
      </c>
      <c r="N38" s="120" t="str">
        <f t="shared" si="10"/>
        <v/>
      </c>
      <c r="O38" s="120" t="str">
        <f t="shared" si="11"/>
        <v/>
      </c>
    </row>
    <row r="39" spans="2:17" ht="15" x14ac:dyDescent="0.25">
      <c r="B39" s="117" t="str">
        <f t="shared" si="4"/>
        <v/>
      </c>
      <c r="C39" s="118" t="str">
        <f t="shared" si="4"/>
        <v/>
      </c>
      <c r="D39" s="118" t="str">
        <f t="shared" si="4"/>
        <v/>
      </c>
      <c r="E39" s="118" t="str">
        <f t="shared" si="4"/>
        <v/>
      </c>
      <c r="F39" s="118" t="str">
        <f t="shared" si="4"/>
        <v/>
      </c>
      <c r="G39" s="118" t="str">
        <f t="shared" si="4"/>
        <v/>
      </c>
      <c r="H39" s="118" t="str">
        <f t="shared" si="4"/>
        <v/>
      </c>
      <c r="I39" s="119" t="str">
        <f t="shared" si="5"/>
        <v/>
      </c>
      <c r="J39" s="119" t="str">
        <f t="shared" si="6"/>
        <v/>
      </c>
      <c r="K39" s="120" t="str">
        <f t="shared" si="7"/>
        <v/>
      </c>
      <c r="L39" s="120" t="str">
        <f t="shared" si="8"/>
        <v/>
      </c>
      <c r="M39" s="120" t="str">
        <f t="shared" si="9"/>
        <v/>
      </c>
      <c r="N39" s="120" t="str">
        <f t="shared" si="10"/>
        <v/>
      </c>
      <c r="O39" s="120" t="str">
        <f t="shared" si="11"/>
        <v/>
      </c>
    </row>
    <row r="40" spans="2:17" ht="15" x14ac:dyDescent="0.25">
      <c r="B40" s="117" t="str">
        <f t="shared" si="4"/>
        <v/>
      </c>
      <c r="C40" s="118" t="str">
        <f t="shared" si="4"/>
        <v/>
      </c>
      <c r="D40" s="118" t="str">
        <f t="shared" si="4"/>
        <v/>
      </c>
      <c r="E40" s="118" t="str">
        <f t="shared" si="4"/>
        <v/>
      </c>
      <c r="F40" s="118" t="str">
        <f t="shared" si="4"/>
        <v/>
      </c>
      <c r="G40" s="118" t="str">
        <f t="shared" si="4"/>
        <v/>
      </c>
      <c r="H40" s="118" t="str">
        <f t="shared" si="4"/>
        <v/>
      </c>
      <c r="I40" s="119" t="str">
        <f t="shared" si="5"/>
        <v/>
      </c>
      <c r="J40" s="119" t="str">
        <f t="shared" si="6"/>
        <v/>
      </c>
      <c r="K40" s="120" t="str">
        <f t="shared" si="7"/>
        <v/>
      </c>
      <c r="L40" s="120" t="str">
        <f t="shared" si="8"/>
        <v/>
      </c>
      <c r="M40" s="120" t="str">
        <f t="shared" si="9"/>
        <v/>
      </c>
      <c r="N40" s="120" t="str">
        <f t="shared" si="10"/>
        <v/>
      </c>
      <c r="O40" s="120" t="str">
        <f t="shared" si="11"/>
        <v/>
      </c>
    </row>
    <row r="41" spans="2:17" ht="15" x14ac:dyDescent="0.25">
      <c r="B41" s="117" t="str">
        <f t="shared" si="4"/>
        <v/>
      </c>
      <c r="C41" s="118" t="str">
        <f t="shared" si="4"/>
        <v/>
      </c>
      <c r="D41" s="118" t="str">
        <f t="shared" si="4"/>
        <v/>
      </c>
      <c r="E41" s="118" t="str">
        <f t="shared" si="4"/>
        <v/>
      </c>
      <c r="F41" s="118" t="str">
        <f t="shared" si="4"/>
        <v/>
      </c>
      <c r="G41" s="118" t="str">
        <f t="shared" si="4"/>
        <v/>
      </c>
      <c r="H41" s="118" t="str">
        <f t="shared" si="4"/>
        <v/>
      </c>
      <c r="I41" s="119" t="str">
        <f t="shared" si="5"/>
        <v/>
      </c>
      <c r="J41" s="119" t="str">
        <f t="shared" si="6"/>
        <v/>
      </c>
      <c r="K41" s="120" t="str">
        <f t="shared" si="7"/>
        <v/>
      </c>
      <c r="L41" s="120" t="str">
        <f t="shared" si="8"/>
        <v/>
      </c>
      <c r="M41" s="120" t="str">
        <f t="shared" si="9"/>
        <v/>
      </c>
      <c r="N41" s="120" t="str">
        <f t="shared" si="10"/>
        <v/>
      </c>
      <c r="O41" s="120" t="str">
        <f t="shared" si="11"/>
        <v/>
      </c>
    </row>
    <row r="42" spans="2:17" ht="15" x14ac:dyDescent="0.25">
      <c r="B42" s="117" t="str">
        <f t="shared" si="4"/>
        <v/>
      </c>
      <c r="C42" s="118" t="str">
        <f t="shared" si="4"/>
        <v/>
      </c>
      <c r="D42" s="118" t="str">
        <f t="shared" si="4"/>
        <v/>
      </c>
      <c r="E42" s="118" t="str">
        <f t="shared" si="4"/>
        <v/>
      </c>
      <c r="F42" s="118" t="str">
        <f t="shared" si="4"/>
        <v/>
      </c>
      <c r="G42" s="118" t="str">
        <f t="shared" si="4"/>
        <v/>
      </c>
      <c r="H42" s="118" t="str">
        <f t="shared" si="4"/>
        <v/>
      </c>
      <c r="I42" s="119" t="str">
        <f t="shared" si="5"/>
        <v/>
      </c>
      <c r="J42" s="119" t="str">
        <f t="shared" si="6"/>
        <v/>
      </c>
      <c r="K42" s="120" t="str">
        <f t="shared" si="7"/>
        <v/>
      </c>
      <c r="L42" s="120" t="str">
        <f t="shared" si="8"/>
        <v/>
      </c>
      <c r="M42" s="120" t="str">
        <f t="shared" si="9"/>
        <v/>
      </c>
      <c r="N42" s="120" t="str">
        <f t="shared" si="10"/>
        <v/>
      </c>
      <c r="O42" s="120" t="str">
        <f t="shared" si="11"/>
        <v/>
      </c>
    </row>
    <row r="43" spans="2:17" ht="15" x14ac:dyDescent="0.25">
      <c r="B43" s="121"/>
      <c r="C43" s="92"/>
      <c r="D43" s="92"/>
      <c r="E43" s="92"/>
      <c r="F43" s="92"/>
      <c r="G43" s="92"/>
      <c r="H43" s="122" t="s">
        <v>45</v>
      </c>
      <c r="I43" s="123">
        <f t="shared" ref="I43:O43" si="12">SUM(I32:I42)</f>
        <v>0</v>
      </c>
      <c r="J43" s="123">
        <f t="shared" si="12"/>
        <v>0</v>
      </c>
      <c r="K43" s="120">
        <f t="shared" si="12"/>
        <v>0</v>
      </c>
      <c r="L43" s="120">
        <f t="shared" si="12"/>
        <v>0</v>
      </c>
      <c r="M43" s="120">
        <f t="shared" si="12"/>
        <v>0</v>
      </c>
      <c r="N43" s="120">
        <f t="shared" si="12"/>
        <v>0</v>
      </c>
      <c r="O43" s="120">
        <f t="shared" si="12"/>
        <v>0</v>
      </c>
    </row>
    <row r="44" spans="2:17" ht="15" x14ac:dyDescent="0.25">
      <c r="B44" s="121"/>
      <c r="C44" s="92"/>
      <c r="D44" s="92"/>
      <c r="E44" s="92"/>
      <c r="F44" s="92"/>
      <c r="G44" s="92"/>
      <c r="H44" s="122" t="s">
        <v>44</v>
      </c>
      <c r="I44" s="124" t="s">
        <v>43</v>
      </c>
      <c r="J44" s="124" t="s">
        <v>43</v>
      </c>
      <c r="K44" s="120">
        <v>0.7</v>
      </c>
      <c r="L44" s="120">
        <v>0.3</v>
      </c>
      <c r="M44" s="120" t="s">
        <v>42</v>
      </c>
      <c r="N44" s="120" t="s">
        <v>41</v>
      </c>
      <c r="O44" s="120" t="s">
        <v>41</v>
      </c>
    </row>
    <row r="45" spans="2:17" ht="15" x14ac:dyDescent="0.25">
      <c r="B45" s="125"/>
      <c r="C45" s="126"/>
      <c r="D45" s="126"/>
      <c r="E45" s="126"/>
      <c r="F45" s="126"/>
      <c r="G45" s="126"/>
      <c r="H45" s="127"/>
      <c r="I45" s="128"/>
      <c r="J45" s="129"/>
      <c r="K45" s="130"/>
      <c r="L45" s="130"/>
      <c r="M45" s="131"/>
      <c r="N45" s="130"/>
      <c r="O45" s="132"/>
    </row>
    <row r="46" spans="2:17" ht="15" x14ac:dyDescent="0.25">
      <c r="B46" s="133" t="s">
        <v>40</v>
      </c>
      <c r="C46" s="66"/>
      <c r="D46" s="66"/>
      <c r="E46" s="126"/>
      <c r="F46" s="126"/>
      <c r="G46" s="126"/>
      <c r="H46" s="127"/>
      <c r="I46" s="128"/>
      <c r="M46" s="66" t="s">
        <v>39</v>
      </c>
    </row>
    <row r="47" spans="2:17" ht="15" customHeight="1" x14ac:dyDescent="0.2">
      <c r="B47" s="392"/>
      <c r="C47" s="393"/>
      <c r="D47" s="393"/>
      <c r="E47" s="393"/>
      <c r="F47" s="393"/>
      <c r="G47" s="393"/>
      <c r="H47" s="394"/>
      <c r="I47" s="66"/>
      <c r="J47" s="66"/>
      <c r="K47" s="66"/>
      <c r="M47" s="401" t="s">
        <v>38</v>
      </c>
      <c r="N47" s="402"/>
      <c r="O47" s="403"/>
      <c r="P47" s="390" t="s">
        <v>37</v>
      </c>
      <c r="Q47" s="390" t="str">
        <f>O14</f>
        <v xml:space="preserve">Total Paid-to-Date              </v>
      </c>
    </row>
    <row r="48" spans="2:17" ht="17.25" customHeight="1" x14ac:dyDescent="0.2">
      <c r="B48" s="395"/>
      <c r="C48" s="396"/>
      <c r="D48" s="396"/>
      <c r="E48" s="396"/>
      <c r="F48" s="396"/>
      <c r="G48" s="396"/>
      <c r="H48" s="397"/>
      <c r="I48" s="66"/>
      <c r="J48" s="66"/>
      <c r="K48" s="66"/>
      <c r="M48" s="404"/>
      <c r="N48" s="405"/>
      <c r="O48" s="406"/>
      <c r="P48" s="391"/>
      <c r="Q48" s="391">
        <f>+N15</f>
        <v>0</v>
      </c>
    </row>
    <row r="49" spans="2:17" ht="14.25" customHeight="1" x14ac:dyDescent="0.25">
      <c r="B49" s="395"/>
      <c r="C49" s="396"/>
      <c r="D49" s="396"/>
      <c r="E49" s="396"/>
      <c r="F49" s="396"/>
      <c r="G49" s="396"/>
      <c r="H49" s="397"/>
      <c r="I49" s="66"/>
      <c r="J49" s="66"/>
      <c r="K49" s="66"/>
      <c r="M49" s="407" t="str">
        <f t="shared" ref="M49:M59" si="13">IF(ISBLANK(B16),"",B16)</f>
        <v/>
      </c>
      <c r="N49" s="408"/>
      <c r="O49" s="409"/>
      <c r="P49" s="134"/>
      <c r="Q49" s="135" t="str">
        <f t="shared" ref="Q49:Q59" si="14">IF(ISBLANK(O16),"",(O16))</f>
        <v/>
      </c>
    </row>
    <row r="50" spans="2:17" ht="14.25" customHeight="1" x14ac:dyDescent="0.25">
      <c r="B50" s="395"/>
      <c r="C50" s="396"/>
      <c r="D50" s="396"/>
      <c r="E50" s="396"/>
      <c r="F50" s="396"/>
      <c r="G50" s="396"/>
      <c r="H50" s="397"/>
      <c r="I50" s="68"/>
      <c r="J50" s="68"/>
      <c r="K50" s="68"/>
      <c r="M50" s="407" t="str">
        <f t="shared" si="13"/>
        <v/>
      </c>
      <c r="N50" s="408"/>
      <c r="O50" s="409"/>
      <c r="P50" s="134"/>
      <c r="Q50" s="135" t="str">
        <f t="shared" si="14"/>
        <v/>
      </c>
    </row>
    <row r="51" spans="2:17" ht="14.25" customHeight="1" x14ac:dyDescent="0.25">
      <c r="B51" s="398"/>
      <c r="C51" s="399"/>
      <c r="D51" s="399"/>
      <c r="E51" s="399"/>
      <c r="F51" s="399"/>
      <c r="G51" s="399"/>
      <c r="H51" s="400"/>
      <c r="I51" s="136"/>
      <c r="J51" s="136"/>
      <c r="K51" s="136"/>
      <c r="M51" s="407" t="str">
        <f t="shared" si="13"/>
        <v/>
      </c>
      <c r="N51" s="408"/>
      <c r="O51" s="409"/>
      <c r="P51" s="134"/>
      <c r="Q51" s="135" t="str">
        <f t="shared" si="14"/>
        <v/>
      </c>
    </row>
    <row r="52" spans="2:17" ht="15" x14ac:dyDescent="0.25">
      <c r="B52" s="137"/>
      <c r="C52" s="126"/>
      <c r="D52" s="126"/>
      <c r="E52" s="68"/>
      <c r="F52" s="68"/>
      <c r="G52" s="68"/>
      <c r="H52" s="68"/>
      <c r="I52" s="138"/>
      <c r="J52" s="136"/>
      <c r="K52" s="139"/>
      <c r="M52" s="407" t="str">
        <f t="shared" si="13"/>
        <v/>
      </c>
      <c r="N52" s="408"/>
      <c r="O52" s="409"/>
      <c r="P52" s="134"/>
      <c r="Q52" s="135" t="str">
        <f t="shared" si="14"/>
        <v/>
      </c>
    </row>
    <row r="53" spans="2:17" ht="14.25" customHeight="1" x14ac:dyDescent="0.25">
      <c r="B53" s="137" t="s">
        <v>36</v>
      </c>
      <c r="C53" s="137" t="s">
        <v>35</v>
      </c>
      <c r="M53" s="407" t="str">
        <f t="shared" si="13"/>
        <v/>
      </c>
      <c r="N53" s="408"/>
      <c r="O53" s="409"/>
      <c r="P53" s="134"/>
      <c r="Q53" s="135" t="str">
        <f t="shared" si="14"/>
        <v/>
      </c>
    </row>
    <row r="54" spans="2:17" ht="14.25" customHeight="1" x14ac:dyDescent="0.25">
      <c r="B54" s="140" t="s">
        <v>34</v>
      </c>
      <c r="C54" s="140" t="s">
        <v>33</v>
      </c>
      <c r="D54" s="136"/>
      <c r="G54" s="68"/>
      <c r="M54" s="407" t="str">
        <f t="shared" si="13"/>
        <v/>
      </c>
      <c r="N54" s="408"/>
      <c r="O54" s="409"/>
      <c r="P54" s="134"/>
      <c r="Q54" s="135" t="str">
        <f t="shared" si="14"/>
        <v/>
      </c>
    </row>
    <row r="55" spans="2:17" ht="14.25" customHeight="1" x14ac:dyDescent="0.25">
      <c r="B55" s="140" t="s">
        <v>32</v>
      </c>
      <c r="C55" s="140" t="s">
        <v>31</v>
      </c>
      <c r="D55" s="68"/>
      <c r="G55" s="68"/>
      <c r="M55" s="407" t="str">
        <f t="shared" si="13"/>
        <v/>
      </c>
      <c r="N55" s="408"/>
      <c r="O55" s="409"/>
      <c r="P55" s="134"/>
      <c r="Q55" s="135" t="str">
        <f t="shared" si="14"/>
        <v/>
      </c>
    </row>
    <row r="56" spans="2:17" ht="14.25" customHeight="1" x14ac:dyDescent="0.25">
      <c r="B56" s="140" t="s">
        <v>30</v>
      </c>
      <c r="C56" s="140" t="s">
        <v>29</v>
      </c>
      <c r="M56" s="407" t="str">
        <f t="shared" si="13"/>
        <v/>
      </c>
      <c r="N56" s="408"/>
      <c r="O56" s="409"/>
      <c r="P56" s="134"/>
      <c r="Q56" s="135" t="str">
        <f t="shared" si="14"/>
        <v/>
      </c>
    </row>
    <row r="57" spans="2:17" ht="14.25" customHeight="1" x14ac:dyDescent="0.25">
      <c r="B57" s="140" t="s">
        <v>28</v>
      </c>
      <c r="C57" s="140" t="s">
        <v>27</v>
      </c>
      <c r="F57" s="141"/>
      <c r="G57" s="141"/>
      <c r="M57" s="407" t="str">
        <f t="shared" si="13"/>
        <v/>
      </c>
      <c r="N57" s="408"/>
      <c r="O57" s="409"/>
      <c r="P57" s="134"/>
      <c r="Q57" s="135" t="str">
        <f t="shared" si="14"/>
        <v/>
      </c>
    </row>
    <row r="58" spans="2:17" ht="14.25" customHeight="1" x14ac:dyDescent="0.25">
      <c r="B58" s="140"/>
      <c r="C58" s="140" t="s">
        <v>26</v>
      </c>
      <c r="F58" s="141"/>
      <c r="G58" s="141"/>
      <c r="M58" s="407" t="str">
        <f t="shared" si="13"/>
        <v/>
      </c>
      <c r="N58" s="408"/>
      <c r="O58" s="409"/>
      <c r="P58" s="134"/>
      <c r="Q58" s="135" t="str">
        <f t="shared" si="14"/>
        <v/>
      </c>
    </row>
    <row r="59" spans="2:17" ht="14.25" customHeight="1" x14ac:dyDescent="0.25">
      <c r="F59" s="141"/>
      <c r="G59" s="141"/>
      <c r="M59" s="407" t="str">
        <f t="shared" si="13"/>
        <v/>
      </c>
      <c r="N59" s="408"/>
      <c r="O59" s="409"/>
      <c r="P59" s="134"/>
      <c r="Q59" s="135" t="str">
        <f t="shared" si="14"/>
        <v/>
      </c>
    </row>
    <row r="60" spans="2:17" ht="15" customHeight="1" x14ac:dyDescent="0.2">
      <c r="B60" s="141"/>
      <c r="J60" s="141"/>
      <c r="K60" s="66"/>
    </row>
    <row r="61" spans="2:17" ht="15" customHeight="1" x14ac:dyDescent="0.2">
      <c r="B61" s="141"/>
      <c r="D61" s="141"/>
      <c r="E61" s="141"/>
      <c r="F61" s="141"/>
      <c r="G61" s="141"/>
      <c r="J61" s="141"/>
      <c r="K61" s="133"/>
    </row>
    <row r="62" spans="2:17" ht="15" customHeight="1" x14ac:dyDescent="0.2">
      <c r="B62" s="141"/>
      <c r="D62" s="141"/>
      <c r="E62" s="141"/>
      <c r="F62" s="141"/>
      <c r="G62" s="141"/>
      <c r="J62" s="141"/>
      <c r="K62" s="133"/>
    </row>
    <row r="63" spans="2:17" ht="15" customHeight="1" x14ac:dyDescent="0.2">
      <c r="B63" s="141"/>
      <c r="D63" s="141"/>
      <c r="E63" s="141"/>
      <c r="F63" s="141"/>
      <c r="G63" s="141"/>
      <c r="J63" s="141"/>
      <c r="K63" s="133"/>
    </row>
    <row r="64" spans="2:17" ht="9.9499999999999993" customHeight="1" x14ac:dyDescent="0.2">
      <c r="L64" s="142"/>
    </row>
    <row r="65" ht="9.9499999999999993" customHeight="1" x14ac:dyDescent="0.2"/>
    <row r="66" ht="9.9499999999999993" customHeight="1" x14ac:dyDescent="0.2"/>
    <row r="67" ht="9.9499999999999993" customHeight="1" x14ac:dyDescent="0.2"/>
    <row r="68" ht="9.9499999999999993" customHeight="1" x14ac:dyDescent="0.2"/>
  </sheetData>
  <sheetProtection selectLockedCells="1"/>
  <mergeCells count="40">
    <mergeCell ref="M58:O58"/>
    <mergeCell ref="M51:O51"/>
    <mergeCell ref="M59:O59"/>
    <mergeCell ref="M52:O52"/>
    <mergeCell ref="M53:O53"/>
    <mergeCell ref="M54:O54"/>
    <mergeCell ref="M55:O55"/>
    <mergeCell ref="M56:O56"/>
    <mergeCell ref="M57:O57"/>
    <mergeCell ref="D30:H30"/>
    <mergeCell ref="I30:I31"/>
    <mergeCell ref="J30:J31"/>
    <mergeCell ref="P47:P48"/>
    <mergeCell ref="Q47:Q48"/>
    <mergeCell ref="B47:H51"/>
    <mergeCell ref="M47:O48"/>
    <mergeCell ref="B30:B31"/>
    <mergeCell ref="C30:C31"/>
    <mergeCell ref="M49:O49"/>
    <mergeCell ref="M50:O50"/>
    <mergeCell ref="Q14:Q15"/>
    <mergeCell ref="B14:B15"/>
    <mergeCell ref="C14:C15"/>
    <mergeCell ref="D14:H14"/>
    <mergeCell ref="I14:I15"/>
    <mergeCell ref="J14:J15"/>
    <mergeCell ref="K14:K15"/>
    <mergeCell ref="L14:L15"/>
    <mergeCell ref="M14:M15"/>
    <mergeCell ref="N14:N15"/>
    <mergeCell ref="O14:O15"/>
    <mergeCell ref="P14:P15"/>
    <mergeCell ref="B2:P2"/>
    <mergeCell ref="C4:H4"/>
    <mergeCell ref="C5:H5"/>
    <mergeCell ref="J5:M10"/>
    <mergeCell ref="C6:H6"/>
    <mergeCell ref="C7:H7"/>
    <mergeCell ref="C8:H8"/>
    <mergeCell ref="C9:H9"/>
  </mergeCells>
  <dataValidations count="1">
    <dataValidation type="list" allowBlank="1" showInputMessage="1" showErrorMessage="1" sqref="C16:C26">
      <formula1>"P, 1, 2, 3"</formula1>
    </dataValidation>
  </dataValidations>
  <printOptions horizontalCentered="1"/>
  <pageMargins left="0.25" right="0.25" top="0.79" bottom="0.25" header="0.61" footer="0.25"/>
  <pageSetup scale="56" orientation="landscape"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FF00"/>
    <pageSetUpPr fitToPage="1"/>
  </sheetPr>
  <dimension ref="A2:D35"/>
  <sheetViews>
    <sheetView showGridLines="0" topLeftCell="A22" zoomScale="85" zoomScaleNormal="85" zoomScaleSheetLayoutView="85" workbookViewId="0">
      <selection activeCell="D15" sqref="D15"/>
    </sheetView>
  </sheetViews>
  <sheetFormatPr defaultRowHeight="15.75" x14ac:dyDescent="0.2"/>
  <cols>
    <col min="1" max="1" width="9.140625" style="6"/>
    <col min="2" max="2" width="24.140625" style="210" bestFit="1" customWidth="1"/>
    <col min="3" max="3" width="3.5703125" style="210" customWidth="1"/>
    <col min="4" max="4" width="60.5703125" style="211" customWidth="1"/>
    <col min="5" max="16384" width="9.140625" style="6"/>
  </cols>
  <sheetData>
    <row r="2" spans="1:4" x14ac:dyDescent="0.2">
      <c r="B2" s="410" t="s">
        <v>162</v>
      </c>
      <c r="C2" s="410"/>
      <c r="D2" s="410"/>
    </row>
    <row r="4" spans="1:4" ht="15" x14ac:dyDescent="0.25">
      <c r="A4" s="206"/>
      <c r="B4" s="411" t="s">
        <v>101</v>
      </c>
      <c r="C4" s="411"/>
      <c r="D4" s="411"/>
    </row>
    <row r="5" spans="1:4" ht="120" x14ac:dyDescent="0.25">
      <c r="A5" s="206"/>
      <c r="B5" s="207" t="s">
        <v>6</v>
      </c>
      <c r="C5" s="207"/>
      <c r="D5" s="208" t="s">
        <v>111</v>
      </c>
    </row>
    <row r="6" spans="1:4" ht="15" x14ac:dyDescent="0.25">
      <c r="A6" s="206"/>
      <c r="B6" s="207"/>
      <c r="C6" s="207"/>
      <c r="D6" s="208"/>
    </row>
    <row r="7" spans="1:4" ht="15" x14ac:dyDescent="0.25">
      <c r="A7" s="206"/>
      <c r="B7" s="411" t="s">
        <v>158</v>
      </c>
      <c r="C7" s="411"/>
      <c r="D7" s="411"/>
    </row>
    <row r="8" spans="1:4" ht="15" x14ac:dyDescent="0.25">
      <c r="A8" s="206"/>
      <c r="B8" s="207" t="s">
        <v>25</v>
      </c>
      <c r="C8" s="207"/>
      <c r="D8" s="208" t="s">
        <v>110</v>
      </c>
    </row>
    <row r="9" spans="1:4" ht="15" x14ac:dyDescent="0.25">
      <c r="A9" s="206"/>
      <c r="B9" s="207" t="s">
        <v>5</v>
      </c>
      <c r="C9" s="207"/>
      <c r="D9" s="208" t="s">
        <v>7</v>
      </c>
    </row>
    <row r="10" spans="1:4" ht="15" x14ac:dyDescent="0.25">
      <c r="A10" s="206"/>
      <c r="B10" s="207" t="s">
        <v>8</v>
      </c>
      <c r="C10" s="207"/>
      <c r="D10" s="208" t="s">
        <v>9</v>
      </c>
    </row>
    <row r="11" spans="1:4" ht="15" x14ac:dyDescent="0.25">
      <c r="A11" s="206"/>
      <c r="B11" s="207" t="s">
        <v>2</v>
      </c>
      <c r="C11" s="207"/>
      <c r="D11" s="208" t="s">
        <v>10</v>
      </c>
    </row>
    <row r="12" spans="1:4" ht="180" x14ac:dyDescent="0.25">
      <c r="A12" s="206"/>
      <c r="B12" s="207" t="s">
        <v>73</v>
      </c>
      <c r="C12" s="207"/>
      <c r="D12" s="208" t="s">
        <v>112</v>
      </c>
    </row>
    <row r="13" spans="1:4" ht="75" x14ac:dyDescent="0.25">
      <c r="A13" s="206"/>
      <c r="B13" s="207" t="s">
        <v>15</v>
      </c>
      <c r="C13" s="207"/>
      <c r="D13" s="208" t="s">
        <v>121</v>
      </c>
    </row>
    <row r="14" spans="1:4" ht="135" x14ac:dyDescent="0.25">
      <c r="A14" s="206"/>
      <c r="B14" s="207"/>
      <c r="C14" s="207"/>
      <c r="D14" s="208" t="s">
        <v>152</v>
      </c>
    </row>
    <row r="15" spans="1:4" ht="48.75" customHeight="1" x14ac:dyDescent="0.25">
      <c r="A15" s="206"/>
      <c r="B15" s="207"/>
      <c r="C15" s="207"/>
      <c r="D15" s="208" t="s">
        <v>153</v>
      </c>
    </row>
    <row r="16" spans="1:4" ht="15" x14ac:dyDescent="0.25">
      <c r="A16" s="206"/>
      <c r="B16" s="207"/>
      <c r="C16" s="207"/>
      <c r="D16" s="208"/>
    </row>
    <row r="17" spans="1:4" ht="30" x14ac:dyDescent="0.25">
      <c r="A17" s="206"/>
      <c r="B17" s="207" t="s">
        <v>17</v>
      </c>
      <c r="C17" s="207"/>
      <c r="D17" s="208" t="s">
        <v>18</v>
      </c>
    </row>
    <row r="18" spans="1:4" ht="15" x14ac:dyDescent="0.25">
      <c r="A18" s="206"/>
      <c r="B18" s="207"/>
      <c r="C18" s="207"/>
      <c r="D18" s="208"/>
    </row>
    <row r="19" spans="1:4" ht="15" x14ac:dyDescent="0.25">
      <c r="A19" s="206"/>
      <c r="B19" s="411" t="s">
        <v>159</v>
      </c>
      <c r="C19" s="411"/>
      <c r="D19" s="411"/>
    </row>
    <row r="20" spans="1:4" ht="165" x14ac:dyDescent="0.25">
      <c r="A20" s="206"/>
      <c r="B20" s="207" t="s">
        <v>13</v>
      </c>
      <c r="C20" s="207"/>
      <c r="D20" s="208" t="s">
        <v>154</v>
      </c>
    </row>
    <row r="21" spans="1:4" ht="45" x14ac:dyDescent="0.25">
      <c r="A21" s="206"/>
      <c r="B21" s="207"/>
      <c r="C21" s="207"/>
      <c r="D21" s="208" t="s">
        <v>94</v>
      </c>
    </row>
    <row r="22" spans="1:4" ht="75" x14ac:dyDescent="0.25">
      <c r="A22" s="206"/>
      <c r="B22" s="207"/>
      <c r="C22" s="207"/>
      <c r="D22" s="208" t="s">
        <v>11</v>
      </c>
    </row>
    <row r="23" spans="1:4" ht="90" x14ac:dyDescent="0.25">
      <c r="A23" s="206"/>
      <c r="B23" s="207" t="s">
        <v>109</v>
      </c>
      <c r="C23" s="207"/>
      <c r="D23" s="208" t="s">
        <v>12</v>
      </c>
    </row>
    <row r="24" spans="1:4" ht="90" x14ac:dyDescent="0.25">
      <c r="A24" s="206"/>
      <c r="B24" s="207"/>
      <c r="C24" s="207"/>
      <c r="D24" s="208" t="s">
        <v>102</v>
      </c>
    </row>
    <row r="25" spans="1:4" ht="60" x14ac:dyDescent="0.25">
      <c r="A25" s="206"/>
      <c r="B25" s="207"/>
      <c r="C25" s="207"/>
      <c r="D25" s="208" t="s">
        <v>155</v>
      </c>
    </row>
    <row r="26" spans="1:4" ht="135" x14ac:dyDescent="0.25">
      <c r="A26" s="206"/>
      <c r="B26" s="207" t="s">
        <v>16</v>
      </c>
      <c r="C26" s="207"/>
      <c r="D26" s="208" t="s">
        <v>156</v>
      </c>
    </row>
    <row r="27" spans="1:4" ht="90" x14ac:dyDescent="0.25">
      <c r="A27" s="206"/>
      <c r="B27" s="207" t="s">
        <v>14</v>
      </c>
      <c r="C27" s="207"/>
      <c r="D27" s="208" t="s">
        <v>157</v>
      </c>
    </row>
    <row r="28" spans="1:4" ht="15" x14ac:dyDescent="0.25">
      <c r="A28" s="206"/>
      <c r="B28" s="411" t="s">
        <v>171</v>
      </c>
      <c r="C28" s="411"/>
      <c r="D28" s="411"/>
    </row>
    <row r="29" spans="1:4" ht="65.25" customHeight="1" x14ac:dyDescent="0.25">
      <c r="A29" s="206"/>
      <c r="B29" s="207" t="s">
        <v>95</v>
      </c>
      <c r="C29" s="207"/>
      <c r="D29" s="208" t="s">
        <v>160</v>
      </c>
    </row>
    <row r="30" spans="1:4" ht="15" x14ac:dyDescent="0.25">
      <c r="A30" s="206"/>
      <c r="B30" s="209"/>
      <c r="C30" s="207"/>
      <c r="D30" s="208"/>
    </row>
    <row r="31" spans="1:4" ht="15" x14ac:dyDescent="0.25">
      <c r="A31" s="206"/>
      <c r="B31" s="411" t="s">
        <v>161</v>
      </c>
      <c r="C31" s="411"/>
      <c r="D31" s="411"/>
    </row>
    <row r="32" spans="1:4" ht="47.25" customHeight="1" x14ac:dyDescent="0.25">
      <c r="A32" s="206"/>
      <c r="B32" s="207" t="s">
        <v>100</v>
      </c>
      <c r="C32" s="207"/>
      <c r="D32" s="208" t="s">
        <v>120</v>
      </c>
    </row>
    <row r="33" spans="1:4" ht="15" x14ac:dyDescent="0.25">
      <c r="A33" s="206"/>
      <c r="B33" s="209"/>
      <c r="C33" s="207"/>
      <c r="D33" s="208"/>
    </row>
    <row r="34" spans="1:4" ht="15" x14ac:dyDescent="0.25">
      <c r="A34" s="206"/>
      <c r="B34" s="207"/>
      <c r="C34" s="207"/>
      <c r="D34" s="208"/>
    </row>
    <row r="35" spans="1:4" ht="15" x14ac:dyDescent="0.25">
      <c r="A35" s="206"/>
      <c r="B35" s="207"/>
      <c r="C35" s="207"/>
      <c r="D35" s="208"/>
    </row>
  </sheetData>
  <sheetProtection selectLockedCells="1" selectUnlockedCells="1"/>
  <mergeCells count="6">
    <mergeCell ref="B2:D2"/>
    <mergeCell ref="B7:D7"/>
    <mergeCell ref="B19:D19"/>
    <mergeCell ref="B4:D4"/>
    <mergeCell ref="B31:D31"/>
    <mergeCell ref="B28:D28"/>
  </mergeCells>
  <phoneticPr fontId="2" type="noConversion"/>
  <printOptions horizontalCentered="1"/>
  <pageMargins left="0.25" right="0.25" top="0.79" bottom="0.25" header="0.61" footer="0.25"/>
  <pageSetup scale="78" fitToHeight="2"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5</vt:i4>
      </vt:variant>
    </vt:vector>
  </HeadingPairs>
  <TitlesOfParts>
    <vt:vector size="10" baseType="lpstr">
      <vt:lpstr>1. Request Summary</vt:lpstr>
      <vt:lpstr>2. Sponsor Cost Detail</vt:lpstr>
      <vt:lpstr>3. Sponsor Staff Rate Sheet </vt:lpstr>
      <vt:lpstr>4. Vendor Cost Form</vt:lpstr>
      <vt:lpstr>Instructions</vt:lpstr>
      <vt:lpstr>'1. Request Summary'!Print_Area</vt:lpstr>
      <vt:lpstr>'2. Sponsor Cost Detail'!Print_Area</vt:lpstr>
      <vt:lpstr>'3. Sponsor Staff Rate Sheet '!Print_Area</vt:lpstr>
      <vt:lpstr>'4. Vendor Cost Form'!Print_Area</vt:lpstr>
      <vt:lpstr>Instructions!Print_Area</vt:lpstr>
    </vt:vector>
  </TitlesOfParts>
  <Company>ACTA/ACTIA</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John Nguyen</dc:creator>
  <cp:lastModifiedBy>John Nguyen</cp:lastModifiedBy>
  <cp:lastPrinted>2017-05-08T17:49:59Z</cp:lastPrinted>
  <dcterms:created xsi:type="dcterms:W3CDTF">2003-07-11T18:33:10Z</dcterms:created>
  <dcterms:modified xsi:type="dcterms:W3CDTF">2017-05-08T17:54:47Z</dcterms:modified>
</cp:coreProperties>
</file>